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etadata" sheetId="1" r:id="rId3"/>
    <sheet state="visible" name="Leaf" sheetId="2" r:id="rId4"/>
    <sheet state="visible" name="Plant" sheetId="3" r:id="rId5"/>
    <sheet state="visible" name="Species" sheetId="4" r:id="rId6"/>
    <sheet state="visible" name="Blunt Indent" sheetId="5" r:id="rId7"/>
    <sheet state="visible" name="Flat Punch" sheetId="6" r:id="rId8"/>
    <sheet state="visible" name="Concave Punch" sheetId="7" r:id="rId9"/>
    <sheet state="visible" name="Scissor" sheetId="8" r:id="rId10"/>
    <sheet state="visible" name="Weight" sheetId="9" r:id="rId11"/>
    <sheet state="visible" name="Area" sheetId="10" r:id="rId12"/>
    <sheet state="visible" name="Petiole" sheetId="11" r:id="rId13"/>
    <sheet state="visible" name="Lth" sheetId="12" r:id="rId14"/>
    <sheet state="visible" name="Punch Plunger" sheetId="13" r:id="rId15"/>
  </sheets>
  <definedNames/>
  <calcPr/>
</workbook>
</file>

<file path=xl/sharedStrings.xml><?xml version="1.0" encoding="utf-8"?>
<sst xmlns="http://schemas.openxmlformats.org/spreadsheetml/2006/main" count="46037" uniqueCount="7021">
  <si>
    <t>#</t>
  </si>
  <si>
    <t>Sheet</t>
  </si>
  <si>
    <t>Column</t>
  </si>
  <si>
    <t>Description</t>
  </si>
  <si>
    <t>LeafID</t>
  </si>
  <si>
    <t>Plant ID</t>
  </si>
  <si>
    <t>Project</t>
  </si>
  <si>
    <t>Species ID</t>
  </si>
  <si>
    <t>Location</t>
  </si>
  <si>
    <t>Environment</t>
  </si>
  <si>
    <t>GPS</t>
  </si>
  <si>
    <t>CollDate</t>
  </si>
  <si>
    <t>Plot ID/Location</t>
  </si>
  <si>
    <t>CrownPos</t>
  </si>
  <si>
    <t>Collector</t>
  </si>
  <si>
    <t>Comment</t>
  </si>
  <si>
    <t>Mandai</t>
  </si>
  <si>
    <t>19-05-15</t>
  </si>
  <si>
    <t>A63</t>
  </si>
  <si>
    <t>sun</t>
  </si>
  <si>
    <t>1; has duplicate on hardcopy datasheet</t>
  </si>
  <si>
    <t>3; no scan, probably doesn't exist at all</t>
  </si>
  <si>
    <t>1; no scan, probably doesn't exist at all</t>
  </si>
  <si>
    <t>2; no scan, probably doesn't exist at all</t>
  </si>
  <si>
    <t>Leaf</t>
  </si>
  <si>
    <t xml:space="preserve">Contains all leaf-level data, with plantID linking Leaf sheet with Plant sheet data. </t>
  </si>
  <si>
    <t xml:space="preserve"> </t>
  </si>
  <si>
    <t>Leaf ID</t>
  </si>
  <si>
    <t xml:space="preserve">Unique label for each leaf. </t>
  </si>
  <si>
    <t>Mandai; Tech (toughness); YNC (data collected from YNC FOS class); PFT (temporary project title for additional SLA measurements)</t>
  </si>
  <si>
    <t xml:space="preserve">Date samples were collected. </t>
  </si>
  <si>
    <t xml:space="preserve">Unique label for each individual plant sampled. </t>
  </si>
  <si>
    <t>(to be moved to Plant data sheet)</t>
  </si>
  <si>
    <t>If tree, light conditions where leaf sample is taken (sun/semi.shade/shade)</t>
  </si>
  <si>
    <t xml:space="preserve">Name of person who collected sample. </t>
  </si>
  <si>
    <t xml:space="preserve">Other important information to note. </t>
  </si>
  <si>
    <t>Plant</t>
  </si>
  <si>
    <t>1; specimen missing, probably didn't measure from the beginning at all; no scan, probably doesn't exist at all</t>
  </si>
  <si>
    <t xml:space="preserve">Unique label for each species (first 4 letters of genus, followed by first 2 letters of species). </t>
  </si>
  <si>
    <t>2; specimen missing, probably didn't measure from the beginning at all; no scan, probably doesn't exist at all</t>
  </si>
  <si>
    <t>3; specimen missing, probably didn't measure from the beginning at all; no scan, probably doesn't exist at all</t>
  </si>
  <si>
    <t>Species</t>
  </si>
  <si>
    <t>Family</t>
  </si>
  <si>
    <t>Genus</t>
  </si>
  <si>
    <t>Growth form</t>
  </si>
  <si>
    <t>Plot ID</t>
  </si>
  <si>
    <t>(to be moved to Plant datasheet?)</t>
  </si>
  <si>
    <t>Field ID</t>
  </si>
  <si>
    <t>FullTag</t>
  </si>
  <si>
    <t>Blunt Indent</t>
  </si>
  <si>
    <t>Contains LeafIDs, and blunt indent parameters</t>
  </si>
  <si>
    <t>1; understorey but exposed</t>
  </si>
  <si>
    <t>File name</t>
  </si>
  <si>
    <t>Thickness (mm)</t>
  </si>
  <si>
    <t>2; understorey but exposed</t>
  </si>
  <si>
    <t>Instant modulus</t>
  </si>
  <si>
    <t>Infinite modulus</t>
  </si>
  <si>
    <t>Average relaxation ratio</t>
  </si>
  <si>
    <t>3; understorey but exposed</t>
  </si>
  <si>
    <t>Lambda</t>
  </si>
  <si>
    <t>86*</t>
  </si>
  <si>
    <t>1; white sap; not from the same tree, field ID only for identification purpose</t>
  </si>
  <si>
    <t>Speed</t>
  </si>
  <si>
    <t>2; white sap; not from the same tree, field ID only for identification purpose</t>
  </si>
  <si>
    <t>3; white sap; not from the same tree, field ID only for identification purpose</t>
  </si>
  <si>
    <t>Flat Punch</t>
  </si>
  <si>
    <t>Contains LeafIDs, and flat punch parameters</t>
  </si>
  <si>
    <t>Peak Force (N)</t>
  </si>
  <si>
    <t>Strength (MPa)</t>
  </si>
  <si>
    <t>1; dead on 2014 census, double check tag number</t>
  </si>
  <si>
    <t>Force basis (Jm-2)</t>
  </si>
  <si>
    <t>2; dead on 2014 census, double check tag number</t>
  </si>
  <si>
    <t>Energy basis (Jm-2)</t>
  </si>
  <si>
    <t>Speed (mm min-1)</t>
  </si>
  <si>
    <t>3; dead on 2014 census, double check tag number</t>
  </si>
  <si>
    <t>Concave Punch</t>
  </si>
  <si>
    <t>Contains LeafIDs, and concave punch parameters</t>
  </si>
  <si>
    <t>Scissor</t>
  </si>
  <si>
    <t>Contains LeafIDs, and scissor test parameters</t>
  </si>
  <si>
    <t>Thickness (in mm)</t>
  </si>
  <si>
    <t>Cut length (in mm)</t>
  </si>
  <si>
    <t>does not exist, was actually T41 (mislabelled as T141); no scan, probably doesn't exist at all</t>
  </si>
  <si>
    <t>Fracture toughness (in J m-2)</t>
  </si>
  <si>
    <t>Weight</t>
  </si>
  <si>
    <t>6-03-15</t>
  </si>
  <si>
    <t>D.suff1</t>
  </si>
  <si>
    <t>KentRidge</t>
  </si>
  <si>
    <t>semi.shade</t>
  </si>
  <si>
    <t>casually collected from kent ridge forest befind S3</t>
  </si>
  <si>
    <t>Plant part</t>
  </si>
  <si>
    <t>L (lamina; P (petiole); R (rachis); P2 (petiolules)</t>
  </si>
  <si>
    <t>WW</t>
  </si>
  <si>
    <t>Wet weight (in g)</t>
  </si>
  <si>
    <t>PlotID</t>
  </si>
  <si>
    <t>DW</t>
  </si>
  <si>
    <t>Dry weight (in g)</t>
  </si>
  <si>
    <t>Comments</t>
  </si>
  <si>
    <t>FieldID</t>
  </si>
  <si>
    <t>Rorea f</t>
  </si>
  <si>
    <t>A27</t>
  </si>
  <si>
    <t>Rorea f-1</t>
  </si>
  <si>
    <t>Area/Length</t>
  </si>
  <si>
    <t>Rorea f-2</t>
  </si>
  <si>
    <t>Rorea f-3</t>
  </si>
  <si>
    <t>A27T16</t>
  </si>
  <si>
    <t>ScanNrFull</t>
  </si>
  <si>
    <t>Palaquium obovatum</t>
  </si>
  <si>
    <t>File name of scan</t>
  </si>
  <si>
    <t>Pixels</t>
  </si>
  <si>
    <t>Number of pixels</t>
  </si>
  <si>
    <t>Length</t>
  </si>
  <si>
    <t xml:space="preserve">If petiole is not measured from scans, petiole length in mm. </t>
  </si>
  <si>
    <t>A27T25</t>
  </si>
  <si>
    <t>Artocarpus elasticus</t>
  </si>
  <si>
    <t>A27T32</t>
  </si>
  <si>
    <t>Santiria rubiginosa</t>
  </si>
  <si>
    <t>A27T36</t>
  </si>
  <si>
    <t>Clerodendrum laevifolium</t>
  </si>
  <si>
    <t>A27T39</t>
  </si>
  <si>
    <t>Knema curtisii</t>
  </si>
  <si>
    <t>A27T44</t>
  </si>
  <si>
    <t>Canarium pilosum</t>
  </si>
  <si>
    <t>A27T46</t>
  </si>
  <si>
    <t>Petiole Length</t>
  </si>
  <si>
    <t>Garcinia parvifolia</t>
  </si>
  <si>
    <t>(to be removed)</t>
  </si>
  <si>
    <t>A27T49</t>
  </si>
  <si>
    <t>A27T55</t>
  </si>
  <si>
    <t>Xylopia ferruginea</t>
  </si>
  <si>
    <t>A27T58</t>
  </si>
  <si>
    <t>A27T60</t>
  </si>
  <si>
    <t>Prunus polystachya</t>
  </si>
  <si>
    <t>Lth</t>
  </si>
  <si>
    <t>Leaf thickness (in mm)</t>
  </si>
  <si>
    <t>A27T63</t>
  </si>
  <si>
    <t>Macaranga bancana</t>
  </si>
  <si>
    <t>A27T68</t>
  </si>
  <si>
    <t>A27T70</t>
  </si>
  <si>
    <t>Strombosia ceylanica</t>
  </si>
  <si>
    <t>A63T2</t>
  </si>
  <si>
    <t>Syzygium filiforme</t>
  </si>
  <si>
    <t>A63T3</t>
  </si>
  <si>
    <t>A63T13</t>
  </si>
  <si>
    <t>Ochanostachys amentacea</t>
  </si>
  <si>
    <t>A63T16</t>
  </si>
  <si>
    <t>Punch Plunger</t>
  </si>
  <si>
    <t>Contains leafIDs, Lth, and manual punch parameters (in g)</t>
  </si>
  <si>
    <t>A63T19</t>
  </si>
  <si>
    <t>A63T31</t>
  </si>
  <si>
    <t>Gironniera nervosa</t>
  </si>
  <si>
    <t>A63T39</t>
  </si>
  <si>
    <t>A63T41</t>
  </si>
  <si>
    <t>A63T45</t>
  </si>
  <si>
    <t>Timonius wallichianus</t>
  </si>
  <si>
    <t>A63T51</t>
  </si>
  <si>
    <t>A63T52</t>
  </si>
  <si>
    <t>A63T64</t>
  </si>
  <si>
    <t>Litsea elliptica</t>
  </si>
  <si>
    <t>A63T66</t>
  </si>
  <si>
    <t>Melastoma malabathricum</t>
  </si>
  <si>
    <t>A63T78</t>
  </si>
  <si>
    <t>A63T80</t>
  </si>
  <si>
    <t>Elaeocarpus salicifolius</t>
  </si>
  <si>
    <t>A63T86</t>
  </si>
  <si>
    <t>A63T90</t>
  </si>
  <si>
    <t>Cratoxylum arborescens</t>
  </si>
  <si>
    <t>A63T93</t>
  </si>
  <si>
    <t>Archidendron clypearia</t>
  </si>
  <si>
    <t>A63T103</t>
  </si>
  <si>
    <t>A63T109</t>
  </si>
  <si>
    <t>A63T112</t>
  </si>
  <si>
    <t>A63T113</t>
  </si>
  <si>
    <t>A63T115</t>
  </si>
  <si>
    <t>Trigonostemon villosus</t>
  </si>
  <si>
    <t>A63T117</t>
  </si>
  <si>
    <t>A63T120</t>
  </si>
  <si>
    <t>Agrostistachys borneensis</t>
  </si>
  <si>
    <t>A63T121</t>
  </si>
  <si>
    <t>Elaeocarpus mastersii</t>
  </si>
  <si>
    <t>A63T124</t>
  </si>
  <si>
    <t>A63T128</t>
  </si>
  <si>
    <t>A63T141</t>
  </si>
  <si>
    <t>A63T143</t>
  </si>
  <si>
    <t>A63T147</t>
  </si>
  <si>
    <t>Gironniera subaequalis</t>
  </si>
  <si>
    <t>12/124/Litsea</t>
  </si>
  <si>
    <t>A63T12/124/Litsea</t>
  </si>
  <si>
    <t>A63T86*</t>
  </si>
  <si>
    <t>not from the same tree, do not use DBH</t>
  </si>
  <si>
    <t>Anodendron.candolleanum</t>
  </si>
  <si>
    <t>A63TAnodendron.candolleanum</t>
  </si>
  <si>
    <t>Anodendron candolleanum</t>
  </si>
  <si>
    <t>Clidemia</t>
  </si>
  <si>
    <t>A63TClidemia</t>
  </si>
  <si>
    <t>Clidemia hirta</t>
  </si>
  <si>
    <t>Clydemia</t>
  </si>
  <si>
    <t>A63TClydemia</t>
  </si>
  <si>
    <t>28/5/2015</t>
  </si>
  <si>
    <t>Li-scan</t>
  </si>
  <si>
    <t>A63TLi-scan</t>
  </si>
  <si>
    <t>D23</t>
  </si>
  <si>
    <t>Limacia scandens</t>
  </si>
  <si>
    <t>no tag - 1</t>
  </si>
  <si>
    <t>A63Tno tag - 1</t>
  </si>
  <si>
    <t>NO IDEA</t>
  </si>
  <si>
    <t>some bags labelled NT-1</t>
  </si>
  <si>
    <t>A63TRorea f</t>
  </si>
  <si>
    <t>Rourea fulgens</t>
  </si>
  <si>
    <t>h</t>
  </si>
  <si>
    <t>Rorea-2</t>
  </si>
  <si>
    <t>A63TRorea-2</t>
  </si>
  <si>
    <t>Rorea-3</t>
  </si>
  <si>
    <t>A63TRorea-3</t>
  </si>
  <si>
    <t>silverback</t>
  </si>
  <si>
    <t>A63Tsilverback</t>
  </si>
  <si>
    <t>Rhodamnia cinerea</t>
  </si>
  <si>
    <t>Smilax.megacarpa</t>
  </si>
  <si>
    <t>A63TSmilax.megacarpa</t>
  </si>
  <si>
    <t>Smilax megacarpa</t>
  </si>
  <si>
    <t>SPV</t>
  </si>
  <si>
    <t>A63TSPV</t>
  </si>
  <si>
    <t>Spatholobus ridleyi</t>
  </si>
  <si>
    <t>SPV-1</t>
  </si>
  <si>
    <t>Swollen pulvinus vine</t>
  </si>
  <si>
    <t>spathalobus reyleii; no scan, probably doesn't exist at all</t>
  </si>
  <si>
    <t>A63TSwollen pulvinus vine</t>
  </si>
  <si>
    <t>B10</t>
  </si>
  <si>
    <t>B10T37</t>
  </si>
  <si>
    <t>B10T71</t>
  </si>
  <si>
    <t>Litsea accedens</t>
  </si>
  <si>
    <t>B13</t>
  </si>
  <si>
    <t>1; white sap; no scan, probably doesn't exist at all</t>
  </si>
  <si>
    <t>B13T32</t>
  </si>
  <si>
    <t>Sterculia rubigniosa</t>
  </si>
  <si>
    <t>D12</t>
  </si>
  <si>
    <t>D12T4</t>
  </si>
  <si>
    <t>Knema communis</t>
  </si>
  <si>
    <t>2; white sap; no scan, probably doesn't exist at all</t>
  </si>
  <si>
    <t>D12T8</t>
  </si>
  <si>
    <t>Horsfieldia polyspherula</t>
  </si>
  <si>
    <t>3; white sap; no scan, probably doesn't exist at all</t>
  </si>
  <si>
    <t>D12T17</t>
  </si>
  <si>
    <t>13/5/2015</t>
  </si>
  <si>
    <t>H8</t>
  </si>
  <si>
    <t>D12T22</t>
  </si>
  <si>
    <t>Castanopsis wallichii</t>
  </si>
  <si>
    <t>copied from MandaiBefore19052015.xlsx on 30/5/2015</t>
  </si>
  <si>
    <t>D12T25</t>
  </si>
  <si>
    <t>Arthrophyllum diversifolium</t>
  </si>
  <si>
    <t>D12T28</t>
  </si>
  <si>
    <t>Nothaphoebe umbelliblora</t>
  </si>
  <si>
    <t>D12T61</t>
  </si>
  <si>
    <t>Timonius flavescens</t>
  </si>
  <si>
    <t>D12T76</t>
  </si>
  <si>
    <t>Carallia brachiata</t>
  </si>
  <si>
    <t>shade</t>
  </si>
  <si>
    <t>understorey, no tag</t>
  </si>
  <si>
    <t>D12T101</t>
  </si>
  <si>
    <t>D13</t>
  </si>
  <si>
    <t>D13T2</t>
  </si>
  <si>
    <t>Dasymaschalon dasymaschalum</t>
  </si>
  <si>
    <t>D13T3</t>
  </si>
  <si>
    <t>D13T4</t>
  </si>
  <si>
    <t>D13T5</t>
  </si>
  <si>
    <t>Aporosa frutescens</t>
  </si>
  <si>
    <t>D13T16</t>
  </si>
  <si>
    <t>D13T18</t>
  </si>
  <si>
    <t>probably non-existent; mis-added by MvB; should be leaf 202; no scan, probably doesn't exist at all</t>
  </si>
  <si>
    <t>Gynotroches axillaris</t>
  </si>
  <si>
    <t>D13T19</t>
  </si>
  <si>
    <t>probably non-existent; mis-added by MvB; should be leaf 203; no scan, probably doesn't exist at all</t>
  </si>
  <si>
    <t>D13T21</t>
  </si>
  <si>
    <t>D13T24</t>
  </si>
  <si>
    <t>D13T25</t>
  </si>
  <si>
    <t>D13T26</t>
  </si>
  <si>
    <t>tag blurry, maybe T28 (probably yes because of scan)</t>
  </si>
  <si>
    <t>D13T32</t>
  </si>
  <si>
    <t>Baccaurea parviflora</t>
  </si>
  <si>
    <t>D13T39</t>
  </si>
  <si>
    <t>Scorodocarpus borneensis</t>
  </si>
  <si>
    <t>4; no scan, probably doesn't exist at all</t>
  </si>
  <si>
    <t>D13T48</t>
  </si>
  <si>
    <t>D13T50</t>
  </si>
  <si>
    <t>D13T55</t>
  </si>
  <si>
    <t>Clydemia 1</t>
  </si>
  <si>
    <t>D13T57</t>
  </si>
  <si>
    <t>D13T58</t>
  </si>
  <si>
    <t>Clydemia 2</t>
  </si>
  <si>
    <t>D13T59</t>
  </si>
  <si>
    <t>Clydemia 3</t>
  </si>
  <si>
    <t>D13T60</t>
  </si>
  <si>
    <t>Guioa pubescens</t>
  </si>
  <si>
    <t>Check scans and specimen, scanning was assumed as compound leaf</t>
  </si>
  <si>
    <t>D13T62</t>
  </si>
  <si>
    <t>D13T65</t>
  </si>
  <si>
    <t>Ixonanthes reticulata</t>
  </si>
  <si>
    <t>D13T72</t>
  </si>
  <si>
    <t>D13T76</t>
  </si>
  <si>
    <t>D13T91</t>
  </si>
  <si>
    <t>Syzygium borneense</t>
  </si>
  <si>
    <t>D13T92</t>
  </si>
  <si>
    <t>Syzygium ridleyi</t>
  </si>
  <si>
    <t>NT1</t>
  </si>
  <si>
    <t>D13TNT1</t>
  </si>
  <si>
    <t>Uvaria curtisii</t>
  </si>
  <si>
    <t>ID'd by Louise Neo</t>
  </si>
  <si>
    <t>NT2</t>
  </si>
  <si>
    <t>D13TNT2</t>
  </si>
  <si>
    <t>Aporosa lunata</t>
  </si>
  <si>
    <t>Timonius</t>
  </si>
  <si>
    <t>D13TTimonius</t>
  </si>
  <si>
    <t>unknown climber-1</t>
  </si>
  <si>
    <t>D13Tunknown climber</t>
  </si>
  <si>
    <t>Byttneria maingayi</t>
  </si>
  <si>
    <t>D23T2</t>
  </si>
  <si>
    <t>Dyera costulata</t>
  </si>
  <si>
    <t>D23T3</t>
  </si>
  <si>
    <t>Diplospora malaccensis</t>
  </si>
  <si>
    <t>D23T5</t>
  </si>
  <si>
    <t>D23T13</t>
  </si>
  <si>
    <t>Scleropyrum pentandrum</t>
  </si>
  <si>
    <t>D23T14</t>
  </si>
  <si>
    <t>Xanthophyllum eurhynchum</t>
  </si>
  <si>
    <t>D23T17</t>
  </si>
  <si>
    <t>D23T20</t>
  </si>
  <si>
    <t>Nenga pumila</t>
  </si>
  <si>
    <t>D23T22</t>
  </si>
  <si>
    <t>Porterandia anisophylla</t>
  </si>
  <si>
    <t>D23T25</t>
  </si>
  <si>
    <t>Macaranga conifera</t>
  </si>
  <si>
    <t>D23T27</t>
  </si>
  <si>
    <t>D23T37</t>
  </si>
  <si>
    <t>D23T38</t>
  </si>
  <si>
    <t>D23T39</t>
  </si>
  <si>
    <t>Lindera lucida</t>
  </si>
  <si>
    <t>D23T41</t>
  </si>
  <si>
    <t>D23T43</t>
  </si>
  <si>
    <t>D23T44</t>
  </si>
  <si>
    <t>Litsea firma</t>
  </si>
  <si>
    <t>D23T45</t>
  </si>
  <si>
    <t>Phaeanthus ophthalmicus</t>
  </si>
  <si>
    <t>D23T47</t>
  </si>
  <si>
    <t>Calophyllum wallichianum var. incrassatum</t>
  </si>
  <si>
    <t>D23T56</t>
  </si>
  <si>
    <t>Bhesa robusta</t>
  </si>
  <si>
    <t>D23T57</t>
  </si>
  <si>
    <t>Macaranga gigantea</t>
  </si>
  <si>
    <t>4; Was duplicated as T50-1</t>
  </si>
  <si>
    <t>D23T62</t>
  </si>
  <si>
    <t>D23T65</t>
  </si>
  <si>
    <t>5; Was duplicated as T50-2</t>
  </si>
  <si>
    <t>Xanthophyllum flavescens</t>
  </si>
  <si>
    <t>D23T70</t>
  </si>
  <si>
    <t>Buchanania sessifolia</t>
  </si>
  <si>
    <t>6; Was duplicated as T50-3</t>
  </si>
  <si>
    <t>D23T75</t>
  </si>
  <si>
    <t>Anisophylla</t>
  </si>
  <si>
    <t>D23T79</t>
  </si>
  <si>
    <t>Tabernaemontana corymbosa</t>
  </si>
  <si>
    <t>D23T81</t>
  </si>
  <si>
    <t>LEUCONOTIS</t>
  </si>
  <si>
    <t>D23TLEUCONOTIS</t>
  </si>
  <si>
    <t>Leuconotis griffithii</t>
  </si>
  <si>
    <t>spatholobus vine</t>
  </si>
  <si>
    <t>D23Tspatholobus vine</t>
  </si>
  <si>
    <t>D57</t>
  </si>
  <si>
    <t>D57T1</t>
  </si>
  <si>
    <t>Nephelium maingayi</t>
  </si>
  <si>
    <t>D57T13</t>
  </si>
  <si>
    <t>Aquilaria malaccensis</t>
  </si>
  <si>
    <t>D57T19</t>
  </si>
  <si>
    <t>Elaeocarpus ferrugineus</t>
  </si>
  <si>
    <t>D57T35</t>
  </si>
  <si>
    <t>Psydrax sp. 10</t>
  </si>
  <si>
    <t>D57T41</t>
  </si>
  <si>
    <t>Cratoxylum formosum</t>
  </si>
  <si>
    <t>D57T43</t>
  </si>
  <si>
    <t>D57T46</t>
  </si>
  <si>
    <t>Aporosa nervosa</t>
  </si>
  <si>
    <t>D57T61</t>
  </si>
  <si>
    <t>Calophyllum teysmannii</t>
  </si>
  <si>
    <t>D57T67</t>
  </si>
  <si>
    <t>D57T81</t>
  </si>
  <si>
    <t>Glochidion lutescens</t>
  </si>
  <si>
    <t>D57T83</t>
  </si>
  <si>
    <t>Decaspermum parviflorum</t>
  </si>
  <si>
    <t>D57T107</t>
  </si>
  <si>
    <t>D57T117</t>
  </si>
  <si>
    <t>E10</t>
  </si>
  <si>
    <t>E10T2</t>
  </si>
  <si>
    <t>Calophyllum tetrapterum</t>
  </si>
  <si>
    <t>E10T5</t>
  </si>
  <si>
    <t>Artocarpus integer</t>
  </si>
  <si>
    <t>19/5/2015</t>
  </si>
  <si>
    <t>E10T7</t>
  </si>
  <si>
    <t>E10T9</t>
  </si>
  <si>
    <t>E10T25</t>
  </si>
  <si>
    <t>Syzygium zeylanicum</t>
  </si>
  <si>
    <t>E10T40</t>
  </si>
  <si>
    <t>E10T43</t>
  </si>
  <si>
    <t>Xylopia malayana</t>
  </si>
  <si>
    <t>c, h *1</t>
  </si>
  <si>
    <t>E10T54</t>
  </si>
  <si>
    <t>E10T59</t>
  </si>
  <si>
    <t>Garcinia griffithii</t>
  </si>
  <si>
    <t>E10T66</t>
  </si>
  <si>
    <t>Calophyllum rubiginosum</t>
  </si>
  <si>
    <t>E10T68</t>
  </si>
  <si>
    <t>Ficus chartacea</t>
  </si>
  <si>
    <t>E10T84</t>
  </si>
  <si>
    <t>E10T99</t>
  </si>
  <si>
    <t>Garcinia scortechinii</t>
  </si>
  <si>
    <t>c, h *1; Limacia scandens</t>
  </si>
  <si>
    <t>G.griff</t>
  </si>
  <si>
    <t>E10TG.griff</t>
  </si>
  <si>
    <t>maesa</t>
  </si>
  <si>
    <t>E10Tmaesa</t>
  </si>
  <si>
    <t>Maesa ramentacea</t>
  </si>
  <si>
    <t>E3</t>
  </si>
  <si>
    <t>E3T1</t>
  </si>
  <si>
    <t>E3T4</t>
  </si>
  <si>
    <t>Litsea grandis</t>
  </si>
  <si>
    <t>c, NT1</t>
  </si>
  <si>
    <t>E3T23</t>
  </si>
  <si>
    <t>Mallotus paniculatus</t>
  </si>
  <si>
    <t>none scanned</t>
  </si>
  <si>
    <t>E3T38</t>
  </si>
  <si>
    <t>Elaeocarpus petiolatus</t>
  </si>
  <si>
    <t>E3T45</t>
  </si>
  <si>
    <t>E3T46</t>
  </si>
  <si>
    <t>E3T53</t>
  </si>
  <si>
    <t>c</t>
  </si>
  <si>
    <t>E3T85</t>
  </si>
  <si>
    <t>E3T94</t>
  </si>
  <si>
    <t>Sterculia coccinea</t>
  </si>
  <si>
    <t>c,h,i</t>
  </si>
  <si>
    <t>Anisophyllae</t>
  </si>
  <si>
    <t>E3TAnisophyllae</t>
  </si>
  <si>
    <t>Anisophyllea disticha</t>
  </si>
  <si>
    <t>knema comulis</t>
  </si>
  <si>
    <t>E3Tknema comulis</t>
  </si>
  <si>
    <t>Probably Litsea (soapy smell); c,h,i *2</t>
  </si>
  <si>
    <t>Palaqivim obovatum</t>
  </si>
  <si>
    <t>21/5/2015</t>
  </si>
  <si>
    <t>E3TPalaqivim obovatum</t>
  </si>
  <si>
    <t>E6</t>
  </si>
  <si>
    <t>E6T6</t>
  </si>
  <si>
    <t>Litsea lancifolia</t>
  </si>
  <si>
    <t>E6T16</t>
  </si>
  <si>
    <t>E6T22</t>
  </si>
  <si>
    <t>Canarium littorale</t>
  </si>
  <si>
    <t>E6T30</t>
  </si>
  <si>
    <t>E6T32</t>
  </si>
  <si>
    <t>E6T65</t>
  </si>
  <si>
    <t>E6T68</t>
  </si>
  <si>
    <t>Antidesma cuspidatum</t>
  </si>
  <si>
    <t>E6T70</t>
  </si>
  <si>
    <t>Trema cannabina</t>
  </si>
  <si>
    <t>E6T75</t>
  </si>
  <si>
    <t>E6T94</t>
  </si>
  <si>
    <t>E6T120</t>
  </si>
  <si>
    <t>Memecylon lilacinum</t>
  </si>
  <si>
    <t>F1</t>
  </si>
  <si>
    <t>F1T2</t>
  </si>
  <si>
    <t>F1T4</t>
  </si>
  <si>
    <t>F1T7</t>
  </si>
  <si>
    <t>F1T11</t>
  </si>
  <si>
    <t>Beilschmiedia madang</t>
  </si>
  <si>
    <t>F1T12</t>
  </si>
  <si>
    <t>F1T19</t>
  </si>
  <si>
    <t>F1T20</t>
  </si>
  <si>
    <t>Alstonia angustifolia</t>
  </si>
  <si>
    <t>F1T21</t>
  </si>
  <si>
    <t>F1T23</t>
  </si>
  <si>
    <t>F1T25</t>
  </si>
  <si>
    <t>F1T29</t>
  </si>
  <si>
    <t>F1T30</t>
  </si>
  <si>
    <t>F1T33</t>
  </si>
  <si>
    <t>Croton oblongus</t>
  </si>
  <si>
    <t>h,i</t>
  </si>
  <si>
    <t>F1T37</t>
  </si>
  <si>
    <t>F1T39</t>
  </si>
  <si>
    <t>F1T40</t>
  </si>
  <si>
    <t>F1T49</t>
  </si>
  <si>
    <t>unknown climber</t>
  </si>
  <si>
    <t>Eurycoma longifolia</t>
  </si>
  <si>
    <t>F1T54</t>
  </si>
  <si>
    <t>F1T59</t>
  </si>
  <si>
    <t>probably mis-ID/mis-labelled, check!</t>
  </si>
  <si>
    <t>F1T70</t>
  </si>
  <si>
    <t>F1T92</t>
  </si>
  <si>
    <t>Heritiera javanica</t>
  </si>
  <si>
    <t>F1T107</t>
  </si>
  <si>
    <t>Gordonia multinervis</t>
  </si>
  <si>
    <t>F1T116</t>
  </si>
  <si>
    <t>F1T127</t>
  </si>
  <si>
    <t>F1T131</t>
  </si>
  <si>
    <t>Dacryodes longifolia</t>
  </si>
  <si>
    <t>Burseraceae1</t>
  </si>
  <si>
    <t>F1T134</t>
  </si>
  <si>
    <t>F1T135</t>
  </si>
  <si>
    <t>F1T138</t>
  </si>
  <si>
    <t>F1T141</t>
  </si>
  <si>
    <t>F1T185</t>
  </si>
  <si>
    <t>F4</t>
  </si>
  <si>
    <t>F4T2</t>
  </si>
  <si>
    <t>Calophyllum ferrugineum</t>
  </si>
  <si>
    <t>F4T6</t>
  </si>
  <si>
    <t>F4T7</t>
  </si>
  <si>
    <t>Litsea castanea</t>
  </si>
  <si>
    <t>F4T18</t>
  </si>
  <si>
    <t>F4T21</t>
  </si>
  <si>
    <t>F4T22</t>
  </si>
  <si>
    <t>Calophyllum lanigerum var. austrocoriaceum</t>
  </si>
  <si>
    <t>F4T24</t>
  </si>
  <si>
    <t>F4T25</t>
  </si>
  <si>
    <t>check, Rhodamnia?</t>
  </si>
  <si>
    <t>F4T26</t>
  </si>
  <si>
    <t>Syzygium lineatum</t>
  </si>
  <si>
    <t>F4T27</t>
  </si>
  <si>
    <t>F4T29</t>
  </si>
  <si>
    <t>Calophyllum pulcherrimum</t>
  </si>
  <si>
    <t>F4T33</t>
  </si>
  <si>
    <t>F4T38</t>
  </si>
  <si>
    <t>F4T41</t>
  </si>
  <si>
    <t>F4T42</t>
  </si>
  <si>
    <t>Santiria laevigata</t>
  </si>
  <si>
    <t>F4T44</t>
  </si>
  <si>
    <t>F4T46</t>
  </si>
  <si>
    <t>F4T55</t>
  </si>
  <si>
    <t>F4T57</t>
  </si>
  <si>
    <t>F4T60</t>
  </si>
  <si>
    <t>Ficus grossularioides</t>
  </si>
  <si>
    <t>F4T62</t>
  </si>
  <si>
    <t>F4T66</t>
  </si>
  <si>
    <t>Syzygium grande</t>
  </si>
  <si>
    <t>F4T70</t>
  </si>
  <si>
    <t>F4T71</t>
  </si>
  <si>
    <t>F4T81</t>
  </si>
  <si>
    <t>F4T87</t>
  </si>
  <si>
    <t>F4T91</t>
  </si>
  <si>
    <t>F4T92</t>
  </si>
  <si>
    <t>F4T95</t>
  </si>
  <si>
    <t>F4T97</t>
  </si>
  <si>
    <t>F4T99</t>
  </si>
  <si>
    <t>Garcinia nigrolineata</t>
  </si>
  <si>
    <t>F4T103</t>
  </si>
  <si>
    <t>Anon</t>
  </si>
  <si>
    <t>F4TAnon</t>
  </si>
  <si>
    <t>G13</t>
  </si>
  <si>
    <t>G13T2</t>
  </si>
  <si>
    <t>Check Burseraceae 1</t>
  </si>
  <si>
    <t>G13T11</t>
  </si>
  <si>
    <t>G13T13</t>
  </si>
  <si>
    <t>Gaertnera obesa</t>
  </si>
  <si>
    <t>G13T17</t>
  </si>
  <si>
    <t>Diospyros lanceifolia</t>
  </si>
  <si>
    <t>G13T19</t>
  </si>
  <si>
    <t>G13T22</t>
  </si>
  <si>
    <t>G13T25</t>
  </si>
  <si>
    <t>G13T27</t>
  </si>
  <si>
    <t>G13T29</t>
  </si>
  <si>
    <t>G13T30</t>
  </si>
  <si>
    <t>G13T35</t>
  </si>
  <si>
    <t>c,h</t>
  </si>
  <si>
    <t>Memecylon garcinioides</t>
  </si>
  <si>
    <t>G13T39</t>
  </si>
  <si>
    <t>G13T42</t>
  </si>
  <si>
    <t>G13T43</t>
  </si>
  <si>
    <t>Ixonanthes icosandra</t>
  </si>
  <si>
    <t>G13T44</t>
  </si>
  <si>
    <t>G13T49</t>
  </si>
  <si>
    <t>Artocarpus kemando</t>
  </si>
  <si>
    <t>G13T50</t>
  </si>
  <si>
    <t>Koilodepas longifolium</t>
  </si>
  <si>
    <t>G13T61</t>
  </si>
  <si>
    <t>Elaeocarpus stipularis</t>
  </si>
  <si>
    <t>G13T75</t>
  </si>
  <si>
    <t>G13T88</t>
  </si>
  <si>
    <t>G13T91</t>
  </si>
  <si>
    <t>G13T99</t>
  </si>
  <si>
    <t>G13T100</t>
  </si>
  <si>
    <t>Sterculia cordata</t>
  </si>
  <si>
    <t>G13T106</t>
  </si>
  <si>
    <t>G13T108</t>
  </si>
  <si>
    <t>G13T113</t>
  </si>
  <si>
    <t>G13T115</t>
  </si>
  <si>
    <t>Macaranga heynei</t>
  </si>
  <si>
    <t>G13T117</t>
  </si>
  <si>
    <t>G13T126</t>
  </si>
  <si>
    <t>G13T133</t>
  </si>
  <si>
    <t>Drepananthus ramuliflorus</t>
  </si>
  <si>
    <t>G13T134</t>
  </si>
  <si>
    <t>Fisistigma.latifolia</t>
  </si>
  <si>
    <t>G13TFisistigma.latifolia</t>
  </si>
  <si>
    <t>Fissistigma latifolium var. ovoideum</t>
  </si>
  <si>
    <t>Next to T01</t>
  </si>
  <si>
    <t>G13TNext to T01</t>
  </si>
  <si>
    <t>Piper</t>
  </si>
  <si>
    <t>G13TPiper</t>
  </si>
  <si>
    <t>tag blurry, maybe T28</t>
  </si>
  <si>
    <t>Piper sp1</t>
  </si>
  <si>
    <t>Need to update species name</t>
  </si>
  <si>
    <t>G14</t>
  </si>
  <si>
    <t>G14T6</t>
  </si>
  <si>
    <t>Syzygium griffithii</t>
  </si>
  <si>
    <t>G14T7</t>
  </si>
  <si>
    <t>G14T8</t>
  </si>
  <si>
    <t>Archidendron microcarpum</t>
  </si>
  <si>
    <t>G14T13</t>
  </si>
  <si>
    <t>G14T14</t>
  </si>
  <si>
    <t>G14T16</t>
  </si>
  <si>
    <t>G14T24</t>
  </si>
  <si>
    <t>Memecylon dichotomum</t>
  </si>
  <si>
    <t>G14T27</t>
  </si>
  <si>
    <t>Was T06 = Aporosa lunata</t>
  </si>
  <si>
    <t>G14T37</t>
  </si>
  <si>
    <t>G14T47</t>
  </si>
  <si>
    <t>Lithocarpus conocarpus</t>
  </si>
  <si>
    <t>G14T69</t>
  </si>
  <si>
    <t>G14T72</t>
  </si>
  <si>
    <t>Gonystylus confusus</t>
  </si>
  <si>
    <t>G14T80</t>
  </si>
  <si>
    <t>G14T96</t>
  </si>
  <si>
    <t>Parastemon urophyllus</t>
  </si>
  <si>
    <t>Bromhaedia</t>
  </si>
  <si>
    <t>G14TBromhaedia</t>
  </si>
  <si>
    <t>Bromheadia finlaysoniana</t>
  </si>
  <si>
    <t>Koompasia</t>
  </si>
  <si>
    <t>G14TKoompasia</t>
  </si>
  <si>
    <t>Koompassia malaccensis</t>
  </si>
  <si>
    <t>G17</t>
  </si>
  <si>
    <t>G17T8</t>
  </si>
  <si>
    <t>Dacryodes rostrata</t>
  </si>
  <si>
    <t>G17T19</t>
  </si>
  <si>
    <t>Ardisia teysmanniana</t>
  </si>
  <si>
    <t>G17T22</t>
  </si>
  <si>
    <t>Glycosmis chlorosperma</t>
  </si>
  <si>
    <t>G17T36</t>
  </si>
  <si>
    <t>G17T41</t>
  </si>
  <si>
    <t>Ficus globosa</t>
  </si>
  <si>
    <t>G17T44</t>
  </si>
  <si>
    <t>G17T46</t>
  </si>
  <si>
    <t>G17T50</t>
  </si>
  <si>
    <t>G17T62</t>
  </si>
  <si>
    <t>G17T63</t>
  </si>
  <si>
    <t>G17T72</t>
  </si>
  <si>
    <t>Syzygium claviflorum</t>
  </si>
  <si>
    <t>was labelled T78</t>
  </si>
  <si>
    <t>G17T73</t>
  </si>
  <si>
    <t>Dacryodes puberula</t>
  </si>
  <si>
    <t>G17T84</t>
  </si>
  <si>
    <t>289DUP</t>
  </si>
  <si>
    <t>G17T86</t>
  </si>
  <si>
    <t>G17T102</t>
  </si>
  <si>
    <t>was typed in as T124, but most probably T24 as shown on leaf label (marker pen), plus no T124 in plot D13; duplicated ID, fixed by adding DUP suffix on 27/5/2015</t>
  </si>
  <si>
    <t>290DUP</t>
  </si>
  <si>
    <t>G17T111</t>
  </si>
  <si>
    <t>duplicated ID, fixed by adding DUP suffix on 27/5/2015</t>
  </si>
  <si>
    <t>291DUP</t>
  </si>
  <si>
    <t>G17T115</t>
  </si>
  <si>
    <t>G17T170</t>
  </si>
  <si>
    <t>292DUP</t>
  </si>
  <si>
    <t>G2</t>
  </si>
  <si>
    <t>G2T4</t>
  </si>
  <si>
    <t>293DUP</t>
  </si>
  <si>
    <t>G2T7</t>
  </si>
  <si>
    <t>Xanthophyllum ellipticum</t>
  </si>
  <si>
    <t>G2T10</t>
  </si>
  <si>
    <t>294DUP</t>
  </si>
  <si>
    <t>G2T11</t>
  </si>
  <si>
    <t>295DUP</t>
  </si>
  <si>
    <t>G2T21</t>
  </si>
  <si>
    <t>I,Hduplicated ID, fixed by adding DUP suffix on 27/5/2015</t>
  </si>
  <si>
    <t>296DUP</t>
  </si>
  <si>
    <t>G2T22</t>
  </si>
  <si>
    <t>G2T76</t>
  </si>
  <si>
    <t>297DUP</t>
  </si>
  <si>
    <t>G2T79</t>
  </si>
  <si>
    <t>G2T85</t>
  </si>
  <si>
    <t>G2T88</t>
  </si>
  <si>
    <t>G2T107</t>
  </si>
  <si>
    <t>Syzygium acuminatissimum</t>
  </si>
  <si>
    <t>G2T112</t>
  </si>
  <si>
    <t>G2TClidemia</t>
  </si>
  <si>
    <t>G21</t>
  </si>
  <si>
    <t>G21T3</t>
  </si>
  <si>
    <t>G21T11</t>
  </si>
  <si>
    <t>G21T12</t>
  </si>
  <si>
    <t>h,i,c</t>
  </si>
  <si>
    <t>G21T45</t>
  </si>
  <si>
    <t>G21T56</t>
  </si>
  <si>
    <t>G4</t>
  </si>
  <si>
    <t>G4T4</t>
  </si>
  <si>
    <t>Heritiera elata</t>
  </si>
  <si>
    <t>G4T5</t>
  </si>
  <si>
    <t>Baccaurea bracteata</t>
  </si>
  <si>
    <t>G4T6</t>
  </si>
  <si>
    <t>G4T8</t>
  </si>
  <si>
    <t>i</t>
  </si>
  <si>
    <t>G4T13</t>
  </si>
  <si>
    <t>Aporosa lucida</t>
  </si>
  <si>
    <t>G4T38</t>
  </si>
  <si>
    <t>G4T86</t>
  </si>
  <si>
    <t>Lithocarpus ewyckii</t>
  </si>
  <si>
    <t>check ID, could be Aporosa lucida</t>
  </si>
  <si>
    <t>G4T90</t>
  </si>
  <si>
    <t>G4T128</t>
  </si>
  <si>
    <t>Ficus microcarpa</t>
  </si>
  <si>
    <t>G4T141</t>
  </si>
  <si>
    <t>Ziziphus calophylla</t>
  </si>
  <si>
    <t>G4T143</t>
  </si>
  <si>
    <t>Helicia excelsa</t>
  </si>
  <si>
    <t>G4T147</t>
  </si>
  <si>
    <t>Knema laurina</t>
  </si>
  <si>
    <t>G4T169</t>
  </si>
  <si>
    <t>G4T172</t>
  </si>
  <si>
    <t>Knema intermedia</t>
  </si>
  <si>
    <t>Ficus.globosa</t>
  </si>
  <si>
    <t>G4TFicus.globosa</t>
  </si>
  <si>
    <t>H1</t>
  </si>
  <si>
    <t>H1T2</t>
  </si>
  <si>
    <t>H1T6</t>
  </si>
  <si>
    <t>H1T7</t>
  </si>
  <si>
    <t>H1T9</t>
  </si>
  <si>
    <t>H1T11</t>
  </si>
  <si>
    <t>H1T12</t>
  </si>
  <si>
    <t>H1T14</t>
  </si>
  <si>
    <t>H1T15</t>
  </si>
  <si>
    <t>H1T19</t>
  </si>
  <si>
    <t>Cinnamomum iners</t>
  </si>
  <si>
    <t>H1T21</t>
  </si>
  <si>
    <t>H1T22</t>
  </si>
  <si>
    <t>H1T40</t>
  </si>
  <si>
    <t>H1T47</t>
  </si>
  <si>
    <t>Dysoxylum cauliflorum</t>
  </si>
  <si>
    <t>H1T65</t>
  </si>
  <si>
    <t>26/5/2015</t>
  </si>
  <si>
    <t>H1T67</t>
  </si>
  <si>
    <t>H1T69</t>
  </si>
  <si>
    <t>I,H</t>
  </si>
  <si>
    <t>Achidendron</t>
  </si>
  <si>
    <t>H1TAchidendron</t>
  </si>
  <si>
    <t>Swollen Pulvinas Climber</t>
  </si>
  <si>
    <t>H1TSwollen Pulvinas Climber</t>
  </si>
  <si>
    <t>H11</t>
  </si>
  <si>
    <t>H11T3</t>
  </si>
  <si>
    <t>H11T22</t>
  </si>
  <si>
    <t>Cryptocarya rugulosa</t>
  </si>
  <si>
    <t>H11T35</t>
  </si>
  <si>
    <t>H11T37</t>
  </si>
  <si>
    <t>Streblus elongatus</t>
  </si>
  <si>
    <t>H11T49</t>
  </si>
  <si>
    <t>H11T57</t>
  </si>
  <si>
    <t>H11T67</t>
  </si>
  <si>
    <t>Pimelodendron griffithianum</t>
  </si>
  <si>
    <t>H11T69</t>
  </si>
  <si>
    <t>H12</t>
  </si>
  <si>
    <t>H12T1</t>
  </si>
  <si>
    <t>H12T13</t>
  </si>
  <si>
    <t>H12T17</t>
  </si>
  <si>
    <t>H12T43</t>
  </si>
  <si>
    <t>H12T50</t>
  </si>
  <si>
    <t>H12T53</t>
  </si>
  <si>
    <t>H12T74</t>
  </si>
  <si>
    <t>H12T75</t>
  </si>
  <si>
    <t>H12T76</t>
  </si>
  <si>
    <t>Syzygium nemestrinum</t>
  </si>
  <si>
    <t>H12T101</t>
  </si>
  <si>
    <t>H12T102</t>
  </si>
  <si>
    <t>H12T111</t>
  </si>
  <si>
    <t>H12T129</t>
  </si>
  <si>
    <t>H12T131</t>
  </si>
  <si>
    <t>H12T136</t>
  </si>
  <si>
    <t>H12T140</t>
  </si>
  <si>
    <t>H12T167</t>
  </si>
  <si>
    <t>H12T168</t>
  </si>
  <si>
    <t>ID'd as Guioa pleuropteris, prob wrong</t>
  </si>
  <si>
    <t>Psy 1</t>
  </si>
  <si>
    <t>H12TPsy 1</t>
  </si>
  <si>
    <t>Psy 2</t>
  </si>
  <si>
    <t>H12TPsy 2</t>
  </si>
  <si>
    <t>H13</t>
  </si>
  <si>
    <t>H13T12</t>
  </si>
  <si>
    <t>H13T15</t>
  </si>
  <si>
    <t>M.tri1</t>
  </si>
  <si>
    <t>H13TM.tri1</t>
  </si>
  <si>
    <t>Macaranga trichocarpa</t>
  </si>
  <si>
    <t>M.tri2</t>
  </si>
  <si>
    <t>H13TM.tri2</t>
  </si>
  <si>
    <t>H16</t>
  </si>
  <si>
    <t>H16T11</t>
  </si>
  <si>
    <t>H16T24</t>
  </si>
  <si>
    <t>H16T41</t>
  </si>
  <si>
    <t>H16T71</t>
  </si>
  <si>
    <t>H16T73</t>
  </si>
  <si>
    <t>H16T109</t>
  </si>
  <si>
    <t>H16T115</t>
  </si>
  <si>
    <t>Dialum</t>
  </si>
  <si>
    <t>H16TDialum</t>
  </si>
  <si>
    <t>Dialium platysepalum</t>
  </si>
  <si>
    <t>F.glob</t>
  </si>
  <si>
    <t>H16TF.glob</t>
  </si>
  <si>
    <t>H18</t>
  </si>
  <si>
    <t>H18T4</t>
  </si>
  <si>
    <t>Neoscortechinia kingii</t>
  </si>
  <si>
    <t>H18T6</t>
  </si>
  <si>
    <t>Baccaurea polyneura</t>
  </si>
  <si>
    <t>H18T23</t>
  </si>
  <si>
    <t>H18T42</t>
  </si>
  <si>
    <t>Horsfieldia punctatifolia</t>
  </si>
  <si>
    <t>H18TM.tri1</t>
  </si>
  <si>
    <t>H21</t>
  </si>
  <si>
    <t>H21T7</t>
  </si>
  <si>
    <t>H21T14</t>
  </si>
  <si>
    <t>H21T25</t>
  </si>
  <si>
    <t>Pternandra echinata</t>
  </si>
  <si>
    <t>H21T29</t>
  </si>
  <si>
    <t>H21T50</t>
  </si>
  <si>
    <t>H21T52</t>
  </si>
  <si>
    <t>Melicope accedens</t>
  </si>
  <si>
    <t>Garcinia forbesii</t>
  </si>
  <si>
    <t>H21TGarcinia forbesii</t>
  </si>
  <si>
    <t>Syzygium a.</t>
  </si>
  <si>
    <t>H21TSyzygium a.</t>
  </si>
  <si>
    <t>H23</t>
  </si>
  <si>
    <t>H23T2</t>
  </si>
  <si>
    <t>Horsfieldia wallichii</t>
  </si>
  <si>
    <t>H23T7</t>
  </si>
  <si>
    <t>Cratoxylum cochinchinense</t>
  </si>
  <si>
    <t>H23T9</t>
  </si>
  <si>
    <t>H23T13</t>
  </si>
  <si>
    <t>Horsfieldia sucosa</t>
  </si>
  <si>
    <t>H23T23</t>
  </si>
  <si>
    <t>Ilex cymosa</t>
  </si>
  <si>
    <t>H23T29</t>
  </si>
  <si>
    <t>Baccaurea macrocarpa</t>
  </si>
  <si>
    <t>H23T43</t>
  </si>
  <si>
    <t>Memecylon paniculatum</t>
  </si>
  <si>
    <t>H23T46</t>
  </si>
  <si>
    <t>H23T49</t>
  </si>
  <si>
    <t>H8T5</t>
  </si>
  <si>
    <t>H8T12</t>
  </si>
  <si>
    <t>H8T16</t>
  </si>
  <si>
    <t>H8T24</t>
  </si>
  <si>
    <t>H8T26</t>
  </si>
  <si>
    <t>H8T32</t>
  </si>
  <si>
    <t>H8T49</t>
  </si>
  <si>
    <t>H8T50</t>
  </si>
  <si>
    <t>H8T77</t>
  </si>
  <si>
    <t>H8T89</t>
  </si>
  <si>
    <t>H8TAnisophylla</t>
  </si>
  <si>
    <t>Antidesma</t>
  </si>
  <si>
    <t>KentRidgeTAntidesma</t>
  </si>
  <si>
    <t>Antidesma bunius</t>
  </si>
  <si>
    <t>KentRidgeTD.suff1</t>
  </si>
  <si>
    <t>Dillenia suffruticosa</t>
  </si>
  <si>
    <t>Mallotus.pani1</t>
  </si>
  <si>
    <t>KentRidgeTMallotus.pani1</t>
  </si>
  <si>
    <t>Near A27</t>
  </si>
  <si>
    <t>Syzygium.boornensis</t>
  </si>
  <si>
    <t>Near A27TSyzygium.boornensis</t>
  </si>
  <si>
    <t>Near F4</t>
  </si>
  <si>
    <t>E.PETIOLE</t>
  </si>
  <si>
    <t>Near F4TE.PETIOLE</t>
  </si>
  <si>
    <t>Outside D23</t>
  </si>
  <si>
    <t>Madhuca/Palaquium</t>
  </si>
  <si>
    <t>Outside D23TMadhuca/Palaquium</t>
  </si>
  <si>
    <t>Cryptocarya GRIFFITHI</t>
  </si>
  <si>
    <t>Outside D23 TCryptocarya GRIFFITHI</t>
  </si>
  <si>
    <t>Cryptocarya griffithiana</t>
  </si>
  <si>
    <t>Outside E10</t>
  </si>
  <si>
    <t>g.sco 0</t>
  </si>
  <si>
    <t>Outside E10Tg.sco 0</t>
  </si>
  <si>
    <t>g.sco 2</t>
  </si>
  <si>
    <t>Outside E10Tg.sco 2</t>
  </si>
  <si>
    <t>g.sco 3</t>
  </si>
  <si>
    <t>Outside E10Tg.sco 3</t>
  </si>
  <si>
    <t>Pternandra</t>
  </si>
  <si>
    <t>Outside E10TPternandra</t>
  </si>
  <si>
    <t>Outside E3</t>
  </si>
  <si>
    <t>Outside E3TG.griff</t>
  </si>
  <si>
    <t>Outside F1</t>
  </si>
  <si>
    <t>Macaranga Tritocarpa</t>
  </si>
  <si>
    <t>Outside F1TMacaranga Tritocarpa</t>
  </si>
  <si>
    <t>Outside G13</t>
  </si>
  <si>
    <t>A. Clyp</t>
  </si>
  <si>
    <t>Outside G13TA. Clyp</t>
  </si>
  <si>
    <t>Outside G14</t>
  </si>
  <si>
    <t>Terentang</t>
  </si>
  <si>
    <t>Outside G14TTerentang</t>
  </si>
  <si>
    <t>Campnosperma auriculatum</t>
  </si>
  <si>
    <t>Outside G17</t>
  </si>
  <si>
    <t>Macaranga.conifera</t>
  </si>
  <si>
    <t>Outside G17TMacaranga.conifera</t>
  </si>
  <si>
    <t>Outside H13</t>
  </si>
  <si>
    <t>M.heynei</t>
  </si>
  <si>
    <t>Outside H13TM.heynei</t>
  </si>
  <si>
    <t>Outside H16</t>
  </si>
  <si>
    <t>Memecylon</t>
  </si>
  <si>
    <t>Outside H16TMemecylon</t>
  </si>
  <si>
    <t>WengNgai</t>
  </si>
  <si>
    <t>Trema</t>
  </si>
  <si>
    <t>WengNgaiTTrema</t>
  </si>
  <si>
    <t>Trema tomentosa</t>
  </si>
  <si>
    <t>Nee Soon Pipeline</t>
  </si>
  <si>
    <t>Ziziphus</t>
  </si>
  <si>
    <t>Nee Soon PipelineTZiziphus</t>
  </si>
  <si>
    <t>Timonius.flavescens</t>
  </si>
  <si>
    <t>Nee Soon PipelineTTimonius.flavescens</t>
  </si>
  <si>
    <t>Ixonanthes.icosandra1</t>
  </si>
  <si>
    <t>Nee Soon PipelineTIxonanthes.icosandra1</t>
  </si>
  <si>
    <t>Ixonanthes.icosandra2</t>
  </si>
  <si>
    <t>Nee Soon PipelineTIxonanthes.icosandra2</t>
  </si>
  <si>
    <t>Ptenandra.ech</t>
  </si>
  <si>
    <t>Nee Soon PipelineTPtenandra.ech</t>
  </si>
  <si>
    <t>Camnosperma.squa1</t>
  </si>
  <si>
    <t>Nee Soon PipelineTCamnosperma.squa1</t>
  </si>
  <si>
    <t>Campnosperma squamatum</t>
  </si>
  <si>
    <t>Camnosperma.squa2</t>
  </si>
  <si>
    <t>Nee Soon PipelineTCamnosperma.squa2</t>
  </si>
  <si>
    <t>Camnosperma.squa3</t>
  </si>
  <si>
    <t>Nee Soon PipelineTCamnosperma.squa3</t>
  </si>
  <si>
    <t>Camnosperma.squa4</t>
  </si>
  <si>
    <t>Nee Soon PipelineTCamnosperma.squa4</t>
  </si>
  <si>
    <t>Camnosperma.squa5</t>
  </si>
  <si>
    <t>Nee Soon PipelineTCamnosperma.squa5</t>
  </si>
  <si>
    <t>KR</t>
  </si>
  <si>
    <t>Morella esculenta1</t>
  </si>
  <si>
    <t>KRTMorella esculenta1</t>
  </si>
  <si>
    <t>Morella esculenta</t>
  </si>
  <si>
    <t>Q306</t>
  </si>
  <si>
    <t>Polyalthia.angustissima1</t>
  </si>
  <si>
    <t>Q306TPolyalthia.angustissima1</t>
  </si>
  <si>
    <t>Polyalthia angustissima</t>
  </si>
  <si>
    <t>A.nervosa1</t>
  </si>
  <si>
    <t>Q306TA.nervosa1</t>
  </si>
  <si>
    <t>Q111</t>
  </si>
  <si>
    <t>Q111TZiziphus</t>
  </si>
  <si>
    <t>NSSF</t>
  </si>
  <si>
    <t>Glochidion</t>
  </si>
  <si>
    <t>NSSFTGlochidion</t>
  </si>
  <si>
    <t>Glochidion superbum</t>
  </si>
  <si>
    <t>Symplocos1</t>
  </si>
  <si>
    <t>NSSFTSymplocos1</t>
  </si>
  <si>
    <t>Symplocos fasciculata</t>
  </si>
  <si>
    <t>Symplocos2</t>
  </si>
  <si>
    <t>NSSFTSymplocos2</t>
  </si>
  <si>
    <t>C. rufi</t>
  </si>
  <si>
    <t>NSSFTC. rufi</t>
  </si>
  <si>
    <t>Calophyllum rufigemmatum</t>
  </si>
  <si>
    <t>Q204</t>
  </si>
  <si>
    <t>T23</t>
  </si>
  <si>
    <t>Q204TT23</t>
  </si>
  <si>
    <t>Actinodaphne malaccensis</t>
  </si>
  <si>
    <t>Endospermum</t>
  </si>
  <si>
    <t>Nee Soon PipelineTEndospermum</t>
  </si>
  <si>
    <t>Endospermum diadenum</t>
  </si>
  <si>
    <t>leaflitter plant</t>
  </si>
  <si>
    <t>Q111Tleaflitter plant</t>
  </si>
  <si>
    <t>NSSFTleaflitter plant</t>
  </si>
  <si>
    <t>S. pseudoformosum</t>
  </si>
  <si>
    <t>Q111TS. pseudoformosum</t>
  </si>
  <si>
    <t>Syzygium pseudoformosum</t>
  </si>
  <si>
    <t>S. api</t>
  </si>
  <si>
    <t>Q111TS. api</t>
  </si>
  <si>
    <t>Santiria apiculata</t>
  </si>
  <si>
    <t>Sandoricum</t>
  </si>
  <si>
    <t>Q111TSandoricum</t>
  </si>
  <si>
    <t>Sandoricum beccarianum</t>
  </si>
  <si>
    <t>Q203a</t>
  </si>
  <si>
    <t>Q203aT18</t>
  </si>
  <si>
    <t>Mussaendopsis beccariana</t>
  </si>
  <si>
    <t>Collected by Louise Neo</t>
  </si>
  <si>
    <t>NSSFTAporosa lunata</t>
  </si>
  <si>
    <t>Q509</t>
  </si>
  <si>
    <t>Q509T14</t>
  </si>
  <si>
    <t>Q509T34</t>
  </si>
  <si>
    <t>Polyalthia cauliflora</t>
  </si>
  <si>
    <t>Q509T32</t>
  </si>
  <si>
    <t>Hopea griffithii</t>
  </si>
  <si>
    <t>H. ferru</t>
  </si>
  <si>
    <t>Q509TH. ferru</t>
  </si>
  <si>
    <t>Hopea ferruginea</t>
  </si>
  <si>
    <t>Labrador</t>
  </si>
  <si>
    <t>Kelat hitam</t>
  </si>
  <si>
    <t>LabradorTKelat hitam</t>
  </si>
  <si>
    <t>Syzygium syzygioides</t>
  </si>
  <si>
    <t>Cecropia pach 1</t>
  </si>
  <si>
    <t>MandaiTCecropia pach 1</t>
  </si>
  <si>
    <t>Cecropia pachystachya</t>
  </si>
  <si>
    <t>Sapling; Collected by Jonathan Tan Koon Ngee from Mandai Road</t>
  </si>
  <si>
    <t>Cecropia pach 2</t>
  </si>
  <si>
    <t>MandaiTCecropia pach 2</t>
  </si>
  <si>
    <t>Seedling; Collected by Jonathan Tan Koon Ngee from Mandai Road</t>
  </si>
  <si>
    <t>Macaranga gig 1</t>
  </si>
  <si>
    <t>MandaiTMacaranga gig 1</t>
  </si>
  <si>
    <t>Sandoricum koetjapy</t>
  </si>
  <si>
    <t>NSSFTSandoricum koetjapy</t>
  </si>
  <si>
    <t>Sandoricum koetjape</t>
  </si>
  <si>
    <t>Ixonanthes reticul 1</t>
  </si>
  <si>
    <t>NSSFTIxonanthes reticul 1</t>
  </si>
  <si>
    <t>Ixonanthes reticul 2</t>
  </si>
  <si>
    <t>NSSFTIxonanthes reticul 2</t>
  </si>
  <si>
    <t>Gironneira cf. nervosa 1</t>
  </si>
  <si>
    <t>NSSFTGironneira cf. nervosa 1</t>
  </si>
  <si>
    <t>UHall</t>
  </si>
  <si>
    <t>JelutongUhall</t>
  </si>
  <si>
    <t>UHallTJelutongUhall</t>
  </si>
  <si>
    <t>UTown</t>
  </si>
  <si>
    <t>Elaeocarpus mastersii 1</t>
  </si>
  <si>
    <t>UTownTElaeocarpus mastersii 1</t>
  </si>
  <si>
    <t>UTownTElaeocarpus mastersii</t>
  </si>
  <si>
    <t>Elaeocarpus mastersii 2</t>
  </si>
  <si>
    <t>UTownTElaeocarpus mastersii 2</t>
  </si>
  <si>
    <t>Elaeocarpus mastersii 3</t>
  </si>
  <si>
    <t>UTownTElaeocarpus mastersii 3</t>
  </si>
  <si>
    <t>Elaeocarpus mastersii 4</t>
  </si>
  <si>
    <t>UTownTElaeocarpus mastersii 4</t>
  </si>
  <si>
    <t>Elaeocarpus mastersii 5</t>
  </si>
  <si>
    <t>UTownTElaeocarpus mastersii 5</t>
  </si>
  <si>
    <t>Gnetum gnemon 1</t>
  </si>
  <si>
    <t>UTownTGnetum gnemon 1</t>
  </si>
  <si>
    <t>Gnetum gnemon</t>
  </si>
  <si>
    <t>Gnetum gnemon 2</t>
  </si>
  <si>
    <t>UTownTGnetum gnemon 2</t>
  </si>
  <si>
    <t>KRTGnetum gnemon</t>
  </si>
  <si>
    <t>Gnetum gnemon 3</t>
  </si>
  <si>
    <t>KRTGnetum gnemon 3</t>
  </si>
  <si>
    <t>Gnetum gnemon 4</t>
  </si>
  <si>
    <t>KRTGnetum gnemon 4</t>
  </si>
  <si>
    <t>27/5/2015</t>
  </si>
  <si>
    <t>Gnetum gnemon 5</t>
  </si>
  <si>
    <t>KRTGnetum gnemon 5</t>
  </si>
  <si>
    <t>Fagraea fragrans 1</t>
  </si>
  <si>
    <t>UTownTFagraea fragrans 1</t>
  </si>
  <si>
    <t>Fagraea fragrans</t>
  </si>
  <si>
    <t>Fagraea fragrans 2</t>
  </si>
  <si>
    <t>UTownTFagraea fragrans 2</t>
  </si>
  <si>
    <t>Fagraea fragrans 3</t>
  </si>
  <si>
    <t>UTownTFagraea fragrans 3</t>
  </si>
  <si>
    <t>Fagraea fragrans 4</t>
  </si>
  <si>
    <t>UTownTFagraea fragrans 4</t>
  </si>
  <si>
    <t>Fagraea fragrans 5</t>
  </si>
  <si>
    <t>UTownTFagraea fragrans 5</t>
  </si>
  <si>
    <t>Fagraea fragrans 6</t>
  </si>
  <si>
    <t>UTownTFagraea fragrans 6</t>
  </si>
  <si>
    <t>Gnetum gnemon 6</t>
  </si>
  <si>
    <t>UTownTGnetum gnemon 6</t>
  </si>
  <si>
    <t>Gnetum gnemon 7</t>
  </si>
  <si>
    <t>UTownTGnetum gnemon 7</t>
  </si>
  <si>
    <t>Gnetum gnemon 8</t>
  </si>
  <si>
    <t>UTownTGnetum gnemon 8</t>
  </si>
  <si>
    <t>Dillenia suffruticosa 1</t>
  </si>
  <si>
    <t>KRTDillenia suffruticosa 1</t>
  </si>
  <si>
    <t>Dillenia suffruticosa 2</t>
  </si>
  <si>
    <t>KRTDillenia suffruticosa 2</t>
  </si>
  <si>
    <t>Dillenia suffruticosa 3</t>
  </si>
  <si>
    <t>KRTDillenia suffruticosa 3</t>
  </si>
  <si>
    <t>Dillenia suffruticosa 4</t>
  </si>
  <si>
    <t>KRTDillenia suffruticosa 4</t>
  </si>
  <si>
    <t>Dillenia suffruticosa 5</t>
  </si>
  <si>
    <t>KRTDillenia suffruticosa 5</t>
  </si>
  <si>
    <t>Dillenia suffruticosa 6</t>
  </si>
  <si>
    <t>KRTDillenia suffruticosa 6</t>
  </si>
  <si>
    <t>Cratoxylum cochinchinense 1</t>
  </si>
  <si>
    <t>UTownTCratoxylum cochinchinense 1</t>
  </si>
  <si>
    <t>Craxtoxylum cochinchinense</t>
  </si>
  <si>
    <t>Cratoxylum cochinchinense 2</t>
  </si>
  <si>
    <t>UTownTCratoxylum cochinchinense 2</t>
  </si>
  <si>
    <t>Cratoxylum cochinchinense 3</t>
  </si>
  <si>
    <t>UTownTCratoxylum cochinchinense 3</t>
  </si>
  <si>
    <t>Cratoxylum cochinchinense 4</t>
  </si>
  <si>
    <t>UTownTCratoxylum cochinchinense 4</t>
  </si>
  <si>
    <t>Cratoxylum cochinchinense 5</t>
  </si>
  <si>
    <t>UTownTCratoxylum cochinchinense 5</t>
  </si>
  <si>
    <t>Cratoxylum cochinchinense 6</t>
  </si>
  <si>
    <t>UTownTCratoxylum cochinchinense 6</t>
  </si>
  <si>
    <t>Melastoma malabathricum 1</t>
  </si>
  <si>
    <t>UTownTMelastoma malabathricum 1</t>
  </si>
  <si>
    <t>Melastoma malabathricum 2</t>
  </si>
  <si>
    <t>UTownTMelastoma malabathricum 2</t>
  </si>
  <si>
    <t>Melastoma malabathricum 3</t>
  </si>
  <si>
    <t>UTownTMelastoma malabathricum 3</t>
  </si>
  <si>
    <t>Melastoma malabathricum 4</t>
  </si>
  <si>
    <t>UTownTMelastoma malabathricum 4</t>
  </si>
  <si>
    <t>Melastoma malabathricum 5</t>
  </si>
  <si>
    <t>UTownTMelastoma malabathricum 5</t>
  </si>
  <si>
    <t>Melastoma malabathricum 6</t>
  </si>
  <si>
    <t>UTownTMelastoma malabathricum 6</t>
  </si>
  <si>
    <t>Alstonia scholaris 1</t>
  </si>
  <si>
    <t>UTownTAlstonia scholaris 1</t>
  </si>
  <si>
    <t>Alstonia scholaris</t>
  </si>
  <si>
    <t>Alstonia scholaris 2</t>
  </si>
  <si>
    <t>UTownTAlstonia scholaris 2</t>
  </si>
  <si>
    <t>Alstonia scholaris 3</t>
  </si>
  <si>
    <t>C,H</t>
  </si>
  <si>
    <t>UTownTAlstonia scholaris 3</t>
  </si>
  <si>
    <t>Alstonia scholaris 4</t>
  </si>
  <si>
    <t>UTownTAlstonia scholaris 4</t>
  </si>
  <si>
    <t>C.H</t>
  </si>
  <si>
    <t>Alstonia scholaris 5</t>
  </si>
  <si>
    <t>UTownTAlstonia scholaris 5</t>
  </si>
  <si>
    <t>Alstonia scholaris 6</t>
  </si>
  <si>
    <t>UTownTAlstonia scholaris 6</t>
  </si>
  <si>
    <t>Clidemia hirta 1</t>
  </si>
  <si>
    <t>KRTClidemia hirta 1</t>
  </si>
  <si>
    <t>Clidemia hirta 2</t>
  </si>
  <si>
    <t>KRTClidemia hirta 2</t>
  </si>
  <si>
    <t>C</t>
  </si>
  <si>
    <t>Clidemia hirta 3</t>
  </si>
  <si>
    <t>KRTClidemia hirta 3</t>
  </si>
  <si>
    <t>Clidemia hirta 4</t>
  </si>
  <si>
    <t>KRTClidemia hirta 4</t>
  </si>
  <si>
    <t>Clidemia hirta 5</t>
  </si>
  <si>
    <t>KRTClidemia hirta 5</t>
  </si>
  <si>
    <t>Clidemia hirta 6</t>
  </si>
  <si>
    <t>KRTClidemia hirta 6</t>
  </si>
  <si>
    <t>Prunus polystachya 1</t>
  </si>
  <si>
    <t>MandaiTPrunus polystachya 1</t>
  </si>
  <si>
    <t>Prunus polystachya 2</t>
  </si>
  <si>
    <t>MandaiTPrunus polystachya 2</t>
  </si>
  <si>
    <t>Prunus polystachya 3</t>
  </si>
  <si>
    <t>MandaiTPrunus polystachya 3</t>
  </si>
  <si>
    <t>Prunus polystachya 4</t>
  </si>
  <si>
    <t>MandaiTPrunus polystachya 4</t>
  </si>
  <si>
    <t>I,C</t>
  </si>
  <si>
    <t>Prunus polystachya 5</t>
  </si>
  <si>
    <t>MandaiTPrunus polystachya 5</t>
  </si>
  <si>
    <t>Prunus polystachya 6</t>
  </si>
  <si>
    <t>MandaiTPrunus polystachya 6</t>
  </si>
  <si>
    <t>Litsea elliptica 1</t>
  </si>
  <si>
    <t>MandaiTLitsea elliptica 1</t>
  </si>
  <si>
    <t>Litsea elliptica 2</t>
  </si>
  <si>
    <t>MandaiTLitsea elliptica 2</t>
  </si>
  <si>
    <t>Litsea elliptica 3</t>
  </si>
  <si>
    <t>MandaiTLitsea elliptica 3</t>
  </si>
  <si>
    <t>Gironniera nervosa 1</t>
  </si>
  <si>
    <t>MandaiTGironniera nervosa 1</t>
  </si>
  <si>
    <t>H</t>
  </si>
  <si>
    <t>Gironniera nervosa 2</t>
  </si>
  <si>
    <t>MandaiTGironniera nervosa 2</t>
  </si>
  <si>
    <t>Gironniera nervosa 3</t>
  </si>
  <si>
    <t>MandaiTGironniera nervosa 3</t>
  </si>
  <si>
    <t>Rhodamnia cinerea 1</t>
  </si>
  <si>
    <t>KRTRhodamnia cinerea 1</t>
  </si>
  <si>
    <t>Rhodamnia cinerea 2</t>
  </si>
  <si>
    <t>KRTRhodamnia cinerea 2</t>
  </si>
  <si>
    <t>Rhodamnia cinerea 3</t>
  </si>
  <si>
    <t>KRTRhodamnia cinerea 3</t>
  </si>
  <si>
    <t>Rhodamnia cinerea 4</t>
  </si>
  <si>
    <t>KRTRhodamnia cinerea 4</t>
  </si>
  <si>
    <t>Rhodamnia cinerea 5</t>
  </si>
  <si>
    <t>KRTRhodamnia cinerea 5</t>
  </si>
  <si>
    <t>Ficus grossularioides 1</t>
  </si>
  <si>
    <t>KRTFicus grossularioides 1</t>
  </si>
  <si>
    <t>Rhodamnia cinerea 6</t>
  </si>
  <si>
    <t>KRTRhodamnia cinerea 6</t>
  </si>
  <si>
    <t>Macaranga heynei 1</t>
  </si>
  <si>
    <t>KRTMacaranga heynei 1</t>
  </si>
  <si>
    <t>Macaranga heynei 2</t>
  </si>
  <si>
    <t>KRTMacaranga heynei 2</t>
  </si>
  <si>
    <t>Macaranga heynei 3</t>
  </si>
  <si>
    <t>KRTMacaranga heynei 3</t>
  </si>
  <si>
    <t>Macaranga heynei 4</t>
  </si>
  <si>
    <t>KRTMacaranga heynei 4</t>
  </si>
  <si>
    <t>Macaranga heynei 5</t>
  </si>
  <si>
    <t>KRTMacaranga heynei 5</t>
  </si>
  <si>
    <t>Syzygium grande 1</t>
  </si>
  <si>
    <t>UTownTSyzygium grande 1</t>
  </si>
  <si>
    <t>Syzygium grande 2</t>
  </si>
  <si>
    <t>UTownTSyzygium grande 2</t>
  </si>
  <si>
    <t>Syzygium grande 3</t>
  </si>
  <si>
    <t>UTownTSyzygium grande 3</t>
  </si>
  <si>
    <t>Cinnamomum iners 1</t>
  </si>
  <si>
    <t>UTownTCinnamomum iners 1</t>
  </si>
  <si>
    <t>Terminalia catappa 1</t>
  </si>
  <si>
    <t>UTownTTerminalia catappa 1</t>
  </si>
  <si>
    <t>Terminalia catappa</t>
  </si>
  <si>
    <t>Cinnamomum iners 2</t>
  </si>
  <si>
    <t>UTownTCinnamomum iners 2</t>
  </si>
  <si>
    <t xml:space="preserve"> C</t>
  </si>
  <si>
    <t>Cinnamomum iners 3</t>
  </si>
  <si>
    <t>UTownTCinnamomum iners 3</t>
  </si>
  <si>
    <t>Cinnamomum iners 4</t>
  </si>
  <si>
    <t>UTownTCinnamomum iners 4</t>
  </si>
  <si>
    <t>Cinnamomum iners 5</t>
  </si>
  <si>
    <t>UTownTCinnamomum iners 5</t>
  </si>
  <si>
    <t>Cinnamomum iners 6</t>
  </si>
  <si>
    <t>UTownTCinnamomum iners 6</t>
  </si>
  <si>
    <t>Timonius wallichianus 1</t>
  </si>
  <si>
    <t>MandaiTTimonius wallichianus 1</t>
  </si>
  <si>
    <t>Timonius wallichianus 2</t>
  </si>
  <si>
    <t>MandaiTTimonius wallichianus 2</t>
  </si>
  <si>
    <t>Timonius wallichianus 3</t>
  </si>
  <si>
    <t>MandaiTTimonius wallichianus 3</t>
  </si>
  <si>
    <t>Timonius wallichianus 4</t>
  </si>
  <si>
    <t>MandaiTTimonius wallichianus 4</t>
  </si>
  <si>
    <t>Timonius wallichianus 5</t>
  </si>
  <si>
    <t>MandaiTTimonius wallichianus 5</t>
  </si>
  <si>
    <t>Timonius wallichianus 6</t>
  </si>
  <si>
    <t>MandaiTTimonius wallichianus 6</t>
  </si>
  <si>
    <t>Macaranga heynei 6</t>
  </si>
  <si>
    <t>MandaiTMacaranga heynei 6</t>
  </si>
  <si>
    <t>Terminalia catappa 2</t>
  </si>
  <si>
    <t>UTownTTerminalia catappa 2</t>
  </si>
  <si>
    <t>Terminalia catappa 3</t>
  </si>
  <si>
    <t>UTownTTerminalia catappa 3</t>
  </si>
  <si>
    <t>Terminalia catappa 4</t>
  </si>
  <si>
    <t>UTownTTerminalia catappa 4</t>
  </si>
  <si>
    <t>Adinandra dumosa 1</t>
  </si>
  <si>
    <t>KRTAdinandra dumosa 1</t>
  </si>
  <si>
    <t>Adinandra dumosa</t>
  </si>
  <si>
    <t>Adinandra dumosa 2</t>
  </si>
  <si>
    <t>KRTAdinandra dumosa 2</t>
  </si>
  <si>
    <t>Adinandra dumosa 3</t>
  </si>
  <si>
    <t>KRTAdinandra dumosa 3</t>
  </si>
  <si>
    <t>Adinandra dumosa 4</t>
  </si>
  <si>
    <t>KRTAdinandra dumosa 4</t>
  </si>
  <si>
    <t>Adinandra dumosa 5</t>
  </si>
  <si>
    <t>KRTAdinandra dumosa 5</t>
  </si>
  <si>
    <t>Adinandra dumosa 6</t>
  </si>
  <si>
    <t>KRTAdinandra dumosa 6</t>
  </si>
  <si>
    <t>Acacia auriculiformis 1</t>
  </si>
  <si>
    <t>KRTAcacia auriculiformis 1</t>
  </si>
  <si>
    <t>Acacia auriculiformis</t>
  </si>
  <si>
    <t>B.Vista MRT</t>
  </si>
  <si>
    <t>Terminalia catappa 5</t>
  </si>
  <si>
    <t>B.Vista MRTTTerminalia catappa 5</t>
  </si>
  <si>
    <t>Terminalia catappa 6</t>
  </si>
  <si>
    <t>I</t>
  </si>
  <si>
    <t>B.Vista MRTTTerminalia catappa 6</t>
  </si>
  <si>
    <t>Acacia auriculiformis 2</t>
  </si>
  <si>
    <t>KRTAcacia auriculiformis 2</t>
  </si>
  <si>
    <t>Acacia auriculiformis 3</t>
  </si>
  <si>
    <t>KRTAcacia auriculiformis 3</t>
  </si>
  <si>
    <t>Ficus grossularioides 2</t>
  </si>
  <si>
    <t>KRTFicus grossularioides 2</t>
  </si>
  <si>
    <t>Ficus grossularioides 3</t>
  </si>
  <si>
    <t>KRTFicus grossularioides 3</t>
  </si>
  <si>
    <t>Ficus grossularioides 4</t>
  </si>
  <si>
    <t>KRTFicus grossularioides 4</t>
  </si>
  <si>
    <t>Acacia auriculiformis 4</t>
  </si>
  <si>
    <t>KRTAcacia auriculiformis 4</t>
  </si>
  <si>
    <t>Acacia auriculiformis 5</t>
  </si>
  <si>
    <t>KRTAcacia auriculiformis 5</t>
  </si>
  <si>
    <t>Acacia auriculiformis 6</t>
  </si>
  <si>
    <t>KRTAcacia auriculiformis 6</t>
  </si>
  <si>
    <t>Ficus grossularioides 5</t>
  </si>
  <si>
    <t>KRTFicus grossularioides 5</t>
  </si>
  <si>
    <t>Calophyllum teysmannii 1</t>
  </si>
  <si>
    <t>MandaiTCalophyllum teysmannii 1</t>
  </si>
  <si>
    <t>Calophyllum teysmannii 2</t>
  </si>
  <si>
    <t>MandaiTCalophyllum teysmannii 2</t>
  </si>
  <si>
    <t>Calophyllum teysmannii 3</t>
  </si>
  <si>
    <t>MandaiTCalophyllum teysmannii 3</t>
  </si>
  <si>
    <t>Calophyllum teysmannii 4</t>
  </si>
  <si>
    <t>MandaiTCalophyllum teysmannii 4</t>
  </si>
  <si>
    <t>Calophyllum teysmannii 5</t>
  </si>
  <si>
    <t>MandaiTCalophyllum teysmannii 5</t>
  </si>
  <si>
    <t>Calophyllum teysmannii 6</t>
  </si>
  <si>
    <t>MandaiTCalophyllum teysmannii 6</t>
  </si>
  <si>
    <t>Calophyllum inophyllum 1</t>
  </si>
  <si>
    <t>UTownTCalophyllum inophyllum 1</t>
  </si>
  <si>
    <t>Calophyllum inophyllum</t>
  </si>
  <si>
    <t>Calophyllum inophyllum 2</t>
  </si>
  <si>
    <t>UTownTCalophyllum inophyllum 2</t>
  </si>
  <si>
    <t>Macaranga bancana 1</t>
  </si>
  <si>
    <t>MandaiTMacaranga bancana 1</t>
  </si>
  <si>
    <t>Macaranga bancana 2</t>
  </si>
  <si>
    <t>MandaiTMacaranga bancana 2</t>
  </si>
  <si>
    <t>Macaranga bancana 3</t>
  </si>
  <si>
    <t>MandaiTMacaranga bancana 3</t>
  </si>
  <si>
    <t>Clerodendrum villosum 1</t>
  </si>
  <si>
    <t>MandaiTClerodendrum villosum 1</t>
  </si>
  <si>
    <t>Clerodendrum villosum</t>
  </si>
  <si>
    <t>Clerodendrum villosum 2</t>
  </si>
  <si>
    <t>MandaiTClerodendrum villosum 2</t>
  </si>
  <si>
    <t>Clerodendrum villosum 3</t>
  </si>
  <si>
    <t>MandaiTClerodendrum villosum 3</t>
  </si>
  <si>
    <t>Clerodendrum villosum 4</t>
  </si>
  <si>
    <t>NSSFTClerodendrum villosum 4</t>
  </si>
  <si>
    <t>Macaranga bancana 4</t>
  </si>
  <si>
    <t>NSSFTMacaranga bancana 4</t>
  </si>
  <si>
    <t>Macaranga bancana 5</t>
  </si>
  <si>
    <t>NSSFTMacaranga bancana 5</t>
  </si>
  <si>
    <t>Macaranga bancana 6</t>
  </si>
  <si>
    <t>NSSFTMacaranga bancana 6</t>
  </si>
  <si>
    <t>Litsea elliptica 4</t>
  </si>
  <si>
    <t>NSSFTLitsea elliptica 4</t>
  </si>
  <si>
    <t>Litsea elliptica 5</t>
  </si>
  <si>
    <t>NSSFTLitsea elliptica 5</t>
  </si>
  <si>
    <t>Litsea elliptica 6</t>
  </si>
  <si>
    <t>NSSFTLitsea elliptica 6</t>
  </si>
  <si>
    <t>Serangoon Central Drive</t>
  </si>
  <si>
    <t>Garcinia mangostana 1</t>
  </si>
  <si>
    <t>Serangoon Central DriveTGarcinia mangostana 1</t>
  </si>
  <si>
    <t>Garcinia mangostana</t>
  </si>
  <si>
    <t>Garcinia mangostana 2</t>
  </si>
  <si>
    <t>Serangoon Central DriveTGarcinia mangostana 2</t>
  </si>
  <si>
    <t>Alstonia scholaris 7</t>
  </si>
  <si>
    <t>UTownTAlstonia scholaris 7</t>
  </si>
  <si>
    <t>Alstonia scholaris 8</t>
  </si>
  <si>
    <t>UTownTAlstonia scholaris 8</t>
  </si>
  <si>
    <t>Alstonia scholaris 9</t>
  </si>
  <si>
    <t>UTownTAlstonia scholaris 9</t>
  </si>
  <si>
    <t>Alstonia scholaris 10</t>
  </si>
  <si>
    <t>UTownTAlstonia scholaris 10</t>
  </si>
  <si>
    <t>Alstonia scholaris 11</t>
  </si>
  <si>
    <t>UTownTAlstonia scholaris 11</t>
  </si>
  <si>
    <t>Gnetum gnemon 9</t>
  </si>
  <si>
    <t>UTownTGnetum gnemon 9</t>
  </si>
  <si>
    <t>Gnetum gnemon 10</t>
  </si>
  <si>
    <t>UTownTGnetum gnemon 10</t>
  </si>
  <si>
    <t>Garcinia mangostana 3</t>
  </si>
  <si>
    <t>Serangoon Central DriveTGarcinia mangostana 3</t>
  </si>
  <si>
    <t>Garcinia mangostana 4</t>
  </si>
  <si>
    <t>Serangoon Central DriveTGarcinia mangostana 4</t>
  </si>
  <si>
    <t>Garcinia mangostana 5</t>
  </si>
  <si>
    <t>Serangoon Central DriveTGarcinia mangostana 5</t>
  </si>
  <si>
    <t>Palaquium ID'd by Alex Yee</t>
  </si>
  <si>
    <t>Garcinia mangostana 6</t>
  </si>
  <si>
    <t>Serangoon Central DriveTGarcinia mangostana 6</t>
  </si>
  <si>
    <t>Artocarpus heterophyllus 1</t>
  </si>
  <si>
    <t>UTownTArtocarpus heterophyllus 1</t>
  </si>
  <si>
    <t>Artocarpus heterophyllus</t>
  </si>
  <si>
    <t>Artocarpus heterophyllus 2</t>
  </si>
  <si>
    <t>UTownTArtocarpus heterophyllus 2</t>
  </si>
  <si>
    <t>Fagraea fragrans 7</t>
  </si>
  <si>
    <t>UTownTFagraea fragrans 7</t>
  </si>
  <si>
    <t>Fagraea fragrans 8</t>
  </si>
  <si>
    <t>UTownTFagraea fragrans 8</t>
  </si>
  <si>
    <t>Melastoma malabathricum 7</t>
  </si>
  <si>
    <t>UTownTMelastoma malabathricum 7</t>
  </si>
  <si>
    <t>Melastoma malabathricum 8</t>
  </si>
  <si>
    <t>UTownTMelastoma malabathricum 8</t>
  </si>
  <si>
    <t>Cinnamomum iners 7</t>
  </si>
  <si>
    <t>UTownTCinnamomum iners 7</t>
  </si>
  <si>
    <t>Cinnamomum iners 8</t>
  </si>
  <si>
    <t>UTownTCinnamomum iners 8</t>
  </si>
  <si>
    <t>Terminalia catappa 7</t>
  </si>
  <si>
    <t>UTownTTerminalia catappa 7</t>
  </si>
  <si>
    <t>Terminalia catappa 8</t>
  </si>
  <si>
    <t>UTownTTerminalia catappa 8</t>
  </si>
  <si>
    <t>Dillenia suffruticosa 7</t>
  </si>
  <si>
    <t>UTownTDillenia suffruticosa 7</t>
  </si>
  <si>
    <t>Dillenia suffruticosa 8</t>
  </si>
  <si>
    <t>UTownTDillenia suffruticosa 8</t>
  </si>
  <si>
    <t>Artocarpus heterophyllus 3</t>
  </si>
  <si>
    <t>KRTArtocarpus heterophyllus 3</t>
  </si>
  <si>
    <t>Ficus grossularioides 6</t>
  </si>
  <si>
    <t>KRTFicus grossularioides 6</t>
  </si>
  <si>
    <t>Syzygium grande 4</t>
  </si>
  <si>
    <t>KRTSyzygium grande 4</t>
  </si>
  <si>
    <t>Syzygium grande 5</t>
  </si>
  <si>
    <t>KRTSyzygium grande 5</t>
  </si>
  <si>
    <t>Syzygium grande 6</t>
  </si>
  <si>
    <t>KRTSyzygium grande 6</t>
  </si>
  <si>
    <t>Clidemia hirta 7</t>
  </si>
  <si>
    <t>KRTClidemia hirta 7</t>
  </si>
  <si>
    <t>Clidemia hirta 8</t>
  </si>
  <si>
    <t>KRTClidemia hirta 8</t>
  </si>
  <si>
    <t>Acacia auriculiformis 7</t>
  </si>
  <si>
    <t>KRTAcacia auriculiformis 7</t>
  </si>
  <si>
    <t>Acacia auriculiformis 8</t>
  </si>
  <si>
    <t>KRTAcacia auriculiformis 8</t>
  </si>
  <si>
    <t>Cratoxylum cochinchinense 7</t>
  </si>
  <si>
    <t>KRTCratoxylum cochinchinense 7</t>
  </si>
  <si>
    <t>Cratoxylum cochinchinense 8</t>
  </si>
  <si>
    <t>KRTCratoxylum cochinchinense 8</t>
  </si>
  <si>
    <t>Macaranga gigantea 1</t>
  </si>
  <si>
    <t>MandaiTMacaranga gigantea 1</t>
  </si>
  <si>
    <t>Macaranga gigantea 2</t>
  </si>
  <si>
    <t>MandaiTMacaranga gigantea 2</t>
  </si>
  <si>
    <t>Macaranga gigantea 3</t>
  </si>
  <si>
    <t>MandaiTMacaranga gigantea 3</t>
  </si>
  <si>
    <t>Macaranga gigantea 4</t>
  </si>
  <si>
    <t>MandaiTMacaranga gigantea 4</t>
  </si>
  <si>
    <t>Macaranga gigantea 5</t>
  </si>
  <si>
    <t>MandaiTMacaranga gigantea 5</t>
  </si>
  <si>
    <t>Macaranga gigantea 6</t>
  </si>
  <si>
    <t>MandaiTMacaranga gigantea 6</t>
  </si>
  <si>
    <t>Macaranga bancana 7</t>
  </si>
  <si>
    <t>MandaiTMacaranga bancana 7</t>
  </si>
  <si>
    <t>Macaranga bancana 8</t>
  </si>
  <si>
    <t>MandaiTMacaranga bancana 8</t>
  </si>
  <si>
    <t>Trema cannabina 1</t>
  </si>
  <si>
    <t>MandaiTTrema cannabina 1</t>
  </si>
  <si>
    <t>Trema tomentosa 1</t>
  </si>
  <si>
    <t>MandaiTTrema tomentosa 1</t>
  </si>
  <si>
    <t>Calophyllum inophyllum 3</t>
  </si>
  <si>
    <t>KRTCalophyllum inophyllum 3</t>
  </si>
  <si>
    <t>Calophyllum inophyllum 4</t>
  </si>
  <si>
    <t>KRTCalophyllum inophyllum 4</t>
  </si>
  <si>
    <t>Calophyllum inophyllum 5</t>
  </si>
  <si>
    <t>UTownTCalophyllum inophyllum 5</t>
  </si>
  <si>
    <t>Calophyllum inophyllum 6</t>
  </si>
  <si>
    <t>UTownTCalophyllum inophyllum 6</t>
  </si>
  <si>
    <t>Dillenia grandifolia 1</t>
  </si>
  <si>
    <t>UTownTDillenia grandifolia 1</t>
  </si>
  <si>
    <t>Dillenia grandifolia</t>
  </si>
  <si>
    <t>Lily Avenue</t>
  </si>
  <si>
    <t>Artocarpus heterophyllus 4</t>
  </si>
  <si>
    <t>Lily AvenueTArtocarpus heterophyllus 4</t>
  </si>
  <si>
    <t>Clerodendrum villosum 5</t>
  </si>
  <si>
    <t>NSSFTClerodendrum villosum 5</t>
  </si>
  <si>
    <t>Clerodendrum villosum 6</t>
  </si>
  <si>
    <t>NSSFTClerodendrum villosum 6</t>
  </si>
  <si>
    <t>Gironniera nervosa 5</t>
  </si>
  <si>
    <t>NSSFTGironniera nervosa 5</t>
  </si>
  <si>
    <t>Gironniera nervosa 6</t>
  </si>
  <si>
    <t>NSSFTGironniera nervosa 6</t>
  </si>
  <si>
    <t>Paper 70gsm</t>
  </si>
  <si>
    <t>TPaper 70gsm</t>
  </si>
  <si>
    <t>Clerodendrum laevifolium 1</t>
  </si>
  <si>
    <t>NSSFTClerodendrum laevifolium 1</t>
  </si>
  <si>
    <t>Clerodendrum laevifolium 2</t>
  </si>
  <si>
    <t>NSSFTClerodendrum laevifolium 2</t>
  </si>
  <si>
    <t>Clerodendrum villosum 7</t>
  </si>
  <si>
    <t>NSSFTClerodendrum villosum 7</t>
  </si>
  <si>
    <t>Calophyllum teysmannii 7</t>
  </si>
  <si>
    <t>MandaiTCalophyllum teysmannii 7</t>
  </si>
  <si>
    <t>Calophyllum teysmannii 8</t>
  </si>
  <si>
    <t>MandaiTCalophyllum teysmannii 8</t>
  </si>
  <si>
    <t>Cinnamomum iners 9</t>
  </si>
  <si>
    <t>UTownTCinnamomum iners 9</t>
  </si>
  <si>
    <t>Calophyllum inophyllum 7</t>
  </si>
  <si>
    <t>KRTCalophyllum inophyllum 7</t>
  </si>
  <si>
    <t>Calophyllum inophyllum 8</t>
  </si>
  <si>
    <t>KRTCalophyllum inophyllum 8</t>
  </si>
  <si>
    <t>Calophyllum inophyllum 9</t>
  </si>
  <si>
    <t>KRTCalophyllum inophyllum 9</t>
  </si>
  <si>
    <t>Calophyllum inophyllum 10</t>
  </si>
  <si>
    <t>KRTCalophyllum inophyllum 10</t>
  </si>
  <si>
    <t>Calophyllum inophyllum 11</t>
  </si>
  <si>
    <t>KRTCalophyllum inophyllum 11</t>
  </si>
  <si>
    <t>Cinnamomum iners 10</t>
  </si>
  <si>
    <t>KRTCinnamomum iners 10</t>
  </si>
  <si>
    <t>Acacia auriculiformis 9</t>
  </si>
  <si>
    <t>KRTAcacia auriculiformis 9</t>
  </si>
  <si>
    <t>Acacia auriculiformis 10</t>
  </si>
  <si>
    <t>KRTAcacia auriculiformis 10</t>
  </si>
  <si>
    <t>Acacia auriculiformis 11</t>
  </si>
  <si>
    <t>KRTAcacia auriculiformis 11</t>
  </si>
  <si>
    <t>Melastoma malabathricum 9</t>
  </si>
  <si>
    <t>KRTMelastoma malabathricum 9</t>
  </si>
  <si>
    <t>Melastoma malabathricum 10</t>
  </si>
  <si>
    <t>KRTMelastoma malabathricum 10</t>
  </si>
  <si>
    <t>Melastoma malabathricum 11</t>
  </si>
  <si>
    <t>KRTMelastoma malabathricum 11</t>
  </si>
  <si>
    <t>Mandai Park Connector</t>
  </si>
  <si>
    <t>MC_LDMC1</t>
  </si>
  <si>
    <t>Mandai Park ConnectorTMC_LDMC1</t>
  </si>
  <si>
    <t>MC_LDMC2</t>
  </si>
  <si>
    <t>Mandai Park ConnectorTMC_LDMC2</t>
  </si>
  <si>
    <t>MC_LDMC3</t>
  </si>
  <si>
    <t>Mandai Park ConnectorTMC_LDMC3</t>
  </si>
  <si>
    <t>UTownTClidemia hirta 7</t>
  </si>
  <si>
    <t xml:space="preserve">Outside D23 </t>
  </si>
  <si>
    <t>UTownTClidemia hirta 8</t>
  </si>
  <si>
    <t>Clidemia hirta 9</t>
  </si>
  <si>
    <t>UTownTClidemia hirta 9</t>
  </si>
  <si>
    <t>Cratoxylum cochinchinense 9</t>
  </si>
  <si>
    <t>UTownTCratoxylum cochinchinense 9</t>
  </si>
  <si>
    <t>Cratoxylum cochinchinense 10</t>
  </si>
  <si>
    <t>UTownTCratoxylum cochinchinense 10</t>
  </si>
  <si>
    <t>lost and found; measured on 30/5/2015</t>
  </si>
  <si>
    <t>Cratoxylum cochinchinense 11</t>
  </si>
  <si>
    <t>UTownTCratoxylum cochinchinense 11</t>
  </si>
  <si>
    <t>Terminalia cattapa 7</t>
  </si>
  <si>
    <t>UTownTTerminalia cattapa 7</t>
  </si>
  <si>
    <t>Terminalia cattapa 8</t>
  </si>
  <si>
    <t>UTownTTerminalia cattapa 8</t>
  </si>
  <si>
    <t>Terminalia cattapa 9</t>
  </si>
  <si>
    <t>UTownTTerminalia cattapa 9</t>
  </si>
  <si>
    <t>Dillenia suffructicosa 9</t>
  </si>
  <si>
    <t>UTownTDillenia suffructicosa 9</t>
  </si>
  <si>
    <t>Dillenia suffructicosa 10</t>
  </si>
  <si>
    <t>UTownTDillenia suffructicosa 10</t>
  </si>
  <si>
    <t>Dillenia suffructicosa 11</t>
  </si>
  <si>
    <t>UTownTDillenia suffructicosa 11</t>
  </si>
  <si>
    <t>Melastoma malabathricum 12</t>
  </si>
  <si>
    <t>UTownTMelastoma malabathricum 12</t>
  </si>
  <si>
    <t>Melastoma malabathricum 13</t>
  </si>
  <si>
    <t>UTownTMelastoma malabathricum 13</t>
  </si>
  <si>
    <t>Dillenia suffructicosa 12</t>
  </si>
  <si>
    <t>UTownTDillenia suffructicosa 12</t>
  </si>
  <si>
    <t>Fagraea fragrans 9</t>
  </si>
  <si>
    <t>UTownTFagraea fragrans 9</t>
  </si>
  <si>
    <t>Fagraea fragrans 10</t>
  </si>
  <si>
    <t>UTownTFagraea fragrans 10</t>
  </si>
  <si>
    <t>Syzygium grande 7</t>
  </si>
  <si>
    <t>UTownTSyzygium grande 7</t>
  </si>
  <si>
    <t>Syzygium grande 8</t>
  </si>
  <si>
    <t>UTownTSyzygium grande 8</t>
  </si>
  <si>
    <t>Sphagneticola trilobata 1</t>
  </si>
  <si>
    <t>UTownTSphagneticola trilobata 1</t>
  </si>
  <si>
    <t>Sphagneticola trilobata</t>
  </si>
  <si>
    <t>Piper sarmentosum 1</t>
  </si>
  <si>
    <t>UTownTPiper sarmentosum 1</t>
  </si>
  <si>
    <t>Piper sarmentosum</t>
  </si>
  <si>
    <t>Dover</t>
  </si>
  <si>
    <t>Sauropus</t>
  </si>
  <si>
    <t>DoverTSauropus</t>
  </si>
  <si>
    <t>Sauropus androgynus</t>
  </si>
  <si>
    <t>4/6/2015</t>
  </si>
  <si>
    <t>; no scan, probably doesn't exist at all</t>
  </si>
  <si>
    <t>Timonius wallichianus (collected from nearby individual, not from actual T01)</t>
  </si>
  <si>
    <t>accidental frost damage in fridge</t>
  </si>
  <si>
    <t>Thickness</t>
  </si>
  <si>
    <t>Instant modolus</t>
  </si>
  <si>
    <t>Average relaxation modulus</t>
  </si>
  <si>
    <t>Micrometer</t>
  </si>
  <si>
    <t>test_179</t>
  </si>
  <si>
    <t>test_180</t>
  </si>
  <si>
    <t>test_181</t>
  </si>
  <si>
    <t>Incomplete data - Machine error</t>
  </si>
  <si>
    <t>test_186</t>
  </si>
  <si>
    <t>5/6/2015</t>
  </si>
  <si>
    <t>test_187</t>
  </si>
  <si>
    <t>test_188</t>
  </si>
  <si>
    <t>test_189</t>
  </si>
  <si>
    <t>test_190</t>
  </si>
  <si>
    <t>i,c</t>
  </si>
  <si>
    <t>test_191</t>
  </si>
  <si>
    <t>test_198</t>
  </si>
  <si>
    <t>test_199</t>
  </si>
  <si>
    <t>test_200</t>
  </si>
  <si>
    <t>test_201</t>
  </si>
  <si>
    <t>test_203</t>
  </si>
  <si>
    <t>test_204</t>
  </si>
  <si>
    <t>test_205</t>
  </si>
  <si>
    <t>test_207</t>
  </si>
  <si>
    <t>test_209</t>
  </si>
  <si>
    <t>test_211</t>
  </si>
  <si>
    <t>test_212</t>
  </si>
  <si>
    <t>test_214</t>
  </si>
  <si>
    <t>Filename</t>
  </si>
  <si>
    <t>test_215</t>
  </si>
  <si>
    <t>test_216</t>
  </si>
  <si>
    <t>test_217</t>
  </si>
  <si>
    <t>Peak Force</t>
  </si>
  <si>
    <t>Strength</t>
  </si>
  <si>
    <t>Force basis</t>
  </si>
  <si>
    <t>Energy basis</t>
  </si>
  <si>
    <t>test_218</t>
  </si>
  <si>
    <t>comment</t>
  </si>
  <si>
    <t>test_219</t>
  </si>
  <si>
    <t xml:space="preserve"> na</t>
  </si>
  <si>
    <t>mislabelled as T64 in the field</t>
  </si>
  <si>
    <t>test_220</t>
  </si>
  <si>
    <t>file loss</t>
  </si>
  <si>
    <t>test_221</t>
  </si>
  <si>
    <t>test_223</t>
  </si>
  <si>
    <t>test_222</t>
  </si>
  <si>
    <t>test_224</t>
  </si>
  <si>
    <t>test_225</t>
  </si>
  <si>
    <t>test_226</t>
  </si>
  <si>
    <t>test_227</t>
  </si>
  <si>
    <t>test_229</t>
  </si>
  <si>
    <t>not included in plot but very very close to plot edge</t>
  </si>
  <si>
    <t>rather soft leaf</t>
  </si>
  <si>
    <t>test_230</t>
  </si>
  <si>
    <t>test_232</t>
  </si>
  <si>
    <t>8/6/2015</t>
  </si>
  <si>
    <t>test_236</t>
  </si>
  <si>
    <t>test_238</t>
  </si>
  <si>
    <t>test_239</t>
  </si>
  <si>
    <t>test_241</t>
  </si>
  <si>
    <t>test_242</t>
  </si>
  <si>
    <t>test_243</t>
  </si>
  <si>
    <t>not canopy but quite sunny</t>
  </si>
  <si>
    <t>test_244</t>
  </si>
  <si>
    <t>test_245</t>
  </si>
  <si>
    <t>test_246</t>
  </si>
  <si>
    <t>test_248</t>
  </si>
  <si>
    <t>test_250</t>
  </si>
  <si>
    <t>test_252</t>
  </si>
  <si>
    <t>test_253</t>
  </si>
  <si>
    <t>test_254</t>
  </si>
  <si>
    <t>test_256</t>
  </si>
  <si>
    <t>test_257</t>
  </si>
  <si>
    <t>test_258</t>
  </si>
  <si>
    <t>test_260</t>
  </si>
  <si>
    <t>test_262</t>
  </si>
  <si>
    <t>1511c</t>
  </si>
  <si>
    <t>test_263</t>
  </si>
  <si>
    <t>test_264</t>
  </si>
  <si>
    <t>test_266</t>
  </si>
  <si>
    <t>test_268</t>
  </si>
  <si>
    <t>test_269</t>
  </si>
  <si>
    <t>test_270</t>
  </si>
  <si>
    <t>test_271</t>
  </si>
  <si>
    <t>9/6/2015</t>
  </si>
  <si>
    <t>test_275</t>
  </si>
  <si>
    <t>test_278</t>
  </si>
  <si>
    <t>test_279</t>
  </si>
  <si>
    <t>test_280</t>
  </si>
  <si>
    <t>test_281</t>
  </si>
  <si>
    <t>test_282</t>
  </si>
  <si>
    <t>test_283</t>
  </si>
  <si>
    <t>test_284</t>
  </si>
  <si>
    <t>test_288</t>
  </si>
  <si>
    <t>test_289</t>
  </si>
  <si>
    <t>check ID, might be Aporosa lucida</t>
  </si>
  <si>
    <t>test_290</t>
  </si>
  <si>
    <t>test_291</t>
  </si>
  <si>
    <t>test_292</t>
  </si>
  <si>
    <t>test_294</t>
  </si>
  <si>
    <t>test_295</t>
  </si>
  <si>
    <t>test_296</t>
  </si>
  <si>
    <t>test_298</t>
  </si>
  <si>
    <t>test_300</t>
  </si>
  <si>
    <t>test_302</t>
  </si>
  <si>
    <t>test_303</t>
  </si>
  <si>
    <t>test_304</t>
  </si>
  <si>
    <t>test_305</t>
  </si>
  <si>
    <t>test_306</t>
  </si>
  <si>
    <t>test_310</t>
  </si>
  <si>
    <t>test_312</t>
  </si>
  <si>
    <t>10/6/2015</t>
  </si>
  <si>
    <t>test_313</t>
  </si>
  <si>
    <t>test_314</t>
  </si>
  <si>
    <t>test_315</t>
  </si>
  <si>
    <t>test_316</t>
  </si>
  <si>
    <t>test_317</t>
  </si>
  <si>
    <t>test_320</t>
  </si>
  <si>
    <t>test_321</t>
  </si>
  <si>
    <t>test_322</t>
  </si>
  <si>
    <t>in light gap</t>
  </si>
  <si>
    <t>test_324</t>
  </si>
  <si>
    <t>test_327</t>
  </si>
  <si>
    <t>test_328</t>
  </si>
  <si>
    <t>test_332</t>
  </si>
  <si>
    <t>test_333</t>
  </si>
  <si>
    <t>test_335</t>
  </si>
  <si>
    <t>test_336</t>
  </si>
  <si>
    <t>test_337</t>
  </si>
  <si>
    <t>test_339</t>
  </si>
  <si>
    <t xml:space="preserve">I gave up. Too frustrating.  I need help with this. :( </t>
  </si>
  <si>
    <t>test_346</t>
  </si>
  <si>
    <t>fallen leaf on ground, still quite fresh</t>
  </si>
  <si>
    <t>test_347</t>
  </si>
  <si>
    <t>test_348</t>
  </si>
  <si>
    <t>test_349</t>
  </si>
  <si>
    <t>test_350</t>
  </si>
  <si>
    <t>test_351</t>
  </si>
  <si>
    <t>test_353</t>
  </si>
  <si>
    <t>test_354</t>
  </si>
  <si>
    <t>11/6/2015</t>
  </si>
  <si>
    <t>test_355</t>
  </si>
  <si>
    <t>test_356</t>
  </si>
  <si>
    <t>test_357</t>
  </si>
  <si>
    <t>test_358</t>
  </si>
  <si>
    <t>nil</t>
  </si>
  <si>
    <t>test_359</t>
  </si>
  <si>
    <t>test_360</t>
  </si>
  <si>
    <t>test_361</t>
  </si>
  <si>
    <t>test_362</t>
  </si>
  <si>
    <t>test_363</t>
  </si>
  <si>
    <t>test_366</t>
  </si>
  <si>
    <t>test_367</t>
  </si>
  <si>
    <t>test_369</t>
  </si>
  <si>
    <t>test_370</t>
  </si>
  <si>
    <t>test_371</t>
  </si>
  <si>
    <t>test_374</t>
  </si>
  <si>
    <t>test_375</t>
  </si>
  <si>
    <t>test_376</t>
  </si>
  <si>
    <t>test_377</t>
  </si>
  <si>
    <t>test_378</t>
  </si>
  <si>
    <t>test_380</t>
  </si>
  <si>
    <t>Sterculia rubigniosa; not scanned</t>
  </si>
  <si>
    <t>test_381</t>
  </si>
  <si>
    <t>not scanned</t>
  </si>
  <si>
    <t>test_383</t>
  </si>
  <si>
    <t>test_384</t>
  </si>
  <si>
    <t>1801a</t>
  </si>
  <si>
    <t>test_385</t>
  </si>
  <si>
    <t>test_386</t>
  </si>
  <si>
    <t>test_387</t>
  </si>
  <si>
    <t>test_388</t>
  </si>
  <si>
    <t>test_389</t>
  </si>
  <si>
    <t>test_391</t>
  </si>
  <si>
    <t>scanned after rehydration (24h)</t>
  </si>
  <si>
    <t>test_393</t>
  </si>
  <si>
    <t>test_394</t>
  </si>
  <si>
    <t>test_395</t>
  </si>
  <si>
    <t>17/6/2015</t>
  </si>
  <si>
    <t>test_396</t>
  </si>
  <si>
    <t>test_397</t>
  </si>
  <si>
    <t>test_399</t>
  </si>
  <si>
    <t>test_401</t>
  </si>
  <si>
    <t>test_403</t>
  </si>
  <si>
    <t>test_404</t>
  </si>
  <si>
    <t>test_405</t>
  </si>
  <si>
    <t>test_406</t>
  </si>
  <si>
    <t>test_407</t>
  </si>
  <si>
    <t>test_410</t>
  </si>
  <si>
    <t>test_411</t>
  </si>
  <si>
    <t>test_412</t>
  </si>
  <si>
    <t>test_413</t>
  </si>
  <si>
    <t>test_414</t>
  </si>
  <si>
    <t>test_415</t>
  </si>
  <si>
    <t>15/6/2015</t>
  </si>
  <si>
    <t>test_416</t>
  </si>
  <si>
    <t>outside S3/4</t>
  </si>
  <si>
    <t>test_417</t>
  </si>
  <si>
    <t>test_420</t>
  </si>
  <si>
    <t>test_421</t>
  </si>
  <si>
    <t>22/6/2015</t>
  </si>
  <si>
    <t>test_422</t>
  </si>
  <si>
    <t>test_423</t>
  </si>
  <si>
    <t>test_425</t>
  </si>
  <si>
    <t>test_427</t>
  </si>
  <si>
    <t>test_428</t>
  </si>
  <si>
    <t>test_429</t>
  </si>
  <si>
    <t>test_430</t>
  </si>
  <si>
    <t>test_431</t>
  </si>
  <si>
    <t>test_432</t>
  </si>
  <si>
    <t>test_439</t>
  </si>
  <si>
    <t>test_440</t>
  </si>
  <si>
    <t>test_441</t>
  </si>
  <si>
    <t>test_444</t>
  </si>
  <si>
    <t>test_447</t>
  </si>
  <si>
    <t>test_449</t>
  </si>
  <si>
    <t>test_450</t>
  </si>
  <si>
    <t>test_451</t>
  </si>
  <si>
    <t>I discontinued, got really strange values (instant ranging from -2 to 89 for example) - RB</t>
  </si>
  <si>
    <t>test_452</t>
  </si>
  <si>
    <t>test_453</t>
  </si>
  <si>
    <t>test_455</t>
  </si>
  <si>
    <t>24/6/15</t>
  </si>
  <si>
    <t>test_456</t>
  </si>
  <si>
    <t>test_457</t>
  </si>
  <si>
    <t>test_458</t>
  </si>
  <si>
    <t>test_460</t>
  </si>
  <si>
    <t>test_461</t>
  </si>
  <si>
    <t>test_464</t>
  </si>
  <si>
    <t>test_465</t>
  </si>
  <si>
    <t>test_469</t>
  </si>
  <si>
    <t>test_470</t>
  </si>
  <si>
    <t>test_474</t>
  </si>
  <si>
    <t>test_476</t>
  </si>
  <si>
    <t>test_482</t>
  </si>
  <si>
    <t>test_487</t>
  </si>
  <si>
    <t>test_488</t>
  </si>
  <si>
    <t>test_490</t>
  </si>
  <si>
    <t>test_491</t>
  </si>
  <si>
    <t>test_492</t>
  </si>
  <si>
    <t>test_493</t>
  </si>
  <si>
    <t>test_496</t>
  </si>
  <si>
    <t>test_499</t>
  </si>
  <si>
    <t>test_503</t>
  </si>
  <si>
    <t>test_507</t>
  </si>
  <si>
    <t>25/6/2015</t>
  </si>
  <si>
    <t>test_508</t>
  </si>
  <si>
    <t>test_509</t>
  </si>
  <si>
    <t>test_510</t>
  </si>
  <si>
    <t>test_513</t>
  </si>
  <si>
    <t>rehydrated on 30/6/2015; not scanned due to poor rehydration</t>
  </si>
  <si>
    <t>test_514</t>
  </si>
  <si>
    <t>test_515</t>
  </si>
  <si>
    <t>rehydrated on 30/6/2015; rescanned on 1/7/2015</t>
  </si>
  <si>
    <t>test_516</t>
  </si>
  <si>
    <t>test_517</t>
  </si>
  <si>
    <t>test_518</t>
  </si>
  <si>
    <t>test_519</t>
  </si>
  <si>
    <t>test_525</t>
  </si>
  <si>
    <t>test_527</t>
  </si>
  <si>
    <t>test_528</t>
  </si>
  <si>
    <t>test_534</t>
  </si>
  <si>
    <t>test_536</t>
  </si>
  <si>
    <t>test_537</t>
  </si>
  <si>
    <t>test_538</t>
  </si>
  <si>
    <t>test_539</t>
  </si>
  <si>
    <t>test_540</t>
  </si>
  <si>
    <t>test_542</t>
  </si>
  <si>
    <t>test_543</t>
  </si>
  <si>
    <t>test_545</t>
  </si>
  <si>
    <t>processing delayed for 3 days</t>
  </si>
  <si>
    <t>29/6/2015</t>
  </si>
  <si>
    <t>test_547</t>
  </si>
  <si>
    <t>test_548</t>
  </si>
  <si>
    <t>test_550</t>
  </si>
  <si>
    <t>test_551</t>
  </si>
  <si>
    <t>test_558</t>
  </si>
  <si>
    <t>test_557</t>
  </si>
  <si>
    <t>test_560</t>
  </si>
  <si>
    <t>test_561</t>
  </si>
  <si>
    <t>test_562</t>
  </si>
  <si>
    <t>test_563</t>
  </si>
  <si>
    <t>test_564</t>
  </si>
  <si>
    <t>test_567</t>
  </si>
  <si>
    <t>test_568</t>
  </si>
  <si>
    <t>2205A</t>
  </si>
  <si>
    <t>test_569</t>
  </si>
  <si>
    <t>test_570</t>
  </si>
  <si>
    <t>test_571</t>
  </si>
  <si>
    <t>test_572</t>
  </si>
  <si>
    <t>test_573</t>
  </si>
  <si>
    <t>test_575</t>
  </si>
  <si>
    <t>test_576</t>
  </si>
  <si>
    <t>test_577</t>
  </si>
  <si>
    <t>test_578</t>
  </si>
  <si>
    <t>test_579</t>
  </si>
  <si>
    <t>test_580</t>
  </si>
  <si>
    <t>test_581</t>
  </si>
  <si>
    <t>test_582</t>
  </si>
  <si>
    <t>test_584</t>
  </si>
  <si>
    <t>test_586</t>
  </si>
  <si>
    <t>test_587</t>
  </si>
  <si>
    <t>test_588</t>
  </si>
  <si>
    <t>30/6/2015</t>
  </si>
  <si>
    <t>test_596</t>
  </si>
  <si>
    <t xml:space="preserve">I do not think the results are accurate. Blunt tip definitely punched or burrowed through the leaf. Graph had several drops. But if I try to avoid punching/burrowing leaf, results came out wonky. </t>
  </si>
  <si>
    <t>test_598</t>
  </si>
  <si>
    <t>test_603</t>
  </si>
  <si>
    <t>test_604</t>
  </si>
  <si>
    <t>test_605</t>
  </si>
  <si>
    <t>test_606</t>
  </si>
  <si>
    <t>test_607</t>
  </si>
  <si>
    <t>test_608</t>
  </si>
  <si>
    <t>test_609</t>
  </si>
  <si>
    <t>test_610</t>
  </si>
  <si>
    <t>test_611</t>
  </si>
  <si>
    <t>test_612</t>
  </si>
  <si>
    <t>2/7/2015</t>
  </si>
  <si>
    <t>test_630</t>
  </si>
  <si>
    <t>Collected by Chong Kwek Yan</t>
  </si>
  <si>
    <t>test_632</t>
  </si>
  <si>
    <t>test_633</t>
  </si>
  <si>
    <t>test_634</t>
  </si>
  <si>
    <t>test_639</t>
  </si>
  <si>
    <t>test_640</t>
  </si>
  <si>
    <t>test_643</t>
  </si>
  <si>
    <t>test_644</t>
  </si>
  <si>
    <t>test_645</t>
  </si>
  <si>
    <t>3/7/2015</t>
  </si>
  <si>
    <t>test_646</t>
  </si>
  <si>
    <t>test_647</t>
  </si>
  <si>
    <t>test_648</t>
  </si>
  <si>
    <t>test_649</t>
  </si>
  <si>
    <t>test_650</t>
  </si>
  <si>
    <t>test_651</t>
  </si>
  <si>
    <t>test_652</t>
  </si>
  <si>
    <t>test_653</t>
  </si>
  <si>
    <t>test_654</t>
  </si>
  <si>
    <t>test_657</t>
  </si>
  <si>
    <t>test_659</t>
  </si>
  <si>
    <t>test_660</t>
  </si>
  <si>
    <t>test_661</t>
  </si>
  <si>
    <t>test_662</t>
  </si>
  <si>
    <t>test_663</t>
  </si>
  <si>
    <t>test_665</t>
  </si>
  <si>
    <t>labelled as M. heynei</t>
  </si>
  <si>
    <t>test_666</t>
  </si>
  <si>
    <t>test_667</t>
  </si>
  <si>
    <t>test_668</t>
  </si>
  <si>
    <t>test_670</t>
  </si>
  <si>
    <t>test_672</t>
  </si>
  <si>
    <t>test_673</t>
  </si>
  <si>
    <t>test_674</t>
  </si>
  <si>
    <t>test_675</t>
  </si>
  <si>
    <t>test_682</t>
  </si>
  <si>
    <t>test_683</t>
  </si>
  <si>
    <t>test_684</t>
  </si>
  <si>
    <t>test_685</t>
  </si>
  <si>
    <t>test_686</t>
  </si>
  <si>
    <t>test_687</t>
  </si>
  <si>
    <t>test_688</t>
  </si>
  <si>
    <t>test_689</t>
  </si>
  <si>
    <t>6/7/2015</t>
  </si>
  <si>
    <t>test_690</t>
  </si>
  <si>
    <t>test_691</t>
  </si>
  <si>
    <t>test_692</t>
  </si>
  <si>
    <t>test_693</t>
  </si>
  <si>
    <t>test_694</t>
  </si>
  <si>
    <t>test_696</t>
  </si>
  <si>
    <t>minor frost damage</t>
  </si>
  <si>
    <t>test_697</t>
  </si>
  <si>
    <t>test_698</t>
  </si>
  <si>
    <t>test_700</t>
  </si>
  <si>
    <t>test_705</t>
  </si>
  <si>
    <t>test_706</t>
  </si>
  <si>
    <t>test_707</t>
  </si>
  <si>
    <t>test_708</t>
  </si>
  <si>
    <t>20/7/2015</t>
  </si>
  <si>
    <t>test_711</t>
  </si>
  <si>
    <t>gap in files due to computer hanging and not due to diffculty with blunt indent test</t>
  </si>
  <si>
    <t>test_717</t>
  </si>
  <si>
    <t>test_715</t>
  </si>
  <si>
    <t>test_716</t>
  </si>
  <si>
    <t>test_719</t>
  </si>
  <si>
    <t>test_720</t>
  </si>
  <si>
    <t>test_722</t>
  </si>
  <si>
    <t>test_724</t>
  </si>
  <si>
    <t>test_726</t>
  </si>
  <si>
    <t>test_727</t>
  </si>
  <si>
    <t>test_728</t>
  </si>
  <si>
    <t>test_729</t>
  </si>
  <si>
    <t>test_730</t>
  </si>
  <si>
    <t>test_732</t>
  </si>
  <si>
    <t>test_733</t>
  </si>
  <si>
    <t>21/7/2015</t>
  </si>
  <si>
    <t>test_736</t>
  </si>
  <si>
    <t>test_737</t>
  </si>
  <si>
    <t>test_738</t>
  </si>
  <si>
    <t>test_739</t>
  </si>
  <si>
    <t>22/7/2015</t>
  </si>
  <si>
    <t>test_741</t>
  </si>
  <si>
    <t>test_742</t>
  </si>
  <si>
    <t>test_743</t>
  </si>
  <si>
    <t>test_744</t>
  </si>
  <si>
    <t>test_745</t>
  </si>
  <si>
    <t>test_746</t>
  </si>
  <si>
    <t>test_747</t>
  </si>
  <si>
    <t>Leaf ID was 2551; file lost</t>
  </si>
  <si>
    <t>test_749</t>
  </si>
  <si>
    <t>Leaf ID was 2559; file lost</t>
  </si>
  <si>
    <t>test_750</t>
  </si>
  <si>
    <t>Produced very different results with different amounts of smoothing</t>
  </si>
  <si>
    <t>test_753</t>
  </si>
  <si>
    <t>test_755</t>
  </si>
  <si>
    <t>test_759</t>
  </si>
  <si>
    <t>test_760</t>
  </si>
  <si>
    <t>test_761</t>
  </si>
  <si>
    <t>test_762</t>
  </si>
  <si>
    <t>Handle may have winded backwards a little at 10 seconds</t>
  </si>
  <si>
    <t>test_763</t>
  </si>
  <si>
    <t>test_764</t>
  </si>
  <si>
    <t>test_765</t>
  </si>
  <si>
    <t>13/8/2015</t>
  </si>
  <si>
    <t>test_767</t>
  </si>
  <si>
    <t>Collected by Lam Weng Ngai</t>
  </si>
  <si>
    <t>Tech</t>
  </si>
  <si>
    <t>30/9/2015</t>
  </si>
  <si>
    <t>Sun</t>
  </si>
  <si>
    <t>2/10/2015</t>
  </si>
  <si>
    <t>test_769</t>
  </si>
  <si>
    <t>7/10/2015</t>
  </si>
  <si>
    <t xml:space="preserve">Elaeocarpus mastersii </t>
  </si>
  <si>
    <t>test_770</t>
  </si>
  <si>
    <t>test_771</t>
  </si>
  <si>
    <t>test_772</t>
  </si>
  <si>
    <t>14/10/2015</t>
  </si>
  <si>
    <t>test_775</t>
  </si>
  <si>
    <t>test_776</t>
  </si>
  <si>
    <t>Handle wound backwards a little at 10 seconds</t>
  </si>
  <si>
    <t>test_777</t>
  </si>
  <si>
    <t>15/10/2015</t>
  </si>
  <si>
    <t>test_778</t>
  </si>
  <si>
    <t>test_779</t>
  </si>
  <si>
    <t>test_780</t>
  </si>
  <si>
    <t>test_781</t>
  </si>
  <si>
    <t>test_782</t>
  </si>
  <si>
    <t>test_783</t>
  </si>
  <si>
    <t>test_784</t>
  </si>
  <si>
    <t>test_787</t>
  </si>
  <si>
    <t>test_788</t>
  </si>
  <si>
    <t>test_789</t>
  </si>
  <si>
    <t>test_790</t>
  </si>
  <si>
    <t>test_792</t>
  </si>
  <si>
    <t>test_794</t>
  </si>
  <si>
    <t>test_795</t>
  </si>
  <si>
    <t>test_797</t>
  </si>
  <si>
    <t>test_799</t>
  </si>
  <si>
    <t>19/10/2015</t>
  </si>
  <si>
    <t>test_800</t>
  </si>
  <si>
    <t>test_801</t>
  </si>
  <si>
    <t>21/10/2015</t>
  </si>
  <si>
    <t>test_804</t>
  </si>
  <si>
    <t>Punched through leaf even though force only 50% limit</t>
  </si>
  <si>
    <t>test_805</t>
  </si>
  <si>
    <t>test_806</t>
  </si>
  <si>
    <t>27/10/2015</t>
  </si>
  <si>
    <t>test_807</t>
  </si>
  <si>
    <t>test_808</t>
  </si>
  <si>
    <t>adult leaf</t>
  </si>
  <si>
    <t>young leaf, serrated as opposed to adult form</t>
  </si>
  <si>
    <t>test_809</t>
  </si>
  <si>
    <t>test_810</t>
  </si>
  <si>
    <t>29/10/2015</t>
  </si>
  <si>
    <t xml:space="preserve">Gnetum gnemon </t>
  </si>
  <si>
    <t>test_811</t>
  </si>
  <si>
    <t>test_812</t>
  </si>
  <si>
    <t>test_813</t>
  </si>
  <si>
    <t>test_814</t>
  </si>
  <si>
    <t>test_815</t>
  </si>
  <si>
    <t>test_816</t>
  </si>
  <si>
    <t>test_817</t>
  </si>
  <si>
    <t>5/11/2015</t>
  </si>
  <si>
    <t>test_818</t>
  </si>
  <si>
    <t>test_819</t>
  </si>
  <si>
    <t>test_820</t>
  </si>
  <si>
    <t>test_821</t>
  </si>
  <si>
    <t>test_822</t>
  </si>
  <si>
    <t>test_823</t>
  </si>
  <si>
    <t>test_824</t>
  </si>
  <si>
    <t>10/11/2015</t>
  </si>
  <si>
    <t>test_825</t>
  </si>
  <si>
    <t>test_826</t>
  </si>
  <si>
    <t>test_827</t>
  </si>
  <si>
    <t>test_828</t>
  </si>
  <si>
    <t>test_829</t>
  </si>
  <si>
    <t>test_830</t>
  </si>
  <si>
    <t>test_831</t>
  </si>
  <si>
    <t>test_833</t>
  </si>
  <si>
    <t>test_834</t>
  </si>
  <si>
    <t>test_835</t>
  </si>
  <si>
    <t>test_836</t>
  </si>
  <si>
    <t>test_837</t>
  </si>
  <si>
    <t>test_839</t>
  </si>
  <si>
    <t>test_840</t>
  </si>
  <si>
    <t>sapling in understorey</t>
  </si>
  <si>
    <t>test_841</t>
  </si>
  <si>
    <t>11/11/2015</t>
  </si>
  <si>
    <t>test_842</t>
  </si>
  <si>
    <t>test_844</t>
  </si>
  <si>
    <t>test_845</t>
  </si>
  <si>
    <t>test_846</t>
  </si>
  <si>
    <t>Different amounts of smoothing gives different lambda</t>
  </si>
  <si>
    <t>test_847</t>
  </si>
  <si>
    <t>test_848</t>
  </si>
  <si>
    <t>test_849</t>
  </si>
  <si>
    <t>test_850</t>
  </si>
  <si>
    <t>test_852</t>
  </si>
  <si>
    <t>15/11/2015</t>
  </si>
  <si>
    <t>test_853</t>
  </si>
  <si>
    <t>20/11/2015</t>
  </si>
  <si>
    <t>test_854</t>
  </si>
  <si>
    <t>test_855</t>
  </si>
  <si>
    <t>test_856</t>
  </si>
  <si>
    <t>test_857</t>
  </si>
  <si>
    <t>test_859</t>
  </si>
  <si>
    <t>test_860</t>
  </si>
  <si>
    <t>test_861</t>
  </si>
  <si>
    <t>test_878</t>
  </si>
  <si>
    <t>2mm</t>
  </si>
  <si>
    <t>New mircometer</t>
  </si>
  <si>
    <t>test_880</t>
  </si>
  <si>
    <t>6mm</t>
  </si>
  <si>
    <t>test_881</t>
  </si>
  <si>
    <t>test_882</t>
  </si>
  <si>
    <t>test_883</t>
  </si>
  <si>
    <t>test_884</t>
  </si>
  <si>
    <t>23/11/2015</t>
  </si>
  <si>
    <t>test_886</t>
  </si>
  <si>
    <t>test_887</t>
  </si>
  <si>
    <t>test_891</t>
  </si>
  <si>
    <t>test_892</t>
  </si>
  <si>
    <t>26/11/2015</t>
  </si>
  <si>
    <t>test_897</t>
  </si>
  <si>
    <t>test_899</t>
  </si>
  <si>
    <t>test_900</t>
  </si>
  <si>
    <t>test_901</t>
  </si>
  <si>
    <t>test_902</t>
  </si>
  <si>
    <t>test_903</t>
  </si>
  <si>
    <t>3195a</t>
  </si>
  <si>
    <t>test_904</t>
  </si>
  <si>
    <t>3195b</t>
  </si>
  <si>
    <t>test_905</t>
  </si>
  <si>
    <t>test_906</t>
  </si>
  <si>
    <t>3196a</t>
  </si>
  <si>
    <t>test_907</t>
  </si>
  <si>
    <t>3196b</t>
  </si>
  <si>
    <t>test_908</t>
  </si>
  <si>
    <t>test_910</t>
  </si>
  <si>
    <t>3197a</t>
  </si>
  <si>
    <t>test_912</t>
  </si>
  <si>
    <t>test_915</t>
  </si>
  <si>
    <t>3197b</t>
  </si>
  <si>
    <t>test_916</t>
  </si>
  <si>
    <t>29/11/2015</t>
  </si>
  <si>
    <t>3198a</t>
  </si>
  <si>
    <t>test_917</t>
  </si>
  <si>
    <t>test_918</t>
  </si>
  <si>
    <t>3198b</t>
  </si>
  <si>
    <t>test_919</t>
  </si>
  <si>
    <t>3199a</t>
  </si>
  <si>
    <t>test_920</t>
  </si>
  <si>
    <t>3199b</t>
  </si>
  <si>
    <t>test_921</t>
  </si>
  <si>
    <t>3200a</t>
  </si>
  <si>
    <t>3/12/2015</t>
  </si>
  <si>
    <t>test_922</t>
  </si>
  <si>
    <t>3200b</t>
  </si>
  <si>
    <t>test_923</t>
  </si>
  <si>
    <t>3210a</t>
  </si>
  <si>
    <t>test_924</t>
  </si>
  <si>
    <t>test_925</t>
  </si>
  <si>
    <t>3210b</t>
  </si>
  <si>
    <t>Limit at ~25%, did not punch leaf</t>
  </si>
  <si>
    <t>test_926</t>
  </si>
  <si>
    <t>3210c</t>
  </si>
  <si>
    <t>test_927</t>
  </si>
  <si>
    <t>3211a</t>
  </si>
  <si>
    <t>test_928</t>
  </si>
  <si>
    <t>test_929</t>
  </si>
  <si>
    <t>3211b</t>
  </si>
  <si>
    <t>Limit at 25%, did not punch leaf</t>
  </si>
  <si>
    <t>test_930</t>
  </si>
  <si>
    <t>3211c</t>
  </si>
  <si>
    <t>test_931</t>
  </si>
  <si>
    <t>3212a</t>
  </si>
  <si>
    <t>test_932</t>
  </si>
  <si>
    <t>7/12/2015</t>
  </si>
  <si>
    <t>3212b</t>
  </si>
  <si>
    <t>test_933</t>
  </si>
  <si>
    <t>test_934</t>
  </si>
  <si>
    <t>3212c</t>
  </si>
  <si>
    <t>test_935</t>
  </si>
  <si>
    <t>3221a</t>
  </si>
  <si>
    <t>test_936</t>
  </si>
  <si>
    <t>test_937</t>
  </si>
  <si>
    <t>test_938</t>
  </si>
  <si>
    <t>test_939</t>
  </si>
  <si>
    <t>test_940</t>
  </si>
  <si>
    <t>test_941</t>
  </si>
  <si>
    <t>3221b</t>
  </si>
  <si>
    <t>test_942</t>
  </si>
  <si>
    <t>test_943</t>
  </si>
  <si>
    <t>3221c</t>
  </si>
  <si>
    <t>test_945</t>
  </si>
  <si>
    <t>3222a</t>
  </si>
  <si>
    <t>test_946</t>
  </si>
  <si>
    <t>test_948</t>
  </si>
  <si>
    <t>3222b</t>
  </si>
  <si>
    <t>test_949</t>
  </si>
  <si>
    <t>test_950</t>
  </si>
  <si>
    <t>3222c</t>
  </si>
  <si>
    <t>test_951</t>
  </si>
  <si>
    <t>3227a</t>
  </si>
  <si>
    <t>test_952</t>
  </si>
  <si>
    <t>test_953</t>
  </si>
  <si>
    <t>3227b</t>
  </si>
  <si>
    <t>test_954</t>
  </si>
  <si>
    <t>test_955</t>
  </si>
  <si>
    <t>3227c</t>
  </si>
  <si>
    <t>test_956</t>
  </si>
  <si>
    <t>3228a</t>
  </si>
  <si>
    <t>test_957</t>
  </si>
  <si>
    <t>test_958</t>
  </si>
  <si>
    <t>3228b</t>
  </si>
  <si>
    <t>test_959</t>
  </si>
  <si>
    <t>test_960</t>
  </si>
  <si>
    <t>3228c</t>
  </si>
  <si>
    <t>test_961</t>
  </si>
  <si>
    <t>3233a</t>
  </si>
  <si>
    <t>test_963</t>
  </si>
  <si>
    <t>8/12/2015</t>
  </si>
  <si>
    <t>Utown</t>
  </si>
  <si>
    <t>test_964</t>
  </si>
  <si>
    <t>3233b</t>
  </si>
  <si>
    <t>test_965</t>
  </si>
  <si>
    <t>3233c</t>
  </si>
  <si>
    <t>test_966</t>
  </si>
  <si>
    <t>3234a</t>
  </si>
  <si>
    <t>test_967</t>
  </si>
  <si>
    <t>3234b</t>
  </si>
  <si>
    <t>test_968</t>
  </si>
  <si>
    <t>3234c</t>
  </si>
  <si>
    <t>test_970</t>
  </si>
  <si>
    <t>3239a</t>
  </si>
  <si>
    <t>test_971</t>
  </si>
  <si>
    <t>3239b</t>
  </si>
  <si>
    <t>test_972</t>
  </si>
  <si>
    <t>3239c</t>
  </si>
  <si>
    <t>test_973</t>
  </si>
  <si>
    <t>3240a</t>
  </si>
  <si>
    <t>test_975</t>
  </si>
  <si>
    <t>3240b</t>
  </si>
  <si>
    <t>test_977</t>
  </si>
  <si>
    <t>3240c</t>
  </si>
  <si>
    <t>test_978</t>
  </si>
  <si>
    <t>3245a</t>
  </si>
  <si>
    <t>test_979</t>
  </si>
  <si>
    <t>3245b</t>
  </si>
  <si>
    <t>test_980</t>
  </si>
  <si>
    <t>test_982</t>
  </si>
  <si>
    <t>3245c</t>
  </si>
  <si>
    <t>test_983</t>
  </si>
  <si>
    <t>3246a</t>
  </si>
  <si>
    <t>test_984</t>
  </si>
  <si>
    <t>3246b</t>
  </si>
  <si>
    <t>test_985</t>
  </si>
  <si>
    <t>3246c</t>
  </si>
  <si>
    <t>test_986</t>
  </si>
  <si>
    <t>3251a</t>
  </si>
  <si>
    <t>test_987</t>
  </si>
  <si>
    <t>3251b</t>
  </si>
  <si>
    <t>test_988</t>
  </si>
  <si>
    <t>Different time gives very different results</t>
  </si>
  <si>
    <t>3251c</t>
  </si>
  <si>
    <t>test_989</t>
  </si>
  <si>
    <t>3252a</t>
  </si>
  <si>
    <t>test_990</t>
  </si>
  <si>
    <t>test_991</t>
  </si>
  <si>
    <t>3252b</t>
  </si>
  <si>
    <t>test_993</t>
  </si>
  <si>
    <t>test_994</t>
  </si>
  <si>
    <t>3252c</t>
  </si>
  <si>
    <t>11/12/2015</t>
  </si>
  <si>
    <t>test_995</t>
  </si>
  <si>
    <t>3257a</t>
  </si>
  <si>
    <t>test_996</t>
  </si>
  <si>
    <t>3257b</t>
  </si>
  <si>
    <t>test_997</t>
  </si>
  <si>
    <t>test_998</t>
  </si>
  <si>
    <t>3257c</t>
  </si>
  <si>
    <t>test_999</t>
  </si>
  <si>
    <t>3258a</t>
  </si>
  <si>
    <t>test_1000</t>
  </si>
  <si>
    <t>test_1001</t>
  </si>
  <si>
    <t>3258b</t>
  </si>
  <si>
    <t>test_1002</t>
  </si>
  <si>
    <t>test_1003</t>
  </si>
  <si>
    <t>3258bc</t>
  </si>
  <si>
    <t>test_1004</t>
  </si>
  <si>
    <t>test_1005</t>
  </si>
  <si>
    <t>test_1006</t>
  </si>
  <si>
    <t>file overwritten</t>
  </si>
  <si>
    <t>test_1007</t>
  </si>
  <si>
    <t>3263a</t>
  </si>
  <si>
    <t>test_1008</t>
  </si>
  <si>
    <t>3263c</t>
  </si>
  <si>
    <t>test_1009</t>
  </si>
  <si>
    <t>test_1010</t>
  </si>
  <si>
    <t>3264a</t>
  </si>
  <si>
    <t>test_1011</t>
  </si>
  <si>
    <t>Time ramp issue</t>
  </si>
  <si>
    <t>12/12/2015</t>
  </si>
  <si>
    <t>3264b</t>
  </si>
  <si>
    <t>test_1012</t>
  </si>
  <si>
    <t>test_1013</t>
  </si>
  <si>
    <t>3264c</t>
  </si>
  <si>
    <t>17/12/2015</t>
  </si>
  <si>
    <t>test_1014</t>
  </si>
  <si>
    <t>3269a</t>
  </si>
  <si>
    <t>test_1018</t>
  </si>
  <si>
    <t>test_1019</t>
  </si>
  <si>
    <t>3269b</t>
  </si>
  <si>
    <t>test_1020</t>
  </si>
  <si>
    <t>test_1022</t>
  </si>
  <si>
    <t>3269c</t>
  </si>
  <si>
    <t>test_1023</t>
  </si>
  <si>
    <t>3270a</t>
  </si>
  <si>
    <t>test_1024</t>
  </si>
  <si>
    <t>fresh leaves from fallen tree; DBH ~ 40cm</t>
  </si>
  <si>
    <t>test_1025</t>
  </si>
  <si>
    <t>18/12/2015</t>
  </si>
  <si>
    <t>test_1027</t>
  </si>
  <si>
    <t>3275a</t>
  </si>
  <si>
    <t>test_1028</t>
  </si>
  <si>
    <t>test_1030</t>
  </si>
  <si>
    <t>3275b</t>
  </si>
  <si>
    <t>test_1031</t>
  </si>
  <si>
    <t>first test after tightening handle</t>
  </si>
  <si>
    <t>3275c</t>
  </si>
  <si>
    <t>test_1032</t>
  </si>
  <si>
    <t>3276a</t>
  </si>
  <si>
    <t>test_1034</t>
  </si>
  <si>
    <t>test_1035</t>
  </si>
  <si>
    <t>3276b</t>
  </si>
  <si>
    <t>test_1036</t>
  </si>
  <si>
    <t>10s and 9.5s on time ramp gave very different results</t>
  </si>
  <si>
    <t>3276c</t>
  </si>
  <si>
    <t>test_1037</t>
  </si>
  <si>
    <t>test_1038</t>
  </si>
  <si>
    <t>test_1039</t>
  </si>
  <si>
    <t>3281a</t>
  </si>
  <si>
    <t>test_1040</t>
  </si>
  <si>
    <t>test_1041</t>
  </si>
  <si>
    <t>3281b</t>
  </si>
  <si>
    <t>test_1042</t>
  </si>
  <si>
    <t>4/1/2016</t>
  </si>
  <si>
    <t>test_1043</t>
  </si>
  <si>
    <t>3281c</t>
  </si>
  <si>
    <t>test_1044</t>
  </si>
  <si>
    <t>3282a</t>
  </si>
  <si>
    <t>test_1046</t>
  </si>
  <si>
    <t>7/1/2016</t>
  </si>
  <si>
    <t>test_1047</t>
  </si>
  <si>
    <t>3282b</t>
  </si>
  <si>
    <t>test_1049</t>
  </si>
  <si>
    <t>test_1051</t>
  </si>
  <si>
    <t>3282c</t>
  </si>
  <si>
    <t>test_1052</t>
  </si>
  <si>
    <t>3287a</t>
  </si>
  <si>
    <t>test_1053</t>
  </si>
  <si>
    <t>3287b</t>
  </si>
  <si>
    <t>test_1054</t>
  </si>
  <si>
    <t>3287c</t>
  </si>
  <si>
    <t>test_1055</t>
  </si>
  <si>
    <t>3288a</t>
  </si>
  <si>
    <t>test_1056</t>
  </si>
  <si>
    <t>graph drops at 0.25 and 0.45</t>
  </si>
  <si>
    <t>3288b</t>
  </si>
  <si>
    <t>test_1058</t>
  </si>
  <si>
    <t>test_1059</t>
  </si>
  <si>
    <t>3288c</t>
  </si>
  <si>
    <t>test_1060</t>
  </si>
  <si>
    <t>3293a</t>
  </si>
  <si>
    <t>test_1061</t>
  </si>
  <si>
    <t>3293b</t>
  </si>
  <si>
    <t>test_1063</t>
  </si>
  <si>
    <t>3293c</t>
  </si>
  <si>
    <t>3294a</t>
  </si>
  <si>
    <t>3294b</t>
  </si>
  <si>
    <t>test_1064</t>
  </si>
  <si>
    <t>3294c</t>
  </si>
  <si>
    <t>test_1065</t>
  </si>
  <si>
    <t>test_1068</t>
  </si>
  <si>
    <t>3299a</t>
  </si>
  <si>
    <t>test_1070</t>
  </si>
  <si>
    <t>3/2/2016</t>
  </si>
  <si>
    <t>test_1071</t>
  </si>
  <si>
    <t>3299b</t>
  </si>
  <si>
    <t>test_1072</t>
  </si>
  <si>
    <t>test_1073</t>
  </si>
  <si>
    <t>3299c</t>
  </si>
  <si>
    <t>test_1074</t>
  </si>
  <si>
    <t>3300a</t>
  </si>
  <si>
    <t>test_1075</t>
  </si>
  <si>
    <t>test_1076</t>
  </si>
  <si>
    <t>3300b</t>
  </si>
  <si>
    <t>test_1077</t>
  </si>
  <si>
    <t>3300c</t>
  </si>
  <si>
    <t>test_1078</t>
  </si>
  <si>
    <t>test_1079</t>
  </si>
  <si>
    <t>3305a</t>
  </si>
  <si>
    <t>test_1080</t>
  </si>
  <si>
    <t>test_1081</t>
  </si>
  <si>
    <t>3305b</t>
  </si>
  <si>
    <t>test_1082</t>
  </si>
  <si>
    <t>3305c</t>
  </si>
  <si>
    <t>test_1083</t>
  </si>
  <si>
    <t>test_1084</t>
  </si>
  <si>
    <t>3306a</t>
  </si>
  <si>
    <t>test_1085</t>
  </si>
  <si>
    <t>3306b</t>
  </si>
  <si>
    <t>test_1086</t>
  </si>
  <si>
    <t>test_1087</t>
  </si>
  <si>
    <t>3306c</t>
  </si>
  <si>
    <t>Time ramp differences</t>
  </si>
  <si>
    <t>test_1088</t>
  </si>
  <si>
    <t>3311a</t>
  </si>
  <si>
    <t>test_1089</t>
  </si>
  <si>
    <t>3311b</t>
  </si>
  <si>
    <t>test_1090</t>
  </si>
  <si>
    <t>test_1092</t>
  </si>
  <si>
    <t>3311c</t>
  </si>
  <si>
    <t>test_1093</t>
  </si>
  <si>
    <t>test_1094</t>
  </si>
  <si>
    <t>3312a</t>
  </si>
  <si>
    <t>test_1095</t>
  </si>
  <si>
    <t>3312b</t>
  </si>
  <si>
    <t>test_1096</t>
  </si>
  <si>
    <t>17/2/2016</t>
  </si>
  <si>
    <t>test_1097</t>
  </si>
  <si>
    <t>3312c</t>
  </si>
  <si>
    <t>test_1101</t>
  </si>
  <si>
    <t>3317a</t>
  </si>
  <si>
    <t>test_1102</t>
  </si>
  <si>
    <t>test_1103</t>
  </si>
  <si>
    <t>3317b</t>
  </si>
  <si>
    <t>test_1104</t>
  </si>
  <si>
    <t>3317c</t>
  </si>
  <si>
    <t>test_1105</t>
  </si>
  <si>
    <t>test_1106</t>
  </si>
  <si>
    <t>3318a</t>
  </si>
  <si>
    <t>test_1107</t>
  </si>
  <si>
    <t>3318b</t>
  </si>
  <si>
    <t>test_1108</t>
  </si>
  <si>
    <t>test_1109</t>
  </si>
  <si>
    <t>3318c</t>
  </si>
  <si>
    <t>test_1110</t>
  </si>
  <si>
    <t>test_1111</t>
  </si>
  <si>
    <t>3323a</t>
  </si>
  <si>
    <t>test_1112</t>
  </si>
  <si>
    <t>3323b</t>
  </si>
  <si>
    <t>test_1113</t>
  </si>
  <si>
    <t>test_1115</t>
  </si>
  <si>
    <t>3323c</t>
  </si>
  <si>
    <t>test_1116</t>
  </si>
  <si>
    <t>3324a</t>
  </si>
  <si>
    <t>3324b</t>
  </si>
  <si>
    <t>test_1118</t>
  </si>
  <si>
    <t>3324c</t>
  </si>
  <si>
    <t>test_1119</t>
  </si>
  <si>
    <t>test_1120</t>
  </si>
  <si>
    <t>3329a</t>
  </si>
  <si>
    <t>test_1121</t>
  </si>
  <si>
    <t>3329b</t>
  </si>
  <si>
    <t>test_1122</t>
  </si>
  <si>
    <t>3329c</t>
  </si>
  <si>
    <t>test_1123</t>
  </si>
  <si>
    <t>3330a</t>
  </si>
  <si>
    <t>test_1124</t>
  </si>
  <si>
    <t>test_1125</t>
  </si>
  <si>
    <t>3330b</t>
  </si>
  <si>
    <t>test_1126</t>
  </si>
  <si>
    <t>3330c</t>
  </si>
  <si>
    <t>test_1127</t>
  </si>
  <si>
    <t>23/2/2016</t>
  </si>
  <si>
    <t>test_1128</t>
  </si>
  <si>
    <t>3335a</t>
  </si>
  <si>
    <t>test_1129</t>
  </si>
  <si>
    <t>3335b</t>
  </si>
  <si>
    <t>test_1130</t>
  </si>
  <si>
    <t>test_1131</t>
  </si>
  <si>
    <t>3335c</t>
  </si>
  <si>
    <t>test_1132</t>
  </si>
  <si>
    <t>test_1133</t>
  </si>
  <si>
    <t>test_1135</t>
  </si>
  <si>
    <t>3336a</t>
  </si>
  <si>
    <t>test_1136</t>
  </si>
  <si>
    <t>test_1137</t>
  </si>
  <si>
    <t>3336b</t>
  </si>
  <si>
    <t>test_1138</t>
  </si>
  <si>
    <t>3336c</t>
  </si>
  <si>
    <t>test_1139</t>
  </si>
  <si>
    <t>test_1140</t>
  </si>
  <si>
    <t>3341a</t>
  </si>
  <si>
    <t>test_1141</t>
  </si>
  <si>
    <t>test_1142</t>
  </si>
  <si>
    <t>3341b</t>
  </si>
  <si>
    <t>test_1143</t>
  </si>
  <si>
    <t>3341c</t>
  </si>
  <si>
    <t>test_1144</t>
  </si>
  <si>
    <t>3342a</t>
  </si>
  <si>
    <t>test_1146</t>
  </si>
  <si>
    <t>3342b</t>
  </si>
  <si>
    <t>test_1147</t>
  </si>
  <si>
    <t>test_1148</t>
  </si>
  <si>
    <t>3342c</t>
  </si>
  <si>
    <t>test_1149</t>
  </si>
  <si>
    <t>3347a</t>
  </si>
  <si>
    <t>test_1150</t>
  </si>
  <si>
    <t>test_1151</t>
  </si>
  <si>
    <t>3347b</t>
  </si>
  <si>
    <t>test_1152</t>
  </si>
  <si>
    <t>test_1153</t>
  </si>
  <si>
    <t>3347c</t>
  </si>
  <si>
    <t>test_1154</t>
  </si>
  <si>
    <t>3348a</t>
  </si>
  <si>
    <t>test_1155</t>
  </si>
  <si>
    <t>test_1156</t>
  </si>
  <si>
    <t>3348b</t>
  </si>
  <si>
    <t>test_1158</t>
  </si>
  <si>
    <t>test_1159</t>
  </si>
  <si>
    <t>3348c</t>
  </si>
  <si>
    <t>test_1160</t>
  </si>
  <si>
    <t>3353a</t>
  </si>
  <si>
    <t>test_1161</t>
  </si>
  <si>
    <t>test_1162</t>
  </si>
  <si>
    <t>3353b</t>
  </si>
  <si>
    <t>test_1163</t>
  </si>
  <si>
    <t>3353c</t>
  </si>
  <si>
    <t>test_1164</t>
  </si>
  <si>
    <t>test_1165</t>
  </si>
  <si>
    <t>3354a</t>
  </si>
  <si>
    <t>test_1166</t>
  </si>
  <si>
    <t>test_1167</t>
  </si>
  <si>
    <t>3354b</t>
  </si>
  <si>
    <t>test_1168</t>
  </si>
  <si>
    <t>3354c</t>
  </si>
  <si>
    <t>test_1169</t>
  </si>
  <si>
    <t>test_1171</t>
  </si>
  <si>
    <t>24/2/2016</t>
  </si>
  <si>
    <t>3359a</t>
  </si>
  <si>
    <t>test_1172</t>
  </si>
  <si>
    <t>3359b</t>
  </si>
  <si>
    <t>test_1173</t>
  </si>
  <si>
    <t>test_1174</t>
  </si>
  <si>
    <t>3359c</t>
  </si>
  <si>
    <t>test_1175</t>
  </si>
  <si>
    <t>test_1176</t>
  </si>
  <si>
    <t>3360a</t>
  </si>
  <si>
    <t>test_1177</t>
  </si>
  <si>
    <t>3360b</t>
  </si>
  <si>
    <t>test_1179</t>
  </si>
  <si>
    <t>test_1180</t>
  </si>
  <si>
    <t>3360c</t>
  </si>
  <si>
    <t>test_1181</t>
  </si>
  <si>
    <t>3365a</t>
  </si>
  <si>
    <t>test_1182</t>
  </si>
  <si>
    <t>3365b</t>
  </si>
  <si>
    <t>test_1183</t>
  </si>
  <si>
    <t>test_1184</t>
  </si>
  <si>
    <t>3365c</t>
  </si>
  <si>
    <t>test_1185</t>
  </si>
  <si>
    <t>test_1186</t>
  </si>
  <si>
    <t>3366a</t>
  </si>
  <si>
    <t>test_1192</t>
  </si>
  <si>
    <t>test_1193</t>
  </si>
  <si>
    <t>3366b</t>
  </si>
  <si>
    <t>test_1195</t>
  </si>
  <si>
    <t>3366c</t>
  </si>
  <si>
    <t>test_1196</t>
  </si>
  <si>
    <t>test_1197</t>
  </si>
  <si>
    <t>3371a</t>
  </si>
  <si>
    <t>test_1198</t>
  </si>
  <si>
    <t>3371b</t>
  </si>
  <si>
    <t>test_1199</t>
  </si>
  <si>
    <t>test_1200</t>
  </si>
  <si>
    <t>3371c</t>
  </si>
  <si>
    <t>test_1201</t>
  </si>
  <si>
    <t>test_1202</t>
  </si>
  <si>
    <t>3372a</t>
  </si>
  <si>
    <t>test_1203</t>
  </si>
  <si>
    <t>3372b</t>
  </si>
  <si>
    <t>test_1204</t>
  </si>
  <si>
    <t>test_1205</t>
  </si>
  <si>
    <t>3372c</t>
  </si>
  <si>
    <t>1/3/2016</t>
  </si>
  <si>
    <t>test_1206</t>
  </si>
  <si>
    <t>3377a</t>
  </si>
  <si>
    <t>test_1207</t>
  </si>
  <si>
    <t>test_1208</t>
  </si>
  <si>
    <t>3377b</t>
  </si>
  <si>
    <t>test_1209</t>
  </si>
  <si>
    <t>3377c</t>
  </si>
  <si>
    <t>test_1210</t>
  </si>
  <si>
    <t>test_1211</t>
  </si>
  <si>
    <t>3378a</t>
  </si>
  <si>
    <t>test_1212</t>
  </si>
  <si>
    <t>test_1213</t>
  </si>
  <si>
    <t>3378b</t>
  </si>
  <si>
    <t>test_1214</t>
  </si>
  <si>
    <t>3378c</t>
  </si>
  <si>
    <t>test_1215</t>
  </si>
  <si>
    <t>test_1216</t>
  </si>
  <si>
    <t>3383a</t>
  </si>
  <si>
    <t>test_1217</t>
  </si>
  <si>
    <t>3383b</t>
  </si>
  <si>
    <t>test_1218</t>
  </si>
  <si>
    <t>test_1219</t>
  </si>
  <si>
    <t>3383c</t>
  </si>
  <si>
    <t>test_1220</t>
  </si>
  <si>
    <t>3384a</t>
  </si>
  <si>
    <t>test_1221</t>
  </si>
  <si>
    <t>test_1222</t>
  </si>
  <si>
    <t>3384b</t>
  </si>
  <si>
    <t>test_1223</t>
  </si>
  <si>
    <t>3384c</t>
  </si>
  <si>
    <t>test_1224</t>
  </si>
  <si>
    <t>test_1225</t>
  </si>
  <si>
    <t>3389a</t>
  </si>
  <si>
    <t>test_1226</t>
  </si>
  <si>
    <t>test_1228</t>
  </si>
  <si>
    <t>3389b</t>
  </si>
  <si>
    <t>test_1229</t>
  </si>
  <si>
    <t>3389c</t>
  </si>
  <si>
    <t>test_1230</t>
  </si>
  <si>
    <t>2/3/2016</t>
  </si>
  <si>
    <t>test_1232</t>
  </si>
  <si>
    <t>3390a</t>
  </si>
  <si>
    <t>test_1234</t>
  </si>
  <si>
    <t>3390b</t>
  </si>
  <si>
    <t>test_1235</t>
  </si>
  <si>
    <t>test_1236</t>
  </si>
  <si>
    <t>3390c</t>
  </si>
  <si>
    <t>test_1237</t>
  </si>
  <si>
    <t>3395a</t>
  </si>
  <si>
    <t>test_1238</t>
  </si>
  <si>
    <t>test_1239</t>
  </si>
  <si>
    <t>3395b</t>
  </si>
  <si>
    <t>test_1240</t>
  </si>
  <si>
    <t>test_1241</t>
  </si>
  <si>
    <t>test_1242</t>
  </si>
  <si>
    <t>3395c</t>
  </si>
  <si>
    <t>test_1243</t>
  </si>
  <si>
    <t>test_1244</t>
  </si>
  <si>
    <t>3396a</t>
  </si>
  <si>
    <t>test_1245</t>
  </si>
  <si>
    <t>3396b</t>
  </si>
  <si>
    <t>test_1246</t>
  </si>
  <si>
    <t>test_1247</t>
  </si>
  <si>
    <t>3396c</t>
  </si>
  <si>
    <t>test_1248</t>
  </si>
  <si>
    <t>test_1249</t>
  </si>
  <si>
    <t>3401a</t>
  </si>
  <si>
    <t>3401b</t>
  </si>
  <si>
    <t>3401c</t>
  </si>
  <si>
    <t>test_1251</t>
  </si>
  <si>
    <t>3402a</t>
  </si>
  <si>
    <t>test_1252</t>
  </si>
  <si>
    <t>3/3/2016</t>
  </si>
  <si>
    <t>3402b</t>
  </si>
  <si>
    <t>test_1253</t>
  </si>
  <si>
    <t>3402c</t>
  </si>
  <si>
    <t>test_1255</t>
  </si>
  <si>
    <t>3407a</t>
  </si>
  <si>
    <t>test_1256</t>
  </si>
  <si>
    <t>3407b</t>
  </si>
  <si>
    <t>test_1257</t>
  </si>
  <si>
    <t>test_1259</t>
  </si>
  <si>
    <t>3407c</t>
  </si>
  <si>
    <t>test_1260</t>
  </si>
  <si>
    <t>3408a</t>
  </si>
  <si>
    <t>test_1261</t>
  </si>
  <si>
    <t>3408b</t>
  </si>
  <si>
    <t>test_1262</t>
  </si>
  <si>
    <t>test_1263</t>
  </si>
  <si>
    <t>3408c</t>
  </si>
  <si>
    <t>test_1264</t>
  </si>
  <si>
    <t>3413a</t>
  </si>
  <si>
    <t>test_1265</t>
  </si>
  <si>
    <t>3413b</t>
  </si>
  <si>
    <t>test_1266</t>
  </si>
  <si>
    <t>test_1267</t>
  </si>
  <si>
    <t>3413c</t>
  </si>
  <si>
    <t>test_1268</t>
  </si>
  <si>
    <t>3414a</t>
  </si>
  <si>
    <t>test_1269</t>
  </si>
  <si>
    <t>test_1270</t>
  </si>
  <si>
    <t>3414b</t>
  </si>
  <si>
    <t>test_1273</t>
  </si>
  <si>
    <t>3414c</t>
  </si>
  <si>
    <t>test_1274</t>
  </si>
  <si>
    <t>test_1275</t>
  </si>
  <si>
    <t>3419a</t>
  </si>
  <si>
    <t>test_1276</t>
  </si>
  <si>
    <t>3419b</t>
  </si>
  <si>
    <t>test_1277</t>
  </si>
  <si>
    <t>3419c</t>
  </si>
  <si>
    <t>test_1278</t>
  </si>
  <si>
    <t>3420a</t>
  </si>
  <si>
    <t>test_1280</t>
  </si>
  <si>
    <t>3420b</t>
  </si>
  <si>
    <t>test_1281</t>
  </si>
  <si>
    <t>3420c</t>
  </si>
  <si>
    <t>test_1286</t>
  </si>
  <si>
    <t>3425a</t>
  </si>
  <si>
    <t>test_1287</t>
  </si>
  <si>
    <t>3425b</t>
  </si>
  <si>
    <t>test_1288</t>
  </si>
  <si>
    <t>test_1289</t>
  </si>
  <si>
    <t>3425c</t>
  </si>
  <si>
    <t>7/3/2016</t>
  </si>
  <si>
    <t>3426a</t>
  </si>
  <si>
    <t>test_1290</t>
  </si>
  <si>
    <t>3426b</t>
  </si>
  <si>
    <t>test_1291</t>
  </si>
  <si>
    <t>3426c</t>
  </si>
  <si>
    <t>test_1292</t>
  </si>
  <si>
    <t>3431a</t>
  </si>
  <si>
    <t>test_1293</t>
  </si>
  <si>
    <t>test_1294</t>
  </si>
  <si>
    <t>3431b</t>
  </si>
  <si>
    <t>test_1296</t>
  </si>
  <si>
    <t>3431c</t>
  </si>
  <si>
    <t>3432a</t>
  </si>
  <si>
    <t>test_1299</t>
  </si>
  <si>
    <t>9/3/2016</t>
  </si>
  <si>
    <t>3432b</t>
  </si>
  <si>
    <t>test_1300</t>
  </si>
  <si>
    <t>test_1301</t>
  </si>
  <si>
    <t>3432c</t>
  </si>
  <si>
    <t>test_1302</t>
  </si>
  <si>
    <t>3437a</t>
  </si>
  <si>
    <t>test_1303</t>
  </si>
  <si>
    <t>test_1304</t>
  </si>
  <si>
    <t>3437b</t>
  </si>
  <si>
    <t>test_1305</t>
  </si>
  <si>
    <t>3437c</t>
  </si>
  <si>
    <t>test_1306</t>
  </si>
  <si>
    <t>test_1307</t>
  </si>
  <si>
    <t>3438a</t>
  </si>
  <si>
    <t>test_1308</t>
  </si>
  <si>
    <t>3438b</t>
  </si>
  <si>
    <t>test_1309</t>
  </si>
  <si>
    <t>test_1311</t>
  </si>
  <si>
    <t>3438c</t>
  </si>
  <si>
    <t>test_1312</t>
  </si>
  <si>
    <t>test_1314</t>
  </si>
  <si>
    <t>3443a</t>
  </si>
  <si>
    <t>test_1316</t>
  </si>
  <si>
    <t>3443b</t>
  </si>
  <si>
    <t>test_1318</t>
  </si>
  <si>
    <t>test_1320</t>
  </si>
  <si>
    <t>3443c</t>
  </si>
  <si>
    <t>3444a</t>
  </si>
  <si>
    <t>3444b</t>
  </si>
  <si>
    <t>test_1321</t>
  </si>
  <si>
    <t>test_1322</t>
  </si>
  <si>
    <t>3444c</t>
  </si>
  <si>
    <t>3449a</t>
  </si>
  <si>
    <t>test_1323</t>
  </si>
  <si>
    <t>3449b</t>
  </si>
  <si>
    <t>test_1324</t>
  </si>
  <si>
    <t>test_1325</t>
  </si>
  <si>
    <t>3449c</t>
  </si>
  <si>
    <t>test_1326</t>
  </si>
  <si>
    <t>3450a</t>
  </si>
  <si>
    <t>test_1327</t>
  </si>
  <si>
    <t>3450b</t>
  </si>
  <si>
    <t>test_1328</t>
  </si>
  <si>
    <t>test_1330</t>
  </si>
  <si>
    <t>3450c</t>
  </si>
  <si>
    <t>Scissor test across veins</t>
  </si>
  <si>
    <t>test_1331</t>
  </si>
  <si>
    <t>10/3/2016</t>
  </si>
  <si>
    <t>3455a</t>
  </si>
  <si>
    <t>test_1334</t>
  </si>
  <si>
    <t>3455b</t>
  </si>
  <si>
    <t>test_1335</t>
  </si>
  <si>
    <t>test_1336</t>
  </si>
  <si>
    <t>3455c</t>
  </si>
  <si>
    <t>test_1337</t>
  </si>
  <si>
    <t>3456a</t>
  </si>
  <si>
    <t>test_1338</t>
  </si>
  <si>
    <t>test_1339</t>
  </si>
  <si>
    <t>3456b</t>
  </si>
  <si>
    <t>test_1340</t>
  </si>
  <si>
    <t>3456c</t>
  </si>
  <si>
    <t>test_1341</t>
  </si>
  <si>
    <t>3461a</t>
  </si>
  <si>
    <t>test_1342</t>
  </si>
  <si>
    <t>test_1343</t>
  </si>
  <si>
    <t>3461b</t>
  </si>
  <si>
    <t>test_1344</t>
  </si>
  <si>
    <t>3461c</t>
  </si>
  <si>
    <t>test_1345</t>
  </si>
  <si>
    <t>test_1346</t>
  </si>
  <si>
    <t>3462a</t>
  </si>
  <si>
    <t>test_1347</t>
  </si>
  <si>
    <t>3462b</t>
  </si>
  <si>
    <t>test_1348</t>
  </si>
  <si>
    <t>3462c</t>
  </si>
  <si>
    <t>test_1349</t>
  </si>
  <si>
    <t>test_1350</t>
  </si>
  <si>
    <t>3467a</t>
  </si>
  <si>
    <t>test_1351</t>
  </si>
  <si>
    <t>test_1352</t>
  </si>
  <si>
    <t>3467b</t>
  </si>
  <si>
    <t>test_1353</t>
  </si>
  <si>
    <t>3467c</t>
  </si>
  <si>
    <t>test_1354</t>
  </si>
  <si>
    <t>test_1356</t>
  </si>
  <si>
    <t>3468a</t>
  </si>
  <si>
    <t>test_1357</t>
  </si>
  <si>
    <t>3468b</t>
  </si>
  <si>
    <t>test_1358</t>
  </si>
  <si>
    <t>11/3/2016</t>
  </si>
  <si>
    <t>test_1359</t>
  </si>
  <si>
    <t>3468c</t>
  </si>
  <si>
    <t>test_1360</t>
  </si>
  <si>
    <t>3473a</t>
  </si>
  <si>
    <t>test_1361</t>
  </si>
  <si>
    <t>3473b</t>
  </si>
  <si>
    <t>test_1362</t>
  </si>
  <si>
    <t>3473c</t>
  </si>
  <si>
    <t>test_1363</t>
  </si>
  <si>
    <t>3474a</t>
  </si>
  <si>
    <t>test_1364</t>
  </si>
  <si>
    <t>3474b</t>
  </si>
  <si>
    <t>test_1365</t>
  </si>
  <si>
    <t>3474c</t>
  </si>
  <si>
    <t>test_1366</t>
  </si>
  <si>
    <t>test_1367</t>
  </si>
  <si>
    <t>3479a</t>
  </si>
  <si>
    <t>test_1369</t>
  </si>
  <si>
    <t>3479b</t>
  </si>
  <si>
    <t>test_1370</t>
  </si>
  <si>
    <t>3479c</t>
  </si>
  <si>
    <t>test_1371</t>
  </si>
  <si>
    <t>test_1372</t>
  </si>
  <si>
    <t>3480a</t>
  </si>
  <si>
    <t>test_1373</t>
  </si>
  <si>
    <t>3480b</t>
  </si>
  <si>
    <t>test_1374</t>
  </si>
  <si>
    <t>test_1375</t>
  </si>
  <si>
    <t>3480c</t>
  </si>
  <si>
    <t>test_1376</t>
  </si>
  <si>
    <t>3485a</t>
  </si>
  <si>
    <t>test_1378</t>
  </si>
  <si>
    <t>3485b</t>
  </si>
  <si>
    <t>test_1379</t>
  </si>
  <si>
    <t>test_1380</t>
  </si>
  <si>
    <t>3485c</t>
  </si>
  <si>
    <t>test_1381</t>
  </si>
  <si>
    <t>test_1382</t>
  </si>
  <si>
    <t>3486a</t>
  </si>
  <si>
    <t>test_1383</t>
  </si>
  <si>
    <t>3486b</t>
  </si>
  <si>
    <t>test_1384</t>
  </si>
  <si>
    <t>test_1385</t>
  </si>
  <si>
    <t>3486c</t>
  </si>
  <si>
    <t>test_1386</t>
  </si>
  <si>
    <t>3491a</t>
  </si>
  <si>
    <t>test_1387</t>
  </si>
  <si>
    <t>test_1389</t>
  </si>
  <si>
    <t>3491b</t>
  </si>
  <si>
    <t>3491c</t>
  </si>
  <si>
    <t>test_1391</t>
  </si>
  <si>
    <t>test_1393</t>
  </si>
  <si>
    <t>3492a</t>
  </si>
  <si>
    <t>test_1395</t>
  </si>
  <si>
    <t>test_1396</t>
  </si>
  <si>
    <t>3492b</t>
  </si>
  <si>
    <t>test_1397</t>
  </si>
  <si>
    <t>test_1398</t>
  </si>
  <si>
    <t>3492c</t>
  </si>
  <si>
    <t>test_1399</t>
  </si>
  <si>
    <t>test_1400</t>
  </si>
  <si>
    <t>3497a</t>
  </si>
  <si>
    <t>test_1401</t>
  </si>
  <si>
    <t>3497b</t>
  </si>
  <si>
    <t>test_1402</t>
  </si>
  <si>
    <t>test_1403</t>
  </si>
  <si>
    <t>3497c</t>
  </si>
  <si>
    <t>test_1404</t>
  </si>
  <si>
    <t>3498a</t>
  </si>
  <si>
    <t>test_1405</t>
  </si>
  <si>
    <t>test_1406</t>
  </si>
  <si>
    <t>3498b</t>
  </si>
  <si>
    <t>test_1407</t>
  </si>
  <si>
    <t>3498c</t>
  </si>
  <si>
    <t>test_1408</t>
  </si>
  <si>
    <t>Scissor test parallel to veins</t>
  </si>
  <si>
    <t>test_1409</t>
  </si>
  <si>
    <t>3503a</t>
  </si>
  <si>
    <t>14/3/2016</t>
  </si>
  <si>
    <t>test_1411</t>
  </si>
  <si>
    <t>3503b</t>
  </si>
  <si>
    <t>test_1412</t>
  </si>
  <si>
    <t>3503c</t>
  </si>
  <si>
    <t>test_1413</t>
  </si>
  <si>
    <t>test_1414</t>
  </si>
  <si>
    <t>3504a</t>
  </si>
  <si>
    <t>test_1415</t>
  </si>
  <si>
    <t>3504b</t>
  </si>
  <si>
    <t>test_1416</t>
  </si>
  <si>
    <t>3504c</t>
  </si>
  <si>
    <t>test_1417</t>
  </si>
  <si>
    <t>test_1418</t>
  </si>
  <si>
    <t>3509a</t>
  </si>
  <si>
    <t>test_1419</t>
  </si>
  <si>
    <t>19/03/2016</t>
  </si>
  <si>
    <t>test_1420</t>
  </si>
  <si>
    <t>3509b</t>
  </si>
  <si>
    <t>test_1421</t>
  </si>
  <si>
    <t>3509c</t>
  </si>
  <si>
    <t>test_1422</t>
  </si>
  <si>
    <t>test_1423</t>
  </si>
  <si>
    <t>3510a</t>
  </si>
  <si>
    <t>test_1424</t>
  </si>
  <si>
    <t>3510b</t>
  </si>
  <si>
    <t>test_1425</t>
  </si>
  <si>
    <t>3510c</t>
  </si>
  <si>
    <t>test_1426</t>
  </si>
  <si>
    <t>test</t>
  </si>
  <si>
    <t>3515a</t>
  </si>
  <si>
    <t>test_2</t>
  </si>
  <si>
    <t>3515b</t>
  </si>
  <si>
    <t>test_13</t>
  </si>
  <si>
    <t>test_14</t>
  </si>
  <si>
    <t>3515c</t>
  </si>
  <si>
    <t>test_15</t>
  </si>
  <si>
    <t>3516a</t>
  </si>
  <si>
    <t>test_16</t>
  </si>
  <si>
    <t>3516b</t>
  </si>
  <si>
    <t>test_17</t>
  </si>
  <si>
    <t>3516c</t>
  </si>
  <si>
    <t>test_19</t>
  </si>
  <si>
    <t>test_20</t>
  </si>
  <si>
    <t>3521a</t>
  </si>
  <si>
    <t>test_21</t>
  </si>
  <si>
    <t>3521b</t>
  </si>
  <si>
    <t>test_22</t>
  </si>
  <si>
    <t>test_24</t>
  </si>
  <si>
    <t>3521c</t>
  </si>
  <si>
    <t>test_25</t>
  </si>
  <si>
    <t>3522a</t>
  </si>
  <si>
    <t>test_26</t>
  </si>
  <si>
    <t>3522b</t>
  </si>
  <si>
    <t>3522c</t>
  </si>
  <si>
    <t>test_27</t>
  </si>
  <si>
    <t>3527a</t>
  </si>
  <si>
    <t>test_31</t>
  </si>
  <si>
    <t>3527b</t>
  </si>
  <si>
    <t>21/03/2016</t>
  </si>
  <si>
    <t>3527c</t>
  </si>
  <si>
    <t>test_32</t>
  </si>
  <si>
    <t>test_33</t>
  </si>
  <si>
    <t>3528a</t>
  </si>
  <si>
    <t>test_34</t>
  </si>
  <si>
    <t>3528b</t>
  </si>
  <si>
    <t>test_36</t>
  </si>
  <si>
    <t>3528c</t>
  </si>
  <si>
    <t>test_37</t>
  </si>
  <si>
    <t>test_38</t>
  </si>
  <si>
    <t>3533a</t>
  </si>
  <si>
    <t>test_39</t>
  </si>
  <si>
    <t>3533b</t>
  </si>
  <si>
    <t>test_41</t>
  </si>
  <si>
    <t>3533c</t>
  </si>
  <si>
    <t>test_42</t>
  </si>
  <si>
    <t>test_43</t>
  </si>
  <si>
    <t>3534a</t>
  </si>
  <si>
    <t>test_44</t>
  </si>
  <si>
    <t>3534b</t>
  </si>
  <si>
    <t>test_45</t>
  </si>
  <si>
    <t>test_46</t>
  </si>
  <si>
    <t>3534c</t>
  </si>
  <si>
    <t>test_47</t>
  </si>
  <si>
    <t>3539a</t>
  </si>
  <si>
    <t>test_48</t>
  </si>
  <si>
    <t>test_49</t>
  </si>
  <si>
    <t>3539b</t>
  </si>
  <si>
    <t>test_50</t>
  </si>
  <si>
    <t>test_51</t>
  </si>
  <si>
    <t>3539c</t>
  </si>
  <si>
    <t>test_52</t>
  </si>
  <si>
    <t>test_53</t>
  </si>
  <si>
    <t>test_58</t>
  </si>
  <si>
    <t>3540a</t>
  </si>
  <si>
    <t>test_59</t>
  </si>
  <si>
    <t>3540b</t>
  </si>
  <si>
    <t>test_60</t>
  </si>
  <si>
    <t>3540c</t>
  </si>
  <si>
    <t>test_61</t>
  </si>
  <si>
    <t>3545a</t>
  </si>
  <si>
    <t>test_62</t>
  </si>
  <si>
    <t>3545b</t>
  </si>
  <si>
    <t>test_65</t>
  </si>
  <si>
    <t>3545c</t>
  </si>
  <si>
    <t>test_66</t>
  </si>
  <si>
    <t>3546a</t>
  </si>
  <si>
    <t>test_68</t>
  </si>
  <si>
    <t>test_72</t>
  </si>
  <si>
    <t>3546b</t>
  </si>
  <si>
    <t>test_77</t>
  </si>
  <si>
    <t>3546c</t>
  </si>
  <si>
    <t>test_78</t>
  </si>
  <si>
    <t>strain ~50%</t>
  </si>
  <si>
    <t>test_79</t>
  </si>
  <si>
    <t>3551a</t>
  </si>
  <si>
    <t>test_80</t>
  </si>
  <si>
    <t>3551b</t>
  </si>
  <si>
    <t>test_81</t>
  </si>
  <si>
    <t>test_83</t>
  </si>
  <si>
    <t>3551c</t>
  </si>
  <si>
    <t>same piece as above, but strain at 90%</t>
  </si>
  <si>
    <t>test_84</t>
  </si>
  <si>
    <t>3552a</t>
  </si>
  <si>
    <t>test_86</t>
  </si>
  <si>
    <t>3552b</t>
  </si>
  <si>
    <t>test_87</t>
  </si>
  <si>
    <t>test_88</t>
  </si>
  <si>
    <t>3552c</t>
  </si>
  <si>
    <t>test_89</t>
  </si>
  <si>
    <t>3557a</t>
  </si>
  <si>
    <t>test_90</t>
  </si>
  <si>
    <t>PFT</t>
  </si>
  <si>
    <t>22/03/2016</t>
  </si>
  <si>
    <t>test_91</t>
  </si>
  <si>
    <t>3557b</t>
  </si>
  <si>
    <t>test_92</t>
  </si>
  <si>
    <t>3557c</t>
  </si>
  <si>
    <t>test_93</t>
  </si>
  <si>
    <t>test_94</t>
  </si>
  <si>
    <t>3558a</t>
  </si>
  <si>
    <t>strain ~75%</t>
  </si>
  <si>
    <t>test_95</t>
  </si>
  <si>
    <t>3558b</t>
  </si>
  <si>
    <t>test_96</t>
  </si>
  <si>
    <t>test_97</t>
  </si>
  <si>
    <t>3558c</t>
  </si>
  <si>
    <t>test_98</t>
  </si>
  <si>
    <t>3563a</t>
  </si>
  <si>
    <t>test_101</t>
  </si>
  <si>
    <t>test_103</t>
  </si>
  <si>
    <t>3563b</t>
  </si>
  <si>
    <t>test_104</t>
  </si>
  <si>
    <t>3563c</t>
  </si>
  <si>
    <t>test_106</t>
  </si>
  <si>
    <t>test_108</t>
  </si>
  <si>
    <t>3564a</t>
  </si>
  <si>
    <t>test_109</t>
  </si>
  <si>
    <t>test_110</t>
  </si>
  <si>
    <t>3564b</t>
  </si>
  <si>
    <t>test_111</t>
  </si>
  <si>
    <t>test_112</t>
  </si>
  <si>
    <t>3564c</t>
  </si>
  <si>
    <t>test_113</t>
  </si>
  <si>
    <t>3569a</t>
  </si>
  <si>
    <t>test_115</t>
  </si>
  <si>
    <t>3569b</t>
  </si>
  <si>
    <t>test_116</t>
  </si>
  <si>
    <t>3569c</t>
  </si>
  <si>
    <t>test_117</t>
  </si>
  <si>
    <t>3570a</t>
  </si>
  <si>
    <t>test_118</t>
  </si>
  <si>
    <t>test_119</t>
  </si>
  <si>
    <t>3570b</t>
  </si>
  <si>
    <t>test_120</t>
  </si>
  <si>
    <t>test_121</t>
  </si>
  <si>
    <t>3570c</t>
  </si>
  <si>
    <t>test_122</t>
  </si>
  <si>
    <t>24/03/2016</t>
  </si>
  <si>
    <t>test_123</t>
  </si>
  <si>
    <t>3575a</t>
  </si>
  <si>
    <t>test_124</t>
  </si>
  <si>
    <t>3575b</t>
  </si>
  <si>
    <t>test_125</t>
  </si>
  <si>
    <t>test_126</t>
  </si>
  <si>
    <t>3575c</t>
  </si>
  <si>
    <t>test_127</t>
  </si>
  <si>
    <t>3576a</t>
  </si>
  <si>
    <t>test_128</t>
  </si>
  <si>
    <t>test_129</t>
  </si>
  <si>
    <t>3576b</t>
  </si>
  <si>
    <t>test_130</t>
  </si>
  <si>
    <t>test_131</t>
  </si>
  <si>
    <t>3576c</t>
  </si>
  <si>
    <t>test_132</t>
  </si>
  <si>
    <t>3581a</t>
  </si>
  <si>
    <t>test_134</t>
  </si>
  <si>
    <t>test_135</t>
  </si>
  <si>
    <t>3581b</t>
  </si>
  <si>
    <t>test_136</t>
  </si>
  <si>
    <t>3581c</t>
  </si>
  <si>
    <t>test_137</t>
  </si>
  <si>
    <t>test_138</t>
  </si>
  <si>
    <t>3582a</t>
  </si>
  <si>
    <t>test_139</t>
  </si>
  <si>
    <t>3582b</t>
  </si>
  <si>
    <t>test_140</t>
  </si>
  <si>
    <t>test_141</t>
  </si>
  <si>
    <t>3582c</t>
  </si>
  <si>
    <t>test_142</t>
  </si>
  <si>
    <t>3587a</t>
  </si>
  <si>
    <t>test_143</t>
  </si>
  <si>
    <t>test_144</t>
  </si>
  <si>
    <t>3587b</t>
  </si>
  <si>
    <t>test_145</t>
  </si>
  <si>
    <t>3587c</t>
  </si>
  <si>
    <t>test_146</t>
  </si>
  <si>
    <t>test_147</t>
  </si>
  <si>
    <t>3588a</t>
  </si>
  <si>
    <t>test_148</t>
  </si>
  <si>
    <t>3588b</t>
  </si>
  <si>
    <t>test_149</t>
  </si>
  <si>
    <t>test_150</t>
  </si>
  <si>
    <t>29/03/2016</t>
  </si>
  <si>
    <t>3588c</t>
  </si>
  <si>
    <t>Unsure about species</t>
  </si>
  <si>
    <t>test_151</t>
  </si>
  <si>
    <t>3593a</t>
  </si>
  <si>
    <t>test_153</t>
  </si>
  <si>
    <t>test_155</t>
  </si>
  <si>
    <t>3593b</t>
  </si>
  <si>
    <t>test_156</t>
  </si>
  <si>
    <t>test_158</t>
  </si>
  <si>
    <t>3593c</t>
  </si>
  <si>
    <t>test_159</t>
  </si>
  <si>
    <t>test_160</t>
  </si>
  <si>
    <t>3594a</t>
  </si>
  <si>
    <t>test_161</t>
  </si>
  <si>
    <t>3594b</t>
  </si>
  <si>
    <t>test_162</t>
  </si>
  <si>
    <t>test_163</t>
  </si>
  <si>
    <t>3594c</t>
  </si>
  <si>
    <t>test_164</t>
  </si>
  <si>
    <t>3599a</t>
  </si>
  <si>
    <t>test_165</t>
  </si>
  <si>
    <t>test_166</t>
  </si>
  <si>
    <t>3599b</t>
  </si>
  <si>
    <t>test_167</t>
  </si>
  <si>
    <t>3599c</t>
  </si>
  <si>
    <t>test_168</t>
  </si>
  <si>
    <t>3600a</t>
  </si>
  <si>
    <t>test_170</t>
  </si>
  <si>
    <t>test_172</t>
  </si>
  <si>
    <t>3600b</t>
  </si>
  <si>
    <t>test_173</t>
  </si>
  <si>
    <t>test_174</t>
  </si>
  <si>
    <t>3600c</t>
  </si>
  <si>
    <t>test_175</t>
  </si>
  <si>
    <t>test_176</t>
  </si>
  <si>
    <t>3605b</t>
  </si>
  <si>
    <t>test_177</t>
  </si>
  <si>
    <t>test_178</t>
  </si>
  <si>
    <t>3605a</t>
  </si>
  <si>
    <t>3606a</t>
  </si>
  <si>
    <t>3606b</t>
  </si>
  <si>
    <t>test_182</t>
  </si>
  <si>
    <t>test_183</t>
  </si>
  <si>
    <t>3606c</t>
  </si>
  <si>
    <t>test_185</t>
  </si>
  <si>
    <t>3611a</t>
  </si>
  <si>
    <t>3611b</t>
  </si>
  <si>
    <t>3611c</t>
  </si>
  <si>
    <t xml:space="preserve">same sample as above, strain at ~25%, before first small drop in graph. </t>
  </si>
  <si>
    <t>3612a</t>
  </si>
  <si>
    <t>3612b</t>
  </si>
  <si>
    <t>test_192</t>
  </si>
  <si>
    <t>3612c</t>
  </si>
  <si>
    <t>test_193</t>
  </si>
  <si>
    <t>test_194</t>
  </si>
  <si>
    <t>test_195</t>
  </si>
  <si>
    <t>test_196</t>
  </si>
  <si>
    <t>5/4/2016</t>
  </si>
  <si>
    <t>test_197</t>
  </si>
  <si>
    <t>test_202</t>
  </si>
  <si>
    <t>3617a</t>
  </si>
  <si>
    <t>test_206</t>
  </si>
  <si>
    <t>3617b</t>
  </si>
  <si>
    <t>3618a</t>
  </si>
  <si>
    <t>test_208</t>
  </si>
  <si>
    <t>3618b</t>
  </si>
  <si>
    <t>3618c</t>
  </si>
  <si>
    <t>test_210</t>
  </si>
  <si>
    <t>3623a</t>
  </si>
  <si>
    <t>3623b</t>
  </si>
  <si>
    <t>test_213</t>
  </si>
  <si>
    <t>3623c</t>
  </si>
  <si>
    <t>3624a</t>
  </si>
  <si>
    <t>3624b</t>
  </si>
  <si>
    <t>3624c</t>
  </si>
  <si>
    <t>3629a</t>
  </si>
  <si>
    <t>3629b</t>
  </si>
  <si>
    <t>3629c</t>
  </si>
  <si>
    <t>3630a</t>
  </si>
  <si>
    <t>3630b</t>
  </si>
  <si>
    <t>3630c</t>
  </si>
  <si>
    <t>3635a</t>
  </si>
  <si>
    <t>3635b</t>
  </si>
  <si>
    <t>test_228</t>
  </si>
  <si>
    <t>3635c</t>
  </si>
  <si>
    <t>3636a</t>
  </si>
  <si>
    <t>3636b</t>
  </si>
  <si>
    <t>test_231</t>
  </si>
  <si>
    <t>3636c</t>
  </si>
  <si>
    <t>3641a</t>
  </si>
  <si>
    <t>test_233</t>
  </si>
  <si>
    <t>test_234</t>
  </si>
  <si>
    <t>3641b</t>
  </si>
  <si>
    <t>test_237</t>
  </si>
  <si>
    <t>3641c</t>
  </si>
  <si>
    <t>3642a</t>
  </si>
  <si>
    <t>test_240</t>
  </si>
  <si>
    <t>3642b</t>
  </si>
  <si>
    <t>3642c</t>
  </si>
  <si>
    <t>3647a</t>
  </si>
  <si>
    <t>test_247</t>
  </si>
  <si>
    <t>redid Blunt indent to take pictures with microscope</t>
  </si>
  <si>
    <t>Redid Blunt indent to take pictures with microscope</t>
  </si>
  <si>
    <t>test_249</t>
  </si>
  <si>
    <t>test_251</t>
  </si>
  <si>
    <t>8/4/2016</t>
  </si>
  <si>
    <t>test_259</t>
  </si>
  <si>
    <t>test_261</t>
  </si>
  <si>
    <t>test_265</t>
  </si>
  <si>
    <t>test_267</t>
  </si>
  <si>
    <t>test_272</t>
  </si>
  <si>
    <t>test_274</t>
  </si>
  <si>
    <t>test_276</t>
  </si>
  <si>
    <t>test_277</t>
  </si>
  <si>
    <t>12/4/2016</t>
  </si>
  <si>
    <t>test_285</t>
  </si>
  <si>
    <t>3647b</t>
  </si>
  <si>
    <t>test_286</t>
  </si>
  <si>
    <t>test_287</t>
  </si>
  <si>
    <t>3647c</t>
  </si>
  <si>
    <t>3648a</t>
  </si>
  <si>
    <t>3648b</t>
  </si>
  <si>
    <t>test_301</t>
  </si>
  <si>
    <t>3648c</t>
  </si>
  <si>
    <t>3653a</t>
  </si>
  <si>
    <t>3653b</t>
  </si>
  <si>
    <t>test_307</t>
  </si>
  <si>
    <t>3653c</t>
  </si>
  <si>
    <t>test_311</t>
  </si>
  <si>
    <t>3654a</t>
  </si>
  <si>
    <t>3654b</t>
  </si>
  <si>
    <t>3654c</t>
  </si>
  <si>
    <t>3659a</t>
  </si>
  <si>
    <t>test_318</t>
  </si>
  <si>
    <t>3659b</t>
  </si>
  <si>
    <t>test_319</t>
  </si>
  <si>
    <t>3659c</t>
  </si>
  <si>
    <t>3660a</t>
  </si>
  <si>
    <t>test_323</t>
  </si>
  <si>
    <t>3660b</t>
  </si>
  <si>
    <t>test_325</t>
  </si>
  <si>
    <t>3660c</t>
  </si>
  <si>
    <t>test_326</t>
  </si>
  <si>
    <t>3665a</t>
  </si>
  <si>
    <t>3665b</t>
  </si>
  <si>
    <t>test_331</t>
  </si>
  <si>
    <t>3665c</t>
  </si>
  <si>
    <t>test_334</t>
  </si>
  <si>
    <t>3666a</t>
  </si>
  <si>
    <t>3666b</t>
  </si>
  <si>
    <t>15/04/2016</t>
  </si>
  <si>
    <t>test_338</t>
  </si>
  <si>
    <t>3666c</t>
  </si>
  <si>
    <t>3671a</t>
  </si>
  <si>
    <t>test_345</t>
  </si>
  <si>
    <t>max force ~0.08N</t>
  </si>
  <si>
    <t>3671b</t>
  </si>
  <si>
    <t>3671c</t>
  </si>
  <si>
    <t>3672a</t>
  </si>
  <si>
    <t>3672b</t>
  </si>
  <si>
    <t>3672c</t>
  </si>
  <si>
    <t>test_364</t>
  </si>
  <si>
    <t>3677a</t>
  </si>
  <si>
    <t>test_365</t>
  </si>
  <si>
    <t>3677b</t>
  </si>
  <si>
    <t>3677c</t>
  </si>
  <si>
    <t>test_368</t>
  </si>
  <si>
    <t>3678a</t>
  </si>
  <si>
    <t>test_372</t>
  </si>
  <si>
    <t>test_373</t>
  </si>
  <si>
    <t>3678b</t>
  </si>
  <si>
    <t>3678c</t>
  </si>
  <si>
    <t>3683a</t>
  </si>
  <si>
    <t>test_379</t>
  </si>
  <si>
    <t>3683b</t>
  </si>
  <si>
    <t>3683c</t>
  </si>
  <si>
    <t>force ~0.09N. normal force ~0.18N</t>
  </si>
  <si>
    <t>3684a</t>
  </si>
  <si>
    <t>3684b</t>
  </si>
  <si>
    <t>3684c</t>
  </si>
  <si>
    <t>3689a</t>
  </si>
  <si>
    <t>test_390</t>
  </si>
  <si>
    <t>22/04/2016</t>
  </si>
  <si>
    <t>3689b</t>
  </si>
  <si>
    <t>3689c</t>
  </si>
  <si>
    <t>3690a</t>
  </si>
  <si>
    <t>11/5/2016</t>
  </si>
  <si>
    <t>3690b</t>
  </si>
  <si>
    <t>3690c</t>
  </si>
  <si>
    <t>3695a</t>
  </si>
  <si>
    <t>test_398</t>
  </si>
  <si>
    <t>3695b</t>
  </si>
  <si>
    <t>3695c</t>
  </si>
  <si>
    <t>test_402</t>
  </si>
  <si>
    <t>3696a</t>
  </si>
  <si>
    <t>3696b</t>
  </si>
  <si>
    <t>3696c</t>
  </si>
  <si>
    <t>test_408</t>
  </si>
  <si>
    <t>17/5/2016</t>
  </si>
  <si>
    <t>test_409</t>
  </si>
  <si>
    <t>3701a</t>
  </si>
  <si>
    <t>3701b</t>
  </si>
  <si>
    <t>3701c</t>
  </si>
  <si>
    <t>3702a</t>
  </si>
  <si>
    <t>3702b</t>
  </si>
  <si>
    <t>3702c</t>
  </si>
  <si>
    <t>3707a</t>
  </si>
  <si>
    <t>3/6/2016</t>
  </si>
  <si>
    <t>test_419</t>
  </si>
  <si>
    <t>3707b</t>
  </si>
  <si>
    <t>3707c</t>
  </si>
  <si>
    <t>test_424</t>
  </si>
  <si>
    <t>3708a</t>
  </si>
  <si>
    <t>3708b</t>
  </si>
  <si>
    <t>3708c</t>
  </si>
  <si>
    <t>3713a</t>
  </si>
  <si>
    <t>test_435</t>
  </si>
  <si>
    <t>test_437</t>
  </si>
  <si>
    <t>3713b</t>
  </si>
  <si>
    <t>test_438</t>
  </si>
  <si>
    <t>3713c</t>
  </si>
  <si>
    <t>3714a</t>
  </si>
  <si>
    <t>3714b</t>
  </si>
  <si>
    <t>test_442</t>
  </si>
  <si>
    <t>test_443</t>
  </si>
  <si>
    <t>3714c</t>
  </si>
  <si>
    <t>3719a</t>
  </si>
  <si>
    <t>test_445</t>
  </si>
  <si>
    <t>test_446</t>
  </si>
  <si>
    <t>3719b</t>
  </si>
  <si>
    <t>3720a</t>
  </si>
  <si>
    <t>test_448</t>
  </si>
  <si>
    <t>3720b</t>
  </si>
  <si>
    <t>3720c</t>
  </si>
  <si>
    <t>3725a</t>
  </si>
  <si>
    <t>test_454</t>
  </si>
  <si>
    <t>3725b</t>
  </si>
  <si>
    <t>3725c</t>
  </si>
  <si>
    <t>8/6/2016</t>
  </si>
  <si>
    <t>3726a</t>
  </si>
  <si>
    <t>GPS CININE8</t>
  </si>
  <si>
    <t>3726b</t>
  </si>
  <si>
    <t>test_459</t>
  </si>
  <si>
    <t>3726c</t>
  </si>
  <si>
    <t>3731a</t>
  </si>
  <si>
    <t>test_462</t>
  </si>
  <si>
    <t>3731b</t>
  </si>
  <si>
    <t>GPS ACAAUR7</t>
  </si>
  <si>
    <t>test_463</t>
  </si>
  <si>
    <t>3731c</t>
  </si>
  <si>
    <t>3732a</t>
  </si>
  <si>
    <t>test_467</t>
  </si>
  <si>
    <t>test_468</t>
  </si>
  <si>
    <t>3732b</t>
  </si>
  <si>
    <t>GPS ACAAUR8</t>
  </si>
  <si>
    <t>3732c</t>
  </si>
  <si>
    <t>3760a</t>
  </si>
  <si>
    <t>test_475</t>
  </si>
  <si>
    <t>3760b</t>
  </si>
  <si>
    <t>GPS ACAAUR9</t>
  </si>
  <si>
    <t>3760c</t>
  </si>
  <si>
    <t>test_477</t>
  </si>
  <si>
    <t>3761a</t>
  </si>
  <si>
    <t>test_478</t>
  </si>
  <si>
    <t>3761b</t>
  </si>
  <si>
    <t>test_479</t>
  </si>
  <si>
    <t>3761c</t>
  </si>
  <si>
    <t>GPS MELMAL7</t>
  </si>
  <si>
    <t>test_481</t>
  </si>
  <si>
    <t>3766a</t>
  </si>
  <si>
    <t>test_484</t>
  </si>
  <si>
    <t>3766b</t>
  </si>
  <si>
    <t>3766c</t>
  </si>
  <si>
    <t>test_485</t>
  </si>
  <si>
    <t>3767a</t>
  </si>
  <si>
    <t>test_486</t>
  </si>
  <si>
    <t>GPS MELMAL8</t>
  </si>
  <si>
    <t>3767b</t>
  </si>
  <si>
    <t>3767c</t>
  </si>
  <si>
    <t>3772a</t>
  </si>
  <si>
    <t>test_489</t>
  </si>
  <si>
    <t>3772b</t>
  </si>
  <si>
    <t>GPS MELMAL9</t>
  </si>
  <si>
    <t>3772c</t>
  </si>
  <si>
    <t>test_494</t>
  </si>
  <si>
    <t>3773a</t>
  </si>
  <si>
    <t>test_495</t>
  </si>
  <si>
    <t>3773b</t>
  </si>
  <si>
    <t>test_497</t>
  </si>
  <si>
    <t>3773c</t>
  </si>
  <si>
    <t>test_498</t>
  </si>
  <si>
    <t>3778a</t>
  </si>
  <si>
    <t>test_500</t>
  </si>
  <si>
    <t>test_501</t>
  </si>
  <si>
    <t>3778b</t>
  </si>
  <si>
    <t>test_502</t>
  </si>
  <si>
    <t>3778c</t>
  </si>
  <si>
    <t>test_504</t>
  </si>
  <si>
    <t>3779a</t>
  </si>
  <si>
    <t>test_505</t>
  </si>
  <si>
    <t>3779b</t>
  </si>
  <si>
    <t>3779c</t>
  </si>
  <si>
    <t>3785a</t>
  </si>
  <si>
    <t>test_511</t>
  </si>
  <si>
    <t>3785b</t>
  </si>
  <si>
    <t>test_512</t>
  </si>
  <si>
    <t>3785c</t>
  </si>
  <si>
    <t>3786a</t>
  </si>
  <si>
    <t>13/6/2016</t>
  </si>
  <si>
    <t>Collected by Jonathan Tan Koon Ngee; for validating LDMC, only measured LDMC</t>
  </si>
  <si>
    <t>3786b</t>
  </si>
  <si>
    <t>3786c</t>
  </si>
  <si>
    <t>3794fa</t>
  </si>
  <si>
    <t>3794fb</t>
  </si>
  <si>
    <t>14/6/2016</t>
  </si>
  <si>
    <t>3794fc</t>
  </si>
  <si>
    <t>test_520</t>
  </si>
  <si>
    <t>3795fa</t>
  </si>
  <si>
    <t>test_522</t>
  </si>
  <si>
    <t>test_523</t>
  </si>
  <si>
    <t>3795fb</t>
  </si>
  <si>
    <t>test_524</t>
  </si>
  <si>
    <t>3795fc</t>
  </si>
  <si>
    <t>test_526</t>
  </si>
  <si>
    <t>3796fa</t>
  </si>
  <si>
    <t>3796fb</t>
  </si>
  <si>
    <t>test_529</t>
  </si>
  <si>
    <t>test_531</t>
  </si>
  <si>
    <t>3796fc</t>
  </si>
  <si>
    <t>test_532</t>
  </si>
  <si>
    <t>3797fa</t>
  </si>
  <si>
    <t>test_533</t>
  </si>
  <si>
    <t>3797fb</t>
  </si>
  <si>
    <t>3797fc</t>
  </si>
  <si>
    <t>3798fa</t>
  </si>
  <si>
    <t>3798fb</t>
  </si>
  <si>
    <t>3798fc</t>
  </si>
  <si>
    <t>3801a</t>
  </si>
  <si>
    <t>3801b</t>
  </si>
  <si>
    <t>14/7/2016</t>
  </si>
  <si>
    <t>3801c</t>
  </si>
  <si>
    <t>3802a</t>
  </si>
  <si>
    <t>3802b</t>
  </si>
  <si>
    <t>3802c</t>
  </si>
  <si>
    <t>3807a</t>
  </si>
  <si>
    <t>3807b</t>
  </si>
  <si>
    <t>3807c</t>
  </si>
  <si>
    <t>3808a</t>
  </si>
  <si>
    <t>3808b</t>
  </si>
  <si>
    <t>31/8/2016</t>
  </si>
  <si>
    <t>3808c</t>
  </si>
  <si>
    <t>3813a</t>
  </si>
  <si>
    <t>3813b</t>
  </si>
  <si>
    <t>3813c</t>
  </si>
  <si>
    <t>3814a</t>
  </si>
  <si>
    <t>3814b</t>
  </si>
  <si>
    <t>3814c</t>
  </si>
  <si>
    <t>YNC</t>
  </si>
  <si>
    <t>3819a</t>
  </si>
  <si>
    <t>5/9/2016</t>
  </si>
  <si>
    <t>Along College Ave. E</t>
  </si>
  <si>
    <t>3819b</t>
  </si>
  <si>
    <t>3819c</t>
  </si>
  <si>
    <t>3820a</t>
  </si>
  <si>
    <t>3820b</t>
  </si>
  <si>
    <t>3820c</t>
  </si>
  <si>
    <t>3825a</t>
  </si>
  <si>
    <t>3825b</t>
  </si>
  <si>
    <t>9/9/2016</t>
  </si>
  <si>
    <t>YNC RC1</t>
  </si>
  <si>
    <t>3825c</t>
  </si>
  <si>
    <t>13/9/2016</t>
  </si>
  <si>
    <t>3826a</t>
  </si>
  <si>
    <t>3826b</t>
  </si>
  <si>
    <t>3826c</t>
  </si>
  <si>
    <t>3837a</t>
  </si>
  <si>
    <t>20/9/2016</t>
  </si>
  <si>
    <t>Cheilocostus speciosus 1</t>
  </si>
  <si>
    <t>Patch near T.cattapa</t>
  </si>
  <si>
    <t>3837b</t>
  </si>
  <si>
    <t>3837c</t>
  </si>
  <si>
    <t>Cheilocostus speciosus 2</t>
  </si>
  <si>
    <t>3838a</t>
  </si>
  <si>
    <t>Patch near ficus</t>
  </si>
  <si>
    <t>3838b</t>
  </si>
  <si>
    <t>3838c</t>
  </si>
  <si>
    <t>26/9/2016</t>
  </si>
  <si>
    <t>Cheilocostus speciosus 3</t>
  </si>
  <si>
    <t xml:space="preserve">Outside YNC, opposite stairs. </t>
  </si>
  <si>
    <t>3843a</t>
  </si>
  <si>
    <t>3843b</t>
  </si>
  <si>
    <t>3843c</t>
  </si>
  <si>
    <t>3844a</t>
  </si>
  <si>
    <t>3844b</t>
  </si>
  <si>
    <t>3844c</t>
  </si>
  <si>
    <t>Cheilocostus speciosus 4</t>
  </si>
  <si>
    <t>Patch outside ERC</t>
  </si>
  <si>
    <t>3849a</t>
  </si>
  <si>
    <t>3849b</t>
  </si>
  <si>
    <t>3849c</t>
  </si>
  <si>
    <t>Cheilocostus speciosus 5</t>
  </si>
  <si>
    <t>Behind Create</t>
  </si>
  <si>
    <t>3850a</t>
  </si>
  <si>
    <t>3850b</t>
  </si>
  <si>
    <t>3850c</t>
  </si>
  <si>
    <t>3855a</t>
  </si>
  <si>
    <t>3855b</t>
  </si>
  <si>
    <t>3855c</t>
  </si>
  <si>
    <t>27/9/2016</t>
  </si>
  <si>
    <t>Melothria pendula 1</t>
  </si>
  <si>
    <t>Patch outside Create, near stairs</t>
  </si>
  <si>
    <t>3856a</t>
  </si>
  <si>
    <t>3856b</t>
  </si>
  <si>
    <t>Melothria pendula 2</t>
  </si>
  <si>
    <t>Patch with spider lily</t>
  </si>
  <si>
    <t>3856c</t>
  </si>
  <si>
    <t>3861a</t>
  </si>
  <si>
    <t>3861b</t>
  </si>
  <si>
    <t>Melothria pendula 3</t>
  </si>
  <si>
    <t>Patch facing angsana</t>
  </si>
  <si>
    <t>3861c</t>
  </si>
  <si>
    <t>3862a</t>
  </si>
  <si>
    <t>1424c</t>
  </si>
  <si>
    <t>29/9/2016</t>
  </si>
  <si>
    <t>3862b</t>
  </si>
  <si>
    <t>1425c</t>
  </si>
  <si>
    <t>3862c</t>
  </si>
  <si>
    <t>Sphagneticola trilobata 2</t>
  </si>
  <si>
    <t>1426c</t>
  </si>
  <si>
    <t>3869a</t>
  </si>
  <si>
    <t>1427c</t>
  </si>
  <si>
    <t>3869b</t>
  </si>
  <si>
    <t>1428c</t>
  </si>
  <si>
    <t>3869c</t>
  </si>
  <si>
    <t>Piper sarmentosum 2</t>
  </si>
  <si>
    <t>1429c</t>
  </si>
  <si>
    <t>30/9/2016</t>
  </si>
  <si>
    <t>3870a</t>
  </si>
  <si>
    <t>1430c</t>
  </si>
  <si>
    <t>1431c</t>
  </si>
  <si>
    <t>3870b</t>
  </si>
  <si>
    <t>1432c</t>
  </si>
  <si>
    <t>Melothria pendula 4</t>
  </si>
  <si>
    <t>3870c</t>
  </si>
  <si>
    <t>1433c</t>
  </si>
  <si>
    <t>1434c</t>
  </si>
  <si>
    <t>3877a</t>
  </si>
  <si>
    <t>1435c</t>
  </si>
  <si>
    <t>3877b</t>
  </si>
  <si>
    <t>3/10/2016</t>
  </si>
  <si>
    <t>1465c</t>
  </si>
  <si>
    <t>Costus woodsonii 1</t>
  </si>
  <si>
    <t>3877c</t>
  </si>
  <si>
    <t>1466c</t>
  </si>
  <si>
    <t>1467c</t>
  </si>
  <si>
    <t>3878a</t>
  </si>
  <si>
    <t>1468c</t>
  </si>
  <si>
    <t>3878b</t>
  </si>
  <si>
    <t>Costus woodsonii 2</t>
  </si>
  <si>
    <t>1469c</t>
  </si>
  <si>
    <t>3878c</t>
  </si>
  <si>
    <t>1470c</t>
  </si>
  <si>
    <t>1471c</t>
  </si>
  <si>
    <t>3885a</t>
  </si>
  <si>
    <t>1472c</t>
  </si>
  <si>
    <t>Melothria pendula 5</t>
  </si>
  <si>
    <t>3885b</t>
  </si>
  <si>
    <t>1473c</t>
  </si>
  <si>
    <t>1474c</t>
  </si>
  <si>
    <t>3885c</t>
  </si>
  <si>
    <t>1475c</t>
  </si>
  <si>
    <t>3886a</t>
  </si>
  <si>
    <t>4/10/2016</t>
  </si>
  <si>
    <t>1476c</t>
  </si>
  <si>
    <t>Costus woodsonii 3</t>
  </si>
  <si>
    <t>1483c</t>
  </si>
  <si>
    <t>3886b</t>
  </si>
  <si>
    <t>1484c</t>
  </si>
  <si>
    <t>3886c</t>
  </si>
  <si>
    <t>1485c</t>
  </si>
  <si>
    <t>1486c</t>
  </si>
  <si>
    <t>Costus woodsonii 4</t>
  </si>
  <si>
    <t>3959a</t>
  </si>
  <si>
    <t>1487c</t>
  </si>
  <si>
    <t>3959b</t>
  </si>
  <si>
    <t>1488c</t>
  </si>
  <si>
    <t>1500c</t>
  </si>
  <si>
    <t>1501c</t>
  </si>
  <si>
    <t>Costus woodsonii 5</t>
  </si>
  <si>
    <t>1510c</t>
  </si>
  <si>
    <t>3960a</t>
  </si>
  <si>
    <t>na</t>
  </si>
  <si>
    <t>File loss</t>
  </si>
  <si>
    <t>3960b</t>
  </si>
  <si>
    <t>6/10/2016</t>
  </si>
  <si>
    <t>Lonicera japonica 1</t>
  </si>
  <si>
    <t>3960c</t>
  </si>
  <si>
    <t>3975a</t>
  </si>
  <si>
    <t>3975b</t>
  </si>
  <si>
    <t>Lonicera japonica 2</t>
  </si>
  <si>
    <t>3975c</t>
  </si>
  <si>
    <t>3976a</t>
  </si>
  <si>
    <t>3976b</t>
  </si>
  <si>
    <t>7/10/2016</t>
  </si>
  <si>
    <t>Lonicera japonica 3</t>
  </si>
  <si>
    <t>3976c</t>
  </si>
  <si>
    <t>3998a</t>
  </si>
  <si>
    <t>Lonicera japonica 4</t>
  </si>
  <si>
    <t>3998b</t>
  </si>
  <si>
    <t>3998c</t>
  </si>
  <si>
    <t>Lonicera japonica 5</t>
  </si>
  <si>
    <t>3999a</t>
  </si>
  <si>
    <t>3999b</t>
  </si>
  <si>
    <t>3999c</t>
  </si>
  <si>
    <t>Piper sarmentosum 3</t>
  </si>
  <si>
    <t>4006a</t>
  </si>
  <si>
    <t>4006b</t>
  </si>
  <si>
    <t>10/10/2016</t>
  </si>
  <si>
    <t>Sphagneticola trilobata 3</t>
  </si>
  <si>
    <t>4006c</t>
  </si>
  <si>
    <t>4007a</t>
  </si>
  <si>
    <t>4007b</t>
  </si>
  <si>
    <t>Piper sarmentosum 4</t>
  </si>
  <si>
    <t>4007c</t>
  </si>
  <si>
    <t>4014a</t>
  </si>
  <si>
    <t>11/10/2016</t>
  </si>
  <si>
    <t>Sphagneticola trilobata 4</t>
  </si>
  <si>
    <t>4014b</t>
  </si>
  <si>
    <t>4014c</t>
  </si>
  <si>
    <t>Sphagneticola trilobata 5</t>
  </si>
  <si>
    <t>4015a</t>
  </si>
  <si>
    <t>4015b</t>
  </si>
  <si>
    <t>4015c</t>
  </si>
  <si>
    <t>Heterotis rotundifolia 1</t>
  </si>
  <si>
    <t>4022a</t>
  </si>
  <si>
    <t>4022b</t>
  </si>
  <si>
    <t>Aglaonema nitidum 1</t>
  </si>
  <si>
    <t>4022c</t>
  </si>
  <si>
    <t>4023a</t>
  </si>
  <si>
    <t>4023b</t>
  </si>
  <si>
    <t>4023c</t>
  </si>
  <si>
    <t>27/10/2016</t>
  </si>
  <si>
    <t>Heterotis rotundifolia 2</t>
  </si>
  <si>
    <t>ES</t>
  </si>
  <si>
    <t>4030a</t>
  </si>
  <si>
    <t>4030b</t>
  </si>
  <si>
    <t>4030c</t>
  </si>
  <si>
    <t>Heterotis rotundifolia 3</t>
  </si>
  <si>
    <t>4031a</t>
  </si>
  <si>
    <t>4031b</t>
  </si>
  <si>
    <t>28/10/2016</t>
  </si>
  <si>
    <t>Heterotis rotundifolia 4</t>
  </si>
  <si>
    <t>4031c</t>
  </si>
  <si>
    <t>Heterotis rotundifolia 5</t>
  </si>
  <si>
    <t>Alpinia zerumbet 1</t>
  </si>
  <si>
    <t>Thaumatococcus daniellii 1</t>
  </si>
  <si>
    <t>31/10/2016</t>
  </si>
  <si>
    <t>Thaumatococcus daniellii 2</t>
  </si>
  <si>
    <t>Pandanus amaryllifolius 1</t>
  </si>
  <si>
    <t>8/11/2016</t>
  </si>
  <si>
    <t>Aglaonema nitidum 2</t>
  </si>
  <si>
    <t>Aglaonema nitidum 3</t>
  </si>
  <si>
    <t>Thaumatococcus daniellii 3</t>
  </si>
  <si>
    <t>Thaumatococcus daniellii 4</t>
  </si>
  <si>
    <t>14/11/2016</t>
  </si>
  <si>
    <t>Hymenocallis speciosa 1</t>
  </si>
  <si>
    <t>Hymenocallis speciosa 2</t>
  </si>
  <si>
    <t>Hymenocallis speciosa 3</t>
  </si>
  <si>
    <t>15/11/2016</t>
  </si>
  <si>
    <t>Thaumatococcus daniellii 5</t>
  </si>
  <si>
    <t>Pandanus amaryllifolius 2</t>
  </si>
  <si>
    <t>Pandanus amaryllifolius 3</t>
  </si>
  <si>
    <t>Pandanus amaryllifolius 4</t>
  </si>
  <si>
    <t>Pandanus amaryllifolius 5</t>
  </si>
  <si>
    <t>21/11/2016</t>
  </si>
  <si>
    <t>Hymenocallis speciosa 4</t>
  </si>
  <si>
    <t>Piper sarmentosum 5</t>
  </si>
  <si>
    <t>22/11/2016</t>
  </si>
  <si>
    <t>Hymenocallis speciosa 5</t>
  </si>
  <si>
    <t>Hemigraphis alternata 1</t>
  </si>
  <si>
    <t>Hemigraphis alternata 2</t>
  </si>
  <si>
    <t>Hemigraphis alternata 3</t>
  </si>
  <si>
    <t>25/11/2016</t>
  </si>
  <si>
    <t>Hemigraphis alternata 4</t>
  </si>
  <si>
    <t>Hemigraphis alternata 5</t>
  </si>
  <si>
    <t>Aglaonema nitidum 4</t>
  </si>
  <si>
    <t>Aglaonema nitidum 5</t>
  </si>
  <si>
    <t>28/11/2016</t>
  </si>
  <si>
    <t>Lonicera japonica 6</t>
  </si>
  <si>
    <t>Lonicera japonica 7</t>
  </si>
  <si>
    <t>Alpinia zerumbet 2</t>
  </si>
  <si>
    <t>Alpinia zerumbet 3</t>
  </si>
  <si>
    <t>01/12/2016</t>
  </si>
  <si>
    <t>Tristellateia australasiae 1</t>
  </si>
  <si>
    <t>Tristellateia australasiae 2</t>
  </si>
  <si>
    <t>Asystasia intrusa 1</t>
  </si>
  <si>
    <t>Asystasia gangetica ssp mircantha (synonym Asystasia gangetica)</t>
  </si>
  <si>
    <t>02/12/2016</t>
  </si>
  <si>
    <t>Tristellateia australasiae 3</t>
  </si>
  <si>
    <t>Asystasia intrusa 2</t>
  </si>
  <si>
    <t>Asystasia intrusa 3</t>
  </si>
  <si>
    <t>Asystasia intrusa 4</t>
  </si>
  <si>
    <t>Asystasia intrusa 5</t>
  </si>
  <si>
    <t>06/12/2016</t>
  </si>
  <si>
    <t>Aglaonema nitidum 6</t>
  </si>
  <si>
    <t>Dianella ensifolia 1</t>
  </si>
  <si>
    <t>Pandanus pygmaeus 1</t>
  </si>
  <si>
    <t>Pandanus pygmaeus 2</t>
  </si>
  <si>
    <t>08/12/2016</t>
  </si>
  <si>
    <t>Tristellateia australasiae 4</t>
  </si>
  <si>
    <t>Dianella ensifolia 2</t>
  </si>
  <si>
    <t>Cymbopogon citratus 1</t>
  </si>
  <si>
    <t>Leaf IDs not in order</t>
  </si>
  <si>
    <t>Schefflera arboricola 1</t>
  </si>
  <si>
    <t>Leaf ID was 2552; file lost</t>
  </si>
  <si>
    <t>Leaf ID was 2553; file lost</t>
  </si>
  <si>
    <t>09/12/2016</t>
  </si>
  <si>
    <t>Asystasia gangetica 1</t>
  </si>
  <si>
    <t>Asystasia gangetica ssp Variegata (synonym Asystasia intrusa)</t>
  </si>
  <si>
    <t>Leaf ID was 2560; file lost</t>
  </si>
  <si>
    <t>Leaf ID was 2561; file lost</t>
  </si>
  <si>
    <t>Asystasia gangetica 2</t>
  </si>
  <si>
    <t>Dianella ensifolia 3</t>
  </si>
  <si>
    <t>Pandanus pygmaeus 3</t>
  </si>
  <si>
    <t>23/12/2016</t>
  </si>
  <si>
    <t>Dianella ensifolia 4</t>
  </si>
  <si>
    <t>Dianella ensifolia 5</t>
  </si>
  <si>
    <t>2793A</t>
  </si>
  <si>
    <t>2794A</t>
  </si>
  <si>
    <t>Tristellateia australasiae 5</t>
  </si>
  <si>
    <t>2797A</t>
  </si>
  <si>
    <t>2798A</t>
  </si>
  <si>
    <t>2801A</t>
  </si>
  <si>
    <t>2802A</t>
  </si>
  <si>
    <t>2805A</t>
  </si>
  <si>
    <t>2806A</t>
  </si>
  <si>
    <t>2809A</t>
  </si>
  <si>
    <t>2810A</t>
  </si>
  <si>
    <t>2813A</t>
  </si>
  <si>
    <t>2814A</t>
  </si>
  <si>
    <t>2916A</t>
  </si>
  <si>
    <t>Asystasia intrusa 6</t>
  </si>
  <si>
    <t>2917A</t>
  </si>
  <si>
    <t>21/02/2017</t>
  </si>
  <si>
    <t>Cymbopogon citratus 2</t>
  </si>
  <si>
    <t>Cymbopogon citratus 3</t>
  </si>
  <si>
    <t>24/02/2017</t>
  </si>
  <si>
    <t>Cymbopogon citratus 4</t>
  </si>
  <si>
    <t>Thalia geniculata 1</t>
  </si>
  <si>
    <t>28/02/2017</t>
  </si>
  <si>
    <t>Cymbopogon citratus 5</t>
  </si>
  <si>
    <t>tech</t>
  </si>
  <si>
    <t>Cheilocostus speciosis</t>
  </si>
  <si>
    <t>Costus woodsonii</t>
  </si>
  <si>
    <t>02/03/2017</t>
  </si>
  <si>
    <t>Monstera delicosa 1</t>
  </si>
  <si>
    <t>student</t>
  </si>
  <si>
    <t>Monstera delicosa 2</t>
  </si>
  <si>
    <t>Monstera delicosa 3</t>
  </si>
  <si>
    <t>Monstera delicosa 4</t>
  </si>
  <si>
    <t>Monstera delicosa 5</t>
  </si>
  <si>
    <t>06/03/2017</t>
  </si>
  <si>
    <t>Thalia geniculata 2</t>
  </si>
  <si>
    <t>Thalia geniculata 3</t>
  </si>
  <si>
    <t>Thalia geniculata 4</t>
  </si>
  <si>
    <t>Thalia geniculata 5</t>
  </si>
  <si>
    <t>3201a</t>
  </si>
  <si>
    <t>3201b</t>
  </si>
  <si>
    <t>3202a</t>
  </si>
  <si>
    <t>3202b</t>
  </si>
  <si>
    <t>09/03/2017</t>
  </si>
  <si>
    <t>Heliconia psittacorum 1</t>
  </si>
  <si>
    <t>3203a</t>
  </si>
  <si>
    <t>3203b</t>
  </si>
  <si>
    <t>3204a</t>
  </si>
  <si>
    <t>3204b</t>
  </si>
  <si>
    <t>Clidemia hirta 10</t>
  </si>
  <si>
    <t>Piper sarmentosum 6</t>
  </si>
  <si>
    <t>Asystasia intrusa 7</t>
  </si>
  <si>
    <t>Fagraea fragrans 11</t>
  </si>
  <si>
    <t>3205a</t>
  </si>
  <si>
    <t>Melothria pendula</t>
  </si>
  <si>
    <t>10/03/2017</t>
  </si>
  <si>
    <t>Heliconia psittacorum 2</t>
  </si>
  <si>
    <t>3205b</t>
  </si>
  <si>
    <t>3206b</t>
  </si>
  <si>
    <t>Heliconia psittacorum 3</t>
  </si>
  <si>
    <t>3213a</t>
  </si>
  <si>
    <t>3213b</t>
  </si>
  <si>
    <t>3213c</t>
  </si>
  <si>
    <t>3214a</t>
  </si>
  <si>
    <t>Heliconia psittacorum 4</t>
  </si>
  <si>
    <t>3214b</t>
  </si>
  <si>
    <t>3214c</t>
  </si>
  <si>
    <t>3215a</t>
  </si>
  <si>
    <t>3215b</t>
  </si>
  <si>
    <t>Heliconia psittacorum 5</t>
  </si>
  <si>
    <t>3215c</t>
  </si>
  <si>
    <t>3223a</t>
  </si>
  <si>
    <t>3223b</t>
  </si>
  <si>
    <t>3223c</t>
  </si>
  <si>
    <t>13/03/2017</t>
  </si>
  <si>
    <t>Syzygium zeylanicum 1</t>
  </si>
  <si>
    <t>3224a</t>
  </si>
  <si>
    <t>3224b</t>
  </si>
  <si>
    <t>3224c</t>
  </si>
  <si>
    <t>3229a</t>
  </si>
  <si>
    <t>3229b</t>
  </si>
  <si>
    <t>Syzygium zeylanicum 2</t>
  </si>
  <si>
    <t>3229c</t>
  </si>
  <si>
    <t>3230a</t>
  </si>
  <si>
    <t>3230b</t>
  </si>
  <si>
    <t>3230c</t>
  </si>
  <si>
    <t>3235a</t>
  </si>
  <si>
    <t>14/03/2017</t>
  </si>
  <si>
    <t>3235b</t>
  </si>
  <si>
    <t>Syzygium zeylanicum 3</t>
  </si>
  <si>
    <t>3235c</t>
  </si>
  <si>
    <t>3236a</t>
  </si>
  <si>
    <t>3236b</t>
  </si>
  <si>
    <t>3236c</t>
  </si>
  <si>
    <t>3241a</t>
  </si>
  <si>
    <t>Syzygium zeylanicum 4</t>
  </si>
  <si>
    <t>3241b</t>
  </si>
  <si>
    <t>3241c</t>
  </si>
  <si>
    <t>3242a</t>
  </si>
  <si>
    <t>3242b</t>
  </si>
  <si>
    <t>3242c</t>
  </si>
  <si>
    <t>3247a</t>
  </si>
  <si>
    <t>3247b</t>
  </si>
  <si>
    <t>3247c</t>
  </si>
  <si>
    <t>3248a</t>
  </si>
  <si>
    <t>3248b</t>
  </si>
  <si>
    <t>3248c</t>
  </si>
  <si>
    <t>3253a</t>
  </si>
  <si>
    <t>3253b</t>
  </si>
  <si>
    <t>3253c</t>
  </si>
  <si>
    <t>3254a</t>
  </si>
  <si>
    <t>3254b</t>
  </si>
  <si>
    <t>3254c</t>
  </si>
  <si>
    <t>07/04/2017</t>
  </si>
  <si>
    <t>3259a</t>
  </si>
  <si>
    <t>3259b</t>
  </si>
  <si>
    <t>3259c</t>
  </si>
  <si>
    <t>3260a</t>
  </si>
  <si>
    <t>3260b</t>
  </si>
  <si>
    <t>3260c</t>
  </si>
  <si>
    <t>3265a</t>
  </si>
  <si>
    <t>13/04/2017</t>
  </si>
  <si>
    <t>Cheilocostus speciosis 1</t>
  </si>
  <si>
    <t>3265b</t>
  </si>
  <si>
    <t>Cheilocostus speciosis 2</t>
  </si>
  <si>
    <t>3265c</t>
  </si>
  <si>
    <t>Cheilocostus speciosis 4</t>
  </si>
  <si>
    <t>3266a</t>
  </si>
  <si>
    <t>3266b</t>
  </si>
  <si>
    <t>Cheilocostus speciosis 5</t>
  </si>
  <si>
    <t>3266c</t>
  </si>
  <si>
    <t>Cheilocostus speciosis 6</t>
  </si>
  <si>
    <t>3270b</t>
  </si>
  <si>
    <t>01/05/2017</t>
  </si>
  <si>
    <t>3271a</t>
  </si>
  <si>
    <t>3271b</t>
  </si>
  <si>
    <t>Hymenocallis speciosa 6</t>
  </si>
  <si>
    <t>3272a</t>
  </si>
  <si>
    <t>11/05/2017</t>
  </si>
  <si>
    <t>3272b</t>
  </si>
  <si>
    <t>3272c</t>
  </si>
  <si>
    <t>3277a</t>
  </si>
  <si>
    <t>3277b</t>
  </si>
  <si>
    <t>13/05/2017</t>
  </si>
  <si>
    <t>3277c</t>
  </si>
  <si>
    <t>3278a</t>
  </si>
  <si>
    <t>3278b</t>
  </si>
  <si>
    <t>3278c</t>
  </si>
  <si>
    <t>3283a</t>
  </si>
  <si>
    <t>3283b</t>
  </si>
  <si>
    <t>3283c</t>
  </si>
  <si>
    <t>3284a</t>
  </si>
  <si>
    <t>16/05/2017</t>
  </si>
  <si>
    <t>3284b</t>
  </si>
  <si>
    <t>3289a</t>
  </si>
  <si>
    <t>3289b</t>
  </si>
  <si>
    <t>17/05/2017</t>
  </si>
  <si>
    <t>3289c</t>
  </si>
  <si>
    <t>3290a</t>
  </si>
  <si>
    <t>3290b</t>
  </si>
  <si>
    <t>Pandanus pygmaeus 4</t>
  </si>
  <si>
    <t>3290c</t>
  </si>
  <si>
    <t>3295a</t>
  </si>
  <si>
    <t>3295b</t>
  </si>
  <si>
    <t>02/06/2017</t>
  </si>
  <si>
    <t>3295c</t>
  </si>
  <si>
    <t>3296a</t>
  </si>
  <si>
    <t>3296b</t>
  </si>
  <si>
    <t>3296c</t>
  </si>
  <si>
    <t>3301a</t>
  </si>
  <si>
    <t>3301b</t>
  </si>
  <si>
    <t>3301c</t>
  </si>
  <si>
    <t>3302a</t>
  </si>
  <si>
    <t>3302b</t>
  </si>
  <si>
    <t>Adinandra dumosa 7</t>
  </si>
  <si>
    <t>3302c</t>
  </si>
  <si>
    <t>3307a</t>
  </si>
  <si>
    <t>3307b</t>
  </si>
  <si>
    <t>3307c</t>
  </si>
  <si>
    <t>3308a</t>
  </si>
  <si>
    <t>Cut length</t>
  </si>
  <si>
    <t>19/06/2017</t>
  </si>
  <si>
    <t>Smilax setosa 1</t>
  </si>
  <si>
    <t>3308b</t>
  </si>
  <si>
    <t>Fracture toughness</t>
  </si>
  <si>
    <t>3308c</t>
  </si>
  <si>
    <t>3313a</t>
  </si>
  <si>
    <t>1424s</t>
  </si>
  <si>
    <t>3313b</t>
  </si>
  <si>
    <t>Smilax setosa 2</t>
  </si>
  <si>
    <t>3313c</t>
  </si>
  <si>
    <t>3314a</t>
  </si>
  <si>
    <t>3314b</t>
  </si>
  <si>
    <t>1425s</t>
  </si>
  <si>
    <t>disaster occurred</t>
  </si>
  <si>
    <t>3314c</t>
  </si>
  <si>
    <t>Smilax setosa 3</t>
  </si>
  <si>
    <t>3319a</t>
  </si>
  <si>
    <t>3319b</t>
  </si>
  <si>
    <t>3319c</t>
  </si>
  <si>
    <t>3320a</t>
  </si>
  <si>
    <t>Smilax setosa 4</t>
  </si>
  <si>
    <t>3320b</t>
  </si>
  <si>
    <t>3320c</t>
  </si>
  <si>
    <t>1430s</t>
  </si>
  <si>
    <t>3325a</t>
  </si>
  <si>
    <t>Smilax setosa 5</t>
  </si>
  <si>
    <t>3325b</t>
  </si>
  <si>
    <t>1431s</t>
  </si>
  <si>
    <t>3325c</t>
  </si>
  <si>
    <t>1432s</t>
  </si>
  <si>
    <t>3326a</t>
  </si>
  <si>
    <t>1433s</t>
  </si>
  <si>
    <t>3326b</t>
  </si>
  <si>
    <t>1434s</t>
  </si>
  <si>
    <t>3326c</t>
  </si>
  <si>
    <t>1435s</t>
  </si>
  <si>
    <t>3331a</t>
  </si>
  <si>
    <t>1465s</t>
  </si>
  <si>
    <t>3331b</t>
  </si>
  <si>
    <t>3331c</t>
  </si>
  <si>
    <t>1466s</t>
  </si>
  <si>
    <t>3332a</t>
  </si>
  <si>
    <t>1467s</t>
  </si>
  <si>
    <t>3332b</t>
  </si>
  <si>
    <t>1468s</t>
  </si>
  <si>
    <t>3332c</t>
  </si>
  <si>
    <t>3337a</t>
  </si>
  <si>
    <t>1469s</t>
  </si>
  <si>
    <t>3337b</t>
  </si>
  <si>
    <t>1470s</t>
  </si>
  <si>
    <t>3337c</t>
  </si>
  <si>
    <t>1471s</t>
  </si>
  <si>
    <t>3338a</t>
  </si>
  <si>
    <t>3338b</t>
  </si>
  <si>
    <t>1472s</t>
  </si>
  <si>
    <t>3338c</t>
  </si>
  <si>
    <t>1473s</t>
  </si>
  <si>
    <t>3343a</t>
  </si>
  <si>
    <t>1474s</t>
  </si>
  <si>
    <t>3343b</t>
  </si>
  <si>
    <t>1475s</t>
  </si>
  <si>
    <t>3344a</t>
  </si>
  <si>
    <t>3344b</t>
  </si>
  <si>
    <t>1476s</t>
  </si>
  <si>
    <t>3344c</t>
  </si>
  <si>
    <t>1495s</t>
  </si>
  <si>
    <t>3349a</t>
  </si>
  <si>
    <t>1496s</t>
  </si>
  <si>
    <t>3349b</t>
  </si>
  <si>
    <t>3349c</t>
  </si>
  <si>
    <t>1497s</t>
  </si>
  <si>
    <t>3350a</t>
  </si>
  <si>
    <t>1504s</t>
  </si>
  <si>
    <t>3350b</t>
  </si>
  <si>
    <t>3350c</t>
  </si>
  <si>
    <t>1505s</t>
  </si>
  <si>
    <t>3355a</t>
  </si>
  <si>
    <t>1506s</t>
  </si>
  <si>
    <t>3355b</t>
  </si>
  <si>
    <t>1507s</t>
  </si>
  <si>
    <t>3355c</t>
  </si>
  <si>
    <t>3356a</t>
  </si>
  <si>
    <t>3356b</t>
  </si>
  <si>
    <t>3356c</t>
  </si>
  <si>
    <t>3361a</t>
  </si>
  <si>
    <t>disaster</t>
  </si>
  <si>
    <t>3361b</t>
  </si>
  <si>
    <t>3361c</t>
  </si>
  <si>
    <t>3362a</t>
  </si>
  <si>
    <t>3362b</t>
  </si>
  <si>
    <t>3362c</t>
  </si>
  <si>
    <t>3367a</t>
  </si>
  <si>
    <t>3367b</t>
  </si>
  <si>
    <t>3367c</t>
  </si>
  <si>
    <t>3368a</t>
  </si>
  <si>
    <t>3368b</t>
  </si>
  <si>
    <t>3368c</t>
  </si>
  <si>
    <t>1577a</t>
  </si>
  <si>
    <t>3373a</t>
  </si>
  <si>
    <t>3373b</t>
  </si>
  <si>
    <t>3373c</t>
  </si>
  <si>
    <t>3374a</t>
  </si>
  <si>
    <t>3374b</t>
  </si>
  <si>
    <t>3374c</t>
  </si>
  <si>
    <t>3379a</t>
  </si>
  <si>
    <t>3379b</t>
  </si>
  <si>
    <t>3379c</t>
  </si>
  <si>
    <t>3380a</t>
  </si>
  <si>
    <t>3380b</t>
  </si>
  <si>
    <t>3380c</t>
  </si>
  <si>
    <t>3385a</t>
  </si>
  <si>
    <t>3385b</t>
  </si>
  <si>
    <t>3385c</t>
  </si>
  <si>
    <t>3386a</t>
  </si>
  <si>
    <t>3386b</t>
  </si>
  <si>
    <t>3386c</t>
  </si>
  <si>
    <t>3391a</t>
  </si>
  <si>
    <t>3391b</t>
  </si>
  <si>
    <t>3391c</t>
  </si>
  <si>
    <t>3392a</t>
  </si>
  <si>
    <t>3392b</t>
  </si>
  <si>
    <t>3392c</t>
  </si>
  <si>
    <t>3397a</t>
  </si>
  <si>
    <t>3397b</t>
  </si>
  <si>
    <t>3397c</t>
  </si>
  <si>
    <t>3398a</t>
  </si>
  <si>
    <t>3398b</t>
  </si>
  <si>
    <t>3398c</t>
  </si>
  <si>
    <t>3403a</t>
  </si>
  <si>
    <t>3403b</t>
  </si>
  <si>
    <t>3403c</t>
  </si>
  <si>
    <t>3404a</t>
  </si>
  <si>
    <t>3404b</t>
  </si>
  <si>
    <t>3404c</t>
  </si>
  <si>
    <t>3409a</t>
  </si>
  <si>
    <t>3409b</t>
  </si>
  <si>
    <t>3409c</t>
  </si>
  <si>
    <t>3410a</t>
  </si>
  <si>
    <t>3410b</t>
  </si>
  <si>
    <t>3410c</t>
  </si>
  <si>
    <t>3415a</t>
  </si>
  <si>
    <t>3415b</t>
  </si>
  <si>
    <t>3415c</t>
  </si>
  <si>
    <t>3416a</t>
  </si>
  <si>
    <t>3416b</t>
  </si>
  <si>
    <t>3416c</t>
  </si>
  <si>
    <t>3421a</t>
  </si>
  <si>
    <t>3421b</t>
  </si>
  <si>
    <t>3421c</t>
  </si>
  <si>
    <t>3422a</t>
  </si>
  <si>
    <t>3422b</t>
  </si>
  <si>
    <t>3422c</t>
  </si>
  <si>
    <t>3427a</t>
  </si>
  <si>
    <t>3427b</t>
  </si>
  <si>
    <t>3427c</t>
  </si>
  <si>
    <t>3428a</t>
  </si>
  <si>
    <t>3428b</t>
  </si>
  <si>
    <t>3428c</t>
  </si>
  <si>
    <t>3433a</t>
  </si>
  <si>
    <t>3433b</t>
  </si>
  <si>
    <t>3433c</t>
  </si>
  <si>
    <t>3434a</t>
  </si>
  <si>
    <t>3434b</t>
  </si>
  <si>
    <t>3434c</t>
  </si>
  <si>
    <t>3439a</t>
  </si>
  <si>
    <t>3439b</t>
  </si>
  <si>
    <t>3439c</t>
  </si>
  <si>
    <t>3440a</t>
  </si>
  <si>
    <t>3440b</t>
  </si>
  <si>
    <t>3440c</t>
  </si>
  <si>
    <t>3445a</t>
  </si>
  <si>
    <t>3445b</t>
  </si>
  <si>
    <t>3445c</t>
  </si>
  <si>
    <t>3446a</t>
  </si>
  <si>
    <t>3446b</t>
  </si>
  <si>
    <t>3446c</t>
  </si>
  <si>
    <t>3451a</t>
  </si>
  <si>
    <t>3451b</t>
  </si>
  <si>
    <t>3451c</t>
  </si>
  <si>
    <t>3452a</t>
  </si>
  <si>
    <t>3452b</t>
  </si>
  <si>
    <t>3452c</t>
  </si>
  <si>
    <t>3457a</t>
  </si>
  <si>
    <t>3457b</t>
  </si>
  <si>
    <t>3457c</t>
  </si>
  <si>
    <t>3458a</t>
  </si>
  <si>
    <t>3458b</t>
  </si>
  <si>
    <t>3458c</t>
  </si>
  <si>
    <t>3463a</t>
  </si>
  <si>
    <t>3463b</t>
  </si>
  <si>
    <t>3463c</t>
  </si>
  <si>
    <t>3464a</t>
  </si>
  <si>
    <t>3464b</t>
  </si>
  <si>
    <t>3464c</t>
  </si>
  <si>
    <t>3469a</t>
  </si>
  <si>
    <t>3469b</t>
  </si>
  <si>
    <t>3469c</t>
  </si>
  <si>
    <t>3470a</t>
  </si>
  <si>
    <t>3470b</t>
  </si>
  <si>
    <t>3470c</t>
  </si>
  <si>
    <t>3475a</t>
  </si>
  <si>
    <t>3475b</t>
  </si>
  <si>
    <t>3475c</t>
  </si>
  <si>
    <t>3476a</t>
  </si>
  <si>
    <t>3476b</t>
  </si>
  <si>
    <t>3476c</t>
  </si>
  <si>
    <t>3481a</t>
  </si>
  <si>
    <t>3481b</t>
  </si>
  <si>
    <t>3481c</t>
  </si>
  <si>
    <t>3482a</t>
  </si>
  <si>
    <t>3482b</t>
  </si>
  <si>
    <t>3482c</t>
  </si>
  <si>
    <t>3487a</t>
  </si>
  <si>
    <t>3487b</t>
  </si>
  <si>
    <t>3487c</t>
  </si>
  <si>
    <t>3488a</t>
  </si>
  <si>
    <t>3488b</t>
  </si>
  <si>
    <t>3488c</t>
  </si>
  <si>
    <t>3493a</t>
  </si>
  <si>
    <t>3493b</t>
  </si>
  <si>
    <t>3493c</t>
  </si>
  <si>
    <t>3494a</t>
  </si>
  <si>
    <t>3494b</t>
  </si>
  <si>
    <t>3494c</t>
  </si>
  <si>
    <t>3499a</t>
  </si>
  <si>
    <t>3499b</t>
  </si>
  <si>
    <t>3499c</t>
  </si>
  <si>
    <t>3500a</t>
  </si>
  <si>
    <t>3500b</t>
  </si>
  <si>
    <t>3500c</t>
  </si>
  <si>
    <t>3505a</t>
  </si>
  <si>
    <t>3505b</t>
  </si>
  <si>
    <t>3505c</t>
  </si>
  <si>
    <t>3506a</t>
  </si>
  <si>
    <t>3506b</t>
  </si>
  <si>
    <t>3506c</t>
  </si>
  <si>
    <t>3511a</t>
  </si>
  <si>
    <t>3511b</t>
  </si>
  <si>
    <t>3511c</t>
  </si>
  <si>
    <t>3512a</t>
  </si>
  <si>
    <t>3512b</t>
  </si>
  <si>
    <t>3512c</t>
  </si>
  <si>
    <t>3517a</t>
  </si>
  <si>
    <t>3517b</t>
  </si>
  <si>
    <t>3517c</t>
  </si>
  <si>
    <t>3518a</t>
  </si>
  <si>
    <t>3518b</t>
  </si>
  <si>
    <t>3518c</t>
  </si>
  <si>
    <t>3523a</t>
  </si>
  <si>
    <t>3523b</t>
  </si>
  <si>
    <t>3523c</t>
  </si>
  <si>
    <t>3524a</t>
  </si>
  <si>
    <t>3524b</t>
  </si>
  <si>
    <t>3524c</t>
  </si>
  <si>
    <t>3529a</t>
  </si>
  <si>
    <t>3529b</t>
  </si>
  <si>
    <t>3529c</t>
  </si>
  <si>
    <t>3530a</t>
  </si>
  <si>
    <t>3530b</t>
  </si>
  <si>
    <t>3530c</t>
  </si>
  <si>
    <t>3535a</t>
  </si>
  <si>
    <t>3535b</t>
  </si>
  <si>
    <t>3535c</t>
  </si>
  <si>
    <t>3536a</t>
  </si>
  <si>
    <t>3536b</t>
  </si>
  <si>
    <t>3536c</t>
  </si>
  <si>
    <t>3541a</t>
  </si>
  <si>
    <t>3541b</t>
  </si>
  <si>
    <t>3541c</t>
  </si>
  <si>
    <t>3542a</t>
  </si>
  <si>
    <t>3542b</t>
  </si>
  <si>
    <t>3542c</t>
  </si>
  <si>
    <t>3547a</t>
  </si>
  <si>
    <t>3547c</t>
  </si>
  <si>
    <t>3548a</t>
  </si>
  <si>
    <t>3548b</t>
  </si>
  <si>
    <t>3548c</t>
  </si>
  <si>
    <t>3553a</t>
  </si>
  <si>
    <t>3553b</t>
  </si>
  <si>
    <t>3553c</t>
  </si>
  <si>
    <t>3554a</t>
  </si>
  <si>
    <t>3554b</t>
  </si>
  <si>
    <t>3554c</t>
  </si>
  <si>
    <t>file lost</t>
  </si>
  <si>
    <t>3559a</t>
  </si>
  <si>
    <t>3559b</t>
  </si>
  <si>
    <t>3559c</t>
  </si>
  <si>
    <t>3560a</t>
  </si>
  <si>
    <t>3560b</t>
  </si>
  <si>
    <t>3560c</t>
  </si>
  <si>
    <t>3565a</t>
  </si>
  <si>
    <t>3565b</t>
  </si>
  <si>
    <t>3565c</t>
  </si>
  <si>
    <t>3566a</t>
  </si>
  <si>
    <t>LeafPart</t>
  </si>
  <si>
    <t>3566b</t>
  </si>
  <si>
    <t>3566c</t>
  </si>
  <si>
    <t>3571a</t>
  </si>
  <si>
    <t>comments</t>
  </si>
  <si>
    <t>3571b</t>
  </si>
  <si>
    <t>3571c</t>
  </si>
  <si>
    <t>L</t>
  </si>
  <si>
    <t>3572a</t>
  </si>
  <si>
    <t>P</t>
  </si>
  <si>
    <t>3572b</t>
  </si>
  <si>
    <t>3572c</t>
  </si>
  <si>
    <t>3577a</t>
  </si>
  <si>
    <t>3577b</t>
  </si>
  <si>
    <t>3577c</t>
  </si>
  <si>
    <t>3578a</t>
  </si>
  <si>
    <t>3578b</t>
  </si>
  <si>
    <t>3578c</t>
  </si>
  <si>
    <t>3583a</t>
  </si>
  <si>
    <t>3583b</t>
  </si>
  <si>
    <t>3583c</t>
  </si>
  <si>
    <t>3584a</t>
  </si>
  <si>
    <t>WW was 4.6788; DW was 1.4568 - probably wrong, don't include</t>
  </si>
  <si>
    <t>3584b</t>
  </si>
  <si>
    <t>WW was 0.1856; DW was 0.0539 - probably wrong, don't include</t>
  </si>
  <si>
    <t>WW was 6.1678; DW was 0.1854 - probably wrong, don't include</t>
  </si>
  <si>
    <t>3584c</t>
  </si>
  <si>
    <t>WW was 0.3762; DW was 0.0931 - probably wrong, don't include</t>
  </si>
  <si>
    <t>3589a</t>
  </si>
  <si>
    <t>WW was 7.4366; DW was 2.1160 - probably wrong, don't include</t>
  </si>
  <si>
    <t>WW was 0.5015; DW was 0.1168 - probably wrong, don't include</t>
  </si>
  <si>
    <t>3589b</t>
  </si>
  <si>
    <t>3589c</t>
  </si>
  <si>
    <t>3590a</t>
  </si>
  <si>
    <t>3590b</t>
  </si>
  <si>
    <t>3590c</t>
  </si>
  <si>
    <t>3595a</t>
  </si>
  <si>
    <t>3595b</t>
  </si>
  <si>
    <t>3595c</t>
  </si>
  <si>
    <t>3596a</t>
  </si>
  <si>
    <t>3596b</t>
  </si>
  <si>
    <t>3596c</t>
  </si>
  <si>
    <t>3601a</t>
  </si>
  <si>
    <t>L+P</t>
  </si>
  <si>
    <t>3601b</t>
  </si>
  <si>
    <t>3601c</t>
  </si>
  <si>
    <t>3602a</t>
  </si>
  <si>
    <t>3602b</t>
  </si>
  <si>
    <t>3602c</t>
  </si>
  <si>
    <t>3607a</t>
  </si>
  <si>
    <t>3607b</t>
  </si>
  <si>
    <t>3607c</t>
  </si>
  <si>
    <t>3608a</t>
  </si>
  <si>
    <t>3608b</t>
  </si>
  <si>
    <t>DW was entered as 0.0040</t>
  </si>
  <si>
    <t>3608c</t>
  </si>
  <si>
    <t>3613a</t>
  </si>
  <si>
    <t>DW was entered as 0.0942</t>
  </si>
  <si>
    <t>DW was entered as 0.0027</t>
  </si>
  <si>
    <t>3613b</t>
  </si>
  <si>
    <t>3613c</t>
  </si>
  <si>
    <t>DW was entered as 0.0728</t>
  </si>
  <si>
    <t>3614a</t>
  </si>
  <si>
    <t>probably not measured at all</t>
  </si>
  <si>
    <t>3614b</t>
  </si>
  <si>
    <t>probably not measured at all; but WW had entry 1.7376</t>
  </si>
  <si>
    <t>3614c</t>
  </si>
  <si>
    <t>3619a</t>
  </si>
  <si>
    <t>3619b</t>
  </si>
  <si>
    <t>3619c</t>
  </si>
  <si>
    <t>3620a</t>
  </si>
  <si>
    <t>3620b</t>
  </si>
  <si>
    <t>3620c</t>
  </si>
  <si>
    <t>3625a</t>
  </si>
  <si>
    <t>DW was entered as 0.0046</t>
  </si>
  <si>
    <t>3625b</t>
  </si>
  <si>
    <t>DW was entered as 0.1279</t>
  </si>
  <si>
    <t>DW was entered as 0.0119</t>
  </si>
  <si>
    <t>3625c</t>
  </si>
  <si>
    <t>DW was entered as 0.1661</t>
  </si>
  <si>
    <t>DW was entered as 0.0047</t>
  </si>
  <si>
    <t>3626a</t>
  </si>
  <si>
    <t>DW was entered as 0.1402</t>
  </si>
  <si>
    <t>3626b</t>
  </si>
  <si>
    <t>3626c</t>
  </si>
  <si>
    <t>3631a</t>
  </si>
  <si>
    <t>3631b</t>
  </si>
  <si>
    <t>3631c</t>
  </si>
  <si>
    <t>3632a</t>
  </si>
  <si>
    <t>3632b</t>
  </si>
  <si>
    <t>3627a</t>
  </si>
  <si>
    <t>3627b</t>
  </si>
  <si>
    <t>3627c</t>
  </si>
  <si>
    <t>3628a</t>
  </si>
  <si>
    <t>3628b</t>
  </si>
  <si>
    <t>3638c</t>
  </si>
  <si>
    <t>3643a</t>
  </si>
  <si>
    <t>3643b</t>
  </si>
  <si>
    <t>3643c</t>
  </si>
  <si>
    <t>3644a</t>
  </si>
  <si>
    <t>3644b</t>
  </si>
  <si>
    <t>3644c</t>
  </si>
  <si>
    <t>3649a</t>
  </si>
  <si>
    <t>Leaf ID was 2554; file lost</t>
  </si>
  <si>
    <t>3649b</t>
  </si>
  <si>
    <t>Leaf ID was 2555; file lost</t>
  </si>
  <si>
    <t>3649c</t>
  </si>
  <si>
    <t>3650a</t>
  </si>
  <si>
    <t>Leaf ID was 2562; file lost</t>
  </si>
  <si>
    <t>3650b</t>
  </si>
  <si>
    <t>Leaf ID was 2563; file lost</t>
  </si>
  <si>
    <t>3650c</t>
  </si>
  <si>
    <t>3655a</t>
  </si>
  <si>
    <t>3655b</t>
  </si>
  <si>
    <t>3655c</t>
  </si>
  <si>
    <t>3656a</t>
  </si>
  <si>
    <t>3656b</t>
  </si>
  <si>
    <t>3656c</t>
  </si>
  <si>
    <t>3661a</t>
  </si>
  <si>
    <t>WW was entered as 0.0192</t>
  </si>
  <si>
    <t>3661b</t>
  </si>
  <si>
    <t>WW was entered as 0.3024</t>
  </si>
  <si>
    <t>missing??? WW was entered as 0.0201</t>
  </si>
  <si>
    <t>3661c</t>
  </si>
  <si>
    <t>WW was entered as 0.3220</t>
  </si>
  <si>
    <t>3662a</t>
  </si>
  <si>
    <t>WW was entered as 0.0155</t>
  </si>
  <si>
    <t>3662b</t>
  </si>
  <si>
    <t>WW was entered as 0.3255</t>
  </si>
  <si>
    <t>3662c</t>
  </si>
  <si>
    <t>3667a</t>
  </si>
  <si>
    <t>3667b</t>
  </si>
  <si>
    <t>3667c</t>
  </si>
  <si>
    <t>3668a</t>
  </si>
  <si>
    <t>3668b</t>
  </si>
  <si>
    <t>3668c</t>
  </si>
  <si>
    <t>3673a</t>
  </si>
  <si>
    <t>3673b</t>
  </si>
  <si>
    <t>3673c</t>
  </si>
  <si>
    <t>3674a</t>
  </si>
  <si>
    <t>3674b</t>
  </si>
  <si>
    <t>3674c</t>
  </si>
  <si>
    <t>3679a</t>
  </si>
  <si>
    <t>3679b</t>
  </si>
  <si>
    <t>3679c</t>
  </si>
  <si>
    <t>3680a</t>
  </si>
  <si>
    <t>3680b</t>
  </si>
  <si>
    <t>3680c</t>
  </si>
  <si>
    <t>3685a</t>
  </si>
  <si>
    <t>3685b</t>
  </si>
  <si>
    <t>3685c</t>
  </si>
  <si>
    <t>3686a</t>
  </si>
  <si>
    <t>3686b</t>
  </si>
  <si>
    <t>3686c</t>
  </si>
  <si>
    <t>3691a</t>
  </si>
  <si>
    <t>R1</t>
  </si>
  <si>
    <t>3691b</t>
  </si>
  <si>
    <t>3691c</t>
  </si>
  <si>
    <t>2795A</t>
  </si>
  <si>
    <t>3692a</t>
  </si>
  <si>
    <t>3692b</t>
  </si>
  <si>
    <t>2796A</t>
  </si>
  <si>
    <t>3692c</t>
  </si>
  <si>
    <t>2799A</t>
  </si>
  <si>
    <t>3697a</t>
  </si>
  <si>
    <t>2800A</t>
  </si>
  <si>
    <t>3697b</t>
  </si>
  <si>
    <t>2803A</t>
  </si>
  <si>
    <t>3697c</t>
  </si>
  <si>
    <t>3698a</t>
  </si>
  <si>
    <t>2804A</t>
  </si>
  <si>
    <t>3698b</t>
  </si>
  <si>
    <t>2807A</t>
  </si>
  <si>
    <t>3698c</t>
  </si>
  <si>
    <t>2808A</t>
  </si>
  <si>
    <t>3703a</t>
  </si>
  <si>
    <t>3703b</t>
  </si>
  <si>
    <t>2811A</t>
  </si>
  <si>
    <t>3703c</t>
  </si>
  <si>
    <t>2812A</t>
  </si>
  <si>
    <t>3704a</t>
  </si>
  <si>
    <t>3704b</t>
  </si>
  <si>
    <t>2815A</t>
  </si>
  <si>
    <t>3704c</t>
  </si>
  <si>
    <t>2816A</t>
  </si>
  <si>
    <t>3709a</t>
  </si>
  <si>
    <t>3709b</t>
  </si>
  <si>
    <t>3709c</t>
  </si>
  <si>
    <t>3710a</t>
  </si>
  <si>
    <t>3710b</t>
  </si>
  <si>
    <t>3710c</t>
  </si>
  <si>
    <t>3715a</t>
  </si>
  <si>
    <t>3715b</t>
  </si>
  <si>
    <t>3715c</t>
  </si>
  <si>
    <t>3716a</t>
  </si>
  <si>
    <t>3716b</t>
  </si>
  <si>
    <t>3716c</t>
  </si>
  <si>
    <t>3721a</t>
  </si>
  <si>
    <t>3721b</t>
  </si>
  <si>
    <t>3721c</t>
  </si>
  <si>
    <t>3722a</t>
  </si>
  <si>
    <t>3722b</t>
  </si>
  <si>
    <t>3722c</t>
  </si>
  <si>
    <t>3727a</t>
  </si>
  <si>
    <t>3727b</t>
  </si>
  <si>
    <t>3727c</t>
  </si>
  <si>
    <t>3728a</t>
  </si>
  <si>
    <t>3728b</t>
  </si>
  <si>
    <t>3728c</t>
  </si>
  <si>
    <t>3733a</t>
  </si>
  <si>
    <t>2916B</t>
  </si>
  <si>
    <t>3733b</t>
  </si>
  <si>
    <t>2917B</t>
  </si>
  <si>
    <t>3733c</t>
  </si>
  <si>
    <t>3734a</t>
  </si>
  <si>
    <t>3734b</t>
  </si>
  <si>
    <t>3734c</t>
  </si>
  <si>
    <t>3762a</t>
  </si>
  <si>
    <t>3762b</t>
  </si>
  <si>
    <t>3762c</t>
  </si>
  <si>
    <t>on other form: 0.0846</t>
  </si>
  <si>
    <t>3763a</t>
  </si>
  <si>
    <t>Cut not exactly parallel to vein</t>
  </si>
  <si>
    <t>3763b</t>
  </si>
  <si>
    <t>on other form: 0.0395</t>
  </si>
  <si>
    <t>3763c</t>
  </si>
  <si>
    <t>on other form: 0.0533</t>
  </si>
  <si>
    <t>3768a</t>
  </si>
  <si>
    <t>3768b</t>
  </si>
  <si>
    <t>3768c</t>
  </si>
  <si>
    <t>3769a</t>
  </si>
  <si>
    <t>3769b</t>
  </si>
  <si>
    <t>3769c</t>
  </si>
  <si>
    <t>3774a</t>
  </si>
  <si>
    <t>3774b</t>
  </si>
  <si>
    <t>3774c</t>
  </si>
  <si>
    <t>3775a</t>
  </si>
  <si>
    <t>3775b</t>
  </si>
  <si>
    <t>3775c</t>
  </si>
  <si>
    <t>3780a</t>
  </si>
  <si>
    <t>3780b</t>
  </si>
  <si>
    <t>3780c</t>
  </si>
  <si>
    <t>3781a</t>
  </si>
  <si>
    <t>3781b</t>
  </si>
  <si>
    <t>3781c</t>
  </si>
  <si>
    <t>3787a</t>
  </si>
  <si>
    <t>3787b</t>
  </si>
  <si>
    <t>3787c</t>
  </si>
  <si>
    <t>NA</t>
  </si>
  <si>
    <t>File lost</t>
  </si>
  <si>
    <t>3788a</t>
  </si>
  <si>
    <t>3788b</t>
  </si>
  <si>
    <t>3788c</t>
  </si>
  <si>
    <t>3794ca</t>
  </si>
  <si>
    <t>3794cb</t>
  </si>
  <si>
    <t>3794cc</t>
  </si>
  <si>
    <t>3795ca</t>
  </si>
  <si>
    <t>3795cb</t>
  </si>
  <si>
    <t>3795cc</t>
  </si>
  <si>
    <t>probably non-existent; mis-added by MvB; WW was entered 1.0608</t>
  </si>
  <si>
    <t>probably non-existent; mis-added by MvB; WW was entered 0.0337</t>
  </si>
  <si>
    <t>Large leaf</t>
  </si>
  <si>
    <t>3796ca</t>
  </si>
  <si>
    <t>probably non-existent; mis-added by MvB</t>
  </si>
  <si>
    <t>3796cb</t>
  </si>
  <si>
    <t>3796cc</t>
  </si>
  <si>
    <t>3797ca</t>
  </si>
  <si>
    <t>3797cb</t>
  </si>
  <si>
    <t>3797cc</t>
  </si>
  <si>
    <t>3798ca</t>
  </si>
  <si>
    <t>3798cb</t>
  </si>
  <si>
    <t>3735a</t>
  </si>
  <si>
    <t>3798cc</t>
  </si>
  <si>
    <t>3803a</t>
  </si>
  <si>
    <t>3803b</t>
  </si>
  <si>
    <t>3803c</t>
  </si>
  <si>
    <t>3735b</t>
  </si>
  <si>
    <t>3804a</t>
  </si>
  <si>
    <t>3735c</t>
  </si>
  <si>
    <t>3804b</t>
  </si>
  <si>
    <t>3804c</t>
  </si>
  <si>
    <t>3736a</t>
  </si>
  <si>
    <t>3809a</t>
  </si>
  <si>
    <t>3736b</t>
  </si>
  <si>
    <t>3809b</t>
  </si>
  <si>
    <t>3809c</t>
  </si>
  <si>
    <t>3736c</t>
  </si>
  <si>
    <t>3810a</t>
  </si>
  <si>
    <t>3737a</t>
  </si>
  <si>
    <t>WW was 5.0290, DW was 5.4420 - mistake?</t>
  </si>
  <si>
    <t>3810b</t>
  </si>
  <si>
    <t>3737b</t>
  </si>
  <si>
    <t>3810c</t>
  </si>
  <si>
    <t>3815a</t>
  </si>
  <si>
    <t>3737c</t>
  </si>
  <si>
    <t>3815b</t>
  </si>
  <si>
    <t>3738a</t>
  </si>
  <si>
    <t>R1 + P2</t>
  </si>
  <si>
    <t>3815c</t>
  </si>
  <si>
    <t>3816a</t>
  </si>
  <si>
    <t>3738b</t>
  </si>
  <si>
    <t>3816b</t>
  </si>
  <si>
    <t>3738C</t>
  </si>
  <si>
    <t>3816c</t>
  </si>
  <si>
    <t>3821a</t>
  </si>
  <si>
    <t>3821b</t>
  </si>
  <si>
    <t>3739a</t>
  </si>
  <si>
    <t>3821c</t>
  </si>
  <si>
    <t>3739b</t>
  </si>
  <si>
    <t>3822a</t>
  </si>
  <si>
    <t>3822b</t>
  </si>
  <si>
    <t>3739c</t>
  </si>
  <si>
    <t>3822c</t>
  </si>
  <si>
    <t>3740a</t>
  </si>
  <si>
    <t>3827a</t>
  </si>
  <si>
    <t>P2</t>
  </si>
  <si>
    <t>R</t>
  </si>
  <si>
    <t>3827b</t>
  </si>
  <si>
    <t>3740b</t>
  </si>
  <si>
    <t>3827c</t>
  </si>
  <si>
    <t>3740c</t>
  </si>
  <si>
    <t>3828a</t>
  </si>
  <si>
    <t>3741a</t>
  </si>
  <si>
    <t>3828b</t>
  </si>
  <si>
    <t>3828c</t>
  </si>
  <si>
    <t>3741b</t>
  </si>
  <si>
    <t>3839a</t>
  </si>
  <si>
    <t>3741c</t>
  </si>
  <si>
    <t>3839b</t>
  </si>
  <si>
    <t>3839c</t>
  </si>
  <si>
    <t>3742a</t>
  </si>
  <si>
    <t>3840a</t>
  </si>
  <si>
    <t>missing</t>
  </si>
  <si>
    <t>3742b</t>
  </si>
  <si>
    <t>3840b</t>
  </si>
  <si>
    <t>3742c</t>
  </si>
  <si>
    <t>3840c</t>
  </si>
  <si>
    <t>3845a</t>
  </si>
  <si>
    <t>3743a</t>
  </si>
  <si>
    <t>3845b</t>
  </si>
  <si>
    <t>3743b</t>
  </si>
  <si>
    <t>3845c</t>
  </si>
  <si>
    <t>3743c</t>
  </si>
  <si>
    <t>3846a</t>
  </si>
  <si>
    <t>3846b</t>
  </si>
  <si>
    <t>3744a</t>
  </si>
  <si>
    <t>3846c</t>
  </si>
  <si>
    <t>3851a</t>
  </si>
  <si>
    <t>3744b</t>
  </si>
  <si>
    <t>3851b</t>
  </si>
  <si>
    <t>3744c</t>
  </si>
  <si>
    <t>3851c</t>
  </si>
  <si>
    <t>3852a</t>
  </si>
  <si>
    <t>3797sa</t>
  </si>
  <si>
    <t>3852b</t>
  </si>
  <si>
    <t>3797sb</t>
  </si>
  <si>
    <t>3852c</t>
  </si>
  <si>
    <t>3857a</t>
  </si>
  <si>
    <t>3797sc</t>
  </si>
  <si>
    <t>3857b</t>
  </si>
  <si>
    <t>3857c</t>
  </si>
  <si>
    <t>3798a</t>
  </si>
  <si>
    <t>3858a</t>
  </si>
  <si>
    <t>3798c</t>
  </si>
  <si>
    <t>3858b</t>
  </si>
  <si>
    <t>3858c</t>
  </si>
  <si>
    <t>3865d</t>
  </si>
  <si>
    <t>3863a</t>
  </si>
  <si>
    <t>3865e</t>
  </si>
  <si>
    <t>3863b</t>
  </si>
  <si>
    <t>3863c</t>
  </si>
  <si>
    <t>3865f</t>
  </si>
  <si>
    <t>3864a</t>
  </si>
  <si>
    <t>3866a</t>
  </si>
  <si>
    <t>3864b</t>
  </si>
  <si>
    <t>3866b</t>
  </si>
  <si>
    <t>3864c</t>
  </si>
  <si>
    <t>3871a</t>
  </si>
  <si>
    <t>3866c</t>
  </si>
  <si>
    <t>3871b</t>
  </si>
  <si>
    <t>3873a</t>
  </si>
  <si>
    <t>3871c</t>
  </si>
  <si>
    <t>3872a</t>
  </si>
  <si>
    <t>3873b</t>
  </si>
  <si>
    <t>3872b</t>
  </si>
  <si>
    <t>3873c</t>
  </si>
  <si>
    <t>3872c</t>
  </si>
  <si>
    <t>3879a</t>
  </si>
  <si>
    <t>3879b</t>
  </si>
  <si>
    <t>3874a</t>
  </si>
  <si>
    <t>3879c</t>
  </si>
  <si>
    <t>3880a</t>
  </si>
  <si>
    <t>3874c</t>
  </si>
  <si>
    <t>3880b</t>
  </si>
  <si>
    <t>3881a</t>
  </si>
  <si>
    <t>3880c</t>
  </si>
  <si>
    <t>3887a</t>
  </si>
  <si>
    <t>3881b</t>
  </si>
  <si>
    <t>3887b</t>
  </si>
  <si>
    <t>3881c</t>
  </si>
  <si>
    <t>3887c</t>
  </si>
  <si>
    <t>3888a</t>
  </si>
  <si>
    <t>3882a</t>
  </si>
  <si>
    <t>3888b</t>
  </si>
  <si>
    <t>3882b</t>
  </si>
  <si>
    <t>3888c</t>
  </si>
  <si>
    <t>3882c</t>
  </si>
  <si>
    <t>3961a</t>
  </si>
  <si>
    <t>3961b</t>
  </si>
  <si>
    <t>3889a</t>
  </si>
  <si>
    <t>3961c</t>
  </si>
  <si>
    <t>3962a</t>
  </si>
  <si>
    <t>3962b</t>
  </si>
  <si>
    <t>3889b</t>
  </si>
  <si>
    <t>3962c</t>
  </si>
  <si>
    <t>3890a</t>
  </si>
  <si>
    <t>3977a</t>
  </si>
  <si>
    <t>3890b</t>
  </si>
  <si>
    <t>3977b</t>
  </si>
  <si>
    <t>3977c</t>
  </si>
  <si>
    <t>3890c</t>
  </si>
  <si>
    <t>3978a</t>
  </si>
  <si>
    <t>DW was entered as 0.095</t>
  </si>
  <si>
    <t>3979a</t>
  </si>
  <si>
    <t>3978b</t>
  </si>
  <si>
    <t>DW was entered as 0.0104</t>
  </si>
  <si>
    <t>3978c</t>
  </si>
  <si>
    <t>3979b</t>
  </si>
  <si>
    <t>DW was entered as 0.071</t>
  </si>
  <si>
    <t>4000a</t>
  </si>
  <si>
    <t>DW was entered as 0.0111</t>
  </si>
  <si>
    <t>3979c</t>
  </si>
  <si>
    <t>4000b</t>
  </si>
  <si>
    <t>4000c</t>
  </si>
  <si>
    <t>3980a</t>
  </si>
  <si>
    <t>4001a</t>
  </si>
  <si>
    <t>3980b</t>
  </si>
  <si>
    <t>4001b</t>
  </si>
  <si>
    <t>3980c</t>
  </si>
  <si>
    <t>4001c</t>
  </si>
  <si>
    <t>4002a</t>
  </si>
  <si>
    <t>4008a</t>
  </si>
  <si>
    <t>4002b</t>
  </si>
  <si>
    <t>4008b</t>
  </si>
  <si>
    <t>4008c</t>
  </si>
  <si>
    <t>4002c</t>
  </si>
  <si>
    <t>4009a</t>
  </si>
  <si>
    <t>4003a</t>
  </si>
  <si>
    <t>4009b</t>
  </si>
  <si>
    <t>4003b</t>
  </si>
  <si>
    <t>4009c</t>
  </si>
  <si>
    <t>4003c</t>
  </si>
  <si>
    <t>4016a</t>
  </si>
  <si>
    <t>4016b</t>
  </si>
  <si>
    <t>4010a</t>
  </si>
  <si>
    <t>4016c</t>
  </si>
  <si>
    <t>4010c</t>
  </si>
  <si>
    <t>4017a</t>
  </si>
  <si>
    <t>4011a</t>
  </si>
  <si>
    <t>4017b</t>
  </si>
  <si>
    <t>4011b</t>
  </si>
  <si>
    <t>4017c</t>
  </si>
  <si>
    <t>4024a</t>
  </si>
  <si>
    <t>4011c</t>
  </si>
  <si>
    <t>4024b</t>
  </si>
  <si>
    <t>4018a</t>
  </si>
  <si>
    <t>4024c</t>
  </si>
  <si>
    <t>DW was entered as 841</t>
  </si>
  <si>
    <t>4025a</t>
  </si>
  <si>
    <t>4018b</t>
  </si>
  <si>
    <t>4025b</t>
  </si>
  <si>
    <t>4025c</t>
  </si>
  <si>
    <t>4018c</t>
  </si>
  <si>
    <t>4032a</t>
  </si>
  <si>
    <t>4019a</t>
  </si>
  <si>
    <t>4032b</t>
  </si>
  <si>
    <t>4032c</t>
  </si>
  <si>
    <t>4019b</t>
  </si>
  <si>
    <t>4033a</t>
  </si>
  <si>
    <t>4019c</t>
  </si>
  <si>
    <t>4033b</t>
  </si>
  <si>
    <t>4033c</t>
  </si>
  <si>
    <t>4026a</t>
  </si>
  <si>
    <t>4026b</t>
  </si>
  <si>
    <t>4026c</t>
  </si>
  <si>
    <t>4027a</t>
  </si>
  <si>
    <t>4027b</t>
  </si>
  <si>
    <t>4027c</t>
  </si>
  <si>
    <t>4034a</t>
  </si>
  <si>
    <t>DW was entered as 0.2405</t>
  </si>
  <si>
    <t>4034b</t>
  </si>
  <si>
    <t>DW was entered as 0.0084</t>
  </si>
  <si>
    <t>4034c</t>
  </si>
  <si>
    <t>4035a</t>
  </si>
  <si>
    <t>4035b</t>
  </si>
  <si>
    <t>DW was 0.0927</t>
  </si>
  <si>
    <t>DW was 0.0064</t>
  </si>
  <si>
    <t>DW was entered as 0.1018</t>
  </si>
  <si>
    <t>DW was entered as 0.0069</t>
  </si>
  <si>
    <t>P1</t>
  </si>
  <si>
    <t>R2</t>
  </si>
  <si>
    <t>lost and found, dropped in bigger bag</t>
  </si>
  <si>
    <t>r1</t>
  </si>
  <si>
    <t>r2</t>
  </si>
  <si>
    <t>DW was entered as 52</t>
  </si>
  <si>
    <t>WW was entered as 17050</t>
  </si>
  <si>
    <t>ScanDate</t>
  </si>
  <si>
    <t>ScanPrefix</t>
  </si>
  <si>
    <t>ScanNr</t>
  </si>
  <si>
    <t>Area (Pixels)</t>
  </si>
  <si>
    <t>20-5-2015</t>
  </si>
  <si>
    <t>2015-05-20-</t>
  </si>
  <si>
    <t>scanned as L and P</t>
  </si>
  <si>
    <t>23-5-2015</t>
  </si>
  <si>
    <t>2015-05-21-</t>
  </si>
  <si>
    <t>Stalk</t>
  </si>
  <si>
    <t>mites in leaves? (m)</t>
  </si>
  <si>
    <t>b,h</t>
  </si>
  <si>
    <t>2 pieces!</t>
  </si>
  <si>
    <t>Petiole missing</t>
  </si>
  <si>
    <t>point missing; scanned as L and P</t>
  </si>
  <si>
    <t>b; scanned as L and P</t>
  </si>
  <si>
    <t>b,a,h; scanned as L and P</t>
  </si>
  <si>
    <t>b,h; scanned as L and P</t>
  </si>
  <si>
    <t>h; scanned as L and P</t>
  </si>
  <si>
    <t>22/5/2015</t>
  </si>
  <si>
    <t>23/5/2015</t>
  </si>
  <si>
    <t>remeasured 9/9/2015; WW was 3.0880; DW was 3.1256 - mistake?</t>
  </si>
  <si>
    <t>cannot find dried specimen</t>
  </si>
  <si>
    <t>WW was entered 84.1600</t>
  </si>
  <si>
    <t>bad scan</t>
  </si>
  <si>
    <t>FER-</t>
  </si>
  <si>
    <t>WW was entered as 735</t>
  </si>
  <si>
    <t>Label</t>
  </si>
  <si>
    <t>Area</t>
  </si>
  <si>
    <t>FER-0002.jpg</t>
  </si>
  <si>
    <t>FER-0004.jpg</t>
  </si>
  <si>
    <t>FER-0006.jpg</t>
  </si>
  <si>
    <t>FER-0008.jpg</t>
  </si>
  <si>
    <t>FER-0010.jpg</t>
  </si>
  <si>
    <t>FER-0012.jpg</t>
  </si>
  <si>
    <t>FER-0014.jpg</t>
  </si>
  <si>
    <t>FER-0016.jpg</t>
  </si>
  <si>
    <t>FER-0018.jpg</t>
  </si>
  <si>
    <t>FER-0020.jpg</t>
  </si>
  <si>
    <t>FER-0022.jpg</t>
  </si>
  <si>
    <t>FER-0024.jpg</t>
  </si>
  <si>
    <t>FER-0026.jpg</t>
  </si>
  <si>
    <t>FER-0028.jpg</t>
  </si>
  <si>
    <t>FER-0030.jpg</t>
  </si>
  <si>
    <t>FER-0032.jpg</t>
  </si>
  <si>
    <t>FER-0034.jpg</t>
  </si>
  <si>
    <t>FER-0036.jpg</t>
  </si>
  <si>
    <t>FER-0038.jpg</t>
  </si>
  <si>
    <t>FER-0040.jpg</t>
  </si>
  <si>
    <t>FER-0042.jpg</t>
  </si>
  <si>
    <t>FER-0044.jpg</t>
  </si>
  <si>
    <t>FER-0046.jpg</t>
  </si>
  <si>
    <t>FER-0048.jpg</t>
  </si>
  <si>
    <t>FER-0050.jpg</t>
  </si>
  <si>
    <t>FER-0052.jpg</t>
  </si>
  <si>
    <t>FER-0054.jpg</t>
  </si>
  <si>
    <t>FER-0056.jpg</t>
  </si>
  <si>
    <t>FER-0058.jpg</t>
  </si>
  <si>
    <t>FER-0060.jpg</t>
  </si>
  <si>
    <t>skipped scan159 because of duplicates, the number 159 is reused for</t>
  </si>
  <si>
    <t>FER-0062.jpg</t>
  </si>
  <si>
    <t>FER-0064.jpg</t>
  </si>
  <si>
    <t>FER-0066.jpg</t>
  </si>
  <si>
    <t>order was messed up</t>
  </si>
  <si>
    <t>FER-0068.jpg</t>
  </si>
  <si>
    <t>FER-0070.jpg</t>
  </si>
  <si>
    <t>rescanned after rehydration</t>
  </si>
  <si>
    <t>FER-0072.jpg</t>
  </si>
  <si>
    <t>didn't scan, but missing so couldn't rescan</t>
  </si>
  <si>
    <t>FER-0074.jpg</t>
  </si>
  <si>
    <t>FER-0076.jpg</t>
  </si>
  <si>
    <t>FER-0078.jpg</t>
  </si>
  <si>
    <t>FER-0080.jpg</t>
  </si>
  <si>
    <t>FER-0082.jpg</t>
  </si>
  <si>
    <t>FER-0084.jpg</t>
  </si>
  <si>
    <t>FER-0086.jpg</t>
  </si>
  <si>
    <t>FER-0088.jpg</t>
  </si>
  <si>
    <t>FER-0090.jpg</t>
  </si>
  <si>
    <t>FER-0092.jpg</t>
  </si>
  <si>
    <t>FER-0094.jpg</t>
  </si>
  <si>
    <t>FER-0096.jpg</t>
  </si>
  <si>
    <t>FER-0098.jpg</t>
  </si>
  <si>
    <t>WW was entered as 0.8676</t>
  </si>
  <si>
    <t>FER-0100.jpg</t>
  </si>
  <si>
    <t>29/5/2015</t>
  </si>
  <si>
    <t>FER-0102.jpg</t>
  </si>
  <si>
    <t>FER-0104.jpg</t>
  </si>
  <si>
    <t>FER-0106.jpg</t>
  </si>
  <si>
    <t>FER-0108.jpg</t>
  </si>
  <si>
    <t>FER-0110.jpg</t>
  </si>
  <si>
    <t>FER-0112.jpg</t>
  </si>
  <si>
    <t>FER-0114.jpg</t>
  </si>
  <si>
    <t>FER-0116.jpg</t>
  </si>
  <si>
    <t>FER-0118.jpg</t>
  </si>
  <si>
    <t>FER-0120.jpg</t>
  </si>
  <si>
    <t>FER-0122.jpg</t>
  </si>
  <si>
    <t>FER-0124.jpg</t>
  </si>
  <si>
    <t>FER-0126.jpg</t>
  </si>
  <si>
    <t>FER-0128.jpg</t>
  </si>
  <si>
    <t>FER-0130.jpg</t>
  </si>
  <si>
    <t>FER-0132.jpg</t>
  </si>
  <si>
    <t>FER-0134.jpg</t>
  </si>
  <si>
    <t>FER-0136.jpg</t>
  </si>
  <si>
    <t>FER-0138.jpg</t>
  </si>
  <si>
    <t>FER-0140.jpg</t>
  </si>
  <si>
    <t>FER-0142.jpg</t>
  </si>
  <si>
    <t>FER-0144.jpg</t>
  </si>
  <si>
    <t>this ID was not used</t>
  </si>
  <si>
    <t>FER-0146.jpg</t>
  </si>
  <si>
    <t>did not measure WW</t>
  </si>
  <si>
    <t>FER-0148.jpg</t>
  </si>
  <si>
    <t>FER-0150.jpg</t>
  </si>
  <si>
    <t>FER-0152.jpg</t>
  </si>
  <si>
    <t>FER-0154.jpg</t>
  </si>
  <si>
    <t>FER-0156.jpg</t>
  </si>
  <si>
    <t>FER-0158.jpg</t>
  </si>
  <si>
    <t>FER-0161.jpg</t>
  </si>
  <si>
    <t>FER-0163.jpg</t>
  </si>
  <si>
    <t>FER-0165.jpg</t>
  </si>
  <si>
    <t>FER-0168.jpg</t>
  </si>
  <si>
    <t>FER-0170.jpg</t>
  </si>
  <si>
    <t>FER-0171.jpg</t>
  </si>
  <si>
    <t>FER-0173.jpg</t>
  </si>
  <si>
    <t>rescanned after rehydration; area shrunked a bit, should consider getting this data point rid</t>
  </si>
  <si>
    <t>FER-0175.jpg</t>
  </si>
  <si>
    <t>FER-0177.jpg</t>
  </si>
  <si>
    <t>FER-0179.jpg</t>
  </si>
  <si>
    <t>FER-0181.jpg</t>
  </si>
  <si>
    <t>FER-0183.jpg</t>
  </si>
  <si>
    <t>FER-0185.jpg</t>
  </si>
  <si>
    <t>FER-0187.jpg</t>
  </si>
  <si>
    <t>FER-0189.jpg</t>
  </si>
  <si>
    <t>FER-0191.jpg</t>
  </si>
  <si>
    <t>FER-0193.jpg</t>
  </si>
  <si>
    <t>FER-0195.jpg</t>
  </si>
  <si>
    <t>FER-0197.jpg</t>
  </si>
  <si>
    <t>FER-0199.jpg</t>
  </si>
  <si>
    <t>FER-0201.jpg</t>
  </si>
  <si>
    <t>FER-0203.jpg</t>
  </si>
  <si>
    <t>FER-0205.jpg</t>
  </si>
  <si>
    <t>FER-0207.jpg</t>
  </si>
  <si>
    <t>FER-0208.jpg</t>
  </si>
  <si>
    <t>FER-0210.jpg</t>
  </si>
  <si>
    <t>FER-0212.jpg</t>
  </si>
  <si>
    <t>FER-0214.jpg</t>
  </si>
  <si>
    <t>FER-0216.jpg</t>
  </si>
  <si>
    <t>FER-0218.jpg</t>
  </si>
  <si>
    <t>FER-0220.jpg</t>
  </si>
  <si>
    <t>FER-0222.jpg</t>
  </si>
  <si>
    <t>FER-0224.jpg</t>
  </si>
  <si>
    <t>FER-0226.jpg</t>
  </si>
  <si>
    <t>FER-0228.jpg</t>
  </si>
  <si>
    <t>FER-0230.jpg</t>
  </si>
  <si>
    <t>FER-0232.jpg</t>
  </si>
  <si>
    <t>FER-0234.jpg</t>
  </si>
  <si>
    <t>FER-0237.jpg</t>
  </si>
  <si>
    <t>FER-0239.jpg</t>
  </si>
  <si>
    <t>FER-0241.jpg</t>
  </si>
  <si>
    <t>FER-0243.jpg</t>
  </si>
  <si>
    <t>FER-0245.jpg</t>
  </si>
  <si>
    <t>FER-0247.jpg</t>
  </si>
  <si>
    <t>FER-0249.jpg</t>
  </si>
  <si>
    <t>FER-0251.jpg</t>
  </si>
  <si>
    <t>FER-0253.jpg</t>
  </si>
  <si>
    <t>30/5/2015</t>
  </si>
  <si>
    <t>FER-0255.jpg</t>
  </si>
  <si>
    <t>FER-0257.jpg</t>
  </si>
  <si>
    <t>FER-0259.jpg</t>
  </si>
  <si>
    <t>FER-0261.jpg</t>
  </si>
  <si>
    <t>FER-0263.jpg</t>
  </si>
  <si>
    <t>FER-0265.jpg</t>
  </si>
  <si>
    <t>FER-0267.jpg</t>
  </si>
  <si>
    <t>FER-0269.jpg</t>
  </si>
  <si>
    <t>FER-0272.jpg</t>
  </si>
  <si>
    <t>FER-0274.jpg</t>
  </si>
  <si>
    <t>FER-0276.jpg</t>
  </si>
  <si>
    <t>FER-0278.jpg</t>
  </si>
  <si>
    <t>FER-0280.jpg</t>
  </si>
  <si>
    <t>FER-0282.jpg</t>
  </si>
  <si>
    <t>FER-0284.jpg</t>
  </si>
  <si>
    <t>FER-0286.jpg</t>
  </si>
  <si>
    <t>FER-0288.jpg</t>
  </si>
  <si>
    <t>FER-0290.jpg</t>
  </si>
  <si>
    <t>FER-0292.jpg</t>
  </si>
  <si>
    <t>FER-0294.jpg</t>
  </si>
  <si>
    <t>FER-0296.jpg</t>
  </si>
  <si>
    <t>FER-0298.jpg</t>
  </si>
  <si>
    <t>FER-0301.jpg</t>
  </si>
  <si>
    <t>FER-0304.jpg</t>
  </si>
  <si>
    <t>FER-0307.jpg</t>
  </si>
  <si>
    <t>FER-0309.jpg</t>
  </si>
  <si>
    <t>FER-0311.jpg</t>
  </si>
  <si>
    <t>FER-0313.jpg</t>
  </si>
  <si>
    <t>FER-0315.jpg</t>
  </si>
  <si>
    <t>FER-0317.jpg</t>
  </si>
  <si>
    <t>FER-0319.jpg</t>
  </si>
  <si>
    <t>FER-0321.jpg</t>
  </si>
  <si>
    <t>FER-0323.jpg</t>
  </si>
  <si>
    <t>FER-0326.jpg</t>
  </si>
  <si>
    <t>FER-0332.jpg</t>
  </si>
  <si>
    <t>FER-0339.jpg</t>
  </si>
  <si>
    <t>FER-0344.jpg</t>
  </si>
  <si>
    <t>FER-0350.jpg</t>
  </si>
  <si>
    <t>FER-0356.jpg</t>
  </si>
  <si>
    <t>FER-0360.jpg</t>
  </si>
  <si>
    <t>FER-0365.jpg</t>
  </si>
  <si>
    <t>FER-0371.jpg</t>
  </si>
  <si>
    <t>FER-0377.jpg</t>
  </si>
  <si>
    <t>FER-0381.jpg</t>
  </si>
  <si>
    <t>FER-0383.jpg</t>
  </si>
  <si>
    <t>FER-0385.jpg</t>
  </si>
  <si>
    <t>FER-0406.jpg</t>
  </si>
  <si>
    <t>FER-0412.jpg</t>
  </si>
  <si>
    <t>FER-0418.jpg</t>
  </si>
  <si>
    <t>FER-0425.jpg</t>
  </si>
  <si>
    <t>FER-0426.jpg</t>
  </si>
  <si>
    <t>FER-0429.jpg</t>
  </si>
  <si>
    <t>FER-0430.jpg</t>
  </si>
  <si>
    <t>FER-0433.jpg</t>
  </si>
  <si>
    <t>FER-0434.jpg</t>
  </si>
  <si>
    <t>FER-0459.jpg</t>
  </si>
  <si>
    <t>FER-0462.jpg</t>
  </si>
  <si>
    <t>FER-0466.jpg</t>
  </si>
  <si>
    <t>FER-0469.jpg</t>
  </si>
  <si>
    <t>FER-0471.jpg</t>
  </si>
  <si>
    <t>FER-0473.jpg</t>
  </si>
  <si>
    <t>FER-0475.jpg</t>
  </si>
  <si>
    <t>FER-0477.jpg</t>
  </si>
  <si>
    <t>FER-0479.jpg</t>
  </si>
  <si>
    <t>FER-0481.jpg</t>
  </si>
  <si>
    <t>FER-0483.jpg</t>
  </si>
  <si>
    <t>WW was entered as 0.044</t>
  </si>
  <si>
    <t>FER-0486.jpg</t>
  </si>
  <si>
    <t>FER-0488.jpg</t>
  </si>
  <si>
    <t>FER-0492.jpg</t>
  </si>
  <si>
    <t>FER-0494.jpg</t>
  </si>
  <si>
    <t>FER-0496.jpg</t>
  </si>
  <si>
    <t>FER-0498.jpg</t>
  </si>
  <si>
    <t>FER-0500.jpg</t>
  </si>
  <si>
    <t>FER-0502.jpg</t>
  </si>
  <si>
    <t>FER-0504.jpg</t>
  </si>
  <si>
    <t>FER-0506.jpg</t>
  </si>
  <si>
    <t>FER-0508.jpg</t>
  </si>
  <si>
    <t>FER-0510.jpg</t>
  </si>
  <si>
    <t>FER-0512.jpg</t>
  </si>
  <si>
    <t>FER-0514.jpg</t>
  </si>
  <si>
    <t>FER-0516.jpg</t>
  </si>
  <si>
    <t>FER-0518.jpg</t>
  </si>
  <si>
    <t>FER-0520.jpg</t>
  </si>
  <si>
    <t>FER-0522.jpg</t>
  </si>
  <si>
    <t>FER-0524.jpg</t>
  </si>
  <si>
    <t>FER-0526.jpg</t>
  </si>
  <si>
    <t>FER-0528.jpg</t>
  </si>
  <si>
    <t>FER-0530.jpg</t>
  </si>
  <si>
    <t>FER-0532.jpg</t>
  </si>
  <si>
    <t>FER-0534.jpg</t>
  </si>
  <si>
    <t>FER-0536.jpg</t>
  </si>
  <si>
    <t>FER-0538.jpg</t>
  </si>
  <si>
    <t>FER-0540.jpg</t>
  </si>
  <si>
    <t>FER-0542.jpg</t>
  </si>
  <si>
    <t>sessile leaf</t>
  </si>
  <si>
    <t>FER-0544.jpg</t>
  </si>
  <si>
    <t>FER-0546.jpg</t>
  </si>
  <si>
    <t>FER-0548.jpg</t>
  </si>
  <si>
    <t>FER-0550.jpg</t>
  </si>
  <si>
    <t>FER-0552.jpg</t>
  </si>
  <si>
    <t>FER-0554.jpg</t>
  </si>
  <si>
    <t>FER-0557.jpg</t>
  </si>
  <si>
    <t>FER-0559.jpg</t>
  </si>
  <si>
    <t>FER-0561.jpg</t>
  </si>
  <si>
    <t>FER-0563.jpg</t>
  </si>
  <si>
    <t>FER-0565.jpg</t>
  </si>
  <si>
    <t>FER-0567.jpg</t>
  </si>
  <si>
    <t>FER-0569.jpg</t>
  </si>
  <si>
    <t>FER-0571.jpg</t>
  </si>
  <si>
    <t>FER-0573.jpg</t>
  </si>
  <si>
    <t>FER-0575.jpg</t>
  </si>
  <si>
    <t>FER-0577.jpg</t>
  </si>
  <si>
    <t>FER-0579.jpg</t>
  </si>
  <si>
    <t>FER-0581.jpg</t>
  </si>
  <si>
    <t>FER-0583.jpg</t>
  </si>
  <si>
    <t>T24-1.jpg</t>
  </si>
  <si>
    <t>T24-2.jpg</t>
  </si>
  <si>
    <t>T24-3.jpg</t>
  </si>
  <si>
    <t>T50-1_0001.jpg</t>
  </si>
  <si>
    <t>summed</t>
  </si>
  <si>
    <t>FER-0585.jpg</t>
  </si>
  <si>
    <t>T50-2.jpg</t>
  </si>
  <si>
    <t>T50-3_0001.jpg</t>
  </si>
  <si>
    <t>FER-0587.jpg</t>
  </si>
  <si>
    <t>T49-1_0001.jpg</t>
  </si>
  <si>
    <t>T49-2_0001.jpg</t>
  </si>
  <si>
    <t>FER-0590.jpg</t>
  </si>
  <si>
    <t>T49-3_0001.jpg</t>
  </si>
  <si>
    <t>T49-4_0001.jpg</t>
  </si>
  <si>
    <t>FER-0593.jpg</t>
  </si>
  <si>
    <t>T05-1.jpg</t>
  </si>
  <si>
    <t>T05-2.jpg</t>
  </si>
  <si>
    <t>T05-3.jpg</t>
  </si>
  <si>
    <t>FER-0596.jpg</t>
  </si>
  <si>
    <t>T05-4.jpg</t>
  </si>
  <si>
    <t>T05-5.jpg</t>
  </si>
  <si>
    <t>T05-6.jpg</t>
  </si>
  <si>
    <t>T89-1.jpg</t>
  </si>
  <si>
    <t>FER-0598.jpg</t>
  </si>
  <si>
    <t>T89-2.jpg</t>
  </si>
  <si>
    <t>T89-3.jpg</t>
  </si>
  <si>
    <t>FER-0600.jpg</t>
  </si>
  <si>
    <t>T77-1.jpg</t>
  </si>
  <si>
    <t>T77-2.jpg</t>
  </si>
  <si>
    <t>T77-3.jpg</t>
  </si>
  <si>
    <t>FER-0602.jpg</t>
  </si>
  <si>
    <t>no scan, leaf missing?</t>
  </si>
  <si>
    <t>FER-0604.jpg</t>
  </si>
  <si>
    <t>T50-4_0001.jpg</t>
  </si>
  <si>
    <t>T50-5.jpg</t>
  </si>
  <si>
    <t>T50-6_0001.jpg</t>
  </si>
  <si>
    <t>FER-0606.jpg</t>
  </si>
  <si>
    <t>Anisophylla-1.jpg</t>
  </si>
  <si>
    <t>Anisophylla-3.jpg</t>
  </si>
  <si>
    <t>Anisophylla-2.jpg</t>
  </si>
  <si>
    <t>T16B-1.jpg</t>
  </si>
  <si>
    <t>FER-0608.jpg</t>
  </si>
  <si>
    <t>T16B-2.jpg</t>
  </si>
  <si>
    <t>T16B-3.jpg</t>
  </si>
  <si>
    <t>T12-1.jpg</t>
  </si>
  <si>
    <t>FER-0610.jpg</t>
  </si>
  <si>
    <t>T12-2.jpg</t>
  </si>
  <si>
    <t>T12-3.jpg</t>
  </si>
  <si>
    <t>T32-1.jpg</t>
  </si>
  <si>
    <t>T32-2.jpg</t>
  </si>
  <si>
    <t>T32-3.jpg</t>
  </si>
  <si>
    <t>FER-0612.jpg</t>
  </si>
  <si>
    <t>T77-4.jpg</t>
  </si>
  <si>
    <t>T77-5.jpg</t>
  </si>
  <si>
    <t>T77-6.jpg</t>
  </si>
  <si>
    <t>T12-1</t>
  </si>
  <si>
    <t>FER-0614.jpg</t>
  </si>
  <si>
    <t>T12-2</t>
  </si>
  <si>
    <t>T12-3</t>
  </si>
  <si>
    <t>T21-1</t>
  </si>
  <si>
    <t>T21-2</t>
  </si>
  <si>
    <t>FER-0616.jpg</t>
  </si>
  <si>
    <t>T21-3</t>
  </si>
  <si>
    <t>T9-1</t>
  </si>
  <si>
    <t>T9-2</t>
  </si>
  <si>
    <t>FER-0618.jpg</t>
  </si>
  <si>
    <t>T9-3</t>
  </si>
  <si>
    <t>Achidendron-1</t>
  </si>
  <si>
    <t>combined</t>
  </si>
  <si>
    <t>Achidendron-2</t>
  </si>
  <si>
    <t>FER-0620.jpg</t>
  </si>
  <si>
    <t>Achidendron-3</t>
  </si>
  <si>
    <t>T07-1</t>
  </si>
  <si>
    <t>T07-2</t>
  </si>
  <si>
    <t>FER-0622.jpg</t>
  </si>
  <si>
    <t>T07-3</t>
  </si>
  <si>
    <t>T06-1</t>
  </si>
  <si>
    <t>T06-2</t>
  </si>
  <si>
    <t>T06-3</t>
  </si>
  <si>
    <t>FER-0624.jpg</t>
  </si>
  <si>
    <t>T40-1</t>
  </si>
  <si>
    <t>T40-2</t>
  </si>
  <si>
    <t>T40-3</t>
  </si>
  <si>
    <t>T40-4</t>
  </si>
  <si>
    <t>FER-0626.jpg</t>
  </si>
  <si>
    <t>T40-5</t>
  </si>
  <si>
    <t>T40-6</t>
  </si>
  <si>
    <t>Swollen Pulvinas Climber-1</t>
  </si>
  <si>
    <t>Swollen Pulvinas Climber-2</t>
  </si>
  <si>
    <t>Swollen Pulvinas Climber-3</t>
  </si>
  <si>
    <t>FER-0628.jpg</t>
  </si>
  <si>
    <t>T47-1</t>
  </si>
  <si>
    <t>T47-2</t>
  </si>
  <si>
    <t>T14-1</t>
  </si>
  <si>
    <t>T14-2</t>
  </si>
  <si>
    <t>FER-0630.jpg</t>
  </si>
  <si>
    <t>T14-3</t>
  </si>
  <si>
    <t>T15-1</t>
  </si>
  <si>
    <t>T15-2</t>
  </si>
  <si>
    <t>FER-0632.jpg</t>
  </si>
  <si>
    <t>T15-3</t>
  </si>
  <si>
    <t>T69-1</t>
  </si>
  <si>
    <t>T69-2</t>
  </si>
  <si>
    <t>FER-0634.jpg</t>
  </si>
  <si>
    <t>T69-3</t>
  </si>
  <si>
    <t>T19-1</t>
  </si>
  <si>
    <t>T19-2</t>
  </si>
  <si>
    <t>FER-0636.jpg</t>
  </si>
  <si>
    <t>T19-3</t>
  </si>
  <si>
    <t>T02-1</t>
  </si>
  <si>
    <t>T02-2</t>
  </si>
  <si>
    <t>FER-0638.jpg</t>
  </si>
  <si>
    <t>T02-3</t>
  </si>
  <si>
    <t>T65-1</t>
  </si>
  <si>
    <t>T65-2</t>
  </si>
  <si>
    <t>T65-3</t>
  </si>
  <si>
    <t>FER-0640.jpg</t>
  </si>
  <si>
    <t>T67-1</t>
  </si>
  <si>
    <t>T67-2</t>
  </si>
  <si>
    <t>T11-1</t>
  </si>
  <si>
    <t>FER-0642.jpg</t>
  </si>
  <si>
    <t>T11-2</t>
  </si>
  <si>
    <t>T22-1</t>
  </si>
  <si>
    <t>T22-2</t>
  </si>
  <si>
    <t>FER-0644.jpg</t>
  </si>
  <si>
    <t>T22-3</t>
  </si>
  <si>
    <t>D23T57-1</t>
  </si>
  <si>
    <t>combined, Macaranga gigantea; used Botany Lab scanner, check DPI</t>
  </si>
  <si>
    <t>D23T57-2</t>
  </si>
  <si>
    <t>FER-0646.jpg</t>
  </si>
  <si>
    <t>D23T57-3</t>
  </si>
  <si>
    <t>Dsuff-1-1</t>
  </si>
  <si>
    <t>Dry LA: 2933446</t>
  </si>
  <si>
    <t>Dsuff-1-2</t>
  </si>
  <si>
    <t>Dry LA: 2278181</t>
  </si>
  <si>
    <t>FER-0648.jpg</t>
  </si>
  <si>
    <t>Dsuff-2-1</t>
  </si>
  <si>
    <t>Dry LA: 2705616</t>
  </si>
  <si>
    <t>Dsuff-2-2</t>
  </si>
  <si>
    <t>Dry LA: 1983619</t>
  </si>
  <si>
    <t>Dsuff-3-1</t>
  </si>
  <si>
    <t>Dry LA: 3011763</t>
  </si>
  <si>
    <t>FER-0650.jpg</t>
  </si>
  <si>
    <t>Dsuff-3-2</t>
  </si>
  <si>
    <t>Dry LA: 2805539</t>
  </si>
  <si>
    <t>Dsuff-4-1</t>
  </si>
  <si>
    <t>Dry LA: 2445381</t>
  </si>
  <si>
    <t>Dsuff-4-2</t>
  </si>
  <si>
    <t>FER-0652.jpg</t>
  </si>
  <si>
    <t>Dry LA: 2176838</t>
  </si>
  <si>
    <t>Dsuff-5-1</t>
  </si>
  <si>
    <t>Dry LA: 3048462</t>
  </si>
  <si>
    <t>Dsuff-5-2</t>
  </si>
  <si>
    <t>FER-0654.jpg</t>
  </si>
  <si>
    <t>Dry LA: 3651653</t>
  </si>
  <si>
    <t>FER-0656.jpg</t>
  </si>
  <si>
    <t>FER-0658.jpg</t>
  </si>
  <si>
    <t>FER-0660.jpg</t>
  </si>
  <si>
    <t>FER-0662.jpg</t>
  </si>
  <si>
    <t>FER-0664.jpg</t>
  </si>
  <si>
    <t>FER-0666.jpg</t>
  </si>
  <si>
    <t>FER-0668.jpg</t>
  </si>
  <si>
    <t>FER-0670.jpg</t>
  </si>
  <si>
    <t>FER-0672.jpg</t>
  </si>
  <si>
    <t>FER-0674.jpg</t>
  </si>
  <si>
    <t>FER-0676.jpg</t>
  </si>
  <si>
    <t>FER-0678.jpg</t>
  </si>
  <si>
    <t>FER-0680.jpg</t>
  </si>
  <si>
    <t>FER-0682.jpg</t>
  </si>
  <si>
    <t>FER-0684.jpg</t>
  </si>
  <si>
    <t>FER-0686.jpg</t>
  </si>
  <si>
    <t>FER-0688.jpg</t>
  </si>
  <si>
    <t>FER-0690.jpg</t>
  </si>
  <si>
    <t>FER-0692.jpg</t>
  </si>
  <si>
    <t>FER-0694.jpg</t>
  </si>
  <si>
    <t>FER-0696.jpg</t>
  </si>
  <si>
    <t>FER-0698.jpg</t>
  </si>
  <si>
    <t>FER-0700.jpg</t>
  </si>
  <si>
    <t>FER-0702.jpg</t>
  </si>
  <si>
    <t>FER-0704.jpg</t>
  </si>
  <si>
    <t>FER-0706.jpg</t>
  </si>
  <si>
    <t>FER-0708.jpg</t>
  </si>
  <si>
    <t/>
  </si>
  <si>
    <t>FER-0710.jpg</t>
  </si>
  <si>
    <t>petiole missing</t>
  </si>
  <si>
    <t>FER-0712.jpg</t>
  </si>
  <si>
    <t>FER-0714.jpg</t>
  </si>
  <si>
    <t>FER-0716.jpg</t>
  </si>
  <si>
    <t>FER-0718.jpg</t>
  </si>
  <si>
    <t>FER-0720.jpg</t>
  </si>
  <si>
    <t>FER-0722.jpg</t>
  </si>
  <si>
    <t>FER-0724.jpg</t>
  </si>
  <si>
    <t>FER-0726.jpg</t>
  </si>
  <si>
    <t>FER-0728.jpg</t>
  </si>
  <si>
    <t>FER-0730.jpg</t>
  </si>
  <si>
    <t>FER-0732.jpg</t>
  </si>
  <si>
    <t>FER-0734.jpg</t>
  </si>
  <si>
    <t>FER-0736.jpg</t>
  </si>
  <si>
    <t>FER-0738.jpg</t>
  </si>
  <si>
    <t>FER-0740.jpg</t>
  </si>
  <si>
    <t>FER-0742.jpg</t>
  </si>
  <si>
    <t>FER-0744.jpg</t>
  </si>
  <si>
    <t>FER-0746.jpg</t>
  </si>
  <si>
    <t>FER-0748.jpg</t>
  </si>
  <si>
    <t>FER-0751.jpg</t>
  </si>
  <si>
    <t>FER-0756.jpg</t>
  </si>
  <si>
    <t>FER-0761.jpg</t>
  </si>
  <si>
    <t>FER-0766.jpg</t>
  </si>
  <si>
    <t>FER-0772.jpg</t>
  </si>
  <si>
    <t>FER-0777.jpg</t>
  </si>
  <si>
    <t>FER-0782.jpg</t>
  </si>
  <si>
    <t>FER-0786.jpg</t>
  </si>
  <si>
    <t>FER-0788.jpg</t>
  </si>
  <si>
    <t>FER-0790.jpg</t>
  </si>
  <si>
    <t>FER-0793.jpg</t>
  </si>
  <si>
    <t>FER-0796.jpg</t>
  </si>
  <si>
    <t>FER-0799.jpg</t>
  </si>
  <si>
    <t>FER-0802.jpg</t>
  </si>
  <si>
    <t>FER-0805.jpg</t>
  </si>
  <si>
    <t>FER-0808.jpg</t>
  </si>
  <si>
    <t>FER-0810.jpg</t>
  </si>
  <si>
    <t>FER-0812.jpg</t>
  </si>
  <si>
    <t>petiole too light</t>
  </si>
  <si>
    <t>FER-0814.jpg</t>
  </si>
  <si>
    <t>FER-0816.jpg</t>
  </si>
  <si>
    <t>FER-0818.jpg</t>
  </si>
  <si>
    <t>P WW was 0.0010; heavier prob because used different balances</t>
  </si>
  <si>
    <t>FER-0820.jpg</t>
  </si>
  <si>
    <t>FER-0822.jpg</t>
  </si>
  <si>
    <t>FER-0824.jpg</t>
  </si>
  <si>
    <t>FER-0826.jpg</t>
  </si>
  <si>
    <t>FER-0828.jpg</t>
  </si>
  <si>
    <t>FER-0830.jpg</t>
  </si>
  <si>
    <t>FER-0832.jpg</t>
  </si>
  <si>
    <t>FER-0834.jpg</t>
  </si>
  <si>
    <t>FER-0836.jpg</t>
  </si>
  <si>
    <t>FER-0838.jpg</t>
  </si>
  <si>
    <t>FER-0840.jpg</t>
  </si>
  <si>
    <t>WW was 0.0210, DW was 0.0309 - mistake?</t>
  </si>
  <si>
    <t>WW was 0.9310, too high</t>
  </si>
  <si>
    <t>FER-0842.jpg</t>
  </si>
  <si>
    <t>FER-0844.jpg</t>
  </si>
  <si>
    <t>FER-0846.jpg</t>
  </si>
  <si>
    <t>FER-0848.jpg</t>
  </si>
  <si>
    <t>FER-0850.jpg</t>
  </si>
  <si>
    <t>FER-0852.jpg</t>
  </si>
  <si>
    <t>FER-0854.jpg</t>
  </si>
  <si>
    <t>FER-0856.jpg</t>
  </si>
  <si>
    <t>FER-0858.jpg</t>
  </si>
  <si>
    <t>FER-0860.jpg</t>
  </si>
  <si>
    <t>FER-0862.jpg</t>
  </si>
  <si>
    <t>FER-0864.jpg</t>
  </si>
  <si>
    <t>FER-0866.jpg</t>
  </si>
  <si>
    <t>FER-0868.jpg</t>
  </si>
  <si>
    <t>FER-0874.jpg</t>
  </si>
  <si>
    <t>FER-0878.jpg</t>
  </si>
  <si>
    <t>FER-0882.jpg</t>
  </si>
  <si>
    <t>FER-0886.jpg</t>
  </si>
  <si>
    <t>FER-0891.jpg</t>
  </si>
  <si>
    <t>FER-0896.jpg</t>
  </si>
  <si>
    <t>FER-0902.jpg</t>
  </si>
  <si>
    <t>FER-0907.jpg</t>
  </si>
  <si>
    <t>FER-0912.jpg</t>
  </si>
  <si>
    <t>FER-0917.jpg</t>
  </si>
  <si>
    <t>FER-0922.jpg</t>
  </si>
  <si>
    <t>FER-0928.jpg</t>
  </si>
  <si>
    <t>FER-0933.jpg</t>
  </si>
  <si>
    <t>FER-0939.jpg</t>
  </si>
  <si>
    <t>FER-0945.jpg</t>
  </si>
  <si>
    <t>FER-0953.jpg</t>
  </si>
  <si>
    <t>FER-0957.jpg</t>
  </si>
  <si>
    <t>FER-0959.jpg</t>
  </si>
  <si>
    <t>FER-0961.jpg</t>
  </si>
  <si>
    <t>FER-0963.jpg</t>
  </si>
  <si>
    <t>FER-0965.jpg</t>
  </si>
  <si>
    <t>FER-0967.jpg</t>
  </si>
  <si>
    <t>FER-0969.jpg</t>
  </si>
  <si>
    <t>FER-0971.jpg</t>
  </si>
  <si>
    <t>FER-0973.jpg</t>
  </si>
  <si>
    <t>FER-0975.jpg</t>
  </si>
  <si>
    <t>WW was 0.7114, DW was 1.1603 - mistake?</t>
  </si>
  <si>
    <t>FER-0977.jpg</t>
  </si>
  <si>
    <t>FER-0979.jpg</t>
  </si>
  <si>
    <t>WW was 0.1547; DW was 0.2662 - mistake?</t>
  </si>
  <si>
    <t>FER-0981.jpg</t>
  </si>
  <si>
    <t>FER-0983.jpg</t>
  </si>
  <si>
    <t>FER-0985.jpg</t>
  </si>
  <si>
    <t>FER-0987.jpg</t>
  </si>
  <si>
    <t>FER-0989.jpg</t>
  </si>
  <si>
    <t>FER-0991.jpg</t>
  </si>
  <si>
    <t>FER-0993.jpg</t>
  </si>
  <si>
    <t>FER-0995.jpg</t>
  </si>
  <si>
    <t>FER-0997.jpg</t>
  </si>
  <si>
    <t>FER-0999.jpg</t>
  </si>
  <si>
    <t>FER-1001.jpg</t>
  </si>
  <si>
    <t>FER-1003.jpg</t>
  </si>
  <si>
    <t>FER-1005.jpg</t>
  </si>
  <si>
    <t>FER-1007.jpg</t>
  </si>
  <si>
    <t>FER-1009.jpg</t>
  </si>
  <si>
    <t>FER-1011.jpg</t>
  </si>
  <si>
    <t>FER-1013.jpg</t>
  </si>
  <si>
    <t>FER-1015.jpg</t>
  </si>
  <si>
    <t>FER-1017.jpg</t>
  </si>
  <si>
    <t>FER-1019.jpg</t>
  </si>
  <si>
    <t>FER-1021.jpg</t>
  </si>
  <si>
    <t>Josh did not measure WW</t>
  </si>
  <si>
    <t>FER-1023.jpg</t>
  </si>
  <si>
    <t>FER-1025.jpg</t>
  </si>
  <si>
    <t>FER-1027.jpg</t>
  </si>
  <si>
    <t>FER-1029.jpg</t>
  </si>
  <si>
    <t>FER-1031.jpg</t>
  </si>
  <si>
    <t>FER-1033.jpg</t>
  </si>
  <si>
    <t>FER-1035.jpg</t>
  </si>
  <si>
    <t>FER-1037.jpg</t>
  </si>
  <si>
    <t>FER-1039.jpg</t>
  </si>
  <si>
    <t>FER-1041.jpg</t>
  </si>
  <si>
    <t>FER-1043.jpg</t>
  </si>
  <si>
    <t>FER-1045.jpg</t>
  </si>
  <si>
    <t>FER-1047.jpg</t>
  </si>
  <si>
    <t>FER-1049.jpg</t>
  </si>
  <si>
    <t>FER-1051.jpg</t>
  </si>
  <si>
    <t>FER-1053.jpg</t>
  </si>
  <si>
    <t>FER-1055.jpg</t>
  </si>
  <si>
    <t>FER-1057.jpg</t>
  </si>
  <si>
    <t>FER-1059.jpg</t>
  </si>
  <si>
    <t>FER-1061.jpg</t>
  </si>
  <si>
    <t>FER-1063.jpg</t>
  </si>
  <si>
    <t>FER-1065.jpg</t>
  </si>
  <si>
    <t>FER-1067.jpg</t>
  </si>
  <si>
    <t>FER-1069.jpg</t>
  </si>
  <si>
    <t>WW not measured</t>
  </si>
  <si>
    <t>FER-1071.jpg</t>
  </si>
  <si>
    <t>FER-1073.jpg</t>
  </si>
  <si>
    <t>FER-1075.jpg</t>
  </si>
  <si>
    <t>FER-1077.jpg</t>
  </si>
  <si>
    <t>FER-1079.jpg</t>
  </si>
  <si>
    <t>Petiole Missing</t>
  </si>
  <si>
    <t>FER-1081.jpg</t>
  </si>
  <si>
    <t>FER-1084.jpg</t>
  </si>
  <si>
    <t>FER-1086.jpg</t>
  </si>
  <si>
    <t>FER-1088.jpg</t>
  </si>
  <si>
    <t>FER-1090.jpg</t>
  </si>
  <si>
    <t>FER-1092.jpg</t>
  </si>
  <si>
    <t>FER-1094.jpg</t>
  </si>
  <si>
    <t>FER-1096.jpg</t>
  </si>
  <si>
    <t>FER-1098.jpg</t>
  </si>
  <si>
    <t>FER-1100.jpg</t>
  </si>
  <si>
    <t>FER-1102.jpg</t>
  </si>
  <si>
    <t>FER-1104.jpg</t>
  </si>
  <si>
    <t>FER-1106.jpg</t>
  </si>
  <si>
    <t>FER-1108.jpg</t>
  </si>
  <si>
    <t>FER-1110.jpg</t>
  </si>
  <si>
    <t>FER-1112.jpg</t>
  </si>
  <si>
    <t>FER-1114.jpg</t>
  </si>
  <si>
    <t>FER-1116.jpg</t>
  </si>
  <si>
    <t>FER-1118.jpg</t>
  </si>
  <si>
    <t>FER-1120.jpg</t>
  </si>
  <si>
    <t>FER-1122.jpg</t>
  </si>
  <si>
    <t>FER-1124.jpg</t>
  </si>
  <si>
    <t>FER-1126.jpg</t>
  </si>
  <si>
    <t>FER-1128.jpg</t>
  </si>
  <si>
    <t>FER-1130.jpg</t>
  </si>
  <si>
    <t>FER-1132.jpg</t>
  </si>
  <si>
    <t>FER-1134.jpg</t>
  </si>
  <si>
    <t>FER-1136.jpg</t>
  </si>
  <si>
    <t>FER-1138.jpg</t>
  </si>
  <si>
    <t>FER-1140.jpg</t>
  </si>
  <si>
    <t>FER-1142.jpg</t>
  </si>
  <si>
    <t>FER-1144.jpg</t>
  </si>
  <si>
    <t>FER-1146.jpg</t>
  </si>
  <si>
    <t>FER-1148.jpg</t>
  </si>
  <si>
    <t>DW too light</t>
  </si>
  <si>
    <t>FER-1150.jpg</t>
  </si>
  <si>
    <t>FER-1152.jpg</t>
  </si>
  <si>
    <t>FER-1154.jpg</t>
  </si>
  <si>
    <t>FER-1156.jpg</t>
  </si>
  <si>
    <t>FER-1158.jpg</t>
  </si>
  <si>
    <t>FER-1160.jpg</t>
  </si>
  <si>
    <t>FER-1162.jpg</t>
  </si>
  <si>
    <t>FER-1164.jpg</t>
  </si>
  <si>
    <t>FER-1166.jpg</t>
  </si>
  <si>
    <t>FER-1168.jpg</t>
  </si>
  <si>
    <t>FER-1170.jpg</t>
  </si>
  <si>
    <t>FER-1172.jpg</t>
  </si>
  <si>
    <t>FER-1174.jpg</t>
  </si>
  <si>
    <t>FER-1176.jpg</t>
  </si>
  <si>
    <t>FER-1178.jpg</t>
  </si>
  <si>
    <t>FER-1180.jpg</t>
  </si>
  <si>
    <t>FER-1182.jpg</t>
  </si>
  <si>
    <t>FER-1184.jpg</t>
  </si>
  <si>
    <t>FER-1186.jpg</t>
  </si>
  <si>
    <t>FER-1188.jpg</t>
  </si>
  <si>
    <t>FER-1190.jpg</t>
  </si>
  <si>
    <t>FER-1192.jpg</t>
  </si>
  <si>
    <t>FER-1194.jpg</t>
  </si>
  <si>
    <t>FER-1196.jpg</t>
  </si>
  <si>
    <t>FER-1198.jpg</t>
  </si>
  <si>
    <t>FER-1200.jpg</t>
  </si>
  <si>
    <t>FER-1202.jpg</t>
  </si>
  <si>
    <t>FER-1204.jpg</t>
  </si>
  <si>
    <t>DW Too Light</t>
  </si>
  <si>
    <t>FER-1206.jpg</t>
  </si>
  <si>
    <t>FER-1208.jpg</t>
  </si>
  <si>
    <t>FER-1210.jpg</t>
  </si>
  <si>
    <t>FER-1212.jpg</t>
  </si>
  <si>
    <t>FER-1215.jpg</t>
  </si>
  <si>
    <t>FER-1217.jpg</t>
  </si>
  <si>
    <t>FER-1219.jpg</t>
  </si>
  <si>
    <t>FER-1221.jpg</t>
  </si>
  <si>
    <t>FER-1223.jpg</t>
  </si>
  <si>
    <t>FER-1225.jpg</t>
  </si>
  <si>
    <t>FER-1227.jpg</t>
  </si>
  <si>
    <t>FER-1229.jpg</t>
  </si>
  <si>
    <t>FER-1231.jpg</t>
  </si>
  <si>
    <t>FER-1233.jpg</t>
  </si>
  <si>
    <t>FER-1235.jpg</t>
  </si>
  <si>
    <t>FER-1237.jpg</t>
  </si>
  <si>
    <t>FER-1239.jpg</t>
  </si>
  <si>
    <t>FER-1241.jpg</t>
  </si>
  <si>
    <t>FER-1243.jpg</t>
  </si>
  <si>
    <t>FER-1245.jpg</t>
  </si>
  <si>
    <t>FER-1247.jpg</t>
  </si>
  <si>
    <t>FER-1249.jpg</t>
  </si>
  <si>
    <t>FER-1251.jpg</t>
  </si>
  <si>
    <t>FER-1253.jpg</t>
  </si>
  <si>
    <t>FER-1255.jpg</t>
  </si>
  <si>
    <t>FER-1257.jpg</t>
  </si>
  <si>
    <t>FER-1259.jpg</t>
  </si>
  <si>
    <t>FER-1261.jpg</t>
  </si>
  <si>
    <t>FER-1263.jpg</t>
  </si>
  <si>
    <t>FER-1265.jpg</t>
  </si>
  <si>
    <t>FER-1267.jpg</t>
  </si>
  <si>
    <t>FER-1269.jpg</t>
  </si>
  <si>
    <t>FER-1271.jpg</t>
  </si>
  <si>
    <t>FER-1273.jpg</t>
  </si>
  <si>
    <t>FER-1275.jpg</t>
  </si>
  <si>
    <t>FER-1277.jpg</t>
  </si>
  <si>
    <t>FER-1279.jpg</t>
  </si>
  <si>
    <t>FER-1281.jpg</t>
  </si>
  <si>
    <t>FER-1283.jpg</t>
  </si>
  <si>
    <t>FER-1285.jpg</t>
  </si>
  <si>
    <t>FER-1287.jpg</t>
  </si>
  <si>
    <t>FER-1289.jpg</t>
  </si>
  <si>
    <t>FER-1291.jpg</t>
  </si>
  <si>
    <t>FER-1296.jpg</t>
  </si>
  <si>
    <t>FER-1299.jpg</t>
  </si>
  <si>
    <t>FER-1302.jpg</t>
  </si>
  <si>
    <t>FER-1305.jpg</t>
  </si>
  <si>
    <t>FER-1308.jpg</t>
  </si>
  <si>
    <t>FER-1310.jpg</t>
  </si>
  <si>
    <t>FER-1312.jpg</t>
  </si>
  <si>
    <t>FER-1314.jpg</t>
  </si>
  <si>
    <t>FER-1316.jpg</t>
  </si>
  <si>
    <t>FER-1318.jpg</t>
  </si>
  <si>
    <t>FER-1320.jpg</t>
  </si>
  <si>
    <t>FER-1322.jpg</t>
  </si>
  <si>
    <t>FER-1324.jpg</t>
  </si>
  <si>
    <t>FER-1326.jpg</t>
  </si>
  <si>
    <t>FER-1329.jpg</t>
  </si>
  <si>
    <t>FER-1333.jpg</t>
  </si>
  <si>
    <t>FER-1335.jpg</t>
  </si>
  <si>
    <t>FER-1337.jpg</t>
  </si>
  <si>
    <t>FER-1339.jpg</t>
  </si>
  <si>
    <t>FER-1341.jpg</t>
  </si>
  <si>
    <t>FER-1343.jpg</t>
  </si>
  <si>
    <t>FER-1345.jpg</t>
  </si>
  <si>
    <t>FER-1347.jpg</t>
  </si>
  <si>
    <t>FER-1349.jpg</t>
  </si>
  <si>
    <t>FER-1351.jpg</t>
  </si>
  <si>
    <t>FER-1353.jpg</t>
  </si>
  <si>
    <t>FER-1355.jpg</t>
  </si>
  <si>
    <t>FER-1357.jpg</t>
  </si>
  <si>
    <t>FER-1359.jpg</t>
  </si>
  <si>
    <t>FER-1361.jpg</t>
  </si>
  <si>
    <t>FER-1363.jpg</t>
  </si>
  <si>
    <t>FER-1368.jpg</t>
  </si>
  <si>
    <t>FER-1370.jpg</t>
  </si>
  <si>
    <t>FER-1372.jpg</t>
  </si>
  <si>
    <t>FER-1374.jpg</t>
  </si>
  <si>
    <t>FER-1376.jpg</t>
  </si>
  <si>
    <t>FER-1378.jpg</t>
  </si>
  <si>
    <t>FER-1380.jpg</t>
  </si>
  <si>
    <t>FER-1382.jpg</t>
  </si>
  <si>
    <t>WW &amp; DW Too Light</t>
  </si>
  <si>
    <t>FER-1384.jpg</t>
  </si>
  <si>
    <t>FER-1386.jpg</t>
  </si>
  <si>
    <t>FER-1388.jpg</t>
  </si>
  <si>
    <t>FER-1390.jpg</t>
  </si>
  <si>
    <t>FER-1392.jpg</t>
  </si>
  <si>
    <t>FER-1394.jpg</t>
  </si>
  <si>
    <t>FER-1397.jpg</t>
  </si>
  <si>
    <t>FER-1401.jpg</t>
  </si>
  <si>
    <t>FER-1405.jpg</t>
  </si>
  <si>
    <t>FER-1417.jpg</t>
  </si>
  <si>
    <t>FER-1419.jpg</t>
  </si>
  <si>
    <t>FER-1421.jpg</t>
  </si>
  <si>
    <t>FER-1423.jpg</t>
  </si>
  <si>
    <t>FER-1425.jpg</t>
  </si>
  <si>
    <t>FER-1427.jpg</t>
  </si>
  <si>
    <t>FER-1429.jpg</t>
  </si>
  <si>
    <t>FER-1431.jpg</t>
  </si>
  <si>
    <t>FER-1433.jpg</t>
  </si>
  <si>
    <t>FER-1435.jpg</t>
  </si>
  <si>
    <t>FER-1437.jpg</t>
  </si>
  <si>
    <t>FER-1439.jpg</t>
  </si>
  <si>
    <t>FER-1441.jpg</t>
  </si>
  <si>
    <t>FER-1443.jpg</t>
  </si>
  <si>
    <t>FER-1445.jpg</t>
  </si>
  <si>
    <t>FER-1447.jpg</t>
  </si>
  <si>
    <t>FER-1449.jpg</t>
  </si>
  <si>
    <t>FER-1451.jpg</t>
  </si>
  <si>
    <t>FER-1453.jpg</t>
  </si>
  <si>
    <t>FER-1455.jpg</t>
  </si>
  <si>
    <t>FER-1457.jpg</t>
  </si>
  <si>
    <t>FER-1459.jpg</t>
  </si>
  <si>
    <t>FER-1462.jpg</t>
  </si>
  <si>
    <t>FER-1468.jpg</t>
  </si>
  <si>
    <t>FER-1475.jpg</t>
  </si>
  <si>
    <t>FER-1483.jpg</t>
  </si>
  <si>
    <t>13/6/2015</t>
  </si>
  <si>
    <t>FER-1488.jpg</t>
  </si>
  <si>
    <t>FER-1492.jpg</t>
  </si>
  <si>
    <t>FER-1496.jpg</t>
  </si>
  <si>
    <t>FER-1501.jpg</t>
  </si>
  <si>
    <t>FER-1506.jpg</t>
  </si>
  <si>
    <t>FER-1510.jpg</t>
  </si>
  <si>
    <t>FER-1514.jpg</t>
  </si>
  <si>
    <t>17/6/15</t>
  </si>
  <si>
    <t>D12-</t>
  </si>
  <si>
    <t>FER-1518.jpg</t>
  </si>
  <si>
    <t>FER-1522.jpg</t>
  </si>
  <si>
    <t>FER-1526.jpg</t>
  </si>
  <si>
    <t>FER-1530.jpg</t>
  </si>
  <si>
    <t>FER-1534.jpg</t>
  </si>
  <si>
    <t>FER-1536.jpg</t>
  </si>
  <si>
    <t>FER-1538.jpg</t>
  </si>
  <si>
    <t>FER-1540.jpg</t>
  </si>
  <si>
    <t>FER-1542.jpg</t>
  </si>
  <si>
    <t>FER-1544.jpg</t>
  </si>
  <si>
    <t>FER-1549.jpg</t>
  </si>
  <si>
    <t>FER-1551.jpg</t>
  </si>
  <si>
    <t>FER-1553.jpg</t>
  </si>
  <si>
    <t>FER-1555.jpg</t>
  </si>
  <si>
    <t>FER-1557.jpg</t>
  </si>
  <si>
    <t>FER-1559.jpg</t>
  </si>
  <si>
    <t>FER-1561.jpg</t>
  </si>
  <si>
    <t>FER-1563.jpg</t>
  </si>
  <si>
    <t>FER-1565.jpg</t>
  </si>
  <si>
    <t>FER-1567.jpg</t>
  </si>
  <si>
    <t>FER-1569.jpg</t>
  </si>
  <si>
    <t>FER-1571.jpg</t>
  </si>
  <si>
    <t>FER-1573.jpg</t>
  </si>
  <si>
    <t>FER-1575.jpg</t>
  </si>
  <si>
    <t>FER-1577.jpg</t>
  </si>
  <si>
    <t>FER-1579.jpg</t>
  </si>
  <si>
    <t>FER-1581.jpg</t>
  </si>
  <si>
    <t>FER-1583.jpg</t>
  </si>
  <si>
    <t>FER-1585.jpg</t>
  </si>
  <si>
    <t>FER-1587.jpg</t>
  </si>
  <si>
    <t>FER-1589.jpg</t>
  </si>
  <si>
    <t>FER-1591.jpg</t>
  </si>
  <si>
    <t>FER-1593.jpg</t>
  </si>
  <si>
    <t>FER-1595.jpg</t>
  </si>
  <si>
    <t>FER-1597.jpg</t>
  </si>
  <si>
    <t>FER-1599.jpg</t>
  </si>
  <si>
    <t>FER-1601.jpg</t>
  </si>
  <si>
    <t>FER-1603.jpg</t>
  </si>
  <si>
    <t>FER-1605.jpg</t>
  </si>
  <si>
    <t>FER-1607.jpg</t>
  </si>
  <si>
    <t>A27-</t>
  </si>
  <si>
    <t>FER-1609.jpg</t>
  </si>
  <si>
    <t>FER-1611.jpg</t>
  </si>
  <si>
    <t>FER-1613.jpg</t>
  </si>
  <si>
    <t>FER-1618.jpg</t>
  </si>
  <si>
    <t>FER-1623.jpg</t>
  </si>
  <si>
    <t>FER-1627.jpg</t>
  </si>
  <si>
    <t>FER-1629.jpg</t>
  </si>
  <si>
    <t>FER-1631.jpg</t>
  </si>
  <si>
    <t>petiole very light</t>
  </si>
  <si>
    <t>FER-1633.jpg</t>
  </si>
  <si>
    <t>FER-1635.jpg</t>
  </si>
  <si>
    <t>FER-1637.jpg</t>
  </si>
  <si>
    <t>FER-1639.jpg</t>
  </si>
  <si>
    <t>FER-1641.jpg</t>
  </si>
  <si>
    <t>FER-1643.jpg</t>
  </si>
  <si>
    <t>FER-1645.jpg</t>
  </si>
  <si>
    <t>FER-1647.jpg</t>
  </si>
  <si>
    <t>FER-1649.jpg</t>
  </si>
  <si>
    <t>WW and DW too light</t>
  </si>
  <si>
    <t>FER-1651.jpg</t>
  </si>
  <si>
    <t>FER-1653.jpg</t>
  </si>
  <si>
    <t>FER-1655.jpg</t>
  </si>
  <si>
    <t>FER-1657.jpg</t>
  </si>
  <si>
    <t>FER-1659.jpg</t>
  </si>
  <si>
    <t>FER-1661.jpg</t>
  </si>
  <si>
    <t>FER-1663.jpg</t>
  </si>
  <si>
    <t>MISSING</t>
  </si>
  <si>
    <t>FER-1665.jpg</t>
  </si>
  <si>
    <t>FER-1667.jpg</t>
  </si>
  <si>
    <t>FER-1669.jpg</t>
  </si>
  <si>
    <t>FER-1673.jpg</t>
  </si>
  <si>
    <t>FER-1677.jpg</t>
  </si>
  <si>
    <t>FER-1684.jpg</t>
  </si>
  <si>
    <t>FER-1686.jpg</t>
  </si>
  <si>
    <t>FER-1688.jpg</t>
  </si>
  <si>
    <t>FER-1691.jpg</t>
  </si>
  <si>
    <t>FER-1693.jpg</t>
  </si>
  <si>
    <t>FER-1694.jpg</t>
  </si>
  <si>
    <t>FER-1696.jpg</t>
  </si>
  <si>
    <t>FER-1698.jpg</t>
  </si>
  <si>
    <t>FER-1700.jpg</t>
  </si>
  <si>
    <t>FER-1702.jpg</t>
  </si>
  <si>
    <t>FER-1704.jpg</t>
  </si>
  <si>
    <t>FER-1706.jpg</t>
  </si>
  <si>
    <t>FER-1708.jpg</t>
  </si>
  <si>
    <t>FER-1710.jpg</t>
  </si>
  <si>
    <t>FER-1712.jpg</t>
  </si>
  <si>
    <t>FER-1714.jpg</t>
  </si>
  <si>
    <t>FER-1716.jpg</t>
  </si>
  <si>
    <t>FER-1718.jpg</t>
  </si>
  <si>
    <t>FER-1720.jpg</t>
  </si>
  <si>
    <t>FER-1722.jpg</t>
  </si>
  <si>
    <t>FER-1724.jpg</t>
  </si>
  <si>
    <t>FER-1726.jpg</t>
  </si>
  <si>
    <t>FER-1728.jpg</t>
  </si>
  <si>
    <t>FER-1730.jpg</t>
  </si>
  <si>
    <t>FER-1732.jpg</t>
  </si>
  <si>
    <t>FER-1734.jpg</t>
  </si>
  <si>
    <t>FER-1736.jpg</t>
  </si>
  <si>
    <t>23/6/2015</t>
  </si>
  <si>
    <t>FER-1738.jpg</t>
  </si>
  <si>
    <t>H12-</t>
  </si>
  <si>
    <t>FER-1740.jpg</t>
  </si>
  <si>
    <t>FER-1742.jpg</t>
  </si>
  <si>
    <t>doc resolution is 72 dpi; but pixel count is equiv. to 300 dpi, so no conversion needed</t>
  </si>
  <si>
    <t>WW was 0.001, but prob wrong because using less sensitive balance</t>
  </si>
  <si>
    <t>FER-1744.jpg</t>
  </si>
  <si>
    <t>petiole too light for WW</t>
  </si>
  <si>
    <t>FER-1746.jpg</t>
  </si>
  <si>
    <t>FER-1748.jpg</t>
  </si>
  <si>
    <t>FER-1750.jpg</t>
  </si>
  <si>
    <t>FER-1752.jpg</t>
  </si>
  <si>
    <t>FER-1754.jpg</t>
  </si>
  <si>
    <t>FER-1756.jpg</t>
  </si>
  <si>
    <t>FER-1759.jpg</t>
  </si>
  <si>
    <t>a bit flaccid</t>
  </si>
  <si>
    <t>FER-1762.jpg</t>
  </si>
  <si>
    <t>FER-1765.jpg</t>
  </si>
  <si>
    <t>FER-1767.jpg</t>
  </si>
  <si>
    <t>FER-1769.jpg</t>
  </si>
  <si>
    <t>FER-1772.jpg</t>
  </si>
  <si>
    <t>FER-1777.jpg</t>
  </si>
  <si>
    <t>FER-1782.jpg</t>
  </si>
  <si>
    <t>FER-1786.jpg</t>
  </si>
  <si>
    <t>FER-1789.jpg</t>
  </si>
  <si>
    <t>FER-1793.jpg</t>
  </si>
  <si>
    <t>FER-1795.jpg</t>
  </si>
  <si>
    <t>FER-1797.jpg</t>
  </si>
  <si>
    <t>was 2534</t>
  </si>
  <si>
    <t>FER-1799.jpg</t>
  </si>
  <si>
    <t>FER-1801.jpg</t>
  </si>
  <si>
    <t>FER-1803.jpg</t>
  </si>
  <si>
    <t>FER-1805.jpg</t>
  </si>
  <si>
    <t>Tech-0002.jpg</t>
  </si>
  <si>
    <t>Tech-0004.jpg</t>
  </si>
  <si>
    <t>Tech-0006.jpg</t>
  </si>
  <si>
    <t>Tech-0008.jpg</t>
  </si>
  <si>
    <t>Tech-0010.jpg</t>
  </si>
  <si>
    <t>Tech-0012.jpg</t>
  </si>
  <si>
    <t>Tech-0014.jpg</t>
  </si>
  <si>
    <t>Tech-0016.jpg</t>
  </si>
  <si>
    <t>Tech-0018.jpg</t>
  </si>
  <si>
    <t>Tech-0020.jpg</t>
  </si>
  <si>
    <t>Tech-0022.jpg</t>
  </si>
  <si>
    <t>Tech-0024.jpg</t>
  </si>
  <si>
    <t>Tech-0026.jpg</t>
  </si>
  <si>
    <t>Tech-0028.jpg</t>
  </si>
  <si>
    <t>Tech-0030.jpg</t>
  </si>
  <si>
    <t>Tech-0032.jpg</t>
  </si>
  <si>
    <t>Tech-0034.jpg</t>
  </si>
  <si>
    <t>Tech-0036.jpg</t>
  </si>
  <si>
    <t>Tech-0038.jpg</t>
  </si>
  <si>
    <t>Tech-0040.jpg</t>
  </si>
  <si>
    <t>Tech-0042.jpg</t>
  </si>
  <si>
    <t>Tech-0044.jpg</t>
  </si>
  <si>
    <t>Tech-0046.jpg</t>
  </si>
  <si>
    <t>Tech-0048.jpg</t>
  </si>
  <si>
    <t>Tech-0050.jpg</t>
  </si>
  <si>
    <t>Tech-0052.jpg</t>
  </si>
  <si>
    <t>Tech-0054.jpg</t>
  </si>
  <si>
    <t>Tech-0056.jpg</t>
  </si>
  <si>
    <t>Tech-0058.jpg</t>
  </si>
  <si>
    <t>Tech-0060.jpg</t>
  </si>
  <si>
    <t>Tech-0062.jpg</t>
  </si>
  <si>
    <t>Tech-0064.jpg</t>
  </si>
  <si>
    <t>Tech-0066.jpg</t>
  </si>
  <si>
    <t>Tech-0068.jpg</t>
  </si>
  <si>
    <t>Tech-0070.jpg</t>
  </si>
  <si>
    <t>Tech-0072.jpg</t>
  </si>
  <si>
    <t>Tech-0074.jpg</t>
  </si>
  <si>
    <t>Tech-0076.jpg</t>
  </si>
  <si>
    <t>Tech-0078.jpg</t>
  </si>
  <si>
    <t>Tech-0080.jpg</t>
  </si>
  <si>
    <t>Tech-0082.jpg</t>
  </si>
  <si>
    <t>Tech-0084.jpg</t>
  </si>
  <si>
    <t>Tech-0086.jpg</t>
  </si>
  <si>
    <t>Tech-0088.jpg</t>
  </si>
  <si>
    <t>Tech-0090.jpg</t>
  </si>
  <si>
    <t>Tech-0092.jpg</t>
  </si>
  <si>
    <t>Tech-0094.jpg</t>
  </si>
  <si>
    <t>Tech-0096.jpg</t>
  </si>
  <si>
    <t>scan0002.jpg</t>
  </si>
  <si>
    <t>scan0005.jpg</t>
  </si>
  <si>
    <t>scan0007.jpg</t>
  </si>
  <si>
    <t>scan0009.jpg</t>
  </si>
  <si>
    <t>scan0011.jpg</t>
  </si>
  <si>
    <t>scan0013.jpg</t>
  </si>
  <si>
    <t>scan0015.jpg</t>
  </si>
  <si>
    <t>scan0016.jpg</t>
  </si>
  <si>
    <t>scan0018.jpg</t>
  </si>
  <si>
    <t>scan0020.jpg</t>
  </si>
  <si>
    <t>scan0022.jpg</t>
  </si>
  <si>
    <t>scan0024.jpg</t>
  </si>
  <si>
    <t>scan0026.jpg</t>
  </si>
  <si>
    <t>scan0028.jpg</t>
  </si>
  <si>
    <t>scan0030.jpg</t>
  </si>
  <si>
    <t>scan0032.jpg</t>
  </si>
  <si>
    <t>scan0034.jpg</t>
  </si>
  <si>
    <t>scan0036.jpg</t>
  </si>
  <si>
    <t>scan0038.jpg</t>
  </si>
  <si>
    <t>scan0040.jpg</t>
  </si>
  <si>
    <t>scan0042.jpg</t>
  </si>
  <si>
    <t>scan0044.jpg</t>
  </si>
  <si>
    <t>scan0046.jpg</t>
  </si>
  <si>
    <t>scan0048.jpg</t>
  </si>
  <si>
    <t>scan0050.jpg</t>
  </si>
  <si>
    <t>scan0052.jpg</t>
  </si>
  <si>
    <t>scan0054.jpg</t>
  </si>
  <si>
    <t>scan0056.jpg</t>
  </si>
  <si>
    <t>scan0058.jpg</t>
  </si>
  <si>
    <t>scan0060.jpg</t>
  </si>
  <si>
    <t>scan0062.jpg</t>
  </si>
  <si>
    <t>scan0064.jpg</t>
  </si>
  <si>
    <t>scan0066.jpg</t>
  </si>
  <si>
    <t>scan0068.jpg</t>
  </si>
  <si>
    <t>scan0070.jpg</t>
  </si>
  <si>
    <t>scan0072.jpg</t>
  </si>
  <si>
    <t>scan0074.jpg</t>
  </si>
  <si>
    <t>scan0076.jpg</t>
  </si>
  <si>
    <t>scan0078.jpg</t>
  </si>
  <si>
    <t>2903160002.jpg</t>
  </si>
  <si>
    <t>2903160004.jpg</t>
  </si>
  <si>
    <t>2903160006.jpg</t>
  </si>
  <si>
    <t>2903160008.jpg</t>
  </si>
  <si>
    <t>2903160010.jpg</t>
  </si>
  <si>
    <t>2903160012.jpg</t>
  </si>
  <si>
    <t>2903160014.jpg</t>
  </si>
  <si>
    <t>2903160016.jpg</t>
  </si>
  <si>
    <t>Petiole not complete, so not measured</t>
  </si>
  <si>
    <t>2903160018.jpg</t>
  </si>
  <si>
    <t>Petiole not complete, so not measured. Very dry when WW was collected</t>
  </si>
  <si>
    <t>2903160020.jpg</t>
  </si>
  <si>
    <t>2903160022.jpg</t>
  </si>
  <si>
    <t>2903160024.jpg</t>
  </si>
  <si>
    <t>2903160026.jpg</t>
  </si>
  <si>
    <t>2903160028.jpg</t>
  </si>
  <si>
    <t>2903160030.jpg</t>
  </si>
  <si>
    <t>2903160032.jpg</t>
  </si>
  <si>
    <t>2903160034.jpg</t>
  </si>
  <si>
    <t>2903160036.jpg</t>
  </si>
  <si>
    <t>2903160038.jpg</t>
  </si>
  <si>
    <t>2903160040.jpg</t>
  </si>
  <si>
    <t>2903160042.jpg</t>
  </si>
  <si>
    <t>2903160044.jpg</t>
  </si>
  <si>
    <t>2903160046.jpg</t>
  </si>
  <si>
    <t>2903160048.jpg</t>
  </si>
  <si>
    <t>2903160050.jpg</t>
  </si>
  <si>
    <t>2903160053.jpg</t>
  </si>
  <si>
    <t>2903160056.jpg</t>
  </si>
  <si>
    <t>2903160058.jpg</t>
  </si>
  <si>
    <t>2903160061.jpg</t>
  </si>
  <si>
    <t>2903160063.jpg</t>
  </si>
  <si>
    <t>2903160067.jpg</t>
  </si>
  <si>
    <t>2903160071.jpg</t>
  </si>
  <si>
    <t>2903160075.jpg</t>
  </si>
  <si>
    <t>2903160078.jpg</t>
  </si>
  <si>
    <t>2903160082.jpg</t>
  </si>
  <si>
    <t>2903160086.jpg</t>
  </si>
  <si>
    <t>0504160002.jpg</t>
  </si>
  <si>
    <t>0504160004.jpg</t>
  </si>
  <si>
    <t>0504160006.jpg</t>
  </si>
  <si>
    <t>0504160008.jpg</t>
  </si>
  <si>
    <t>0504160010.jpg</t>
  </si>
  <si>
    <t>0504160014.jpg</t>
  </si>
  <si>
    <t>0504160016.jpg</t>
  </si>
  <si>
    <t>0504160018.jpg</t>
  </si>
  <si>
    <t>0504160020.jpg</t>
  </si>
  <si>
    <t>0504160022.jpg</t>
  </si>
  <si>
    <t>0504160024.jpg</t>
  </si>
  <si>
    <t>0504160026.jpg</t>
  </si>
  <si>
    <t>0504160028.jpg</t>
  </si>
  <si>
    <t>0504160030.jpg</t>
  </si>
  <si>
    <t>0504160032.jpg</t>
  </si>
  <si>
    <t>0504160034.jpg</t>
  </si>
  <si>
    <t>0504160036.jpg</t>
  </si>
  <si>
    <t>0504160038.jpg</t>
  </si>
  <si>
    <t>0504160040.jpg</t>
  </si>
  <si>
    <t>0504160042.jpg</t>
  </si>
  <si>
    <t>0504160044.jpg</t>
  </si>
  <si>
    <t>0504160046.jpg</t>
  </si>
  <si>
    <t>0504160048.jpg</t>
  </si>
  <si>
    <t>0504160050.jpg</t>
  </si>
  <si>
    <t>0504160052.jpg</t>
  </si>
  <si>
    <t>0504160055.jpg</t>
  </si>
  <si>
    <t>0504160057.jpg</t>
  </si>
  <si>
    <t>0504160059.jpg</t>
  </si>
  <si>
    <t>0504160061.jpg</t>
  </si>
  <si>
    <t>0504160063.jpg</t>
  </si>
  <si>
    <t>0504160065.jpg</t>
  </si>
  <si>
    <t>0504160067.jpg</t>
  </si>
  <si>
    <t>0804160002.jpg</t>
  </si>
  <si>
    <t>0804160004.jpg</t>
  </si>
  <si>
    <t>0804160006.jpg</t>
  </si>
  <si>
    <t>0804160009.jpg</t>
  </si>
  <si>
    <t>0804160012.jpg</t>
  </si>
  <si>
    <t>0804160015.jpg</t>
  </si>
  <si>
    <t>0804160017.jpg</t>
  </si>
  <si>
    <t>0804160019.jpg</t>
  </si>
  <si>
    <t>0804160021.jpg</t>
  </si>
  <si>
    <t>0804160023.jpg</t>
  </si>
  <si>
    <t>0804160025.jpg</t>
  </si>
  <si>
    <t>0804160027.jpg</t>
  </si>
  <si>
    <t>1204160002.jpg</t>
  </si>
  <si>
    <t>1204160004.jpg</t>
  </si>
  <si>
    <t>1204160006.jpg</t>
  </si>
  <si>
    <t>1204160008.jpg</t>
  </si>
  <si>
    <t>1204160010.jpg</t>
  </si>
  <si>
    <t>1204160012.jpg</t>
  </si>
  <si>
    <t>1204160014.jpg</t>
  </si>
  <si>
    <t>1204160016.jpg</t>
  </si>
  <si>
    <t>1204160018.jpg</t>
  </si>
  <si>
    <t>1504160002.jpg</t>
  </si>
  <si>
    <t>1504160004.jpg</t>
  </si>
  <si>
    <t>1504160006.jpg</t>
  </si>
  <si>
    <t>1504160008.jpg</t>
  </si>
  <si>
    <t>1504160010.jpg</t>
  </si>
  <si>
    <t>1504160012.jpg</t>
  </si>
  <si>
    <t>1504160015.jpg</t>
  </si>
  <si>
    <t>1504160018.jpg</t>
  </si>
  <si>
    <t>1504160020.jpg</t>
  </si>
  <si>
    <t>1504160022.jpg</t>
  </si>
  <si>
    <t>1504160024.jpg</t>
  </si>
  <si>
    <t>1504160026.jpg</t>
  </si>
  <si>
    <t>1504160028.jpg</t>
  </si>
  <si>
    <t>1504160030.jpg</t>
  </si>
  <si>
    <t>1504160032.jpg</t>
  </si>
  <si>
    <t>1504160034.jpg</t>
  </si>
  <si>
    <t>1504160036.jpg</t>
  </si>
  <si>
    <t>1504160038.jpg</t>
  </si>
  <si>
    <t>2204160002.jpg</t>
  </si>
  <si>
    <t>2204160004.jpg</t>
  </si>
  <si>
    <t>2204160006.jpg</t>
  </si>
  <si>
    <t>2204160008.jpg</t>
  </si>
  <si>
    <t>G21-</t>
  </si>
  <si>
    <t>2204160010.jpg</t>
  </si>
  <si>
    <t>2204160012.jpg</t>
  </si>
  <si>
    <t>1105160002.jpg</t>
  </si>
  <si>
    <t>1105160004.jpg</t>
  </si>
  <si>
    <t>1105160006.jpg</t>
  </si>
  <si>
    <t>1105160008.jpg</t>
  </si>
  <si>
    <t>1105160010.jpg</t>
  </si>
  <si>
    <t>1105160012.jpg</t>
  </si>
  <si>
    <t>0306160002.jpg</t>
  </si>
  <si>
    <t>0306160004.jpg</t>
  </si>
  <si>
    <t>0306160006.jpg</t>
  </si>
  <si>
    <t>0306160008.jpg</t>
  </si>
  <si>
    <t>0306160010.jpg</t>
  </si>
  <si>
    <t>0306160012.jpg</t>
  </si>
  <si>
    <t>H21-</t>
  </si>
  <si>
    <t>0306160014.jpg</t>
  </si>
  <si>
    <t>0306160016.jpg</t>
  </si>
  <si>
    <t>0306160018.jpg</t>
  </si>
  <si>
    <t>BOT-0002.jpg</t>
  </si>
  <si>
    <t>BOT-0004.jpg</t>
  </si>
  <si>
    <t>BOT-0006.jpg</t>
  </si>
  <si>
    <t>BOT-0008.jpg</t>
  </si>
  <si>
    <t>BOT-0010.jpg</t>
  </si>
  <si>
    <t>BOT-0012.jpg</t>
  </si>
  <si>
    <t>BOT-0014.jpg</t>
  </si>
  <si>
    <t>BOT-0016.jpg</t>
  </si>
  <si>
    <t>BOT-0018.jpg</t>
  </si>
  <si>
    <t>BOT-0020.jpg</t>
  </si>
  <si>
    <t>BOT-0022.jpg</t>
  </si>
  <si>
    <t>BOT-0024.jpg</t>
  </si>
  <si>
    <t>BOT-0026.jpg</t>
  </si>
  <si>
    <t>BOT-0028.jpg</t>
  </si>
  <si>
    <t>BOT-0030.jpg</t>
  </si>
  <si>
    <t>BOT-0032.jpg</t>
  </si>
  <si>
    <t>BOT-0034.jpg</t>
  </si>
  <si>
    <t>BOT-0036.jpg</t>
  </si>
  <si>
    <t>BOT-0038.jpg</t>
  </si>
  <si>
    <t>BOT-0040.jpg</t>
  </si>
  <si>
    <t>BOT-0042.jpg</t>
  </si>
  <si>
    <t>BOT-0050.jpg</t>
  </si>
  <si>
    <t>BOT-0052.jpg</t>
  </si>
  <si>
    <t>BOT-0054.jpg</t>
  </si>
  <si>
    <t>BOT-0058.jpg</t>
  </si>
  <si>
    <t>BOT-0063.jpg</t>
  </si>
  <si>
    <t>BOT-0067.jpg</t>
  </si>
  <si>
    <t>BOT-0071.jpg</t>
  </si>
  <si>
    <t>BOT-0074.jpg</t>
  </si>
  <si>
    <t>BOT-0077.jpg</t>
  </si>
  <si>
    <t>BOT-0080.jpg</t>
  </si>
  <si>
    <t>BOT-0082.jpg</t>
  </si>
  <si>
    <t>BOT-0084.jpg</t>
  </si>
  <si>
    <t>BOT-0086.jpg</t>
  </si>
  <si>
    <t>BOT-0088.jpg</t>
  </si>
  <si>
    <t>BOT-0090.jpg</t>
  </si>
  <si>
    <t>BOT-0092.jpg</t>
  </si>
  <si>
    <t>BOT-0094.jpg</t>
  </si>
  <si>
    <t>BOT-0096.jpg</t>
  </si>
  <si>
    <t>BOT-0098.jpg</t>
  </si>
  <si>
    <t>BOT-0100.jpg</t>
  </si>
  <si>
    <t>BOT-0102.jpg</t>
  </si>
  <si>
    <t>BOT-0104.jpg</t>
  </si>
  <si>
    <t>BOT-0106.jpg</t>
  </si>
  <si>
    <t>BOT-0108.jpg</t>
  </si>
  <si>
    <t>BOT-0110.jpg</t>
  </si>
  <si>
    <t>BOT-0112.jpg</t>
  </si>
  <si>
    <t>BOT-0114.jpg</t>
  </si>
  <si>
    <t>BOT-0116.jpg</t>
  </si>
  <si>
    <t>BOT-0118.jpg</t>
  </si>
  <si>
    <t>BOT-0120.jpg</t>
  </si>
  <si>
    <t>BOT-0124.jpg</t>
  </si>
  <si>
    <t>BOT-0129.jpg</t>
  </si>
  <si>
    <t>BOT-0138.jpg</t>
  </si>
  <si>
    <t>BOT-0140.jpg</t>
  </si>
  <si>
    <t>BOT-0142.jpg</t>
  </si>
  <si>
    <t>BOT-0146.jpg</t>
  </si>
  <si>
    <t>BOT-0148.jpg</t>
  </si>
  <si>
    <t>BOT-0152.jpg</t>
  </si>
  <si>
    <t>BOT-0157.jpg</t>
  </si>
  <si>
    <t>BOT-0162.jpg</t>
  </si>
  <si>
    <t>BOT-0165.jpg</t>
  </si>
  <si>
    <t>BOT-0167.jpg</t>
  </si>
  <si>
    <t>BOT-0169.jpg</t>
  </si>
  <si>
    <t>BOT-0171.jpg</t>
  </si>
  <si>
    <t>BOT-0173.jpg</t>
  </si>
  <si>
    <t>BOT-0175.jpg</t>
  </si>
  <si>
    <t>BOT-0177.jpg</t>
  </si>
  <si>
    <t>BOT-0179.jpg</t>
  </si>
  <si>
    <t>BOT-0181.jpg</t>
  </si>
  <si>
    <t>BOT-0183.jpg</t>
  </si>
  <si>
    <t>BOT-0185.jpg</t>
  </si>
  <si>
    <t>BOT-0187.jpg</t>
  </si>
  <si>
    <t>novel0021.jpg</t>
  </si>
  <si>
    <t>novel-0023.jpg</t>
  </si>
  <si>
    <t>novel0031.jpg</t>
  </si>
  <si>
    <t>novel0035.jpg</t>
  </si>
  <si>
    <t>novel0045.jpg</t>
  </si>
  <si>
    <t>novel0054.jpg</t>
  </si>
  <si>
    <t>novel0060.jpg</t>
  </si>
  <si>
    <t>novel0066.jpg</t>
  </si>
  <si>
    <t>novel0072.jpg</t>
  </si>
  <si>
    <t>novel0074.jpg</t>
  </si>
  <si>
    <t>novel0076.jpg</t>
  </si>
  <si>
    <t>novel0078.jpg</t>
  </si>
  <si>
    <t>novel0080.jpg</t>
  </si>
  <si>
    <t>novel0082.jpg</t>
  </si>
  <si>
    <t>novel0084.jpg</t>
  </si>
  <si>
    <t>novel0086.jpg</t>
  </si>
  <si>
    <t>novel0088.jpg</t>
  </si>
  <si>
    <t>novel0090.jpg</t>
  </si>
  <si>
    <t>novel0092.jpg</t>
  </si>
  <si>
    <t>novel0094.jpg</t>
  </si>
  <si>
    <t>novel0096.jpg</t>
  </si>
  <si>
    <t>novel0098.jpg</t>
  </si>
  <si>
    <t>novel0100.jpg</t>
  </si>
  <si>
    <t>novel0102.jpg</t>
  </si>
  <si>
    <t>novel0104.jpg</t>
  </si>
  <si>
    <t>novel0106.jpg</t>
  </si>
  <si>
    <t>novel0108.jpg</t>
  </si>
  <si>
    <t>novel0110.jpg</t>
  </si>
  <si>
    <t>novel0112.jpg</t>
  </si>
  <si>
    <t>novel0114.jpg</t>
  </si>
  <si>
    <t>novel0116.jpg</t>
  </si>
  <si>
    <t>novel0118.jpg</t>
  </si>
  <si>
    <t>novel0120.jpg</t>
  </si>
  <si>
    <t>novel0122.jpg</t>
  </si>
  <si>
    <t>novel0124.jpg</t>
  </si>
  <si>
    <t>novel0126.jpg</t>
  </si>
  <si>
    <t>novel0128.jpg</t>
  </si>
  <si>
    <t>novel0130.jpg</t>
  </si>
  <si>
    <t>novel0132.jpg</t>
  </si>
  <si>
    <t>novel0134.jpg</t>
  </si>
  <si>
    <t>novel0136.jpg</t>
  </si>
  <si>
    <t>novel0138.jpg</t>
  </si>
  <si>
    <t>novel0140.jpg</t>
  </si>
  <si>
    <t>novel0142.jpg</t>
  </si>
  <si>
    <t>novel0144.jpg</t>
  </si>
  <si>
    <t>novel0146.jpg</t>
  </si>
  <si>
    <t>novel0148.jpg</t>
  </si>
  <si>
    <t>novel0150.jpg</t>
  </si>
  <si>
    <t>novel0152.jpg</t>
  </si>
  <si>
    <t>novel0154.jpg</t>
  </si>
  <si>
    <t>novel0156.jpg</t>
  </si>
  <si>
    <t>novel0158.jpg</t>
  </si>
  <si>
    <t>novel0160.jpg</t>
  </si>
  <si>
    <t>novel0162.jpg</t>
  </si>
  <si>
    <t>novel0164.jpg</t>
  </si>
  <si>
    <t>novel0166.jpg</t>
  </si>
  <si>
    <t>novel0168.jpg</t>
  </si>
  <si>
    <t>novel0170.jpg</t>
  </si>
  <si>
    <t>novel0172.jpg</t>
  </si>
  <si>
    <t>novel0174.jpg</t>
  </si>
  <si>
    <t>novel0176.jpg</t>
  </si>
  <si>
    <t>novel0178.jpg</t>
  </si>
  <si>
    <t>H13-</t>
  </si>
  <si>
    <t>novel0180.jpg</t>
  </si>
  <si>
    <t>novel0182.jpg</t>
  </si>
  <si>
    <t>novel0184.jpg</t>
  </si>
  <si>
    <t>novel0186.jpg</t>
  </si>
  <si>
    <t>novel0188.jpg</t>
  </si>
  <si>
    <t>novel0190.jpg</t>
  </si>
  <si>
    <t>novel0191.jpg</t>
  </si>
  <si>
    <t>novel0193.jpg</t>
  </si>
  <si>
    <t>novel0200.jpg</t>
  </si>
  <si>
    <t>novel0203.jpg</t>
  </si>
  <si>
    <t>novel0205.jpg</t>
  </si>
  <si>
    <t>novel0207.jpg</t>
  </si>
  <si>
    <t>novel0209.jpg</t>
  </si>
  <si>
    <t>novel0211.jpg</t>
  </si>
  <si>
    <t>novel0213.jpg</t>
  </si>
  <si>
    <t>novel0215.jpg</t>
  </si>
  <si>
    <t>novel0217.jpg</t>
  </si>
  <si>
    <t>novel0219.jpg</t>
  </si>
  <si>
    <t>novel0221.jpg</t>
  </si>
  <si>
    <t>novel0223.jpg</t>
  </si>
  <si>
    <t>novel0225.jpg</t>
  </si>
  <si>
    <t>novel0227.jpg</t>
  </si>
  <si>
    <t>novel0229.jpg</t>
  </si>
  <si>
    <t>novel0231.jpg</t>
  </si>
  <si>
    <t>novel0232.jpg</t>
  </si>
  <si>
    <t>novel0240.jpg</t>
  </si>
  <si>
    <t>novel0248.jpg</t>
  </si>
  <si>
    <t>novel2180002.jpg</t>
  </si>
  <si>
    <t>novel2180004.jpg</t>
  </si>
  <si>
    <t>novel2180006.jpg</t>
  </si>
  <si>
    <t>novel2180008.jpg</t>
  </si>
  <si>
    <t>novel2180010.jpg</t>
  </si>
  <si>
    <t>novel2180012.jpg</t>
  </si>
  <si>
    <t>novel2180013.jpg</t>
  </si>
  <si>
    <t>novel2180017.jpg</t>
  </si>
  <si>
    <t>novel2180021.jpg</t>
  </si>
  <si>
    <t>novel2180025.jpg</t>
  </si>
  <si>
    <t>novel2180027.jpg</t>
  </si>
  <si>
    <t>novel2180029.jpg</t>
  </si>
  <si>
    <t>novel2180030.jpg</t>
  </si>
  <si>
    <t>novel2180034.jpg</t>
  </si>
  <si>
    <t>novel2180037.jpg</t>
  </si>
  <si>
    <t>novel2180041.jpg</t>
  </si>
  <si>
    <t>novel2180043.jpg</t>
  </si>
  <si>
    <t>novel2180045.jpg</t>
  </si>
  <si>
    <t>novel2180047.jpg</t>
  </si>
  <si>
    <t>novel2180049.jpg</t>
  </si>
  <si>
    <t>novel2180051.jpg</t>
  </si>
  <si>
    <t>novel2180053.jpg</t>
  </si>
  <si>
    <t>novel2180055.jpg</t>
  </si>
  <si>
    <t>H18-</t>
  </si>
  <si>
    <t>novel2180057.jpg</t>
  </si>
  <si>
    <t>novel2180059.jpg</t>
  </si>
  <si>
    <t>novel2180060.jpg</t>
  </si>
  <si>
    <t>novel2180063.jpg</t>
  </si>
  <si>
    <t>novel2180066.jpg</t>
  </si>
  <si>
    <t>novel2180069.jpg</t>
  </si>
  <si>
    <t>novel2180078.jpg</t>
  </si>
  <si>
    <t>novel2180084.jpg</t>
  </si>
  <si>
    <t>novel2180092.jpg</t>
  </si>
  <si>
    <t>novel2180094.jpg</t>
  </si>
  <si>
    <t>novel2180096.jpg</t>
  </si>
  <si>
    <t>novel2180098.jpg</t>
  </si>
  <si>
    <t>novel2180100.jpg</t>
  </si>
  <si>
    <t>novel2180102.jpg</t>
  </si>
  <si>
    <t>novel2180103.jpg</t>
  </si>
  <si>
    <t>novel2180110.jpg</t>
  </si>
  <si>
    <t>novel2180116.jpg</t>
  </si>
  <si>
    <t>novel2280002.jpg</t>
  </si>
  <si>
    <t>novel2280004.jpg</t>
  </si>
  <si>
    <t>novel2280006.jpg</t>
  </si>
  <si>
    <t>novel2580002.jpg</t>
  </si>
  <si>
    <t>novel2580004.jpg</t>
  </si>
  <si>
    <t>novel2580006.jpg</t>
  </si>
  <si>
    <t>novel2580008.jpg</t>
  </si>
  <si>
    <t>novel2580010.jpg</t>
  </si>
  <si>
    <t>novel2580012.jpg</t>
  </si>
  <si>
    <t>novel2580014.jpg</t>
  </si>
  <si>
    <t>novel2580016.jpg</t>
  </si>
  <si>
    <t>novel2580018.jpg</t>
  </si>
  <si>
    <t>novel2580020.jpg</t>
  </si>
  <si>
    <t>novel2580022.jpg</t>
  </si>
  <si>
    <t>novel2580024.jpg</t>
  </si>
  <si>
    <t>novel2580026.jpg</t>
  </si>
  <si>
    <t>novel2580028.jpg</t>
  </si>
  <si>
    <t>novel2580030.jpg</t>
  </si>
  <si>
    <t>novel2580032.jpg</t>
  </si>
  <si>
    <t>novel2580034.jpg</t>
  </si>
  <si>
    <t>novel2580036.jpg</t>
  </si>
  <si>
    <t>H11-</t>
  </si>
  <si>
    <t>novel2580038.jpg</t>
  </si>
  <si>
    <t>novel2580040.jpg</t>
  </si>
  <si>
    <t>novel2580042.jpg</t>
  </si>
  <si>
    <t>novel2580044.jpg</t>
  </si>
  <si>
    <t>novel2580046.jpg</t>
  </si>
  <si>
    <t>novel2580048.jpg</t>
  </si>
  <si>
    <t>novel2580050.jpg</t>
  </si>
  <si>
    <t>novel2580052.jpg</t>
  </si>
  <si>
    <t>novel2580054.jpg</t>
  </si>
  <si>
    <t>novel2580056.jpg</t>
  </si>
  <si>
    <t>novel2580058.jpg</t>
  </si>
  <si>
    <t>novel2580060.jpg</t>
  </si>
  <si>
    <t>novel2580062.jpg</t>
  </si>
  <si>
    <t>novel2580064.jpg</t>
  </si>
  <si>
    <t>novel2580066.jpg</t>
  </si>
  <si>
    <t>novel2580068.jpg</t>
  </si>
  <si>
    <t>novel2580070.jpg</t>
  </si>
  <si>
    <t>novel2580072.jpg</t>
  </si>
  <si>
    <t>novel2580074.jpg</t>
  </si>
  <si>
    <t>novel2580076.jpg</t>
  </si>
  <si>
    <t>novel2580078.jpg</t>
  </si>
  <si>
    <t>novel2580080.jpg</t>
  </si>
  <si>
    <t>novel2580082.jpg</t>
  </si>
  <si>
    <t>novel2580084.jpg</t>
  </si>
  <si>
    <t>novel2580086.jpg</t>
  </si>
  <si>
    <t>novel2580088.jpg</t>
  </si>
  <si>
    <t>novel2580090.jpg</t>
  </si>
  <si>
    <t>novel2580091.jpg</t>
  </si>
  <si>
    <t>novel2580097.jpg</t>
  </si>
  <si>
    <t>novel2580103.jpg</t>
  </si>
  <si>
    <t>novel2680001.jpg</t>
  </si>
  <si>
    <t>novel2680018.jpg</t>
  </si>
  <si>
    <t>novel2680037.jpg</t>
  </si>
  <si>
    <t>novel2680046.jpg</t>
  </si>
  <si>
    <t>novel2680055.jpg</t>
  </si>
  <si>
    <t>novel2680064.jpg</t>
  </si>
  <si>
    <t>novel2680072.jpg</t>
  </si>
  <si>
    <t>novel2680082.jpg</t>
  </si>
  <si>
    <t>novel2680091.jpg</t>
  </si>
  <si>
    <t>novel2680099.jpg</t>
  </si>
  <si>
    <t>novel2680107.jpg</t>
  </si>
  <si>
    <t>novel2880002.jpg</t>
  </si>
  <si>
    <t>novel2880004.jpg</t>
  </si>
  <si>
    <t>novel2880006.jpg</t>
  </si>
  <si>
    <t>novel2880008.jpg</t>
  </si>
  <si>
    <t>novel2880010.jpg</t>
  </si>
  <si>
    <t>novel2880012.jpg</t>
  </si>
  <si>
    <t>novel2880014.jpg</t>
  </si>
  <si>
    <t>novel2880016.jpg</t>
  </si>
  <si>
    <t>novel2880018.jpg</t>
  </si>
  <si>
    <t>novel2880020.jpg</t>
  </si>
  <si>
    <t>novel2880022.jpg</t>
  </si>
  <si>
    <t>novel2880024.jpg</t>
  </si>
  <si>
    <t>novel2880026.jpg</t>
  </si>
  <si>
    <t>novel2880028.jpg</t>
  </si>
  <si>
    <t>novel2880030.jpg</t>
  </si>
  <si>
    <t>novel2880032.jpg</t>
  </si>
  <si>
    <t>novel2880034.jpg</t>
  </si>
  <si>
    <t>novel2880036.jpg</t>
  </si>
  <si>
    <t>novel2880038.jpg</t>
  </si>
  <si>
    <t>novel2880040.jpg</t>
  </si>
  <si>
    <t>novel2880042.jpg</t>
  </si>
  <si>
    <t>novel2880044.jpg</t>
  </si>
  <si>
    <t>novel2880046.jpg</t>
  </si>
  <si>
    <t>novel2880048.jpg</t>
  </si>
  <si>
    <t>novel2880049.jpg</t>
  </si>
  <si>
    <t>novel2880054.jpg</t>
  </si>
  <si>
    <t>novel2880059.jpg</t>
  </si>
  <si>
    <t>novel2880070.jpg</t>
  </si>
  <si>
    <t>B10-</t>
  </si>
  <si>
    <t>novel2880079.jpg</t>
  </si>
  <si>
    <t>novel2880086.jpg</t>
  </si>
  <si>
    <t>novel2880093.jpg</t>
  </si>
  <si>
    <t>novel2880101.jpg</t>
  </si>
  <si>
    <t>novel2880108.jpg</t>
  </si>
  <si>
    <t>novel3180003.jpg</t>
  </si>
  <si>
    <t>novel3180006.jpg</t>
  </si>
  <si>
    <t>novel3180009.jpg</t>
  </si>
  <si>
    <t>novel3180012.jpg</t>
  </si>
  <si>
    <t>novel3180015.jpg</t>
  </si>
  <si>
    <t>novel3180018.jpg</t>
  </si>
  <si>
    <t>novel0190002.jpg</t>
  </si>
  <si>
    <t>novel0190004.jpg</t>
  </si>
  <si>
    <t>novel0190006.jpg</t>
  </si>
  <si>
    <t>novel0190008.jpg</t>
  </si>
  <si>
    <t>novel0190010.jpg</t>
  </si>
  <si>
    <t>novel0190012.jpg</t>
  </si>
  <si>
    <t>novel0190014.jpg</t>
  </si>
  <si>
    <t>23/7/2015</t>
  </si>
  <si>
    <t>E6-</t>
  </si>
  <si>
    <t>novel0190016.jpg</t>
  </si>
  <si>
    <t>novel0190018.jpg</t>
  </si>
  <si>
    <t>novel0190020.jpg</t>
  </si>
  <si>
    <t>novel0190022.jpg</t>
  </si>
  <si>
    <t>novel0190024.jpg</t>
  </si>
  <si>
    <t>novel0190026.jpg</t>
  </si>
  <si>
    <t>novel0190028.jpg</t>
  </si>
  <si>
    <t>novel0190030.jpg</t>
  </si>
  <si>
    <t>novel0190032.jpg</t>
  </si>
  <si>
    <t>novel0190034.jpg</t>
  </si>
  <si>
    <t>novel0190036.jpg</t>
  </si>
  <si>
    <t>novel0190037.jpg</t>
  </si>
  <si>
    <t>novel0190041.jpg</t>
  </si>
  <si>
    <t>novel0190045.jpg</t>
  </si>
  <si>
    <t>novel0190049.jpg</t>
  </si>
  <si>
    <t>novel0190054.jpg</t>
  </si>
  <si>
    <t>novel0190059.jpg</t>
  </si>
  <si>
    <t>novel0190064.jpg</t>
  </si>
  <si>
    <t>novel0190071.jpg</t>
  </si>
  <si>
    <t>novel0190078.jpg</t>
  </si>
  <si>
    <t>novel0490001.jpg</t>
  </si>
  <si>
    <t>novel0490004.jpg</t>
  </si>
  <si>
    <t>novel0490007.jpg</t>
  </si>
  <si>
    <t>novel0490011.jpg</t>
  </si>
  <si>
    <t>novel0490014.jpg</t>
  </si>
  <si>
    <t>novel0490016.jpg</t>
  </si>
  <si>
    <t>novel0490018.jpg</t>
  </si>
  <si>
    <t>novel0490021.jpg</t>
  </si>
  <si>
    <t>novel0490023.jpg</t>
  </si>
  <si>
    <t>novel0490026.jpg</t>
  </si>
  <si>
    <t>novel0490028.jpg</t>
  </si>
  <si>
    <t>novel0490030.jpg</t>
  </si>
  <si>
    <t>novel0490032.jpg</t>
  </si>
  <si>
    <t>novel0490034.jpg</t>
  </si>
  <si>
    <t>novel0490036.jpg</t>
  </si>
  <si>
    <t>novel0490038.jpg</t>
  </si>
  <si>
    <t>novel0490040.jpg</t>
  </si>
  <si>
    <t>novel0490042.jpg</t>
  </si>
  <si>
    <t>novel0490044.jpg</t>
  </si>
  <si>
    <t>novel0490046.jpg</t>
  </si>
  <si>
    <t>novel0490048.jpg</t>
  </si>
  <si>
    <t>novel0490050.jpg</t>
  </si>
  <si>
    <t>novel0490052.jpg</t>
  </si>
  <si>
    <t>novel0490054.jpg</t>
  </si>
  <si>
    <t>novel0490056.jpg</t>
  </si>
  <si>
    <t>novel0490058.jpg</t>
  </si>
  <si>
    <t>novel0490060.jpg</t>
  </si>
  <si>
    <t>novel0490062.jpg</t>
  </si>
  <si>
    <t>novel0490064.jpg</t>
  </si>
  <si>
    <t>novel0490066.jpg</t>
  </si>
  <si>
    <t>novel0490068.jpg</t>
  </si>
  <si>
    <t>novel0490070.jpg</t>
  </si>
  <si>
    <t>novel0490072.jpg</t>
  </si>
  <si>
    <t>novel0490074.jpg</t>
  </si>
  <si>
    <t>novel0490076.jpg</t>
  </si>
  <si>
    <t>novel0490078.jpg</t>
  </si>
  <si>
    <t>novel0490080.jpg</t>
  </si>
  <si>
    <t>novel0490082.jpg</t>
  </si>
  <si>
    <t>novel0490084.jpg</t>
  </si>
  <si>
    <t>novel0490086.jpg</t>
  </si>
  <si>
    <t>novel0490088.jpg</t>
  </si>
  <si>
    <t>novel0490090.jpg</t>
  </si>
  <si>
    <t>novel0490092.jpg</t>
  </si>
  <si>
    <t>novel0490094.jpg</t>
  </si>
  <si>
    <t>novel0490096.jpg</t>
  </si>
  <si>
    <t>novel0490098.jpg</t>
  </si>
  <si>
    <t>novel0490102.jpg</t>
  </si>
  <si>
    <t>novel0490106.jpg</t>
  </si>
  <si>
    <t>novel0590001.jpg</t>
  </si>
  <si>
    <t>novel0590005.jpg</t>
  </si>
  <si>
    <t>novel0590010.jpg</t>
  </si>
  <si>
    <t>novel0590014.jpg</t>
  </si>
  <si>
    <t>novel0590019.jpg</t>
  </si>
  <si>
    <t>novel0590023.jpg</t>
  </si>
  <si>
    <t>novel0590027.jpg</t>
  </si>
  <si>
    <t>novel0590034.jpg</t>
  </si>
  <si>
    <t>novel0590040.jpg</t>
  </si>
  <si>
    <t>novel0590046.jpg</t>
  </si>
  <si>
    <t>novel0590055.jpg</t>
  </si>
  <si>
    <t>novel0590062.jpg</t>
  </si>
  <si>
    <t>novel0590071.jpg</t>
  </si>
  <si>
    <t>novel0590077.jpg</t>
  </si>
  <si>
    <t>novel0590083.jpg</t>
  </si>
  <si>
    <t>novel0590089.jpg</t>
  </si>
  <si>
    <t>novel0590103.jpg</t>
  </si>
  <si>
    <t>novel0590119.jpg</t>
  </si>
  <si>
    <t>novel0590134.jpg</t>
  </si>
  <si>
    <t>novel0590136.jpg</t>
  </si>
  <si>
    <t>novel0590138.jpg</t>
  </si>
  <si>
    <t>novel0590140.jpg</t>
  </si>
  <si>
    <t>novel0590142.jpg</t>
  </si>
  <si>
    <t>novel0590144.jpg</t>
  </si>
  <si>
    <t>novel0590146.jpg</t>
  </si>
  <si>
    <t>novel0590148.jpg</t>
  </si>
  <si>
    <t>novel0590150.jpg</t>
  </si>
  <si>
    <t>novel0590152.jpg</t>
  </si>
  <si>
    <t>novel0590159.jpg</t>
  </si>
  <si>
    <t>novel0590166.jpg</t>
  </si>
  <si>
    <t>novel0590172.jpg</t>
  </si>
  <si>
    <t>novel0590179.jpg</t>
  </si>
  <si>
    <t>novel0590186.jpg</t>
  </si>
  <si>
    <t>novel0890001.jpg</t>
  </si>
  <si>
    <t>novel0890008.jpg</t>
  </si>
  <si>
    <t>novel0890016.jpg</t>
  </si>
  <si>
    <t>novel0890024.jpg</t>
  </si>
  <si>
    <t>novel0890026.jpg</t>
  </si>
  <si>
    <t>novel0890028.jpg</t>
  </si>
  <si>
    <t>novel0890030.jpg</t>
  </si>
  <si>
    <t>novel0890032.jpg</t>
  </si>
  <si>
    <t>novel0890034.jpg</t>
  </si>
  <si>
    <t>novel0890036.jpg</t>
  </si>
  <si>
    <t>novel0890038.jpg</t>
  </si>
  <si>
    <t>novel0890040.jpg</t>
  </si>
  <si>
    <t>novel0890042.jpg</t>
  </si>
  <si>
    <t>novel0890044.jpg</t>
  </si>
  <si>
    <t>novel0890046.jpg</t>
  </si>
  <si>
    <t>novel0890048.jpg</t>
  </si>
  <si>
    <t>novel0890050.jpg</t>
  </si>
  <si>
    <t>novel0890052.jpg</t>
  </si>
  <si>
    <t>novel0890054.jpg</t>
  </si>
  <si>
    <t>novel0890056.jpg</t>
  </si>
  <si>
    <t>novel0890058.jpg</t>
  </si>
  <si>
    <t>novel0890060.jpg</t>
  </si>
  <si>
    <t>novel0890062.jpg</t>
  </si>
  <si>
    <t>novel0890064.jpg</t>
  </si>
  <si>
    <t>novel0890066.jpg</t>
  </si>
  <si>
    <t>novel0890068.jpg</t>
  </si>
  <si>
    <t>novel0890070.jpg</t>
  </si>
  <si>
    <t>novel0890072.jpg</t>
  </si>
  <si>
    <t>novel0890075.jpg</t>
  </si>
  <si>
    <t>novel0890078.jpg</t>
  </si>
  <si>
    <t>novel0890080.jpg</t>
  </si>
  <si>
    <t>novel0890082.jpg</t>
  </si>
  <si>
    <t>novel0890084.jpg</t>
  </si>
  <si>
    <t>novel0890086.jpg</t>
  </si>
  <si>
    <t>novel0890088.jpg</t>
  </si>
  <si>
    <t>novel0890090.jpg</t>
  </si>
  <si>
    <t>novel0890092.jpg</t>
  </si>
  <si>
    <t>novel0890094.jpg</t>
  </si>
  <si>
    <t>novel0890096.jpg</t>
  </si>
  <si>
    <t>novel0890098.jpg</t>
  </si>
  <si>
    <t>novel0890103.jpg</t>
  </si>
  <si>
    <t>novel0890108.jpg</t>
  </si>
  <si>
    <t>novel0890113.jpg</t>
  </si>
  <si>
    <t>novel0890118.jpg</t>
  </si>
  <si>
    <t>novel0890123.jpg</t>
  </si>
  <si>
    <t>novel0890128.jpg</t>
  </si>
  <si>
    <t>Tech-</t>
  </si>
  <si>
    <t>novel0890133.jpg</t>
  </si>
  <si>
    <t>novel0890138.jpg</t>
  </si>
  <si>
    <t>novel0890144.jpg</t>
  </si>
  <si>
    <t>novel0890149.jpg</t>
  </si>
  <si>
    <t>novel0890155.jpg</t>
  </si>
  <si>
    <t>novel0890161.jpg</t>
  </si>
  <si>
    <t>novel0890169.jpg</t>
  </si>
  <si>
    <t>novel0890177.jpg</t>
  </si>
  <si>
    <t>novel0890184.jpg</t>
  </si>
  <si>
    <t>novel0890192.jpg</t>
  </si>
  <si>
    <t>novel0890200.jpg</t>
  </si>
  <si>
    <t>novel0890207.jpg</t>
  </si>
  <si>
    <t>novel0890215.jpg</t>
  </si>
  <si>
    <t>novel0890224.jpg</t>
  </si>
  <si>
    <t>novel0890233.jpg</t>
  </si>
  <si>
    <t>novel0890238.jpg</t>
  </si>
  <si>
    <t>novel0890243.jpg</t>
  </si>
  <si>
    <t>novel0890248.jpg</t>
  </si>
  <si>
    <t>novel0890253.jpg</t>
  </si>
  <si>
    <t>novel0890258.jpg</t>
  </si>
  <si>
    <t>novel0890263.jpg</t>
  </si>
  <si>
    <t>novel0890269.jpg</t>
  </si>
  <si>
    <t>novel0890275.jpg</t>
  </si>
  <si>
    <t>novel0890281.jpg</t>
  </si>
  <si>
    <t>novel0890286.jpg</t>
  </si>
  <si>
    <t>novel0890291.jpg</t>
  </si>
  <si>
    <t>novel0890296.jpg</t>
  </si>
  <si>
    <t>novel0890298.jpg</t>
  </si>
  <si>
    <t>novel0890300.jpg</t>
  </si>
  <si>
    <t>novel0890302.jpg</t>
  </si>
  <si>
    <t>novel0890304.jpg</t>
  </si>
  <si>
    <t>novel0890306.jpg</t>
  </si>
  <si>
    <t>novel0890308.jpg</t>
  </si>
  <si>
    <t>novel0890310.jpg</t>
  </si>
  <si>
    <t>novel0890312.jpg</t>
  </si>
  <si>
    <t>novel0890314.jpg</t>
  </si>
  <si>
    <t>novel0890316.jpg</t>
  </si>
  <si>
    <t>novel0890318.jpg</t>
  </si>
  <si>
    <t>novel0890320.jpg</t>
  </si>
  <si>
    <t>novel0890322.jpg</t>
  </si>
  <si>
    <t>novel0890324.jpg</t>
  </si>
  <si>
    <t>novel0890326.jpg</t>
  </si>
  <si>
    <t>novel0890328.jpg</t>
  </si>
  <si>
    <t>novel0890330.jpg</t>
  </si>
  <si>
    <t>novel0890332.jpg</t>
  </si>
  <si>
    <t>novel0890334.jpg</t>
  </si>
  <si>
    <t>novel0890336.jpg</t>
  </si>
  <si>
    <t>novel1090001.jpg</t>
  </si>
  <si>
    <t>novel1090003.jpg</t>
  </si>
  <si>
    <t>novel1090005.jpg</t>
  </si>
  <si>
    <t>novel1090007.jpg</t>
  </si>
  <si>
    <t>novel1090009.jpg</t>
  </si>
  <si>
    <t>novel1090011.jpg</t>
  </si>
  <si>
    <t>novel1090015.jpg</t>
  </si>
  <si>
    <t>novel1090013.jpg</t>
  </si>
  <si>
    <t>novel1090017.jpg</t>
  </si>
  <si>
    <t>novel1090019.jpg</t>
  </si>
  <si>
    <t>novel1090021.jpg</t>
  </si>
  <si>
    <t>novel1090023.jpg</t>
  </si>
  <si>
    <t>novel1090025.jpg</t>
  </si>
  <si>
    <t>novel1090027.jpg</t>
  </si>
  <si>
    <t>novel1090029.jpg</t>
  </si>
  <si>
    <t>novel1590001.jpg</t>
  </si>
  <si>
    <t>novel1590003.jpg</t>
  </si>
  <si>
    <t>novel1590005.jpg</t>
  </si>
  <si>
    <t>novel1590007.jpg</t>
  </si>
  <si>
    <t>novel1590009.jpg</t>
  </si>
  <si>
    <t>novel1590011.jpg</t>
  </si>
  <si>
    <t>novel1590013.jpg</t>
  </si>
  <si>
    <t>novel1590015.jpg</t>
  </si>
  <si>
    <t>novel1590017.jpg</t>
  </si>
  <si>
    <t>novel1590019.jpg</t>
  </si>
  <si>
    <t>novel1590021.jpg</t>
  </si>
  <si>
    <t>novel1590023.jpg</t>
  </si>
  <si>
    <t>novel1590025.jpg</t>
  </si>
  <si>
    <t>novel1590027.jpg</t>
  </si>
  <si>
    <t>novel1590029.jpg</t>
  </si>
  <si>
    <t>novel1590031.jpg</t>
  </si>
  <si>
    <t>novel1590033.jpg</t>
  </si>
  <si>
    <t>novel1590035.jpg</t>
  </si>
  <si>
    <t>novel1590037.jpg</t>
  </si>
  <si>
    <t>novel1590039.jpg</t>
  </si>
  <si>
    <t>novel1590041.jpg</t>
  </si>
  <si>
    <t>novel1590043.jpg</t>
  </si>
  <si>
    <t>novel1590045.jpg</t>
  </si>
  <si>
    <t>novel1590047.jpg</t>
  </si>
  <si>
    <t>novel1590049.jpg</t>
  </si>
  <si>
    <t>novel1590053.jpg</t>
  </si>
  <si>
    <t>novel1590057.jpg</t>
  </si>
  <si>
    <t>novel1590061.jpg</t>
  </si>
  <si>
    <t>novel1590065.jpg</t>
  </si>
  <si>
    <t>novel1590069.jpg</t>
  </si>
  <si>
    <t>novel1590073.jpg</t>
  </si>
  <si>
    <t>novel1590077.jpg</t>
  </si>
  <si>
    <t>novel1590081.jpg</t>
  </si>
  <si>
    <t>novel1590085.jpg</t>
  </si>
  <si>
    <t>novel1590092.jpg</t>
  </si>
  <si>
    <t>novel1590098.jpg</t>
  </si>
  <si>
    <t>novel1590105.jpg</t>
  </si>
  <si>
    <t>novel1590111.jpg</t>
  </si>
  <si>
    <t>novel1590116.jpg</t>
  </si>
  <si>
    <t>novel1590121.jpg</t>
  </si>
  <si>
    <t>novel1590130.jpg</t>
  </si>
  <si>
    <t>novel1590138.jpg</t>
  </si>
  <si>
    <t>novel1590149.jpg</t>
  </si>
  <si>
    <t>novel1590159.jpg</t>
  </si>
  <si>
    <t>novel1590173.jpg</t>
  </si>
  <si>
    <t>novel1590185.jpg</t>
  </si>
  <si>
    <t>novel1590196.jpg</t>
  </si>
  <si>
    <t>novel1590207.jpg</t>
  </si>
  <si>
    <t>novel1590213.jpg</t>
  </si>
  <si>
    <t>novel1590218.jpg</t>
  </si>
  <si>
    <t>novel1890001.jpg</t>
  </si>
  <si>
    <t>novel1890003.jpg</t>
  </si>
  <si>
    <t>novel1890005.jpg</t>
  </si>
  <si>
    <t>novel1890007.jpg</t>
  </si>
  <si>
    <t>novel1890009.jpg</t>
  </si>
  <si>
    <t>novel1890011.jpg</t>
  </si>
  <si>
    <t>novel1890013.jpg</t>
  </si>
  <si>
    <t>novel1890015.jpg</t>
  </si>
  <si>
    <t>novel1890017.jpg</t>
  </si>
  <si>
    <t>novel1890019.jpg</t>
  </si>
  <si>
    <t>novel1890021.jpg</t>
  </si>
  <si>
    <t>novel1890023.jpg</t>
  </si>
  <si>
    <t>novel1890025.jpg</t>
  </si>
  <si>
    <t>novel1890027.jpg</t>
  </si>
  <si>
    <t>novel1890029.jpg</t>
  </si>
  <si>
    <t>novel1890031.jpg</t>
  </si>
  <si>
    <t>novel1890033.jpg</t>
  </si>
  <si>
    <t>novel1890035.jpg</t>
  </si>
  <si>
    <t>novel1890037.jpg</t>
  </si>
  <si>
    <t>novel1890039.jpg</t>
  </si>
  <si>
    <t>novel1890041.jpg</t>
  </si>
  <si>
    <t>novel1890043.jpg</t>
  </si>
  <si>
    <t>novel1890049.jpg</t>
  </si>
  <si>
    <t>novel1890055.jpg</t>
  </si>
  <si>
    <t>novel1890061.jpg</t>
  </si>
  <si>
    <t>novel1890065.jpg</t>
  </si>
  <si>
    <t>novel1890070.jpg</t>
  </si>
  <si>
    <t>novel1890074.jpg</t>
  </si>
  <si>
    <t>novel1890081.jpg</t>
  </si>
  <si>
    <t>novel1890085.jpg</t>
  </si>
  <si>
    <t>novel1890091.jpg</t>
  </si>
  <si>
    <t>novel1890111.jpg</t>
  </si>
  <si>
    <t>novel1890129.jpg</t>
  </si>
  <si>
    <t>novel1890140.jpg</t>
  </si>
  <si>
    <t>novel1890146.jpg</t>
  </si>
  <si>
    <t>novel1890152.jpg</t>
  </si>
  <si>
    <t>novel1890158.jpg</t>
  </si>
  <si>
    <t>novel1890164.jpg</t>
  </si>
  <si>
    <t>novel1890169.jpg</t>
  </si>
  <si>
    <t>novel1990001.jpg</t>
  </si>
  <si>
    <t>novel1990005.jpg</t>
  </si>
  <si>
    <t>novel1990012.jpg</t>
  </si>
  <si>
    <t>novel1990019.jpg</t>
  </si>
  <si>
    <t>novel1990023.jpg</t>
  </si>
  <si>
    <t>novel1990027.jpg</t>
  </si>
  <si>
    <t>novel1990031.jpg</t>
  </si>
  <si>
    <t>novel1990035.jpg</t>
  </si>
  <si>
    <t>novel1990039.jpg</t>
  </si>
  <si>
    <t>novel1990043.jpg</t>
  </si>
  <si>
    <t>novel1990047.jpg</t>
  </si>
  <si>
    <t>novel1990051.jpg</t>
  </si>
  <si>
    <t>novel1990055.jpg</t>
  </si>
  <si>
    <t>novel1990059.jpg</t>
  </si>
  <si>
    <t>novel1990063.jpg</t>
  </si>
  <si>
    <t>novel6100001.jpg</t>
  </si>
  <si>
    <t>novel6100008.jpg</t>
  </si>
  <si>
    <t>novel6100015.jpg</t>
  </si>
  <si>
    <t>novel6100022.jpg</t>
  </si>
  <si>
    <t>novel6100030.jpg</t>
  </si>
  <si>
    <t>novel6100038.jpg</t>
  </si>
  <si>
    <t>novel6100047.jpg</t>
  </si>
  <si>
    <t>novel6100051.jpg</t>
  </si>
  <si>
    <t>novel6100055.jpg</t>
  </si>
  <si>
    <t>novel6100060.jpg</t>
  </si>
  <si>
    <t>novel6100064.jpg</t>
  </si>
  <si>
    <t>novel6100069.jpg</t>
  </si>
  <si>
    <t>novel6100074.jpg</t>
  </si>
  <si>
    <t>novel6100086.jpg</t>
  </si>
  <si>
    <t>novel6100100.jpg</t>
  </si>
  <si>
    <t>novel6100114.jpg</t>
  </si>
  <si>
    <t>novel6100123.jpg</t>
  </si>
  <si>
    <t>novel6100131.jpg</t>
  </si>
  <si>
    <t>novel6100139.jpg</t>
  </si>
  <si>
    <t>novel6100149.jpg</t>
  </si>
  <si>
    <t>novel6100158.jpg</t>
  </si>
  <si>
    <t>novel6100165.jpg</t>
  </si>
  <si>
    <t>novel6100170.jpg</t>
  </si>
  <si>
    <t>novel6100175.jpg</t>
  </si>
  <si>
    <t>novel7100001.jpg</t>
  </si>
  <si>
    <t>novel7100008.jpg</t>
  </si>
  <si>
    <t>novel7100014.jpg</t>
  </si>
  <si>
    <t>novel7100021.jpg</t>
  </si>
  <si>
    <t>novel7100025.jpg</t>
  </si>
  <si>
    <t>novel7100030.jpg</t>
  </si>
  <si>
    <t>novel7100035.jpg</t>
  </si>
  <si>
    <t>novel7100038.jpg</t>
  </si>
  <si>
    <t>novel7100041.jpg</t>
  </si>
  <si>
    <t>novel7100044.jpg</t>
  </si>
  <si>
    <t>novel7100046.jpg</t>
  </si>
  <si>
    <t>novel7100048.jpg</t>
  </si>
  <si>
    <t>novel7100050.jpg</t>
  </si>
  <si>
    <t>novel7100052.jpg</t>
  </si>
  <si>
    <t>novel7100054.jpg</t>
  </si>
  <si>
    <t>novel7100056.jpg</t>
  </si>
  <si>
    <t>novel7100058.jpg</t>
  </si>
  <si>
    <t>novel7100060.jpg</t>
  </si>
  <si>
    <t>novel7100062.jpg</t>
  </si>
  <si>
    <t>novel7100064.jpg</t>
  </si>
  <si>
    <t>novel7100066.jpg</t>
  </si>
  <si>
    <t>novel7100068.jpg</t>
  </si>
  <si>
    <t>novel7100070.jpg</t>
  </si>
  <si>
    <t>novel7100072.jpg</t>
  </si>
  <si>
    <t>novel7100074.jpg</t>
  </si>
  <si>
    <t>novel7100076.jpg</t>
  </si>
  <si>
    <t>novel7100078.jpg</t>
  </si>
  <si>
    <t>novel7100080.jpg</t>
  </si>
  <si>
    <t>novel7100082.jpg</t>
  </si>
  <si>
    <t>novel7100084.jpg</t>
  </si>
  <si>
    <t>novel9100001.jpg</t>
  </si>
  <si>
    <t>novel9100006.jpg</t>
  </si>
  <si>
    <t>novel9100011.jpg</t>
  </si>
  <si>
    <t>novel9100016.jpg</t>
  </si>
  <si>
    <t>novel9100022.jpg</t>
  </si>
  <si>
    <t>novel9100027.jpg</t>
  </si>
  <si>
    <t>novel9100032.jpg</t>
  </si>
  <si>
    <t>novel9100037.jpg</t>
  </si>
  <si>
    <t>novel9100042.jpg</t>
  </si>
  <si>
    <t>novel9100047.jpg</t>
  </si>
  <si>
    <t>novel9100052.jpg</t>
  </si>
  <si>
    <t>novel9100057.jpg</t>
  </si>
  <si>
    <t>novel9100062.jpg</t>
  </si>
  <si>
    <t>novel9100067.jpg</t>
  </si>
  <si>
    <t>novel9100072.jpg</t>
  </si>
  <si>
    <t>novel9100077.jpg</t>
  </si>
  <si>
    <t>novel9100082.jpg</t>
  </si>
  <si>
    <t>novel9100087.jpg</t>
  </si>
  <si>
    <t>novel9100093.jpg</t>
  </si>
  <si>
    <t>novel9100095.jpg</t>
  </si>
  <si>
    <t>novel9100097.jpg</t>
  </si>
  <si>
    <t>novel9100099.jpg</t>
  </si>
  <si>
    <t>novel9100101.jpg</t>
  </si>
  <si>
    <t>novel9100103.jpg</t>
  </si>
  <si>
    <t>novel9100104.jpg</t>
  </si>
  <si>
    <t>novel9100106.jpg</t>
  </si>
  <si>
    <t>novel9100108.jpg</t>
  </si>
  <si>
    <t>novel9100110.jpg</t>
  </si>
  <si>
    <t>novel9100112.jpg</t>
  </si>
  <si>
    <t>novel9100114.jpg</t>
  </si>
  <si>
    <t>novel9100116.jpg</t>
  </si>
  <si>
    <t>novel9100118.jpg</t>
  </si>
  <si>
    <t>novel9100120.jpg</t>
  </si>
  <si>
    <t>novel9100122.jpg</t>
  </si>
  <si>
    <t>novel9100124.jpg</t>
  </si>
  <si>
    <t>novel9100126.jpg</t>
  </si>
  <si>
    <t>novel9100128.jpg</t>
  </si>
  <si>
    <t>novel9100130.jpg</t>
  </si>
  <si>
    <t>novel9100132.jpg</t>
  </si>
  <si>
    <t>novel9100134.jpg</t>
  </si>
  <si>
    <t>novel9100136.jpg</t>
  </si>
  <si>
    <t>novel9100138.jpg</t>
  </si>
  <si>
    <t>novel9100140.jpg</t>
  </si>
  <si>
    <t>novel9100142.jpg</t>
  </si>
  <si>
    <t>novel9100144.jpg</t>
  </si>
  <si>
    <t>novel9100146.jpg</t>
  </si>
  <si>
    <t>novel9100148.jpg</t>
  </si>
  <si>
    <t>novel9100150.jpg</t>
  </si>
  <si>
    <t>novel9100152.jpg</t>
  </si>
  <si>
    <t>novel9100154.jpg</t>
  </si>
  <si>
    <t>novel9100156.jpg</t>
  </si>
  <si>
    <t>novel9100158.jpg</t>
  </si>
  <si>
    <t>novel9100160.jpg</t>
  </si>
  <si>
    <t>novel9100162.jpg</t>
  </si>
  <si>
    <t>novel9100164.jpg</t>
  </si>
  <si>
    <t>novel9100166.jpg</t>
  </si>
  <si>
    <t>novel9100168.jpg</t>
  </si>
  <si>
    <t>novel9100170.jpg</t>
  </si>
  <si>
    <t>novel9100172.jpg</t>
  </si>
  <si>
    <t>novel9100174.jpg</t>
  </si>
  <si>
    <t>novel9100176.jpg</t>
  </si>
  <si>
    <t>novel9100178.jpg</t>
  </si>
  <si>
    <t>novel9100180.jpg</t>
  </si>
  <si>
    <t>novel9100182.jpg</t>
  </si>
  <si>
    <t>NSSF_01_10112015</t>
  </si>
  <si>
    <t>novel9100184.jpg</t>
  </si>
  <si>
    <t>NSSF_02_10112015</t>
  </si>
  <si>
    <t>novel9100186.jpg</t>
  </si>
  <si>
    <t>NSSF_03_10112015</t>
  </si>
  <si>
    <t>novel9100188.jpg</t>
  </si>
  <si>
    <t>NSSF_04_10112015</t>
  </si>
  <si>
    <t>novel9100190.jpg</t>
  </si>
  <si>
    <t>NSSF_05_10112015</t>
  </si>
  <si>
    <t>novel9100192.jpg</t>
  </si>
  <si>
    <t>NSSF_06_10112015</t>
  </si>
  <si>
    <t>novel9100194.jpg</t>
  </si>
  <si>
    <t>novel9100196.jpg</t>
  </si>
  <si>
    <t>NSSF_07_10112015</t>
  </si>
  <si>
    <t>novel9100198.jpg</t>
  </si>
  <si>
    <t>NSSF_08_10112015</t>
  </si>
  <si>
    <t>novel13100001.jpg</t>
  </si>
  <si>
    <t>NSSF_09_10112015</t>
  </si>
  <si>
    <t>novel13100005.jpg</t>
  </si>
  <si>
    <t>NSSF_10_10112015</t>
  </si>
  <si>
    <t>novel13100009.jpg</t>
  </si>
  <si>
    <t>novel13100013.jpg</t>
  </si>
  <si>
    <t>BOT-</t>
  </si>
  <si>
    <t>novel13100017.jpg</t>
  </si>
  <si>
    <t>novel13100021.jpg</t>
  </si>
  <si>
    <t>novel13100026.jpg</t>
  </si>
  <si>
    <t>novel13100028.jpg</t>
  </si>
  <si>
    <t>novel13100030.jpg</t>
  </si>
  <si>
    <t>novel13100032.jpg</t>
  </si>
  <si>
    <t>novel13100038.jpg</t>
  </si>
  <si>
    <t>novel13100043.jpg</t>
  </si>
  <si>
    <t>novel13100049.jpg</t>
  </si>
  <si>
    <t>novel13100054.jpg</t>
  </si>
  <si>
    <t>novel13100059.jpg</t>
  </si>
  <si>
    <t>novel13100065.jpg</t>
  </si>
  <si>
    <t>novel13100070.jpg</t>
  </si>
  <si>
    <t>novel13100075.jpg</t>
  </si>
  <si>
    <t>novel13100080.jpg</t>
  </si>
  <si>
    <t>novel13100089.jpg</t>
  </si>
  <si>
    <t>novel13100097.jpg</t>
  </si>
  <si>
    <t>novel13100106.jpg</t>
  </si>
  <si>
    <t>novel13100108.jpg</t>
  </si>
  <si>
    <t>novel13100110.jpg</t>
  </si>
  <si>
    <t>novel13100112.jpg</t>
  </si>
  <si>
    <t>novel13100114.jpg</t>
  </si>
  <si>
    <t>novel13100116.jpg</t>
  </si>
  <si>
    <t>novel13100118.jpg</t>
  </si>
  <si>
    <t>novel13100121.jpg</t>
  </si>
  <si>
    <t>novel13100124.jpg</t>
  </si>
  <si>
    <t>novel13100127.jpg</t>
  </si>
  <si>
    <t>novel13100130.jpg</t>
  </si>
  <si>
    <t>novel13100133.jpg</t>
  </si>
  <si>
    <t>novel13100136.jpg</t>
  </si>
  <si>
    <t>novel13100140.jpg</t>
  </si>
  <si>
    <t>novel13100144.jpg</t>
  </si>
  <si>
    <t>novel13100148.jpg</t>
  </si>
  <si>
    <t>novel13100150.jpg</t>
  </si>
  <si>
    <t>novel13100152.jpg</t>
  </si>
  <si>
    <t>novel13100154.jpg</t>
  </si>
  <si>
    <t>novel13100156.jpg</t>
  </si>
  <si>
    <t>novel13100158.jpg</t>
  </si>
  <si>
    <t>novel13100160.jpg</t>
  </si>
  <si>
    <t>novel13100162.jpg</t>
  </si>
  <si>
    <t>novel13100164.jpg</t>
  </si>
  <si>
    <t>novel13100166.jpg</t>
  </si>
  <si>
    <t>novel13100168.jpg</t>
  </si>
  <si>
    <t>novel13100171.jpg</t>
  </si>
  <si>
    <t>novel13100173.jpg</t>
  </si>
  <si>
    <t>novel13100175.jpg</t>
  </si>
  <si>
    <t>novel13100177.jpg</t>
  </si>
  <si>
    <t>novel13100179.jpg</t>
  </si>
  <si>
    <t>novel13100181.jpg</t>
  </si>
  <si>
    <t>novel13100183.jpg</t>
  </si>
  <si>
    <t>novel13100185.jpg</t>
  </si>
  <si>
    <t>novel13100188.jpg</t>
  </si>
  <si>
    <t>novel13100191.jpg</t>
  </si>
  <si>
    <t>novel13100194.jpg</t>
  </si>
  <si>
    <t>novel13100196.jpg</t>
  </si>
  <si>
    <t>novel13100198.jpg</t>
  </si>
  <si>
    <t>novel13100200.jpg</t>
  </si>
  <si>
    <t>novel13100202.jpg</t>
  </si>
  <si>
    <t>novel13100204.jpg</t>
  </si>
  <si>
    <t>novel13100206.jpg</t>
  </si>
  <si>
    <t>novel13100208.jpg</t>
  </si>
  <si>
    <t>novel13100210.jpg</t>
  </si>
  <si>
    <t>novel13100212.jpg</t>
  </si>
  <si>
    <t>novel13100214.jpg</t>
  </si>
  <si>
    <t>novel13100216.jpg</t>
  </si>
  <si>
    <t>novel16100001.jpg</t>
  </si>
  <si>
    <t>novel16100004.jpg</t>
  </si>
  <si>
    <t>novel16100007.jpg</t>
  </si>
  <si>
    <t>novel16100010.jpg</t>
  </si>
  <si>
    <t>novel16100013.jpg</t>
  </si>
  <si>
    <t>novel16100017.jpg</t>
  </si>
  <si>
    <t>novel16100021.jpg</t>
  </si>
  <si>
    <t>novel16100024.jpg</t>
  </si>
  <si>
    <t>novel16100027.jpg</t>
  </si>
  <si>
    <t>novel16100030.jpg</t>
  </si>
  <si>
    <t>novel16100032.jpg</t>
  </si>
  <si>
    <t>novel16100034.jpg</t>
  </si>
  <si>
    <t>novel16100036.jpg</t>
  </si>
  <si>
    <t>novel16100038.jpg</t>
  </si>
  <si>
    <t>novel16100040.jpg</t>
  </si>
  <si>
    <t>novel16100042.jpg</t>
  </si>
  <si>
    <t>novel16100044.jpg</t>
  </si>
  <si>
    <t>novel16100046.jpg</t>
  </si>
  <si>
    <t>novel16100048.jpg</t>
  </si>
  <si>
    <t>novel16100050.jpg</t>
  </si>
  <si>
    <t>novel16100052.jpg</t>
  </si>
  <si>
    <t>novel16100054.jpg</t>
  </si>
  <si>
    <t>novel16100056.jpg</t>
  </si>
  <si>
    <t>novel16100058.jpg</t>
  </si>
  <si>
    <t>novel16100060.jpg</t>
  </si>
  <si>
    <t>novel16100062.jpg</t>
  </si>
  <si>
    <t>novel16100064.jpg</t>
  </si>
  <si>
    <t>novel16100066.jpg</t>
  </si>
  <si>
    <t>novel16100068.jpg</t>
  </si>
  <si>
    <t>novel16100070.jpg</t>
  </si>
  <si>
    <t>novel16100072.jpg</t>
  </si>
  <si>
    <t>novel16100074.jpg</t>
  </si>
  <si>
    <t>novel16100076.jpg</t>
  </si>
  <si>
    <t>novel16100078.jpg</t>
  </si>
  <si>
    <t>novel16100080.jpg</t>
  </si>
  <si>
    <t>novel16100082.jpg</t>
  </si>
  <si>
    <t>novel16100084.jpg</t>
  </si>
  <si>
    <t>novel16100086.jpg</t>
  </si>
  <si>
    <t>novel16100088.jpg</t>
  </si>
  <si>
    <t>novel16100090.jpg</t>
  </si>
  <si>
    <t>novel16100092.jpg</t>
  </si>
  <si>
    <t>novel16100094.jpg</t>
  </si>
  <si>
    <t>novel16100096.jpg</t>
  </si>
  <si>
    <t>novel16100098.jpg</t>
  </si>
  <si>
    <t>novel16100100.jpg</t>
  </si>
  <si>
    <t>novel16100102.jpg</t>
  </si>
  <si>
    <t>novel16100104.jpg</t>
  </si>
  <si>
    <t>novel16100106.jpg</t>
  </si>
  <si>
    <t>novel16100108.jpg</t>
  </si>
  <si>
    <t>novel16100110.jpg</t>
  </si>
  <si>
    <t>novel16100112.jpg</t>
  </si>
  <si>
    <t>novel16100114.jpg</t>
  </si>
  <si>
    <t>novel16100116.jpg</t>
  </si>
  <si>
    <t>novel16100118.jpg</t>
  </si>
  <si>
    <t>novel16100120.jpg</t>
  </si>
  <si>
    <t>novel16100122.jpg</t>
  </si>
  <si>
    <t>novel16100124.jpg</t>
  </si>
  <si>
    <t>novel16100126.jpg</t>
  </si>
  <si>
    <t>novel16100128.jpg</t>
  </si>
  <si>
    <t>novel16100130.jpg</t>
  </si>
  <si>
    <t>novel16100132.jpg</t>
  </si>
  <si>
    <t>novel16100134.jpg</t>
  </si>
  <si>
    <t>novel16100136.jpg</t>
  </si>
  <si>
    <t>novel16100138.jpg</t>
  </si>
  <si>
    <t>novel16100140.jpg</t>
  </si>
  <si>
    <t>novel16100142.jpg</t>
  </si>
  <si>
    <t>novel16100144.jpg</t>
  </si>
  <si>
    <t>novel16100146.jpg</t>
  </si>
  <si>
    <t>novel16100148.jpg</t>
  </si>
  <si>
    <t>novel16100150.jpg</t>
  </si>
  <si>
    <t>novel16100152.jpg</t>
  </si>
  <si>
    <t>novel16100154.jpg</t>
  </si>
  <si>
    <t>novel16100156.jpg</t>
  </si>
  <si>
    <t>novel16100158.jpg</t>
  </si>
  <si>
    <t>novel16100160.jpg</t>
  </si>
  <si>
    <t>novel16100162.jpg</t>
  </si>
  <si>
    <t>novel16100164.jpg</t>
  </si>
  <si>
    <t>novel16100166.jpg</t>
  </si>
  <si>
    <t>novel16100168.jpg</t>
  </si>
  <si>
    <t>novel16100170.jpg</t>
  </si>
  <si>
    <t>novel16100172.jpg</t>
  </si>
  <si>
    <t>novel16100174.jpg</t>
  </si>
  <si>
    <t>novel16100176.jpg</t>
  </si>
  <si>
    <t>novel16100178.jpg</t>
  </si>
  <si>
    <t>novel16100180.jpg</t>
  </si>
  <si>
    <t>novel16100182.jpg</t>
  </si>
  <si>
    <t>novel16100184.jpg</t>
  </si>
  <si>
    <t>novel16100186.jpg</t>
  </si>
  <si>
    <t>novel16100188.jpg</t>
  </si>
  <si>
    <t>novel16100190.jpg</t>
  </si>
  <si>
    <t>novel16100192.jpg</t>
  </si>
  <si>
    <t>novel16100194.jpg</t>
  </si>
  <si>
    <t>novel16100196.jpg</t>
  </si>
  <si>
    <t>novel20100001.jpg</t>
  </si>
  <si>
    <t>novel20100003.jpg</t>
  </si>
  <si>
    <t>novel20100005.jpg</t>
  </si>
  <si>
    <t>novel20100007.jpg</t>
  </si>
  <si>
    <t>novel20100009.jpg</t>
  </si>
  <si>
    <t>novel20100011.jpg</t>
  </si>
  <si>
    <t>novel20100013.jpg</t>
  </si>
  <si>
    <t>novel20100015.jpg</t>
  </si>
  <si>
    <t>novel20100017.jpg</t>
  </si>
  <si>
    <t>novel20100019.jpg</t>
  </si>
  <si>
    <t>novel20100021.jpg</t>
  </si>
  <si>
    <t>novel20100023.jpg</t>
  </si>
  <si>
    <t>novel20100025.jpg</t>
  </si>
  <si>
    <t>novel20100027.jpg</t>
  </si>
  <si>
    <t>novel20100029.jpg</t>
  </si>
  <si>
    <t>novel20100031.jpg</t>
  </si>
  <si>
    <t>novel20100037.jpg</t>
  </si>
  <si>
    <t>novel20100042.jpg</t>
  </si>
  <si>
    <t>novel20100046.jpg</t>
  </si>
  <si>
    <t>novel20100048.jpg</t>
  </si>
  <si>
    <t>novel20100050.jpg</t>
  </si>
  <si>
    <t>novel20100052.jpg</t>
  </si>
  <si>
    <t>novel20100060.jpg</t>
  </si>
  <si>
    <t>novel20100062.jpg</t>
  </si>
  <si>
    <t>novel20100064.jpg</t>
  </si>
  <si>
    <t>novel20100067.jpg</t>
  </si>
  <si>
    <t>novel20100069.jpg</t>
  </si>
  <si>
    <t>novel20100071.jpg</t>
  </si>
  <si>
    <t>novel20100073.jpg</t>
  </si>
  <si>
    <t>novel20100075.jpg</t>
  </si>
  <si>
    <t>novel20100077.jpg</t>
  </si>
  <si>
    <t>novel20100079.jpg</t>
  </si>
  <si>
    <t>novel20100081.jpg</t>
  </si>
  <si>
    <t>novel20100083.jpg</t>
  </si>
  <si>
    <t>novel20100085.jpg</t>
  </si>
  <si>
    <t>novel20100087.jpg</t>
  </si>
  <si>
    <t>novel20100089.jpg</t>
  </si>
  <si>
    <t>novel20100091.jpg</t>
  </si>
  <si>
    <t>novel20100093.jpg</t>
  </si>
  <si>
    <t>novel20100095.jpg</t>
  </si>
  <si>
    <t>novel20100097.jpg</t>
  </si>
  <si>
    <t>novel20100099.jpg</t>
  </si>
  <si>
    <t>novel20100101.jpg</t>
  </si>
  <si>
    <t>novel20100103.jpg</t>
  </si>
  <si>
    <t>novel20100105.jpg</t>
  </si>
  <si>
    <t>novel20100107.jpg</t>
  </si>
  <si>
    <t>novel20100109.jpg</t>
  </si>
  <si>
    <t>novel20100111.jpg</t>
  </si>
  <si>
    <t>novel20100113.jpg</t>
  </si>
  <si>
    <t>novel20100115.jpg</t>
  </si>
  <si>
    <t>novel20100117.jpg</t>
  </si>
  <si>
    <t>novel20100119.jpg</t>
  </si>
  <si>
    <t>novel20100121.jpg</t>
  </si>
  <si>
    <t>novel20100123.jpg</t>
  </si>
  <si>
    <t>novel22100001.jpg</t>
  </si>
  <si>
    <t>novel22100003.jpg</t>
  </si>
  <si>
    <t>novel22100005.jpg</t>
  </si>
  <si>
    <t>novel22100007.jpg</t>
  </si>
  <si>
    <t>novel22100009.jpg</t>
  </si>
  <si>
    <t>novel22100011.jpg</t>
  </si>
  <si>
    <t>novel22100013.jpg</t>
  </si>
  <si>
    <t>novel22100015.jpg</t>
  </si>
  <si>
    <t>novel22100017.jpg</t>
  </si>
  <si>
    <t>novel22100019.jpg</t>
  </si>
  <si>
    <t>novel22100021.jpg</t>
  </si>
  <si>
    <t>novel22100023.jpg</t>
  </si>
  <si>
    <t>novel22100025.jpg</t>
  </si>
  <si>
    <t>novel22100028.jpg</t>
  </si>
  <si>
    <t>novel22100031.jpg</t>
  </si>
  <si>
    <t>novel22100034.jpg</t>
  </si>
  <si>
    <t>novel22100037.jpg</t>
  </si>
  <si>
    <t>novel22100040.jpg</t>
  </si>
  <si>
    <t>novel22100043.jpg</t>
  </si>
  <si>
    <t>novel22100045.jpg</t>
  </si>
  <si>
    <t>novel22100047.jpg</t>
  </si>
  <si>
    <t>novel22100049.jpg</t>
  </si>
  <si>
    <t>novel22100051.jpg</t>
  </si>
  <si>
    <t>novel22100053.jpg</t>
  </si>
  <si>
    <t>novel22100055.jpg</t>
  </si>
  <si>
    <t>novel22100057.jpg</t>
  </si>
  <si>
    <t>novel22100059.jpg</t>
  </si>
  <si>
    <t>novel22100061.jpg</t>
  </si>
  <si>
    <t>novel22100063.jpg</t>
  </si>
  <si>
    <t>novel22100065.jpg</t>
  </si>
  <si>
    <t>novel22100067.jpg</t>
  </si>
  <si>
    <t>novel22100069.jpg</t>
  </si>
  <si>
    <t>novel22100071.jpg</t>
  </si>
  <si>
    <t>novel22100073.jpg</t>
  </si>
  <si>
    <t>novel22100075.jpg</t>
  </si>
  <si>
    <t>novel22100077.jpg</t>
  </si>
  <si>
    <t>novel22100079.jpg</t>
  </si>
  <si>
    <t>novel22100087.jpg</t>
  </si>
  <si>
    <t>novel22100095.jpg</t>
  </si>
  <si>
    <t>novel22100103.jpg</t>
  </si>
  <si>
    <t>novel22100116.jpg</t>
  </si>
  <si>
    <t>novel22100128.jpg</t>
  </si>
  <si>
    <t>novel27100001.jpg</t>
  </si>
  <si>
    <t>novel27100003.jpg</t>
  </si>
  <si>
    <t>novel27100006.jpg</t>
  </si>
  <si>
    <t>novel27100008.jpg</t>
  </si>
  <si>
    <t>novel27100011.jpg</t>
  </si>
  <si>
    <t>novel27100013.jpg</t>
  </si>
  <si>
    <t>novel27100015.jpg</t>
  </si>
  <si>
    <t>novel27100017.jpg</t>
  </si>
  <si>
    <t>novel27100019.jpg</t>
  </si>
  <si>
    <t>novel28100001.jpg</t>
  </si>
  <si>
    <t>novel28100003.jpg</t>
  </si>
  <si>
    <t>novel28100005.jpg</t>
  </si>
  <si>
    <t>novel28100007.jpg</t>
  </si>
  <si>
    <t>novel28100009.jpg</t>
  </si>
  <si>
    <t>novel28100011.jpg</t>
  </si>
  <si>
    <t>novel28100013.jpg</t>
  </si>
  <si>
    <t>novel28100015.jpg</t>
  </si>
  <si>
    <t>novel28100017.jpg</t>
  </si>
  <si>
    <t>novel17120001.jpg</t>
  </si>
  <si>
    <t>novel17120003.jpg</t>
  </si>
  <si>
    <t>novel17120005.jpg</t>
  </si>
  <si>
    <t>Leaf ID was 2534</t>
  </si>
  <si>
    <t>scan</t>
  </si>
  <si>
    <t>Date</t>
  </si>
  <si>
    <t>Time</t>
  </si>
  <si>
    <t>Empty force (g)</t>
  </si>
  <si>
    <t>LTh</t>
  </si>
  <si>
    <t>Force (g)</t>
  </si>
  <si>
    <t>comm</t>
  </si>
  <si>
    <t>20-5-15</t>
  </si>
  <si>
    <t>21-5-15</t>
  </si>
  <si>
    <t>same leaf as day before…</t>
  </si>
  <si>
    <t>290316</t>
  </si>
  <si>
    <t>21-5-16</t>
  </si>
  <si>
    <t>050416</t>
  </si>
  <si>
    <t>080416</t>
  </si>
  <si>
    <t>14/3/2015</t>
  </si>
  <si>
    <t>120416</t>
  </si>
  <si>
    <t>150416</t>
  </si>
  <si>
    <t>220416</t>
  </si>
  <si>
    <t>110516</t>
  </si>
  <si>
    <t>030616</t>
  </si>
  <si>
    <t>090616</t>
  </si>
  <si>
    <t>140616</t>
  </si>
  <si>
    <t>140716</t>
  </si>
  <si>
    <t>not measured?</t>
  </si>
  <si>
    <t>Petiole missing, scanned image is false</t>
  </si>
  <si>
    <t>20161223_</t>
  </si>
  <si>
    <t>20161223_0001</t>
  </si>
  <si>
    <t>20161223_0002</t>
  </si>
  <si>
    <t>20161223_0003</t>
  </si>
  <si>
    <t>20161223_0004</t>
  </si>
  <si>
    <t>20161223_0005</t>
  </si>
  <si>
    <t>20161223_0006</t>
  </si>
  <si>
    <t>20161223_0007</t>
  </si>
  <si>
    <t>20161223_0008</t>
  </si>
  <si>
    <t>20161223_0009</t>
  </si>
  <si>
    <t>20161223_0010</t>
  </si>
  <si>
    <t>20161223_0011</t>
  </si>
  <si>
    <t>20161223_0012</t>
  </si>
  <si>
    <t>20161223_0013</t>
  </si>
  <si>
    <t>20161223_0014</t>
  </si>
  <si>
    <t>20161223_0015</t>
  </si>
  <si>
    <t>20161223_0016</t>
  </si>
  <si>
    <t>20161223_0017</t>
  </si>
  <si>
    <t>20161223_0018</t>
  </si>
  <si>
    <t>20161223_0019</t>
  </si>
  <si>
    <t>20161223_0020</t>
  </si>
  <si>
    <t>20161223_0021</t>
  </si>
  <si>
    <t>20161223_0022</t>
  </si>
  <si>
    <t>20161223_0023</t>
  </si>
  <si>
    <t>20161223_0024</t>
  </si>
  <si>
    <t>20161223_0025</t>
  </si>
  <si>
    <t>20161223_0026</t>
  </si>
  <si>
    <t>020317_0001</t>
  </si>
  <si>
    <t>020317_0002</t>
  </si>
  <si>
    <t>020317_0003</t>
  </si>
  <si>
    <t>020317_0004</t>
  </si>
  <si>
    <t>020317_0005</t>
  </si>
  <si>
    <t>020317_0006</t>
  </si>
  <si>
    <t>020317_0007</t>
  </si>
  <si>
    <t>020317_0008</t>
  </si>
  <si>
    <t>020317_0009</t>
  </si>
  <si>
    <t>020317_0010</t>
  </si>
  <si>
    <t>020317_0011</t>
  </si>
  <si>
    <t>020317_0012</t>
  </si>
  <si>
    <t>020317_0013</t>
  </si>
  <si>
    <t>020317_0014</t>
  </si>
  <si>
    <t>020317_0015</t>
  </si>
  <si>
    <t>020317_0016</t>
  </si>
  <si>
    <t>020317_0017</t>
  </si>
  <si>
    <t>020317_0018</t>
  </si>
  <si>
    <t>020317_0019</t>
  </si>
  <si>
    <t>020317_0020</t>
  </si>
  <si>
    <t>020317_0021</t>
  </si>
  <si>
    <t>020317_0022</t>
  </si>
  <si>
    <t>020317_0023</t>
  </si>
  <si>
    <t>020317_0024</t>
  </si>
  <si>
    <t>020317_0025</t>
  </si>
  <si>
    <t>020317_0026</t>
  </si>
  <si>
    <t>020317_0027</t>
  </si>
  <si>
    <t>020317_0028</t>
  </si>
  <si>
    <t>020317_0029</t>
  </si>
  <si>
    <t>020317_0030</t>
  </si>
  <si>
    <t>020317_0031</t>
  </si>
  <si>
    <t>020317_0032</t>
  </si>
  <si>
    <t>020317_0033</t>
  </si>
  <si>
    <t>020317_0034</t>
  </si>
  <si>
    <t>130317_0001</t>
  </si>
  <si>
    <t>130317_0002</t>
  </si>
  <si>
    <t>130317_0003</t>
  </si>
  <si>
    <t>130317_0004</t>
  </si>
  <si>
    <t>130317_0005</t>
  </si>
  <si>
    <t>130317_0006</t>
  </si>
  <si>
    <t>130317_0007</t>
  </si>
  <si>
    <t>130317_0008</t>
  </si>
  <si>
    <t>130317_0009</t>
  </si>
  <si>
    <t>130317_0010</t>
  </si>
  <si>
    <t>130317_0011</t>
  </si>
  <si>
    <t>130317_0012</t>
  </si>
  <si>
    <t>130317_0013</t>
  </si>
  <si>
    <t>130317_0014</t>
  </si>
  <si>
    <t>130317_0015</t>
  </si>
  <si>
    <t>130317_0016</t>
  </si>
  <si>
    <t>130317_0017</t>
  </si>
  <si>
    <t>130317_0018</t>
  </si>
  <si>
    <t>130317_0019</t>
  </si>
  <si>
    <t>130317_0020</t>
  </si>
  <si>
    <t>130317_0021</t>
  </si>
  <si>
    <t>130317_0022</t>
  </si>
  <si>
    <t>130317_0023</t>
  </si>
  <si>
    <t>130317_0024</t>
  </si>
  <si>
    <t>190617_0001</t>
  </si>
  <si>
    <t>190617_0002</t>
  </si>
  <si>
    <t>190617_0003</t>
  </si>
  <si>
    <t>190617_0004</t>
  </si>
  <si>
    <t>190617_0005</t>
  </si>
  <si>
    <t>190617_0006</t>
  </si>
  <si>
    <t>190617_0007</t>
  </si>
  <si>
    <t>190617_0008</t>
  </si>
  <si>
    <t>190617_0009</t>
  </si>
  <si>
    <t>190617_0010</t>
  </si>
  <si>
    <t>190617_0011</t>
  </si>
  <si>
    <t>190617_0012</t>
  </si>
  <si>
    <t>190617_0013</t>
  </si>
  <si>
    <t>190617_0014</t>
  </si>
  <si>
    <t>190617_0015</t>
  </si>
  <si>
    <t>190617_0016</t>
  </si>
  <si>
    <t>190617_0017</t>
  </si>
  <si>
    <t>190617_0018</t>
  </si>
  <si>
    <t>190617_0019</t>
  </si>
  <si>
    <t>190617_0020</t>
  </si>
  <si>
    <t>190617_0021</t>
  </si>
  <si>
    <t>190617_0022</t>
  </si>
  <si>
    <t>190617_0023</t>
  </si>
  <si>
    <t>190617_0024</t>
  </si>
  <si>
    <t>190617_0025</t>
  </si>
  <si>
    <t>190617_0026</t>
  </si>
  <si>
    <t>190617_0027</t>
  </si>
  <si>
    <t>190617_0028</t>
  </si>
  <si>
    <t>190617_0029</t>
  </si>
  <si>
    <t>190617_0030</t>
  </si>
  <si>
    <t>190617_0031</t>
  </si>
  <si>
    <t>190617_0032</t>
  </si>
  <si>
    <t>190617_0033</t>
  </si>
  <si>
    <t>190617_0034</t>
  </si>
  <si>
    <t>190617_0035</t>
  </si>
  <si>
    <t>190617_0036</t>
  </si>
  <si>
    <t>190617_0037</t>
  </si>
  <si>
    <t>14/5/2015</t>
  </si>
  <si>
    <t>did not measure</t>
  </si>
  <si>
    <t>measured more than 3 times, this is the mean</t>
  </si>
  <si>
    <t>was 0.649, too thick, omitted</t>
  </si>
  <si>
    <t>was 0.885, too thick, omitted</t>
  </si>
  <si>
    <t>was 0.863, too thick, omitted</t>
  </si>
  <si>
    <t>measured five times</t>
  </si>
  <si>
    <t>not measured</t>
  </si>
  <si>
    <t>Forgot to measure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</si>
</sst>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0.000"/>
    <numFmt numFmtId="165" formatCode="0.0"/>
    <numFmt numFmtId="166" formatCode="#,##0.000"/>
    <numFmt numFmtId="167" formatCode="#,##0.0000"/>
    <numFmt numFmtId="168" formatCode="d\-mm\-yy"/>
  </numFmts>
  <fonts count="24">
    <font>
      <sz val="10.0"/>
      <color rgb="FF000000"/>
      <name val="Arial"/>
    </font>
    <font>
      <b/>
      <i/>
    </font>
    <font>
      <i/>
    </font>
    <font>
      <b/>
      <color rgb="FFFF0000"/>
    </font>
    <font>
      <b/>
    </font>
    <font>
      <b/>
      <color rgb="FFFF0000"/>
      <name val="Arial"/>
    </font>
    <font>
      <color rgb="FF000000"/>
      <name val="Arial"/>
    </font>
    <font>
      <name val="Arial"/>
    </font>
    <font/>
    <font>
      <name val="Calibri"/>
    </font>
    <font>
      <b/>
      <sz val="10.0"/>
      <color rgb="FF000000"/>
      <name val="Arial"/>
    </font>
    <font>
      <sz val="10.0"/>
      <name val="Arial"/>
    </font>
    <font>
      <sz val="11.0"/>
      <color rgb="FF000000"/>
      <name val="Calibri"/>
    </font>
    <font>
      <b/>
      <color rgb="FFFF0000"/>
      <name val="Calibri"/>
    </font>
    <font>
      <sz val="10.0"/>
      <color rgb="FF000000"/>
      <name val="Calibri"/>
    </font>
    <font>
      <i/>
      <color rgb="FF000000"/>
      <name val="Arial"/>
    </font>
    <font>
      <b/>
      <i/>
      <color rgb="FFFF0000"/>
      <name val="Arial"/>
    </font>
    <font>
      <color rgb="FF222222"/>
      <name val="Arial"/>
    </font>
    <font>
      <sz val="11.0"/>
      <color rgb="FF000000"/>
      <name val="Arial"/>
    </font>
    <font>
      <b/>
      <color rgb="FFCC0000"/>
      <name val="Arial"/>
    </font>
    <font>
      <b/>
      <color rgb="FF000000"/>
      <name val="Arial"/>
    </font>
    <font>
      <color rgb="FFFF0000"/>
      <name val="Arial"/>
    </font>
    <font>
      <b/>
      <name val="Arial"/>
    </font>
    <font>
      <b/>
      <sz val="11.0"/>
      <color rgb="FFFF0000"/>
      <name val="Calibri"/>
    </font>
  </fonts>
  <fills count="19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A2C4C9"/>
        <bgColor rgb="FFA2C4C9"/>
      </patternFill>
    </fill>
    <fill>
      <patternFill patternType="solid">
        <fgColor rgb="FFB4A7D6"/>
        <bgColor rgb="FFB4A7D6"/>
      </patternFill>
    </fill>
    <fill>
      <patternFill patternType="solid">
        <fgColor rgb="FFD5A6BD"/>
        <bgColor rgb="FFD5A6BD"/>
      </patternFill>
    </fill>
    <fill>
      <patternFill patternType="solid">
        <fgColor rgb="FFEA9999"/>
        <bgColor rgb="FFEA9999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4" numFmtId="49" xfId="0" applyAlignment="1" applyFont="1" applyNumberFormat="1">
      <alignment readingOrder="0"/>
    </xf>
    <xf borderId="0" fillId="0" fontId="5" numFmtId="0" xfId="0" applyAlignment="1" applyFont="1">
      <alignment horizontal="right" shrinkToFit="0" vertical="bottom" wrapText="0"/>
    </xf>
    <xf borderId="0" fillId="0" fontId="6" numFmtId="49" xfId="0" applyAlignment="1" applyFont="1" applyNumberFormat="1">
      <alignment horizontal="left" shrinkToFit="0" vertical="bottom" wrapText="0"/>
    </xf>
    <xf borderId="0" fillId="0" fontId="6" numFmtId="49" xfId="0" applyAlignment="1" applyFont="1" applyNumberFormat="1">
      <alignment horizontal="right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0" fontId="7" numFmtId="0" xfId="0" applyAlignment="1" applyFont="1">
      <alignment horizontal="left" shrinkToFit="0" vertical="bottom" wrapText="0"/>
    </xf>
    <xf borderId="0" fillId="0" fontId="8" numFmtId="0" xfId="0" applyAlignment="1" applyFont="1">
      <alignment readingOrder="0"/>
    </xf>
    <xf borderId="0" fillId="0" fontId="9" numFmtId="49" xfId="0" applyAlignment="1" applyFont="1" applyNumberFormat="1">
      <alignment vertical="bottom"/>
    </xf>
    <xf borderId="0" fillId="0" fontId="9" numFmtId="0" xfId="0" applyAlignment="1" applyFont="1">
      <alignment vertical="bottom"/>
    </xf>
    <xf borderId="0" fillId="0" fontId="1" numFmtId="0" xfId="0" applyFont="1"/>
    <xf borderId="0" fillId="0" fontId="8" numFmtId="49" xfId="0" applyFont="1" applyNumberFormat="1"/>
    <xf borderId="0" fillId="0" fontId="10" numFmtId="0" xfId="0" applyAlignment="1" applyFont="1">
      <alignment readingOrder="0" shrinkToFit="0" vertical="bottom" wrapText="0"/>
    </xf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horizontal="right" readingOrder="0" shrinkToFit="0" vertical="bottom" wrapText="0"/>
    </xf>
    <xf borderId="0" fillId="0" fontId="0" numFmtId="0" xfId="0" applyAlignment="1" applyFont="1">
      <alignment shrinkToFit="0" vertical="bottom" wrapText="0"/>
    </xf>
    <xf borderId="0" fillId="0" fontId="0" numFmtId="49" xfId="0" applyAlignment="1" applyFont="1" applyNumberFormat="1">
      <alignment horizontal="left" readingOrder="0" shrinkToFit="0" wrapText="0"/>
    </xf>
    <xf borderId="0" fillId="0" fontId="0" numFmtId="49" xfId="0" applyAlignment="1" applyFont="1" applyNumberFormat="1">
      <alignment horizontal="right" shrinkToFit="0" wrapText="0"/>
    </xf>
    <xf borderId="0" fillId="0" fontId="0" numFmtId="0" xfId="0" applyAlignment="1" applyFont="1">
      <alignment horizontal="left" readingOrder="0" shrinkToFit="0" wrapText="0"/>
    </xf>
    <xf borderId="0" fillId="0" fontId="0" numFmtId="49" xfId="0" applyAlignment="1" applyFont="1" applyNumberFormat="1">
      <alignment horizontal="left" shrinkToFit="0" wrapText="0"/>
    </xf>
    <xf borderId="0" fillId="0" fontId="11" numFmtId="0" xfId="0" applyAlignment="1" applyFont="1">
      <alignment horizontal="left" shrinkToFit="0" wrapText="0"/>
    </xf>
    <xf borderId="0" fillId="0" fontId="7" numFmtId="49" xfId="0" applyAlignment="1" applyFont="1" applyNumberFormat="1">
      <alignment horizontal="left" vertical="bottom"/>
    </xf>
    <xf borderId="0" fillId="0" fontId="7" numFmtId="0" xfId="0" applyAlignment="1" applyFont="1">
      <alignment horizontal="left" vertical="bottom"/>
    </xf>
    <xf borderId="0" fillId="0" fontId="11" numFmtId="0" xfId="0" applyFont="1"/>
    <xf borderId="1" fillId="0" fontId="6" numFmtId="49" xfId="0" applyAlignment="1" applyBorder="1" applyFont="1" applyNumberFormat="1">
      <alignment horizontal="left" shrinkToFit="0" vertical="bottom" wrapText="0"/>
    </xf>
    <xf borderId="1" fillId="0" fontId="9" numFmtId="49" xfId="0" applyAlignment="1" applyBorder="1" applyFont="1" applyNumberFormat="1">
      <alignment vertical="bottom"/>
    </xf>
    <xf borderId="0" fillId="0" fontId="7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horizontal="left" shrinkToFit="0" vertical="bottom" wrapText="0"/>
    </xf>
    <xf borderId="0" fillId="0" fontId="9" numFmtId="0" xfId="0" applyAlignment="1" applyFont="1">
      <alignment readingOrder="0" vertical="bottom"/>
    </xf>
    <xf borderId="0" fillId="0" fontId="9" numFmtId="0" xfId="0" applyAlignment="1" applyFont="1">
      <alignment horizontal="right" vertical="bottom"/>
    </xf>
    <xf borderId="0" fillId="0" fontId="9" numFmtId="11" xfId="0" applyAlignment="1" applyFont="1" applyNumberFormat="1">
      <alignment horizontal="right" vertical="bottom"/>
    </xf>
    <xf borderId="0" fillId="0" fontId="9" numFmtId="164" xfId="0" applyAlignment="1" applyFont="1" applyNumberFormat="1">
      <alignment vertical="bottom"/>
    </xf>
    <xf borderId="0" fillId="0" fontId="9" numFmtId="164" xfId="0" applyAlignment="1" applyFont="1" applyNumberFormat="1">
      <alignment horizontal="right" vertical="bottom"/>
    </xf>
    <xf borderId="0" fillId="0" fontId="9" numFmtId="165" xfId="0" applyAlignment="1" applyFont="1" applyNumberFormat="1">
      <alignment horizontal="right" vertical="bottom"/>
    </xf>
    <xf borderId="0" fillId="0" fontId="9" numFmtId="11" xfId="0" applyAlignment="1" applyFont="1" applyNumberFormat="1">
      <alignment vertical="bottom"/>
    </xf>
    <xf borderId="0" fillId="0" fontId="12" numFmtId="0" xfId="0" applyAlignment="1" applyFont="1">
      <alignment horizontal="right" shrinkToFit="0" vertical="bottom" wrapText="0"/>
    </xf>
    <xf borderId="0" fillId="0" fontId="12" numFmtId="164" xfId="0" applyAlignment="1" applyFont="1" applyNumberFormat="1">
      <alignment horizontal="right" shrinkToFit="0" vertical="bottom" wrapText="0"/>
    </xf>
    <xf borderId="0" fillId="0" fontId="9" numFmtId="166" xfId="0" applyAlignment="1" applyFont="1" applyNumberFormat="1">
      <alignment horizontal="right" vertical="bottom"/>
    </xf>
    <xf borderId="0" fillId="2" fontId="5" numFmtId="0" xfId="0" applyAlignment="1" applyFill="1" applyFont="1">
      <alignment horizontal="right" shrinkToFit="0" vertical="bottom" wrapText="0"/>
    </xf>
    <xf borderId="0" fillId="3" fontId="5" numFmtId="0" xfId="0" applyAlignment="1" applyFill="1" applyFont="1">
      <alignment horizontal="right" shrinkToFit="0" vertical="bottom" wrapText="0"/>
    </xf>
    <xf borderId="0" fillId="0" fontId="6" numFmtId="0" xfId="0" applyAlignment="1" applyFont="1">
      <alignment horizontal="left" shrinkToFit="0" vertical="bottom" wrapText="0"/>
    </xf>
    <xf borderId="0" fillId="4" fontId="5" numFmtId="0" xfId="0" applyAlignment="1" applyFill="1" applyFont="1">
      <alignment horizontal="right" shrinkToFit="0" vertical="bottom" wrapText="0"/>
    </xf>
    <xf borderId="0" fillId="0" fontId="9" numFmtId="11" xfId="0" applyAlignment="1" applyFont="1" applyNumberFormat="1">
      <alignment readingOrder="0" vertical="bottom"/>
    </xf>
    <xf borderId="0" fillId="4" fontId="7" numFmtId="0" xfId="0" applyAlignment="1" applyFont="1">
      <alignment horizontal="left" vertical="bottom"/>
    </xf>
    <xf borderId="0" fillId="5" fontId="5" numFmtId="0" xfId="0" applyAlignment="1" applyFill="1" applyFont="1">
      <alignment horizontal="right" shrinkToFit="0" vertical="bottom" wrapText="0"/>
    </xf>
    <xf borderId="0" fillId="6" fontId="5" numFmtId="0" xfId="0" applyAlignment="1" applyFill="1" applyFont="1">
      <alignment horizontal="right" shrinkToFit="0" vertical="bottom" wrapText="0"/>
    </xf>
    <xf borderId="0" fillId="7" fontId="5" numFmtId="0" xfId="0" applyAlignment="1" applyFill="1" applyFont="1">
      <alignment horizontal="right" shrinkToFit="0" vertical="bottom" wrapText="0"/>
    </xf>
    <xf borderId="0" fillId="8" fontId="5" numFmtId="0" xfId="0" applyAlignment="1" applyFill="1" applyFont="1">
      <alignment horizontal="right" shrinkToFit="0" vertical="bottom" wrapText="0"/>
    </xf>
    <xf borderId="0" fillId="9" fontId="5" numFmtId="0" xfId="0" applyAlignment="1" applyFill="1" applyFont="1">
      <alignment horizontal="right" shrinkToFit="0" vertical="bottom" wrapText="0"/>
    </xf>
    <xf borderId="0" fillId="10" fontId="5" numFmtId="0" xfId="0" applyAlignment="1" applyFill="1" applyFont="1">
      <alignment horizontal="right" shrinkToFit="0" vertical="bottom" wrapText="0"/>
    </xf>
    <xf borderId="0" fillId="0" fontId="6" numFmtId="14" xfId="0" applyAlignment="1" applyFont="1" applyNumberFormat="1">
      <alignment horizontal="left" shrinkToFit="0" vertical="bottom" wrapText="0"/>
    </xf>
    <xf borderId="0" fillId="11" fontId="5" numFmtId="0" xfId="0" applyAlignment="1" applyFill="1" applyFont="1">
      <alignment horizontal="right" shrinkToFit="0" vertical="bottom" wrapText="0"/>
    </xf>
    <xf borderId="0" fillId="4" fontId="9" numFmtId="0" xfId="0" applyAlignment="1" applyFont="1">
      <alignment readingOrder="0" vertical="bottom"/>
    </xf>
    <xf borderId="0" fillId="4" fontId="9" numFmtId="164" xfId="0" applyAlignment="1" applyFont="1" applyNumberFormat="1">
      <alignment readingOrder="0" vertical="bottom"/>
    </xf>
    <xf borderId="0" fillId="4" fontId="9" numFmtId="0" xfId="0" applyAlignment="1" applyFont="1">
      <alignment vertical="bottom"/>
    </xf>
    <xf borderId="0" fillId="0" fontId="9" numFmtId="164" xfId="0" applyAlignment="1" applyFont="1" applyNumberFormat="1">
      <alignment readingOrder="0" vertical="bottom"/>
    </xf>
    <xf borderId="0" fillId="4" fontId="9" numFmtId="11" xfId="0" applyAlignment="1" applyFont="1" applyNumberFormat="1">
      <alignment readingOrder="0" vertical="bottom"/>
    </xf>
    <xf borderId="0" fillId="0" fontId="13" numFmtId="0" xfId="0" applyAlignment="1" applyFont="1">
      <alignment readingOrder="0" vertical="bottom"/>
    </xf>
    <xf borderId="0" fillId="4" fontId="8" numFmtId="0" xfId="0" applyFont="1"/>
    <xf borderId="0" fillId="0" fontId="14" numFmtId="0" xfId="0" applyAlignment="1" applyFont="1">
      <alignment readingOrder="0" shrinkToFit="0" vertical="bottom" wrapText="0"/>
    </xf>
    <xf borderId="0" fillId="0" fontId="14" numFmtId="11" xfId="0" applyAlignment="1" applyFont="1" applyNumberFormat="1">
      <alignment readingOrder="0" shrinkToFit="0" vertical="bottom" wrapText="0"/>
    </xf>
    <xf borderId="0" fillId="0" fontId="14" numFmtId="0" xfId="0" applyAlignment="1" applyFont="1">
      <alignment horizontal="right" readingOrder="0" shrinkToFit="0" vertical="bottom" wrapText="0"/>
    </xf>
    <xf borderId="0" fillId="0" fontId="14" numFmtId="11" xfId="0" applyAlignment="1" applyFont="1" applyNumberFormat="1">
      <alignment horizontal="right" readingOrder="0" shrinkToFit="0" vertical="bottom" wrapText="0"/>
    </xf>
    <xf borderId="0" fillId="0" fontId="12" numFmtId="0" xfId="0" applyAlignment="1" applyFont="1">
      <alignment readingOrder="0" shrinkToFit="0" vertical="bottom" wrapText="0"/>
    </xf>
    <xf borderId="0" fillId="4" fontId="5" numFmtId="0" xfId="0" applyAlignment="1" applyFont="1">
      <alignment horizontal="right" readingOrder="0" shrinkToFit="0" vertical="bottom" wrapText="0"/>
    </xf>
    <xf borderId="0" fillId="4" fontId="8" numFmtId="0" xfId="0" applyAlignment="1" applyFont="1">
      <alignment readingOrder="0"/>
    </xf>
    <xf borderId="0" fillId="6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15" numFmtId="49" xfId="0" applyAlignment="1" applyFont="1" applyNumberFormat="1">
      <alignment horizontal="right" shrinkToFit="0" vertical="bottom" wrapText="0"/>
    </xf>
    <xf borderId="0" fillId="0" fontId="15" numFmtId="0" xfId="0" applyAlignment="1" applyFont="1">
      <alignment horizontal="left" shrinkToFit="0" vertical="bottom" wrapText="0"/>
    </xf>
    <xf borderId="0" fillId="0" fontId="15" numFmtId="49" xfId="0" applyAlignment="1" applyFont="1" applyNumberFormat="1">
      <alignment horizontal="left" shrinkToFit="0" vertical="bottom" wrapText="0"/>
    </xf>
    <xf borderId="0" fillId="0" fontId="16" numFmtId="0" xfId="0" applyAlignment="1" applyFont="1">
      <alignment horizontal="left" shrinkToFit="0" vertical="bottom" wrapText="0"/>
    </xf>
    <xf borderId="0" fillId="0" fontId="12" numFmtId="164" xfId="0" applyAlignment="1" applyFont="1" applyNumberFormat="1">
      <alignment horizontal="right" readingOrder="0" shrinkToFit="0" vertical="bottom" wrapText="0"/>
    </xf>
    <xf borderId="0" fillId="0" fontId="12" numFmtId="0" xfId="0" applyAlignment="1" applyFont="1">
      <alignment horizontal="right" readingOrder="0" shrinkToFit="0" vertical="bottom" wrapText="0"/>
    </xf>
    <xf borderId="0" fillId="0" fontId="12" numFmtId="0" xfId="0" applyAlignment="1" applyFont="1">
      <alignment shrinkToFit="0" vertical="bottom" wrapText="0"/>
    </xf>
    <xf borderId="0" fillId="0" fontId="6" numFmtId="0" xfId="0" applyAlignment="1" applyFont="1">
      <alignment vertical="bottom"/>
    </xf>
    <xf borderId="0" fillId="0" fontId="8" numFmtId="49" xfId="0" applyAlignment="1" applyFont="1" applyNumberFormat="1">
      <alignment readingOrder="0"/>
    </xf>
    <xf borderId="0" fillId="0" fontId="11" numFmtId="0" xfId="0" applyAlignment="1" applyFont="1">
      <alignment horizontal="left" readingOrder="0" shrinkToFit="0" wrapText="0"/>
    </xf>
    <xf borderId="0" fillId="4" fontId="6" numFmtId="0" xfId="0" applyAlignment="1" applyFont="1">
      <alignment horizontal="left" shrinkToFit="0" vertical="bottom" wrapText="0"/>
    </xf>
    <xf borderId="0" fillId="4" fontId="7" numFmtId="0" xfId="0" applyAlignment="1" applyFont="1">
      <alignment vertical="bottom"/>
    </xf>
    <xf borderId="0" fillId="12" fontId="5" numFmtId="0" xfId="0" applyAlignment="1" applyFill="1" applyFont="1">
      <alignment horizontal="right" shrinkToFit="0" vertical="bottom" wrapText="0"/>
    </xf>
    <xf borderId="0" fillId="4" fontId="6" numFmtId="49" xfId="0" applyAlignment="1" applyFont="1" applyNumberFormat="1">
      <alignment horizontal="right" shrinkToFit="0" vertical="bottom" wrapText="0"/>
    </xf>
    <xf borderId="0" fillId="4" fontId="6" numFmtId="49" xfId="0" applyAlignment="1" applyFont="1" applyNumberFormat="1">
      <alignment horizontal="left" shrinkToFit="0" vertical="bottom" wrapText="0"/>
    </xf>
    <xf borderId="0" fillId="0" fontId="6" numFmtId="0" xfId="0" applyAlignment="1" applyFont="1">
      <alignment horizontal="left" readingOrder="0" shrinkToFit="0" vertical="bottom" wrapText="0"/>
    </xf>
    <xf borderId="0" fillId="0" fontId="9" numFmtId="165" xfId="0" applyAlignment="1" applyFont="1" applyNumberFormat="1">
      <alignment vertical="bottom"/>
    </xf>
    <xf borderId="0" fillId="4" fontId="6" numFmtId="49" xfId="0" applyAlignment="1" applyFont="1" applyNumberFormat="1">
      <alignment horizontal="right" readingOrder="0" shrinkToFit="0" vertical="bottom" wrapText="0"/>
    </xf>
    <xf borderId="0" fillId="4" fontId="6" numFmtId="0" xfId="0" applyAlignment="1" applyFont="1">
      <alignment horizontal="left" readingOrder="0" shrinkToFit="0" vertical="bottom" wrapText="0"/>
    </xf>
    <xf borderId="0" fillId="4" fontId="8" numFmtId="49" xfId="0" applyAlignment="1" applyFont="1" applyNumberFormat="1">
      <alignment readingOrder="0"/>
    </xf>
    <xf borderId="0" fillId="0" fontId="6" numFmtId="0" xfId="0" applyAlignment="1" applyFont="1">
      <alignment horizontal="right" shrinkToFit="0" vertical="bottom" wrapText="0"/>
    </xf>
    <xf borderId="0" fillId="4" fontId="0" numFmtId="0" xfId="0" applyAlignment="1" applyFont="1">
      <alignment readingOrder="0"/>
    </xf>
    <xf borderId="0" fillId="4" fontId="17" numFmtId="0" xfId="0" applyAlignment="1" applyFont="1">
      <alignment horizontal="left" readingOrder="0"/>
    </xf>
    <xf borderId="0" fillId="0" fontId="18" numFmtId="0" xfId="0" applyAlignment="1" applyFont="1">
      <alignment horizontal="right" shrinkToFit="0" vertical="bottom" wrapText="0"/>
    </xf>
    <xf borderId="0" fillId="3" fontId="8" numFmtId="0" xfId="0" applyAlignment="1" applyFont="1">
      <alignment readingOrder="0"/>
    </xf>
    <xf borderId="0" fillId="3" fontId="8" numFmtId="49" xfId="0" applyAlignment="1" applyFont="1" applyNumberFormat="1">
      <alignment readingOrder="0"/>
    </xf>
    <xf borderId="0" fillId="3" fontId="8" numFmtId="0" xfId="0" applyFont="1"/>
    <xf borderId="0" fillId="12" fontId="8" numFmtId="0" xfId="0" applyAlignment="1" applyFont="1">
      <alignment readingOrder="0"/>
    </xf>
    <xf borderId="0" fillId="12" fontId="8" numFmtId="49" xfId="0" applyAlignment="1" applyFont="1" applyNumberFormat="1">
      <alignment readingOrder="0"/>
    </xf>
    <xf borderId="0" fillId="12" fontId="8" numFmtId="0" xfId="0" applyFont="1"/>
    <xf borderId="0" fillId="6" fontId="8" numFmtId="0" xfId="0" applyAlignment="1" applyFont="1">
      <alignment readingOrder="0"/>
    </xf>
    <xf borderId="0" fillId="6" fontId="8" numFmtId="49" xfId="0" applyAlignment="1" applyFont="1" applyNumberFormat="1">
      <alignment readingOrder="0"/>
    </xf>
    <xf borderId="0" fillId="6" fontId="8" numFmtId="0" xfId="0" applyFont="1"/>
    <xf borderId="0" fillId="5" fontId="8" numFmtId="0" xfId="0" applyAlignment="1" applyFont="1">
      <alignment readingOrder="0"/>
    </xf>
    <xf borderId="0" fillId="5" fontId="8" numFmtId="49" xfId="0" applyAlignment="1" applyFont="1" applyNumberFormat="1">
      <alignment readingOrder="0"/>
    </xf>
    <xf borderId="0" fillId="5" fontId="8" numFmtId="0" xfId="0" applyFont="1"/>
    <xf borderId="0" fillId="13" fontId="5" numFmtId="0" xfId="0" applyAlignment="1" applyFill="1" applyFont="1">
      <alignment horizontal="right" shrinkToFit="0" vertical="bottom" wrapText="0"/>
    </xf>
    <xf borderId="0" fillId="13" fontId="8" numFmtId="0" xfId="0" applyAlignment="1" applyFont="1">
      <alignment readingOrder="0"/>
    </xf>
    <xf borderId="0" fillId="13" fontId="8" numFmtId="49" xfId="0" applyAlignment="1" applyFont="1" applyNumberFormat="1">
      <alignment readingOrder="0"/>
    </xf>
    <xf borderId="0" fillId="13" fontId="8" numFmtId="0" xfId="0" applyFont="1"/>
    <xf borderId="0" fillId="14" fontId="5" numFmtId="0" xfId="0" applyAlignment="1" applyFill="1" applyFont="1">
      <alignment horizontal="right" shrinkToFit="0" vertical="bottom" wrapText="0"/>
    </xf>
    <xf borderId="0" fillId="14" fontId="8" numFmtId="0" xfId="0" applyAlignment="1" applyFont="1">
      <alignment readingOrder="0"/>
    </xf>
    <xf borderId="0" fillId="14" fontId="8" numFmtId="49" xfId="0" applyAlignment="1" applyFont="1" applyNumberFormat="1">
      <alignment readingOrder="0"/>
    </xf>
    <xf borderId="0" fillId="14" fontId="8" numFmtId="0" xfId="0" applyFont="1"/>
    <xf borderId="0" fillId="15" fontId="5" numFmtId="0" xfId="0" applyAlignment="1" applyFill="1" applyFont="1">
      <alignment horizontal="right" shrinkToFit="0" vertical="bottom" wrapText="0"/>
    </xf>
    <xf borderId="0" fillId="15" fontId="8" numFmtId="0" xfId="0" applyAlignment="1" applyFont="1">
      <alignment readingOrder="0"/>
    </xf>
    <xf borderId="0" fillId="15" fontId="8" numFmtId="49" xfId="0" applyAlignment="1" applyFont="1" applyNumberFormat="1">
      <alignment readingOrder="0"/>
    </xf>
    <xf borderId="0" fillId="15" fontId="8" numFmtId="0" xfId="0" applyFont="1"/>
    <xf borderId="0" fillId="4" fontId="9" numFmtId="165" xfId="0" applyAlignment="1" applyFont="1" applyNumberFormat="1">
      <alignment readingOrder="0" vertical="bottom"/>
    </xf>
    <xf borderId="0" fillId="0" fontId="9" numFmtId="165" xfId="0" applyAlignment="1" applyFont="1" applyNumberFormat="1">
      <alignment readingOrder="0" vertical="bottom"/>
    </xf>
    <xf borderId="0" fillId="16" fontId="5" numFmtId="0" xfId="0" applyAlignment="1" applyFill="1" applyFont="1">
      <alignment horizontal="right" shrinkToFit="0" vertical="bottom" wrapText="0"/>
    </xf>
    <xf borderId="0" fillId="16" fontId="8" numFmtId="0" xfId="0" applyAlignment="1" applyFont="1">
      <alignment readingOrder="0"/>
    </xf>
    <xf borderId="0" fillId="16" fontId="8" numFmtId="49" xfId="0" applyAlignment="1" applyFont="1" applyNumberFormat="1">
      <alignment readingOrder="0"/>
    </xf>
    <xf borderId="0" fillId="16" fontId="8" numFmtId="0" xfId="0" applyFont="1"/>
    <xf borderId="0" fillId="0" fontId="7" numFmtId="0" xfId="0" applyAlignment="1" applyFont="1">
      <alignment readingOrder="0" vertical="bottom"/>
    </xf>
    <xf borderId="0" fillId="0" fontId="5" numFmtId="0" xfId="0" applyAlignment="1" applyFont="1">
      <alignment horizontal="left" shrinkToFit="0" vertical="bottom" wrapText="0"/>
    </xf>
    <xf borderId="0" fillId="0" fontId="9" numFmtId="0" xfId="0" applyAlignment="1" applyFont="1">
      <alignment vertical="bottom"/>
    </xf>
    <xf borderId="0" fillId="0" fontId="9" numFmtId="2" xfId="0" applyAlignment="1" applyFont="1" applyNumberFormat="1">
      <alignment vertical="bottom"/>
    </xf>
    <xf borderId="0" fillId="3" fontId="6" numFmtId="0" xfId="0" applyAlignment="1" applyFont="1">
      <alignment horizontal="left" readingOrder="0" shrinkToFit="0" vertical="bottom" wrapText="0"/>
    </xf>
    <xf borderId="0" fillId="0" fontId="9" numFmtId="2" xfId="0" applyAlignment="1" applyFont="1" applyNumberFormat="1">
      <alignment horizontal="right" vertical="bottom"/>
    </xf>
    <xf borderId="0" fillId="5" fontId="6" numFmtId="0" xfId="0" applyAlignment="1" applyFont="1">
      <alignment horizontal="left" readingOrder="0" shrinkToFit="0" vertical="bottom" wrapText="0"/>
    </xf>
    <xf borderId="0" fillId="10" fontId="8" numFmtId="0" xfId="0" applyAlignment="1" applyFont="1">
      <alignment readingOrder="0"/>
    </xf>
    <xf borderId="0" fillId="10" fontId="8" numFmtId="49" xfId="0" applyAlignment="1" applyFont="1" applyNumberFormat="1">
      <alignment readingOrder="0"/>
    </xf>
    <xf borderId="0" fillId="10" fontId="6" numFmtId="0" xfId="0" applyAlignment="1" applyFont="1">
      <alignment horizontal="left" readingOrder="0" shrinkToFit="0" vertical="bottom" wrapText="0"/>
    </xf>
    <xf borderId="0" fillId="10" fontId="8" numFmtId="0" xfId="0" applyFont="1"/>
    <xf borderId="0" fillId="12" fontId="6" numFmtId="0" xfId="0" applyAlignment="1" applyFont="1">
      <alignment horizontal="left" readingOrder="0" shrinkToFit="0" vertical="bottom" wrapText="0"/>
    </xf>
    <xf borderId="0" fillId="0" fontId="19" numFmtId="0" xfId="0" applyAlignment="1" applyFont="1">
      <alignment horizontal="left" shrinkToFit="0" vertical="bottom" wrapText="0"/>
    </xf>
    <xf borderId="0" fillId="0" fontId="20" numFmtId="0" xfId="0" applyAlignment="1" applyFont="1">
      <alignment horizontal="left" shrinkToFit="0" vertical="bottom" wrapText="0"/>
    </xf>
    <xf borderId="0" fillId="0" fontId="20" numFmtId="167" xfId="0" applyAlignment="1" applyFont="1" applyNumberFormat="1">
      <alignment horizontal="left" shrinkToFit="0" vertical="bottom" wrapText="0"/>
    </xf>
    <xf borderId="0" fillId="0" fontId="19" numFmtId="0" xfId="0" applyAlignment="1" applyFont="1">
      <alignment horizontal="right" shrinkToFit="0" vertical="bottom" wrapText="0"/>
    </xf>
    <xf borderId="0" fillId="0" fontId="6" numFmtId="167" xfId="0" applyAlignment="1" applyFont="1" applyNumberFormat="1">
      <alignment horizontal="right" shrinkToFit="0" vertical="bottom" wrapText="0"/>
    </xf>
    <xf borderId="0" fillId="0" fontId="9" numFmtId="167" xfId="0" applyAlignment="1" applyFont="1" applyNumberFormat="1">
      <alignment vertical="bottom"/>
    </xf>
    <xf borderId="0" fillId="0" fontId="12" numFmtId="165" xfId="0" applyAlignment="1" applyFont="1" applyNumberFormat="1">
      <alignment horizontal="right" readingOrder="0" shrinkToFit="0" vertical="bottom" wrapText="0"/>
    </xf>
    <xf borderId="0" fillId="0" fontId="6" numFmtId="167" xfId="0" applyAlignment="1" applyFont="1" applyNumberFormat="1">
      <alignment horizontal="left" shrinkToFit="0" vertical="bottom" wrapText="0"/>
    </xf>
    <xf borderId="0" fillId="0" fontId="7" numFmtId="167" xfId="0" applyAlignment="1" applyFont="1" applyNumberFormat="1">
      <alignment horizontal="right" vertical="bottom"/>
    </xf>
    <xf borderId="0" fillId="0" fontId="21" numFmtId="0" xfId="0" applyAlignment="1" applyFont="1">
      <alignment horizontal="right" shrinkToFit="0" vertical="bottom" wrapText="0"/>
    </xf>
    <xf borderId="0" fillId="0" fontId="7" numFmtId="0" xfId="0" applyAlignment="1" applyFont="1">
      <alignment horizontal="right" shrinkToFit="0" vertical="bottom" wrapText="0"/>
    </xf>
    <xf borderId="0" fillId="0" fontId="9" numFmtId="2" xfId="0" applyAlignment="1" applyFont="1" applyNumberFormat="1">
      <alignment readingOrder="0" vertical="bottom"/>
    </xf>
    <xf borderId="0" fillId="0" fontId="7" numFmtId="0" xfId="0" applyAlignment="1" applyFont="1">
      <alignment horizontal="right" vertical="bottom"/>
    </xf>
    <xf borderId="0" fillId="0" fontId="7" numFmtId="167" xfId="0" applyAlignment="1" applyFont="1" applyNumberFormat="1">
      <alignment horizontal="right" shrinkToFit="0" vertical="bottom" wrapText="0"/>
    </xf>
    <xf borderId="0" fillId="0" fontId="22" numFmtId="0" xfId="0" applyAlignment="1" applyFont="1">
      <alignment vertical="bottom"/>
    </xf>
    <xf borderId="0" fillId="0" fontId="20" numFmtId="0" xfId="0" applyAlignment="1" applyFont="1">
      <alignment horizontal="left" readingOrder="0" shrinkToFit="0" vertical="bottom" wrapText="0"/>
    </xf>
    <xf borderId="0" fillId="0" fontId="6" numFmtId="168" xfId="0" applyAlignment="1" applyFont="1" applyNumberFormat="1">
      <alignment horizontal="right" shrinkToFit="0" vertical="bottom" wrapText="0"/>
    </xf>
    <xf borderId="0" fillId="17" fontId="6" numFmtId="0" xfId="0" applyAlignment="1" applyFill="1" applyFont="1">
      <alignment horizontal="left" shrinkToFit="0" vertical="bottom" wrapText="0"/>
    </xf>
    <xf borderId="0" fillId="0" fontId="12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horizontal="right" vertical="bottom"/>
    </xf>
    <xf borderId="0" fillId="0" fontId="9" numFmtId="168" xfId="0" applyAlignment="1" applyFont="1" applyNumberFormat="1">
      <alignment vertical="bottom"/>
    </xf>
    <xf borderId="0" fillId="18" fontId="6" numFmtId="0" xfId="0" applyAlignment="1" applyFill="1" applyFont="1">
      <alignment horizontal="left" shrinkToFit="0" vertical="bottom" wrapText="0"/>
    </xf>
    <xf borderId="0" fillId="18" fontId="6" numFmtId="0" xfId="0" applyAlignment="1" applyFont="1">
      <alignment horizontal="right" shrinkToFit="0" vertical="bottom" wrapText="0"/>
    </xf>
    <xf borderId="0" fillId="18" fontId="7" numFmtId="0" xfId="0" applyAlignment="1" applyFont="1">
      <alignment vertical="bottom"/>
    </xf>
    <xf quotePrefix="1" borderId="0" fillId="0" fontId="9" numFmtId="0" xfId="0" applyAlignment="1" applyFont="1">
      <alignment vertical="bottom"/>
    </xf>
    <xf borderId="0" fillId="0" fontId="23" numFmtId="0" xfId="0" applyAlignment="1" applyFont="1">
      <alignment horizontal="right" shrinkToFit="0" vertical="bottom" wrapText="0"/>
    </xf>
    <xf borderId="0" fillId="0" fontId="6" numFmtId="166" xfId="0" applyAlignment="1" applyFont="1" applyNumberFormat="1">
      <alignment horizontal="right" shrinkToFit="0" vertical="bottom" wrapText="0"/>
    </xf>
    <xf borderId="0" fillId="0" fontId="6" numFmtId="0" xfId="0" applyAlignment="1" applyFont="1">
      <alignment vertical="bottom"/>
    </xf>
    <xf borderId="0" fillId="0" fontId="6" numFmtId="1" xfId="0" applyAlignment="1" applyFont="1" applyNumberFormat="1">
      <alignment horizontal="right" shrinkToFit="0" vertical="bottom" wrapText="0"/>
    </xf>
    <xf borderId="0" fillId="18" fontId="19" numFmtId="0" xfId="0" applyAlignment="1" applyFont="1">
      <alignment horizontal="right" shrinkToFit="0" vertical="bottom" wrapText="0"/>
    </xf>
    <xf borderId="0" fillId="18" fontId="6" numFmtId="167" xfId="0" applyAlignment="1" applyFont="1" applyNumberFormat="1">
      <alignment horizontal="right" shrinkToFit="0" vertical="bottom" wrapText="0"/>
    </xf>
    <xf borderId="0" fillId="18" fontId="9" numFmtId="0" xfId="0" applyAlignment="1" applyFont="1">
      <alignment vertical="bottom"/>
    </xf>
    <xf borderId="0" fillId="18" fontId="9" numFmtId="0" xfId="0" applyAlignment="1" applyFont="1">
      <alignment horizontal="right" vertical="bottom"/>
    </xf>
    <xf borderId="0" fillId="0" fontId="9" numFmtId="167" xfId="0" applyAlignment="1" applyFont="1" applyNumberFormat="1">
      <alignment readingOrder="0" vertical="bottom"/>
    </xf>
    <xf borderId="0" fillId="0" fontId="12" numFmtId="167" xfId="0" applyAlignment="1" applyFont="1" applyNumberFormat="1">
      <alignment horizontal="right" readingOrder="0" shrinkToFit="0" vertical="bottom" wrapText="0"/>
    </xf>
    <xf borderId="0" fillId="0" fontId="6" numFmtId="14" xfId="0" applyAlignment="1" applyFont="1" applyNumberFormat="1">
      <alignment horizontal="right" shrinkToFit="0" vertical="bottom" wrapText="0"/>
    </xf>
    <xf borderId="0" fillId="7" fontId="7" numFmtId="0" xfId="0" applyAlignment="1" applyFont="1">
      <alignment vertical="bottom"/>
    </xf>
    <xf borderId="0" fillId="7" fontId="9" numFmtId="0" xfId="0" applyAlignment="1" applyFont="1">
      <alignment vertical="bottom"/>
    </xf>
    <xf borderId="0" fillId="7" fontId="6" numFmtId="49" xfId="0" applyAlignment="1" applyFont="1" applyNumberFormat="1">
      <alignment horizontal="left" shrinkToFit="0" vertical="bottom" wrapText="0"/>
    </xf>
    <xf borderId="0" fillId="7" fontId="6" numFmtId="0" xfId="0" applyAlignment="1" applyFont="1">
      <alignment horizontal="right" shrinkToFit="0" vertical="bottom" wrapText="0"/>
    </xf>
    <xf borderId="0" fillId="7" fontId="6" numFmtId="0" xfId="0" applyAlignment="1" applyFont="1">
      <alignment horizontal="left" shrinkToFit="0" vertical="bottom" wrapText="0"/>
    </xf>
    <xf borderId="0" fillId="7" fontId="19" numFmtId="0" xfId="0" applyAlignment="1" applyFont="1">
      <alignment horizontal="right" shrinkToFit="0" vertical="bottom" wrapText="0"/>
    </xf>
    <xf borderId="0" fillId="0" fontId="20" numFmtId="168" xfId="0" applyAlignment="1" applyFont="1" applyNumberFormat="1">
      <alignment horizontal="left" shrinkToFit="0" vertical="bottom" wrapText="0"/>
    </xf>
    <xf borderId="0" fillId="0" fontId="20" numFmtId="166" xfId="0" applyAlignment="1" applyFont="1" applyNumberFormat="1">
      <alignment horizontal="left" shrinkToFit="0" vertical="bottom" wrapText="0"/>
    </xf>
    <xf borderId="0" fillId="3" fontId="9" numFmtId="0" xfId="0" applyAlignment="1" applyFont="1">
      <alignment vertical="bottom"/>
    </xf>
    <xf borderId="0" fillId="0" fontId="9" numFmtId="166" xfId="0" applyAlignment="1" applyFont="1" applyNumberFormat="1">
      <alignment vertical="bottom"/>
    </xf>
    <xf borderId="0" fillId="0" fontId="7" numFmtId="166" xfId="0" applyAlignment="1" applyFont="1" applyNumberFormat="1">
      <alignment horizontal="right" vertical="bottom"/>
    </xf>
    <xf borderId="0" fillId="0" fontId="9" numFmtId="49" xfId="0" applyAlignment="1" applyFont="1" applyNumberFormat="1">
      <alignment readingOrder="0" vertical="bottom"/>
    </xf>
    <xf borderId="0" fillId="0" fontId="6" numFmtId="0" xfId="0" applyAlignment="1" applyFont="1">
      <alignment horizontal="right" readingOrder="0" shrinkToFit="0" vertical="bottom" wrapText="0"/>
    </xf>
    <xf borderId="1" fillId="0" fontId="5" numFmtId="0" xfId="0" applyAlignment="1" applyBorder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3.29"/>
    <col customWidth="1" min="2" max="2" width="20.43"/>
    <col customWidth="1" min="3" max="3" width="1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4">
        <v>1.0</v>
      </c>
      <c r="B2" s="4" t="s">
        <v>24</v>
      </c>
      <c r="C2" s="1" t="s">
        <v>25</v>
      </c>
      <c r="G2" s="12" t="s">
        <v>26</v>
      </c>
    </row>
    <row r="3">
      <c r="A3" s="4"/>
      <c r="B3" s="4"/>
      <c r="C3" s="1" t="s">
        <v>27</v>
      </c>
      <c r="D3" s="12" t="s">
        <v>28</v>
      </c>
    </row>
    <row r="4">
      <c r="A4" s="4"/>
      <c r="B4" s="4"/>
      <c r="C4" s="1" t="s">
        <v>6</v>
      </c>
      <c r="D4" s="12" t="s">
        <v>29</v>
      </c>
    </row>
    <row r="5">
      <c r="A5" s="4"/>
      <c r="B5" s="4"/>
      <c r="C5" s="1" t="s">
        <v>11</v>
      </c>
      <c r="D5" s="12" t="s">
        <v>30</v>
      </c>
    </row>
    <row r="6">
      <c r="A6" s="4"/>
      <c r="B6" s="4"/>
      <c r="C6" s="1" t="s">
        <v>5</v>
      </c>
      <c r="D6" s="12" t="s">
        <v>31</v>
      </c>
    </row>
    <row r="7">
      <c r="A7" s="4"/>
      <c r="B7" s="4"/>
      <c r="C7" s="1" t="s">
        <v>12</v>
      </c>
      <c r="D7" s="12" t="s">
        <v>32</v>
      </c>
    </row>
    <row r="8">
      <c r="A8" s="4"/>
      <c r="B8" s="4"/>
      <c r="C8" s="1" t="s">
        <v>13</v>
      </c>
      <c r="D8" s="12" t="s">
        <v>33</v>
      </c>
    </row>
    <row r="9">
      <c r="A9" s="4"/>
      <c r="B9" s="4"/>
      <c r="C9" s="1" t="s">
        <v>14</v>
      </c>
      <c r="D9" s="12" t="s">
        <v>34</v>
      </c>
    </row>
    <row r="10">
      <c r="A10" s="4"/>
      <c r="B10" s="4"/>
      <c r="C10" s="1" t="s">
        <v>15</v>
      </c>
      <c r="D10" s="12" t="s">
        <v>35</v>
      </c>
    </row>
    <row r="11">
      <c r="A11" s="4"/>
      <c r="B11" s="4"/>
      <c r="C11" s="1"/>
    </row>
    <row r="12">
      <c r="A12" s="4">
        <v>2.0</v>
      </c>
      <c r="B12" s="4" t="s">
        <v>36</v>
      </c>
      <c r="C12" s="1" t="s">
        <v>5</v>
      </c>
      <c r="D12" s="12" t="s">
        <v>31</v>
      </c>
    </row>
    <row r="13">
      <c r="A13" s="4"/>
      <c r="B13" s="4"/>
      <c r="C13" s="1" t="s">
        <v>7</v>
      </c>
      <c r="D13" s="12" t="s">
        <v>38</v>
      </c>
    </row>
    <row r="14">
      <c r="A14" s="4"/>
      <c r="B14" s="4"/>
      <c r="C14" s="1" t="s">
        <v>8</v>
      </c>
    </row>
    <row r="15">
      <c r="A15" s="4"/>
      <c r="B15" s="4"/>
      <c r="C15" s="1" t="s">
        <v>9</v>
      </c>
    </row>
    <row r="16">
      <c r="A16" s="4"/>
      <c r="B16" s="4"/>
      <c r="C16" s="1" t="s">
        <v>10</v>
      </c>
    </row>
    <row r="17">
      <c r="A17" s="4"/>
      <c r="B17" s="4"/>
      <c r="C17" s="1"/>
    </row>
    <row r="18">
      <c r="A18" s="4">
        <v>3.0</v>
      </c>
      <c r="B18" s="4" t="s">
        <v>41</v>
      </c>
      <c r="C18" s="1" t="s">
        <v>7</v>
      </c>
      <c r="D18" s="12" t="s">
        <v>38</v>
      </c>
    </row>
    <row r="19">
      <c r="A19" s="4"/>
      <c r="B19" s="4"/>
      <c r="C19" s="1" t="s">
        <v>42</v>
      </c>
    </row>
    <row r="20">
      <c r="A20" s="4"/>
      <c r="B20" s="4"/>
      <c r="C20" s="1" t="s">
        <v>43</v>
      </c>
    </row>
    <row r="21">
      <c r="A21" s="4"/>
      <c r="B21" s="4"/>
      <c r="C21" s="1" t="s">
        <v>41</v>
      </c>
    </row>
    <row r="22">
      <c r="A22" s="4"/>
      <c r="B22" s="4"/>
      <c r="C22" s="1" t="s">
        <v>44</v>
      </c>
    </row>
    <row r="23">
      <c r="A23" s="4"/>
      <c r="B23" s="4"/>
      <c r="C23" s="1" t="s">
        <v>45</v>
      </c>
      <c r="D23" s="12" t="s">
        <v>46</v>
      </c>
    </row>
    <row r="24">
      <c r="A24" s="4"/>
      <c r="B24" s="4"/>
      <c r="C24" s="1" t="s">
        <v>47</v>
      </c>
      <c r="D24" s="12" t="s">
        <v>46</v>
      </c>
    </row>
    <row r="25">
      <c r="A25" s="4"/>
      <c r="B25" s="4"/>
      <c r="C25" s="1" t="s">
        <v>48</v>
      </c>
      <c r="D25" s="12" t="s">
        <v>46</v>
      </c>
    </row>
    <row r="26">
      <c r="A26" s="4"/>
      <c r="B26" s="4"/>
      <c r="C26" s="1" t="s">
        <v>15</v>
      </c>
    </row>
    <row r="27">
      <c r="A27" s="4"/>
      <c r="B27" s="4"/>
      <c r="C27" s="1"/>
    </row>
    <row r="28">
      <c r="A28" s="4">
        <v>4.0</v>
      </c>
      <c r="B28" s="4" t="s">
        <v>49</v>
      </c>
      <c r="C28" s="1" t="s">
        <v>50</v>
      </c>
    </row>
    <row r="29">
      <c r="A29" s="4"/>
      <c r="B29" s="4"/>
      <c r="C29" s="1" t="s">
        <v>52</v>
      </c>
    </row>
    <row r="30">
      <c r="A30" s="4"/>
      <c r="B30" s="4"/>
      <c r="C30" s="1" t="s">
        <v>53</v>
      </c>
    </row>
    <row r="31">
      <c r="A31" s="4"/>
      <c r="B31" s="4"/>
      <c r="C31" s="1" t="s">
        <v>55</v>
      </c>
    </row>
    <row r="32">
      <c r="A32" s="4"/>
      <c r="B32" s="4"/>
      <c r="C32" s="1" t="s">
        <v>56</v>
      </c>
    </row>
    <row r="33">
      <c r="A33" s="4"/>
      <c r="B33" s="4"/>
      <c r="C33" s="1" t="s">
        <v>57</v>
      </c>
    </row>
    <row r="34">
      <c r="A34" s="4"/>
      <c r="B34" s="4"/>
      <c r="C34" s="1" t="s">
        <v>59</v>
      </c>
    </row>
    <row r="35">
      <c r="A35" s="4"/>
      <c r="B35" s="4"/>
      <c r="C35" s="1" t="s">
        <v>62</v>
      </c>
    </row>
    <row r="36">
      <c r="A36" s="4"/>
      <c r="B36" s="4"/>
      <c r="C36" s="15"/>
    </row>
    <row r="37">
      <c r="A37" s="4">
        <v>5.0</v>
      </c>
      <c r="B37" s="4" t="s">
        <v>65</v>
      </c>
      <c r="C37" s="1" t="s">
        <v>66</v>
      </c>
    </row>
    <row r="38">
      <c r="A38" s="4"/>
      <c r="B38" s="4"/>
      <c r="C38" s="1" t="s">
        <v>52</v>
      </c>
    </row>
    <row r="39">
      <c r="A39" s="4"/>
      <c r="B39" s="4"/>
      <c r="C39" s="1" t="s">
        <v>53</v>
      </c>
    </row>
    <row r="40">
      <c r="A40" s="4"/>
      <c r="B40" s="4"/>
      <c r="C40" s="1" t="s">
        <v>67</v>
      </c>
    </row>
    <row r="41">
      <c r="A41" s="4"/>
      <c r="B41" s="4"/>
      <c r="C41" s="1" t="s">
        <v>68</v>
      </c>
    </row>
    <row r="42">
      <c r="A42" s="4"/>
      <c r="B42" s="4"/>
      <c r="C42" s="1" t="s">
        <v>70</v>
      </c>
    </row>
    <row r="43">
      <c r="A43" s="4"/>
      <c r="B43" s="4"/>
      <c r="C43" s="1" t="s">
        <v>72</v>
      </c>
    </row>
    <row r="44">
      <c r="A44" s="4"/>
      <c r="B44" s="4"/>
      <c r="C44" s="1" t="s">
        <v>73</v>
      </c>
    </row>
    <row r="45">
      <c r="A45" s="4"/>
      <c r="B45" s="4"/>
      <c r="C45" s="15"/>
    </row>
    <row r="46">
      <c r="A46" s="4">
        <v>6.0</v>
      </c>
      <c r="B46" s="4" t="s">
        <v>75</v>
      </c>
      <c r="C46" s="1" t="s">
        <v>76</v>
      </c>
    </row>
    <row r="47">
      <c r="A47" s="4"/>
      <c r="B47" s="4"/>
      <c r="C47" s="1" t="s">
        <v>52</v>
      </c>
    </row>
    <row r="48">
      <c r="A48" s="4"/>
      <c r="B48" s="4"/>
      <c r="C48" s="1" t="s">
        <v>53</v>
      </c>
    </row>
    <row r="49">
      <c r="A49" s="4"/>
      <c r="B49" s="4"/>
      <c r="C49" s="1" t="s">
        <v>67</v>
      </c>
    </row>
    <row r="50">
      <c r="A50" s="4"/>
      <c r="B50" s="4"/>
      <c r="C50" s="1" t="s">
        <v>68</v>
      </c>
    </row>
    <row r="51">
      <c r="A51" s="4"/>
      <c r="B51" s="4"/>
      <c r="C51" s="1" t="s">
        <v>70</v>
      </c>
    </row>
    <row r="52">
      <c r="A52" s="4"/>
      <c r="B52" s="4"/>
      <c r="C52" s="1" t="s">
        <v>72</v>
      </c>
    </row>
    <row r="53">
      <c r="A53" s="4"/>
      <c r="B53" s="4"/>
      <c r="C53" s="1" t="s">
        <v>73</v>
      </c>
    </row>
    <row r="54">
      <c r="A54" s="4"/>
      <c r="B54" s="4"/>
      <c r="C54" s="15"/>
    </row>
    <row r="55">
      <c r="A55" s="4">
        <v>7.0</v>
      </c>
      <c r="B55" s="4" t="s">
        <v>77</v>
      </c>
      <c r="C55" s="1" t="s">
        <v>78</v>
      </c>
    </row>
    <row r="56">
      <c r="A56" s="4"/>
      <c r="B56" s="4"/>
      <c r="C56" s="1" t="s">
        <v>52</v>
      </c>
    </row>
    <row r="57">
      <c r="A57" s="4"/>
      <c r="B57" s="4"/>
      <c r="C57" s="1" t="s">
        <v>79</v>
      </c>
    </row>
    <row r="58">
      <c r="A58" s="4"/>
      <c r="B58" s="4"/>
      <c r="C58" s="1" t="s">
        <v>80</v>
      </c>
    </row>
    <row r="59">
      <c r="A59" s="4"/>
      <c r="B59" s="4"/>
      <c r="C59" s="1" t="s">
        <v>82</v>
      </c>
    </row>
    <row r="60">
      <c r="A60" s="4"/>
      <c r="B60" s="4"/>
      <c r="C60" s="1" t="s">
        <v>73</v>
      </c>
    </row>
    <row r="61">
      <c r="A61" s="4"/>
      <c r="B61" s="4"/>
      <c r="C61" s="1"/>
    </row>
    <row r="62">
      <c r="A62" s="4">
        <v>8.0</v>
      </c>
      <c r="B62" s="4" t="s">
        <v>83</v>
      </c>
      <c r="C62" s="1" t="s">
        <v>27</v>
      </c>
      <c r="D62" s="12" t="s">
        <v>28</v>
      </c>
    </row>
    <row r="63">
      <c r="A63" s="4"/>
      <c r="B63" s="4"/>
      <c r="C63" s="1" t="s">
        <v>89</v>
      </c>
      <c r="D63" s="12" t="s">
        <v>90</v>
      </c>
    </row>
    <row r="64">
      <c r="A64" s="4"/>
      <c r="B64" s="4"/>
      <c r="C64" s="1" t="s">
        <v>91</v>
      </c>
      <c r="D64" s="12" t="s">
        <v>92</v>
      </c>
    </row>
    <row r="65">
      <c r="A65" s="4"/>
      <c r="B65" s="4"/>
      <c r="C65" s="1" t="s">
        <v>94</v>
      </c>
      <c r="D65" s="12" t="s">
        <v>95</v>
      </c>
    </row>
    <row r="66">
      <c r="A66" s="4"/>
      <c r="B66" s="4"/>
      <c r="C66" s="1" t="s">
        <v>96</v>
      </c>
      <c r="D66" s="12" t="s">
        <v>35</v>
      </c>
    </row>
    <row r="67">
      <c r="A67" s="4"/>
      <c r="B67" s="4"/>
      <c r="C67" s="1"/>
    </row>
    <row r="68">
      <c r="A68" s="4">
        <v>9.0</v>
      </c>
      <c r="B68" s="4" t="s">
        <v>101</v>
      </c>
      <c r="C68" s="1" t="s">
        <v>27</v>
      </c>
      <c r="D68" s="12" t="s">
        <v>28</v>
      </c>
    </row>
    <row r="69">
      <c r="A69" s="4"/>
      <c r="B69" s="4"/>
      <c r="C69" s="1" t="s">
        <v>89</v>
      </c>
      <c r="D69" s="12" t="s">
        <v>90</v>
      </c>
    </row>
    <row r="70">
      <c r="A70" s="4"/>
      <c r="B70" s="4"/>
      <c r="C70" s="1" t="s">
        <v>105</v>
      </c>
      <c r="D70" s="12" t="s">
        <v>107</v>
      </c>
    </row>
    <row r="71">
      <c r="A71" s="4"/>
      <c r="B71" s="4"/>
      <c r="C71" s="1" t="s">
        <v>108</v>
      </c>
      <c r="D71" s="12" t="s">
        <v>109</v>
      </c>
    </row>
    <row r="72">
      <c r="A72" s="4"/>
      <c r="B72" s="4"/>
      <c r="C72" s="1" t="s">
        <v>110</v>
      </c>
      <c r="D72" s="12" t="s">
        <v>111</v>
      </c>
    </row>
    <row r="73">
      <c r="A73" s="4"/>
      <c r="B73" s="4"/>
      <c r="C73" s="1" t="s">
        <v>15</v>
      </c>
    </row>
    <row r="74">
      <c r="A74" s="4"/>
      <c r="B74" s="4"/>
      <c r="C74" s="1"/>
    </row>
    <row r="75">
      <c r="A75" s="4">
        <v>10.0</v>
      </c>
      <c r="B75" s="4" t="s">
        <v>123</v>
      </c>
      <c r="C75" s="1" t="s">
        <v>125</v>
      </c>
    </row>
    <row r="76">
      <c r="A76" s="4"/>
      <c r="B76" s="4"/>
      <c r="C76" s="1"/>
    </row>
    <row r="77">
      <c r="A77" s="4">
        <v>11.0</v>
      </c>
      <c r="B77" s="4" t="s">
        <v>132</v>
      </c>
      <c r="C77" s="1" t="s">
        <v>133</v>
      </c>
    </row>
    <row r="78">
      <c r="A78" s="5"/>
      <c r="B78" s="5"/>
      <c r="C78" s="15"/>
    </row>
    <row r="79">
      <c r="A79" s="4">
        <v>12.0</v>
      </c>
      <c r="B79" s="4" t="s">
        <v>145</v>
      </c>
      <c r="C79" s="1" t="s">
        <v>146</v>
      </c>
    </row>
    <row r="80">
      <c r="A80" s="5"/>
      <c r="B80" s="5"/>
      <c r="C80" s="15"/>
    </row>
    <row r="81">
      <c r="A81" s="5"/>
      <c r="B81" s="5"/>
      <c r="C81" s="15"/>
    </row>
    <row r="82">
      <c r="A82" s="5"/>
      <c r="B82" s="5"/>
      <c r="C82" s="15"/>
    </row>
    <row r="83">
      <c r="A83" s="5"/>
      <c r="B83" s="5"/>
      <c r="C83" s="15"/>
    </row>
    <row r="84">
      <c r="A84" s="5"/>
      <c r="B84" s="5"/>
      <c r="C84" s="15"/>
    </row>
    <row r="85">
      <c r="A85" s="5"/>
      <c r="B85" s="5"/>
      <c r="C85" s="15"/>
    </row>
    <row r="86">
      <c r="A86" s="5"/>
      <c r="B86" s="5"/>
      <c r="C86" s="15"/>
    </row>
    <row r="87">
      <c r="A87" s="5"/>
      <c r="B87" s="5"/>
      <c r="C87" s="15"/>
    </row>
    <row r="88">
      <c r="A88" s="5"/>
      <c r="B88" s="5"/>
      <c r="C88" s="15"/>
    </row>
    <row r="89">
      <c r="A89" s="5"/>
      <c r="B89" s="5"/>
      <c r="C89" s="15"/>
    </row>
    <row r="90">
      <c r="A90" s="5"/>
      <c r="B90" s="5"/>
      <c r="C90" s="15"/>
    </row>
    <row r="91">
      <c r="A91" s="5"/>
      <c r="B91" s="5"/>
      <c r="C91" s="15"/>
    </row>
    <row r="92">
      <c r="A92" s="5"/>
      <c r="B92" s="5"/>
      <c r="C92" s="15"/>
    </row>
    <row r="93">
      <c r="A93" s="5"/>
      <c r="B93" s="5"/>
      <c r="C93" s="15"/>
    </row>
    <row r="94">
      <c r="A94" s="5"/>
      <c r="B94" s="5"/>
      <c r="C94" s="15"/>
    </row>
    <row r="95">
      <c r="A95" s="5"/>
      <c r="B95" s="5"/>
      <c r="C95" s="15"/>
    </row>
    <row r="96">
      <c r="A96" s="5"/>
      <c r="B96" s="5"/>
      <c r="C96" s="15"/>
    </row>
    <row r="97">
      <c r="A97" s="5"/>
      <c r="B97" s="5"/>
      <c r="C97" s="15"/>
    </row>
    <row r="98">
      <c r="A98" s="5"/>
      <c r="B98" s="5"/>
      <c r="C98" s="15"/>
    </row>
    <row r="99">
      <c r="A99" s="5"/>
      <c r="B99" s="5"/>
      <c r="C99" s="15"/>
    </row>
    <row r="100">
      <c r="A100" s="5"/>
      <c r="B100" s="5"/>
      <c r="C100" s="15"/>
    </row>
    <row r="101">
      <c r="A101" s="5"/>
      <c r="B101" s="5"/>
      <c r="C101" s="15"/>
    </row>
    <row r="102">
      <c r="A102" s="5"/>
      <c r="B102" s="5"/>
      <c r="C102" s="15"/>
    </row>
    <row r="103">
      <c r="A103" s="5"/>
      <c r="B103" s="5"/>
      <c r="C103" s="15"/>
    </row>
    <row r="104">
      <c r="A104" s="5"/>
      <c r="B104" s="5"/>
      <c r="C104" s="15"/>
    </row>
    <row r="105">
      <c r="A105" s="5"/>
      <c r="B105" s="5"/>
      <c r="C105" s="15"/>
    </row>
    <row r="106">
      <c r="A106" s="5"/>
      <c r="B106" s="5"/>
      <c r="C106" s="15"/>
    </row>
    <row r="107">
      <c r="A107" s="5"/>
      <c r="B107" s="5"/>
      <c r="C107" s="15"/>
    </row>
    <row r="108">
      <c r="A108" s="5"/>
      <c r="B108" s="5"/>
      <c r="C108" s="15"/>
    </row>
    <row r="109">
      <c r="A109" s="5"/>
      <c r="B109" s="5"/>
      <c r="C109" s="15"/>
    </row>
    <row r="110">
      <c r="A110" s="5"/>
      <c r="B110" s="5"/>
      <c r="C110" s="15"/>
    </row>
    <row r="111">
      <c r="A111" s="5"/>
      <c r="B111" s="5"/>
      <c r="C111" s="15"/>
    </row>
    <row r="112">
      <c r="A112" s="5"/>
      <c r="B112" s="5"/>
      <c r="C112" s="15"/>
    </row>
    <row r="113">
      <c r="A113" s="5"/>
      <c r="B113" s="5"/>
      <c r="C113" s="15"/>
    </row>
    <row r="114">
      <c r="A114" s="5"/>
      <c r="B114" s="5"/>
      <c r="C114" s="15"/>
    </row>
    <row r="115">
      <c r="A115" s="5"/>
      <c r="B115" s="5"/>
      <c r="C115" s="15"/>
    </row>
    <row r="116">
      <c r="A116" s="5"/>
      <c r="B116" s="5"/>
      <c r="C116" s="15"/>
    </row>
    <row r="117">
      <c r="A117" s="5"/>
      <c r="B117" s="5"/>
      <c r="C117" s="15"/>
    </row>
    <row r="118">
      <c r="A118" s="5"/>
      <c r="B118" s="5"/>
      <c r="C118" s="15"/>
    </row>
    <row r="119">
      <c r="A119" s="5"/>
      <c r="B119" s="5"/>
      <c r="C119" s="15"/>
    </row>
    <row r="120">
      <c r="A120" s="5"/>
      <c r="B120" s="5"/>
      <c r="C120" s="15"/>
    </row>
    <row r="121">
      <c r="A121" s="5"/>
      <c r="B121" s="5"/>
      <c r="C121" s="15"/>
    </row>
    <row r="122">
      <c r="A122" s="5"/>
      <c r="B122" s="5"/>
      <c r="C122" s="15"/>
    </row>
    <row r="123">
      <c r="A123" s="5"/>
      <c r="B123" s="5"/>
      <c r="C123" s="15"/>
    </row>
    <row r="124">
      <c r="A124" s="5"/>
      <c r="B124" s="5"/>
      <c r="C124" s="15"/>
    </row>
    <row r="125">
      <c r="A125" s="5"/>
      <c r="B125" s="5"/>
      <c r="C125" s="15"/>
    </row>
    <row r="126">
      <c r="A126" s="5"/>
      <c r="B126" s="5"/>
      <c r="C126" s="15"/>
    </row>
    <row r="127">
      <c r="A127" s="5"/>
      <c r="B127" s="5"/>
      <c r="C127" s="15"/>
    </row>
    <row r="128">
      <c r="A128" s="5"/>
      <c r="B128" s="5"/>
      <c r="C128" s="15"/>
    </row>
    <row r="129">
      <c r="A129" s="5"/>
      <c r="B129" s="5"/>
      <c r="C129" s="15"/>
    </row>
    <row r="130">
      <c r="A130" s="5"/>
      <c r="B130" s="5"/>
      <c r="C130" s="15"/>
    </row>
    <row r="131">
      <c r="A131" s="5"/>
      <c r="B131" s="5"/>
      <c r="C131" s="15"/>
    </row>
    <row r="132">
      <c r="A132" s="5"/>
      <c r="B132" s="5"/>
      <c r="C132" s="15"/>
    </row>
    <row r="133">
      <c r="A133" s="5"/>
      <c r="B133" s="5"/>
      <c r="C133" s="15"/>
    </row>
    <row r="134">
      <c r="A134" s="5"/>
      <c r="B134" s="5"/>
      <c r="C134" s="15"/>
    </row>
    <row r="135">
      <c r="A135" s="5"/>
      <c r="B135" s="5"/>
      <c r="C135" s="15"/>
    </row>
    <row r="136">
      <c r="A136" s="5"/>
      <c r="B136" s="5"/>
      <c r="C136" s="15"/>
    </row>
    <row r="137">
      <c r="A137" s="5"/>
      <c r="B137" s="5"/>
      <c r="C137" s="15"/>
    </row>
    <row r="138">
      <c r="A138" s="5"/>
      <c r="B138" s="5"/>
      <c r="C138" s="15"/>
    </row>
    <row r="139">
      <c r="A139" s="5"/>
      <c r="B139" s="5"/>
      <c r="C139" s="15"/>
    </row>
    <row r="140">
      <c r="A140" s="5"/>
      <c r="B140" s="5"/>
      <c r="C140" s="15"/>
    </row>
    <row r="141">
      <c r="A141" s="5"/>
      <c r="B141" s="5"/>
      <c r="C141" s="15"/>
    </row>
    <row r="142">
      <c r="A142" s="5"/>
      <c r="B142" s="5"/>
      <c r="C142" s="15"/>
    </row>
    <row r="143">
      <c r="A143" s="5"/>
      <c r="B143" s="5"/>
      <c r="C143" s="15"/>
    </row>
    <row r="144">
      <c r="A144" s="5"/>
      <c r="B144" s="5"/>
      <c r="C144" s="15"/>
    </row>
    <row r="145">
      <c r="A145" s="5"/>
      <c r="B145" s="5"/>
      <c r="C145" s="15"/>
    </row>
    <row r="146">
      <c r="A146" s="5"/>
      <c r="B146" s="5"/>
      <c r="C146" s="15"/>
    </row>
    <row r="147">
      <c r="A147" s="5"/>
      <c r="B147" s="5"/>
      <c r="C147" s="15"/>
    </row>
    <row r="148">
      <c r="A148" s="5"/>
      <c r="B148" s="5"/>
      <c r="C148" s="15"/>
    </row>
    <row r="149">
      <c r="A149" s="5"/>
      <c r="B149" s="5"/>
      <c r="C149" s="15"/>
    </row>
    <row r="150">
      <c r="A150" s="5"/>
      <c r="B150" s="5"/>
      <c r="C150" s="15"/>
    </row>
    <row r="151">
      <c r="A151" s="5"/>
      <c r="B151" s="5"/>
      <c r="C151" s="15"/>
    </row>
    <row r="152">
      <c r="A152" s="5"/>
      <c r="B152" s="5"/>
      <c r="C152" s="15"/>
    </row>
    <row r="153">
      <c r="A153" s="5"/>
      <c r="B153" s="5"/>
      <c r="C153" s="15"/>
    </row>
    <row r="154">
      <c r="A154" s="5"/>
      <c r="B154" s="5"/>
      <c r="C154" s="15"/>
    </row>
    <row r="155">
      <c r="A155" s="5"/>
      <c r="B155" s="5"/>
      <c r="C155" s="15"/>
    </row>
    <row r="156">
      <c r="A156" s="5"/>
      <c r="B156" s="5"/>
      <c r="C156" s="15"/>
    </row>
    <row r="157">
      <c r="A157" s="5"/>
      <c r="B157" s="5"/>
      <c r="C157" s="15"/>
    </row>
    <row r="158">
      <c r="A158" s="5"/>
      <c r="B158" s="5"/>
      <c r="C158" s="15"/>
    </row>
    <row r="159">
      <c r="A159" s="5"/>
      <c r="B159" s="5"/>
      <c r="C159" s="15"/>
    </row>
    <row r="160">
      <c r="A160" s="5"/>
      <c r="B160" s="5"/>
      <c r="C160" s="15"/>
    </row>
    <row r="161">
      <c r="A161" s="5"/>
      <c r="B161" s="5"/>
      <c r="C161" s="15"/>
    </row>
    <row r="162">
      <c r="A162" s="5"/>
      <c r="B162" s="5"/>
      <c r="C162" s="15"/>
    </row>
    <row r="163">
      <c r="A163" s="5"/>
      <c r="B163" s="5"/>
      <c r="C163" s="15"/>
    </row>
    <row r="164">
      <c r="A164" s="5"/>
      <c r="B164" s="5"/>
      <c r="C164" s="15"/>
    </row>
    <row r="165">
      <c r="A165" s="5"/>
      <c r="B165" s="5"/>
      <c r="C165" s="15"/>
    </row>
    <row r="166">
      <c r="A166" s="5"/>
      <c r="B166" s="5"/>
      <c r="C166" s="15"/>
    </row>
    <row r="167">
      <c r="A167" s="5"/>
      <c r="B167" s="5"/>
      <c r="C167" s="15"/>
    </row>
    <row r="168">
      <c r="A168" s="5"/>
      <c r="B168" s="5"/>
      <c r="C168" s="15"/>
    </row>
    <row r="169">
      <c r="A169" s="5"/>
      <c r="B169" s="5"/>
      <c r="C169" s="15"/>
    </row>
    <row r="170">
      <c r="A170" s="5"/>
      <c r="B170" s="5"/>
      <c r="C170" s="15"/>
    </row>
    <row r="171">
      <c r="A171" s="5"/>
      <c r="B171" s="5"/>
      <c r="C171" s="15"/>
    </row>
    <row r="172">
      <c r="A172" s="5"/>
      <c r="B172" s="5"/>
      <c r="C172" s="15"/>
    </row>
    <row r="173">
      <c r="A173" s="5"/>
      <c r="B173" s="5"/>
      <c r="C173" s="15"/>
    </row>
    <row r="174">
      <c r="A174" s="5"/>
      <c r="B174" s="5"/>
      <c r="C174" s="15"/>
    </row>
    <row r="175">
      <c r="A175" s="5"/>
      <c r="B175" s="5"/>
      <c r="C175" s="15"/>
    </row>
    <row r="176">
      <c r="A176" s="5"/>
      <c r="B176" s="5"/>
      <c r="C176" s="15"/>
    </row>
    <row r="177">
      <c r="A177" s="5"/>
      <c r="B177" s="5"/>
      <c r="C177" s="15"/>
    </row>
    <row r="178">
      <c r="A178" s="5"/>
      <c r="B178" s="5"/>
      <c r="C178" s="15"/>
    </row>
    <row r="179">
      <c r="A179" s="5"/>
      <c r="B179" s="5"/>
      <c r="C179" s="15"/>
    </row>
    <row r="180">
      <c r="A180" s="5"/>
      <c r="B180" s="5"/>
      <c r="C180" s="15"/>
    </row>
    <row r="181">
      <c r="A181" s="5"/>
      <c r="B181" s="5"/>
      <c r="C181" s="15"/>
    </row>
    <row r="182">
      <c r="A182" s="5"/>
      <c r="B182" s="5"/>
      <c r="C182" s="15"/>
    </row>
    <row r="183">
      <c r="A183" s="5"/>
      <c r="B183" s="5"/>
      <c r="C183" s="15"/>
    </row>
    <row r="184">
      <c r="A184" s="5"/>
      <c r="B184" s="5"/>
      <c r="C184" s="15"/>
    </row>
    <row r="185">
      <c r="A185" s="5"/>
      <c r="B185" s="5"/>
      <c r="C185" s="15"/>
    </row>
    <row r="186">
      <c r="A186" s="5"/>
      <c r="B186" s="5"/>
      <c r="C186" s="15"/>
    </row>
    <row r="187">
      <c r="A187" s="5"/>
      <c r="B187" s="5"/>
      <c r="C187" s="15"/>
    </row>
    <row r="188">
      <c r="A188" s="5"/>
      <c r="B188" s="5"/>
      <c r="C188" s="15"/>
    </row>
    <row r="189">
      <c r="A189" s="5"/>
      <c r="B189" s="5"/>
      <c r="C189" s="15"/>
    </row>
    <row r="190">
      <c r="A190" s="5"/>
      <c r="B190" s="5"/>
      <c r="C190" s="15"/>
    </row>
    <row r="191">
      <c r="A191" s="5"/>
      <c r="B191" s="5"/>
      <c r="C191" s="15"/>
    </row>
    <row r="192">
      <c r="A192" s="5"/>
      <c r="B192" s="5"/>
      <c r="C192" s="15"/>
    </row>
    <row r="193">
      <c r="A193" s="5"/>
      <c r="B193" s="5"/>
      <c r="C193" s="15"/>
    </row>
    <row r="194">
      <c r="A194" s="5"/>
      <c r="B194" s="5"/>
      <c r="C194" s="15"/>
    </row>
    <row r="195">
      <c r="A195" s="5"/>
      <c r="B195" s="5"/>
      <c r="C195" s="15"/>
    </row>
    <row r="196">
      <c r="A196" s="5"/>
      <c r="B196" s="5"/>
      <c r="C196" s="15"/>
    </row>
    <row r="197">
      <c r="A197" s="5"/>
      <c r="B197" s="5"/>
      <c r="C197" s="15"/>
    </row>
    <row r="198">
      <c r="A198" s="5"/>
      <c r="B198" s="5"/>
      <c r="C198" s="15"/>
    </row>
    <row r="199">
      <c r="A199" s="5"/>
      <c r="B199" s="5"/>
      <c r="C199" s="15"/>
    </row>
    <row r="200">
      <c r="A200" s="5"/>
      <c r="B200" s="5"/>
      <c r="C200" s="15"/>
    </row>
    <row r="201">
      <c r="A201" s="5"/>
      <c r="B201" s="5"/>
      <c r="C201" s="15"/>
    </row>
    <row r="202">
      <c r="A202" s="5"/>
      <c r="B202" s="5"/>
      <c r="C202" s="15"/>
    </row>
    <row r="203">
      <c r="A203" s="5"/>
      <c r="B203" s="5"/>
      <c r="C203" s="15"/>
    </row>
    <row r="204">
      <c r="A204" s="5"/>
      <c r="B204" s="5"/>
      <c r="C204" s="15"/>
    </row>
    <row r="205">
      <c r="A205" s="5"/>
      <c r="B205" s="5"/>
      <c r="C205" s="15"/>
    </row>
    <row r="206">
      <c r="A206" s="5"/>
      <c r="B206" s="5"/>
      <c r="C206" s="15"/>
    </row>
    <row r="207">
      <c r="A207" s="5"/>
      <c r="B207" s="5"/>
      <c r="C207" s="15"/>
    </row>
    <row r="208">
      <c r="A208" s="5"/>
      <c r="B208" s="5"/>
      <c r="C208" s="15"/>
    </row>
    <row r="209">
      <c r="A209" s="5"/>
      <c r="B209" s="5"/>
      <c r="C209" s="15"/>
    </row>
    <row r="210">
      <c r="A210" s="5"/>
      <c r="B210" s="5"/>
      <c r="C210" s="15"/>
    </row>
    <row r="211">
      <c r="A211" s="5"/>
      <c r="B211" s="5"/>
      <c r="C211" s="15"/>
    </row>
    <row r="212">
      <c r="A212" s="5"/>
      <c r="B212" s="5"/>
      <c r="C212" s="15"/>
    </row>
    <row r="213">
      <c r="A213" s="5"/>
      <c r="B213" s="5"/>
      <c r="C213" s="15"/>
    </row>
    <row r="214">
      <c r="A214" s="5"/>
      <c r="B214" s="5"/>
      <c r="C214" s="15"/>
    </row>
    <row r="215">
      <c r="A215" s="5"/>
      <c r="B215" s="5"/>
      <c r="C215" s="15"/>
    </row>
    <row r="216">
      <c r="A216" s="5"/>
      <c r="B216" s="5"/>
      <c r="C216" s="15"/>
    </row>
    <row r="217">
      <c r="A217" s="5"/>
      <c r="B217" s="5"/>
      <c r="C217" s="15"/>
    </row>
    <row r="218">
      <c r="A218" s="5"/>
      <c r="B218" s="5"/>
      <c r="C218" s="15"/>
    </row>
    <row r="219">
      <c r="A219" s="5"/>
      <c r="B219" s="5"/>
      <c r="C219" s="15"/>
    </row>
    <row r="220">
      <c r="A220" s="5"/>
      <c r="B220" s="5"/>
      <c r="C220" s="15"/>
    </row>
    <row r="221">
      <c r="A221" s="5"/>
      <c r="B221" s="5"/>
      <c r="C221" s="15"/>
    </row>
    <row r="222">
      <c r="A222" s="5"/>
      <c r="B222" s="5"/>
      <c r="C222" s="15"/>
    </row>
    <row r="223">
      <c r="A223" s="5"/>
      <c r="B223" s="5"/>
      <c r="C223" s="15"/>
    </row>
    <row r="224">
      <c r="A224" s="5"/>
      <c r="B224" s="5"/>
      <c r="C224" s="15"/>
    </row>
    <row r="225">
      <c r="A225" s="5"/>
      <c r="B225" s="5"/>
      <c r="C225" s="15"/>
    </row>
    <row r="226">
      <c r="A226" s="5"/>
      <c r="B226" s="5"/>
      <c r="C226" s="15"/>
    </row>
    <row r="227">
      <c r="A227" s="5"/>
      <c r="B227" s="5"/>
      <c r="C227" s="15"/>
    </row>
    <row r="228">
      <c r="A228" s="5"/>
      <c r="B228" s="5"/>
      <c r="C228" s="15"/>
    </row>
    <row r="229">
      <c r="A229" s="5"/>
      <c r="B229" s="5"/>
      <c r="C229" s="15"/>
    </row>
    <row r="230">
      <c r="A230" s="5"/>
      <c r="B230" s="5"/>
      <c r="C230" s="15"/>
    </row>
    <row r="231">
      <c r="A231" s="5"/>
      <c r="B231" s="5"/>
      <c r="C231" s="15"/>
    </row>
    <row r="232">
      <c r="A232" s="5"/>
      <c r="B232" s="5"/>
      <c r="C232" s="15"/>
    </row>
    <row r="233">
      <c r="A233" s="5"/>
      <c r="B233" s="5"/>
      <c r="C233" s="15"/>
    </row>
    <row r="234">
      <c r="A234" s="5"/>
      <c r="B234" s="5"/>
      <c r="C234" s="15"/>
    </row>
    <row r="235">
      <c r="A235" s="5"/>
      <c r="B235" s="5"/>
      <c r="C235" s="15"/>
    </row>
    <row r="236">
      <c r="A236" s="5"/>
      <c r="B236" s="5"/>
      <c r="C236" s="15"/>
    </row>
    <row r="237">
      <c r="A237" s="5"/>
      <c r="B237" s="5"/>
      <c r="C237" s="15"/>
    </row>
    <row r="238">
      <c r="A238" s="5"/>
      <c r="B238" s="5"/>
      <c r="C238" s="15"/>
    </row>
    <row r="239">
      <c r="A239" s="5"/>
      <c r="B239" s="5"/>
      <c r="C239" s="15"/>
    </row>
    <row r="240">
      <c r="A240" s="5"/>
      <c r="B240" s="5"/>
      <c r="C240" s="15"/>
    </row>
    <row r="241">
      <c r="A241" s="5"/>
      <c r="B241" s="5"/>
      <c r="C241" s="15"/>
    </row>
    <row r="242">
      <c r="A242" s="5"/>
      <c r="B242" s="5"/>
      <c r="C242" s="15"/>
    </row>
    <row r="243">
      <c r="A243" s="5"/>
      <c r="B243" s="5"/>
      <c r="C243" s="15"/>
    </row>
    <row r="244">
      <c r="A244" s="5"/>
      <c r="B244" s="5"/>
      <c r="C244" s="15"/>
    </row>
    <row r="245">
      <c r="A245" s="5"/>
      <c r="B245" s="5"/>
      <c r="C245" s="15"/>
    </row>
    <row r="246">
      <c r="A246" s="5"/>
      <c r="B246" s="5"/>
      <c r="C246" s="15"/>
    </row>
    <row r="247">
      <c r="A247" s="5"/>
      <c r="B247" s="5"/>
      <c r="C247" s="15"/>
    </row>
    <row r="248">
      <c r="A248" s="5"/>
      <c r="B248" s="5"/>
      <c r="C248" s="15"/>
    </row>
    <row r="249">
      <c r="A249" s="5"/>
      <c r="B249" s="5"/>
      <c r="C249" s="15"/>
    </row>
    <row r="250">
      <c r="A250" s="5"/>
      <c r="B250" s="5"/>
      <c r="C250" s="15"/>
    </row>
    <row r="251">
      <c r="A251" s="5"/>
      <c r="B251" s="5"/>
      <c r="C251" s="15"/>
    </row>
    <row r="252">
      <c r="A252" s="5"/>
      <c r="B252" s="5"/>
      <c r="C252" s="15"/>
    </row>
    <row r="253">
      <c r="A253" s="5"/>
      <c r="B253" s="5"/>
      <c r="C253" s="15"/>
    </row>
    <row r="254">
      <c r="A254" s="5"/>
      <c r="B254" s="5"/>
      <c r="C254" s="15"/>
    </row>
    <row r="255">
      <c r="A255" s="5"/>
      <c r="B255" s="5"/>
      <c r="C255" s="15"/>
    </row>
    <row r="256">
      <c r="A256" s="5"/>
      <c r="B256" s="5"/>
      <c r="C256" s="15"/>
    </row>
    <row r="257">
      <c r="A257" s="5"/>
      <c r="B257" s="5"/>
      <c r="C257" s="15"/>
    </row>
    <row r="258">
      <c r="A258" s="5"/>
      <c r="B258" s="5"/>
      <c r="C258" s="15"/>
    </row>
    <row r="259">
      <c r="A259" s="5"/>
      <c r="B259" s="5"/>
      <c r="C259" s="15"/>
    </row>
    <row r="260">
      <c r="A260" s="5"/>
      <c r="B260" s="5"/>
      <c r="C260" s="15"/>
    </row>
    <row r="261">
      <c r="A261" s="5"/>
      <c r="B261" s="5"/>
      <c r="C261" s="15"/>
    </row>
    <row r="262">
      <c r="A262" s="5"/>
      <c r="B262" s="5"/>
      <c r="C262" s="15"/>
    </row>
    <row r="263">
      <c r="A263" s="5"/>
      <c r="B263" s="5"/>
      <c r="C263" s="15"/>
    </row>
    <row r="264">
      <c r="A264" s="5"/>
      <c r="B264" s="5"/>
      <c r="C264" s="15"/>
    </row>
    <row r="265">
      <c r="A265" s="5"/>
      <c r="B265" s="5"/>
      <c r="C265" s="15"/>
    </row>
    <row r="266">
      <c r="A266" s="5"/>
      <c r="B266" s="5"/>
      <c r="C266" s="15"/>
    </row>
    <row r="267">
      <c r="A267" s="5"/>
      <c r="B267" s="5"/>
      <c r="C267" s="15"/>
    </row>
    <row r="268">
      <c r="A268" s="5"/>
      <c r="B268" s="5"/>
      <c r="C268" s="15"/>
    </row>
    <row r="269">
      <c r="A269" s="5"/>
      <c r="B269" s="5"/>
      <c r="C269" s="15"/>
    </row>
    <row r="270">
      <c r="A270" s="5"/>
      <c r="B270" s="5"/>
      <c r="C270" s="15"/>
    </row>
    <row r="271">
      <c r="A271" s="5"/>
      <c r="B271" s="5"/>
      <c r="C271" s="15"/>
    </row>
    <row r="272">
      <c r="A272" s="5"/>
      <c r="B272" s="5"/>
      <c r="C272" s="15"/>
    </row>
    <row r="273">
      <c r="A273" s="5"/>
      <c r="B273" s="5"/>
      <c r="C273" s="15"/>
    </row>
    <row r="274">
      <c r="A274" s="5"/>
      <c r="B274" s="5"/>
      <c r="C274" s="15"/>
    </row>
    <row r="275">
      <c r="A275" s="5"/>
      <c r="B275" s="5"/>
      <c r="C275" s="15"/>
    </row>
    <row r="276">
      <c r="A276" s="5"/>
      <c r="B276" s="5"/>
      <c r="C276" s="15"/>
    </row>
    <row r="277">
      <c r="A277" s="5"/>
      <c r="B277" s="5"/>
      <c r="C277" s="15"/>
    </row>
    <row r="278">
      <c r="A278" s="5"/>
      <c r="B278" s="5"/>
      <c r="C278" s="15"/>
    </row>
    <row r="279">
      <c r="A279" s="5"/>
      <c r="B279" s="5"/>
      <c r="C279" s="15"/>
    </row>
    <row r="280">
      <c r="A280" s="5"/>
      <c r="B280" s="5"/>
      <c r="C280" s="15"/>
    </row>
    <row r="281">
      <c r="A281" s="5"/>
      <c r="B281" s="5"/>
      <c r="C281" s="15"/>
    </row>
    <row r="282">
      <c r="A282" s="5"/>
      <c r="B282" s="5"/>
      <c r="C282" s="15"/>
    </row>
    <row r="283">
      <c r="A283" s="5"/>
      <c r="B283" s="5"/>
      <c r="C283" s="15"/>
    </row>
    <row r="284">
      <c r="A284" s="5"/>
      <c r="B284" s="5"/>
      <c r="C284" s="15"/>
    </row>
    <row r="285">
      <c r="A285" s="5"/>
      <c r="B285" s="5"/>
      <c r="C285" s="15"/>
    </row>
    <row r="286">
      <c r="A286" s="5"/>
      <c r="B286" s="5"/>
      <c r="C286" s="15"/>
    </row>
    <row r="287">
      <c r="A287" s="5"/>
      <c r="B287" s="5"/>
      <c r="C287" s="15"/>
    </row>
    <row r="288">
      <c r="A288" s="5"/>
      <c r="B288" s="5"/>
      <c r="C288" s="15"/>
    </row>
    <row r="289">
      <c r="A289" s="5"/>
      <c r="B289" s="5"/>
      <c r="C289" s="15"/>
    </row>
    <row r="290">
      <c r="A290" s="5"/>
      <c r="B290" s="5"/>
      <c r="C290" s="15"/>
    </row>
    <row r="291">
      <c r="A291" s="5"/>
      <c r="B291" s="5"/>
      <c r="C291" s="15"/>
    </row>
    <row r="292">
      <c r="A292" s="5"/>
      <c r="B292" s="5"/>
      <c r="C292" s="15"/>
    </row>
    <row r="293">
      <c r="A293" s="5"/>
      <c r="B293" s="5"/>
      <c r="C293" s="15"/>
    </row>
    <row r="294">
      <c r="A294" s="5"/>
      <c r="B294" s="5"/>
      <c r="C294" s="15"/>
    </row>
    <row r="295">
      <c r="A295" s="5"/>
      <c r="B295" s="5"/>
      <c r="C295" s="15"/>
    </row>
    <row r="296">
      <c r="A296" s="5"/>
      <c r="B296" s="5"/>
      <c r="C296" s="15"/>
    </row>
    <row r="297">
      <c r="A297" s="5"/>
      <c r="B297" s="5"/>
      <c r="C297" s="15"/>
    </row>
    <row r="298">
      <c r="A298" s="5"/>
      <c r="B298" s="5"/>
      <c r="C298" s="15"/>
    </row>
    <row r="299">
      <c r="A299" s="5"/>
      <c r="B299" s="5"/>
      <c r="C299" s="15"/>
    </row>
    <row r="300">
      <c r="A300" s="5"/>
      <c r="B300" s="5"/>
      <c r="C300" s="15"/>
    </row>
    <row r="301">
      <c r="A301" s="5"/>
      <c r="B301" s="5"/>
      <c r="C301" s="15"/>
    </row>
    <row r="302">
      <c r="A302" s="5"/>
      <c r="B302" s="5"/>
      <c r="C302" s="15"/>
    </row>
    <row r="303">
      <c r="A303" s="5"/>
      <c r="B303" s="5"/>
      <c r="C303" s="15"/>
    </row>
    <row r="304">
      <c r="A304" s="5"/>
      <c r="B304" s="5"/>
      <c r="C304" s="15"/>
    </row>
    <row r="305">
      <c r="A305" s="5"/>
      <c r="B305" s="5"/>
      <c r="C305" s="15"/>
    </row>
    <row r="306">
      <c r="A306" s="5"/>
      <c r="B306" s="5"/>
      <c r="C306" s="15"/>
    </row>
    <row r="307">
      <c r="A307" s="5"/>
      <c r="B307" s="5"/>
      <c r="C307" s="15"/>
    </row>
    <row r="308">
      <c r="A308" s="5"/>
      <c r="B308" s="5"/>
      <c r="C308" s="15"/>
    </row>
    <row r="309">
      <c r="A309" s="5"/>
      <c r="B309" s="5"/>
      <c r="C309" s="15"/>
    </row>
    <row r="310">
      <c r="A310" s="5"/>
      <c r="B310" s="5"/>
      <c r="C310" s="15"/>
    </row>
    <row r="311">
      <c r="A311" s="5"/>
      <c r="B311" s="5"/>
      <c r="C311" s="15"/>
    </row>
    <row r="312">
      <c r="A312" s="5"/>
      <c r="B312" s="5"/>
      <c r="C312" s="15"/>
    </row>
    <row r="313">
      <c r="A313" s="5"/>
      <c r="B313" s="5"/>
      <c r="C313" s="15"/>
    </row>
    <row r="314">
      <c r="A314" s="5"/>
      <c r="B314" s="5"/>
      <c r="C314" s="15"/>
    </row>
    <row r="315">
      <c r="A315" s="5"/>
      <c r="B315" s="5"/>
      <c r="C315" s="15"/>
    </row>
    <row r="316">
      <c r="A316" s="5"/>
      <c r="B316" s="5"/>
      <c r="C316" s="15"/>
    </row>
    <row r="317">
      <c r="A317" s="5"/>
      <c r="B317" s="5"/>
      <c r="C317" s="15"/>
    </row>
    <row r="318">
      <c r="A318" s="5"/>
      <c r="B318" s="5"/>
      <c r="C318" s="15"/>
    </row>
    <row r="319">
      <c r="A319" s="5"/>
      <c r="B319" s="5"/>
      <c r="C319" s="15"/>
    </row>
    <row r="320">
      <c r="A320" s="5"/>
      <c r="B320" s="5"/>
      <c r="C320" s="15"/>
    </row>
    <row r="321">
      <c r="A321" s="5"/>
      <c r="B321" s="5"/>
      <c r="C321" s="15"/>
    </row>
    <row r="322">
      <c r="A322" s="5"/>
      <c r="B322" s="5"/>
      <c r="C322" s="15"/>
    </row>
    <row r="323">
      <c r="A323" s="5"/>
      <c r="B323" s="5"/>
      <c r="C323" s="15"/>
    </row>
    <row r="324">
      <c r="A324" s="5"/>
      <c r="B324" s="5"/>
      <c r="C324" s="15"/>
    </row>
    <row r="325">
      <c r="A325" s="5"/>
      <c r="B325" s="5"/>
      <c r="C325" s="15"/>
    </row>
    <row r="326">
      <c r="A326" s="5"/>
      <c r="B326" s="5"/>
      <c r="C326" s="15"/>
    </row>
    <row r="327">
      <c r="A327" s="5"/>
      <c r="B327" s="5"/>
      <c r="C327" s="15"/>
    </row>
    <row r="328">
      <c r="A328" s="5"/>
      <c r="B328" s="5"/>
      <c r="C328" s="15"/>
    </row>
    <row r="329">
      <c r="A329" s="5"/>
      <c r="B329" s="5"/>
      <c r="C329" s="15"/>
    </row>
    <row r="330">
      <c r="A330" s="5"/>
      <c r="B330" s="5"/>
      <c r="C330" s="15"/>
    </row>
    <row r="331">
      <c r="A331" s="5"/>
      <c r="B331" s="5"/>
      <c r="C331" s="15"/>
    </row>
    <row r="332">
      <c r="A332" s="5"/>
      <c r="B332" s="5"/>
      <c r="C332" s="15"/>
    </row>
    <row r="333">
      <c r="A333" s="5"/>
      <c r="B333" s="5"/>
      <c r="C333" s="15"/>
    </row>
    <row r="334">
      <c r="A334" s="5"/>
      <c r="B334" s="5"/>
      <c r="C334" s="15"/>
    </row>
    <row r="335">
      <c r="A335" s="5"/>
      <c r="B335" s="5"/>
      <c r="C335" s="15"/>
    </row>
    <row r="336">
      <c r="A336" s="5"/>
      <c r="B336" s="5"/>
      <c r="C336" s="15"/>
    </row>
    <row r="337">
      <c r="A337" s="5"/>
      <c r="B337" s="5"/>
      <c r="C337" s="15"/>
    </row>
    <row r="338">
      <c r="A338" s="5"/>
      <c r="B338" s="5"/>
      <c r="C338" s="15"/>
    </row>
    <row r="339">
      <c r="A339" s="5"/>
      <c r="B339" s="5"/>
      <c r="C339" s="15"/>
    </row>
    <row r="340">
      <c r="A340" s="5"/>
      <c r="B340" s="5"/>
      <c r="C340" s="15"/>
    </row>
    <row r="341">
      <c r="A341" s="5"/>
      <c r="B341" s="5"/>
      <c r="C341" s="15"/>
    </row>
    <row r="342">
      <c r="A342" s="5"/>
      <c r="B342" s="5"/>
      <c r="C342" s="15"/>
    </row>
    <row r="343">
      <c r="A343" s="5"/>
      <c r="B343" s="5"/>
      <c r="C343" s="15"/>
    </row>
    <row r="344">
      <c r="A344" s="5"/>
      <c r="B344" s="5"/>
      <c r="C344" s="15"/>
    </row>
    <row r="345">
      <c r="A345" s="5"/>
      <c r="B345" s="5"/>
      <c r="C345" s="15"/>
    </row>
    <row r="346">
      <c r="A346" s="5"/>
      <c r="B346" s="5"/>
      <c r="C346" s="15"/>
    </row>
    <row r="347">
      <c r="A347" s="5"/>
      <c r="B347" s="5"/>
      <c r="C347" s="15"/>
    </row>
    <row r="348">
      <c r="A348" s="5"/>
      <c r="B348" s="5"/>
      <c r="C348" s="15"/>
    </row>
    <row r="349">
      <c r="A349" s="5"/>
      <c r="B349" s="5"/>
      <c r="C349" s="15"/>
    </row>
    <row r="350">
      <c r="A350" s="5"/>
      <c r="B350" s="5"/>
      <c r="C350" s="15"/>
    </row>
    <row r="351">
      <c r="A351" s="5"/>
      <c r="B351" s="5"/>
      <c r="C351" s="15"/>
    </row>
    <row r="352">
      <c r="A352" s="5"/>
      <c r="B352" s="5"/>
      <c r="C352" s="15"/>
    </row>
    <row r="353">
      <c r="A353" s="5"/>
      <c r="B353" s="5"/>
      <c r="C353" s="15"/>
    </row>
    <row r="354">
      <c r="A354" s="5"/>
      <c r="B354" s="5"/>
      <c r="C354" s="15"/>
    </row>
    <row r="355">
      <c r="A355" s="5"/>
      <c r="B355" s="5"/>
      <c r="C355" s="15"/>
    </row>
    <row r="356">
      <c r="A356" s="5"/>
      <c r="B356" s="5"/>
      <c r="C356" s="15"/>
    </row>
    <row r="357">
      <c r="A357" s="5"/>
      <c r="B357" s="5"/>
      <c r="C357" s="15"/>
    </row>
    <row r="358">
      <c r="A358" s="5"/>
      <c r="B358" s="5"/>
      <c r="C358" s="15"/>
    </row>
    <row r="359">
      <c r="A359" s="5"/>
      <c r="B359" s="5"/>
      <c r="C359" s="15"/>
    </row>
    <row r="360">
      <c r="A360" s="5"/>
      <c r="B360" s="5"/>
      <c r="C360" s="15"/>
    </row>
    <row r="361">
      <c r="A361" s="5"/>
      <c r="B361" s="5"/>
      <c r="C361" s="15"/>
    </row>
    <row r="362">
      <c r="A362" s="5"/>
      <c r="B362" s="5"/>
      <c r="C362" s="15"/>
    </row>
    <row r="363">
      <c r="A363" s="5"/>
      <c r="B363" s="5"/>
      <c r="C363" s="15"/>
    </row>
    <row r="364">
      <c r="A364" s="5"/>
      <c r="B364" s="5"/>
      <c r="C364" s="15"/>
    </row>
    <row r="365">
      <c r="A365" s="5"/>
      <c r="B365" s="5"/>
      <c r="C365" s="15"/>
    </row>
    <row r="366">
      <c r="A366" s="5"/>
      <c r="B366" s="5"/>
      <c r="C366" s="15"/>
    </row>
    <row r="367">
      <c r="A367" s="5"/>
      <c r="B367" s="5"/>
      <c r="C367" s="15"/>
    </row>
    <row r="368">
      <c r="A368" s="5"/>
      <c r="B368" s="5"/>
      <c r="C368" s="15"/>
    </row>
    <row r="369">
      <c r="A369" s="5"/>
      <c r="B369" s="5"/>
      <c r="C369" s="15"/>
    </row>
    <row r="370">
      <c r="A370" s="5"/>
      <c r="B370" s="5"/>
      <c r="C370" s="15"/>
    </row>
    <row r="371">
      <c r="A371" s="5"/>
      <c r="B371" s="5"/>
      <c r="C371" s="15"/>
    </row>
    <row r="372">
      <c r="A372" s="5"/>
      <c r="B372" s="5"/>
      <c r="C372" s="15"/>
    </row>
    <row r="373">
      <c r="A373" s="5"/>
      <c r="B373" s="5"/>
      <c r="C373" s="15"/>
    </row>
    <row r="374">
      <c r="A374" s="5"/>
      <c r="B374" s="5"/>
      <c r="C374" s="15"/>
    </row>
    <row r="375">
      <c r="A375" s="5"/>
      <c r="B375" s="5"/>
      <c r="C375" s="15"/>
    </row>
    <row r="376">
      <c r="A376" s="5"/>
      <c r="B376" s="5"/>
      <c r="C376" s="15"/>
    </row>
    <row r="377">
      <c r="A377" s="5"/>
      <c r="B377" s="5"/>
      <c r="C377" s="15"/>
    </row>
    <row r="378">
      <c r="A378" s="5"/>
      <c r="B378" s="5"/>
      <c r="C378" s="15"/>
    </row>
    <row r="379">
      <c r="A379" s="5"/>
      <c r="B379" s="5"/>
      <c r="C379" s="15"/>
    </row>
    <row r="380">
      <c r="A380" s="5"/>
      <c r="B380" s="5"/>
      <c r="C380" s="15"/>
    </row>
    <row r="381">
      <c r="A381" s="5"/>
      <c r="B381" s="5"/>
      <c r="C381" s="15"/>
    </row>
    <row r="382">
      <c r="A382" s="5"/>
      <c r="B382" s="5"/>
      <c r="C382" s="15"/>
    </row>
    <row r="383">
      <c r="A383" s="5"/>
      <c r="B383" s="5"/>
      <c r="C383" s="15"/>
    </row>
    <row r="384">
      <c r="A384" s="5"/>
      <c r="B384" s="5"/>
      <c r="C384" s="15"/>
    </row>
    <row r="385">
      <c r="A385" s="5"/>
      <c r="B385" s="5"/>
      <c r="C385" s="15"/>
    </row>
    <row r="386">
      <c r="A386" s="5"/>
      <c r="B386" s="5"/>
      <c r="C386" s="15"/>
    </row>
    <row r="387">
      <c r="A387" s="5"/>
      <c r="B387" s="5"/>
      <c r="C387" s="15"/>
    </row>
    <row r="388">
      <c r="A388" s="5"/>
      <c r="B388" s="5"/>
      <c r="C388" s="15"/>
    </row>
    <row r="389">
      <c r="A389" s="5"/>
      <c r="B389" s="5"/>
      <c r="C389" s="15"/>
    </row>
    <row r="390">
      <c r="A390" s="5"/>
      <c r="B390" s="5"/>
      <c r="C390" s="15"/>
    </row>
    <row r="391">
      <c r="A391" s="5"/>
      <c r="B391" s="5"/>
      <c r="C391" s="15"/>
    </row>
    <row r="392">
      <c r="A392" s="5"/>
      <c r="B392" s="5"/>
      <c r="C392" s="15"/>
    </row>
    <row r="393">
      <c r="A393" s="5"/>
      <c r="B393" s="5"/>
      <c r="C393" s="15"/>
    </row>
    <row r="394">
      <c r="A394" s="5"/>
      <c r="B394" s="5"/>
      <c r="C394" s="15"/>
    </row>
    <row r="395">
      <c r="A395" s="5"/>
      <c r="B395" s="5"/>
      <c r="C395" s="15"/>
    </row>
    <row r="396">
      <c r="A396" s="5"/>
      <c r="B396" s="5"/>
      <c r="C396" s="15"/>
    </row>
    <row r="397">
      <c r="A397" s="5"/>
      <c r="B397" s="5"/>
      <c r="C397" s="15"/>
    </row>
    <row r="398">
      <c r="A398" s="5"/>
      <c r="B398" s="5"/>
      <c r="C398" s="15"/>
    </row>
    <row r="399">
      <c r="A399" s="5"/>
      <c r="B399" s="5"/>
      <c r="C399" s="15"/>
    </row>
    <row r="400">
      <c r="A400" s="5"/>
      <c r="B400" s="5"/>
      <c r="C400" s="15"/>
    </row>
    <row r="401">
      <c r="A401" s="5"/>
      <c r="B401" s="5"/>
      <c r="C401" s="15"/>
    </row>
    <row r="402">
      <c r="A402" s="5"/>
      <c r="B402" s="5"/>
      <c r="C402" s="15"/>
    </row>
    <row r="403">
      <c r="A403" s="5"/>
      <c r="B403" s="5"/>
      <c r="C403" s="15"/>
    </row>
    <row r="404">
      <c r="A404" s="5"/>
      <c r="B404" s="5"/>
      <c r="C404" s="15"/>
    </row>
    <row r="405">
      <c r="A405" s="5"/>
      <c r="B405" s="5"/>
      <c r="C405" s="15"/>
    </row>
    <row r="406">
      <c r="A406" s="5"/>
      <c r="B406" s="5"/>
      <c r="C406" s="15"/>
    </row>
    <row r="407">
      <c r="A407" s="5"/>
      <c r="B407" s="5"/>
      <c r="C407" s="15"/>
    </row>
    <row r="408">
      <c r="A408" s="5"/>
      <c r="B408" s="5"/>
      <c r="C408" s="15"/>
    </row>
    <row r="409">
      <c r="A409" s="5"/>
      <c r="B409" s="5"/>
      <c r="C409" s="15"/>
    </row>
    <row r="410">
      <c r="A410" s="5"/>
      <c r="B410" s="5"/>
      <c r="C410" s="15"/>
    </row>
    <row r="411">
      <c r="A411" s="5"/>
      <c r="B411" s="5"/>
      <c r="C411" s="15"/>
    </row>
    <row r="412">
      <c r="A412" s="5"/>
      <c r="B412" s="5"/>
      <c r="C412" s="15"/>
    </row>
    <row r="413">
      <c r="A413" s="5"/>
      <c r="B413" s="5"/>
      <c r="C413" s="15"/>
    </row>
    <row r="414">
      <c r="A414" s="5"/>
      <c r="B414" s="5"/>
      <c r="C414" s="15"/>
    </row>
    <row r="415">
      <c r="A415" s="5"/>
      <c r="B415" s="5"/>
      <c r="C415" s="15"/>
    </row>
    <row r="416">
      <c r="A416" s="5"/>
      <c r="B416" s="5"/>
      <c r="C416" s="15"/>
    </row>
    <row r="417">
      <c r="A417" s="5"/>
      <c r="B417" s="5"/>
      <c r="C417" s="15"/>
    </row>
    <row r="418">
      <c r="A418" s="5"/>
      <c r="B418" s="5"/>
      <c r="C418" s="15"/>
    </row>
    <row r="419">
      <c r="A419" s="5"/>
      <c r="B419" s="5"/>
      <c r="C419" s="15"/>
    </row>
    <row r="420">
      <c r="A420" s="5"/>
      <c r="B420" s="5"/>
      <c r="C420" s="15"/>
    </row>
    <row r="421">
      <c r="A421" s="5"/>
      <c r="B421" s="5"/>
      <c r="C421" s="15"/>
    </row>
    <row r="422">
      <c r="A422" s="5"/>
      <c r="B422" s="5"/>
      <c r="C422" s="15"/>
    </row>
    <row r="423">
      <c r="A423" s="5"/>
      <c r="B423" s="5"/>
      <c r="C423" s="15"/>
    </row>
    <row r="424">
      <c r="A424" s="5"/>
      <c r="B424" s="5"/>
      <c r="C424" s="15"/>
    </row>
    <row r="425">
      <c r="A425" s="5"/>
      <c r="B425" s="5"/>
      <c r="C425" s="15"/>
    </row>
    <row r="426">
      <c r="A426" s="5"/>
      <c r="B426" s="5"/>
      <c r="C426" s="15"/>
    </row>
    <row r="427">
      <c r="A427" s="5"/>
      <c r="B427" s="5"/>
      <c r="C427" s="15"/>
    </row>
    <row r="428">
      <c r="A428" s="5"/>
      <c r="B428" s="5"/>
      <c r="C428" s="15"/>
    </row>
    <row r="429">
      <c r="A429" s="5"/>
      <c r="B429" s="5"/>
      <c r="C429" s="15"/>
    </row>
    <row r="430">
      <c r="A430" s="5"/>
      <c r="B430" s="5"/>
      <c r="C430" s="15"/>
    </row>
    <row r="431">
      <c r="A431" s="5"/>
      <c r="B431" s="5"/>
      <c r="C431" s="15"/>
    </row>
    <row r="432">
      <c r="A432" s="5"/>
      <c r="B432" s="5"/>
      <c r="C432" s="15"/>
    </row>
    <row r="433">
      <c r="A433" s="5"/>
      <c r="B433" s="5"/>
      <c r="C433" s="15"/>
    </row>
    <row r="434">
      <c r="A434" s="5"/>
      <c r="B434" s="5"/>
      <c r="C434" s="15"/>
    </row>
    <row r="435">
      <c r="A435" s="5"/>
      <c r="B435" s="5"/>
      <c r="C435" s="15"/>
    </row>
    <row r="436">
      <c r="A436" s="5"/>
      <c r="B436" s="5"/>
      <c r="C436" s="15"/>
    </row>
    <row r="437">
      <c r="A437" s="5"/>
      <c r="B437" s="5"/>
      <c r="C437" s="15"/>
    </row>
    <row r="438">
      <c r="A438" s="5"/>
      <c r="B438" s="5"/>
      <c r="C438" s="15"/>
    </row>
    <row r="439">
      <c r="A439" s="5"/>
      <c r="B439" s="5"/>
      <c r="C439" s="15"/>
    </row>
    <row r="440">
      <c r="A440" s="5"/>
      <c r="B440" s="5"/>
      <c r="C440" s="15"/>
    </row>
    <row r="441">
      <c r="A441" s="5"/>
      <c r="B441" s="5"/>
      <c r="C441" s="15"/>
    </row>
    <row r="442">
      <c r="A442" s="5"/>
      <c r="B442" s="5"/>
      <c r="C442" s="15"/>
    </row>
    <row r="443">
      <c r="A443" s="5"/>
      <c r="B443" s="5"/>
      <c r="C443" s="15"/>
    </row>
    <row r="444">
      <c r="A444" s="5"/>
      <c r="B444" s="5"/>
      <c r="C444" s="15"/>
    </row>
    <row r="445">
      <c r="A445" s="5"/>
      <c r="B445" s="5"/>
      <c r="C445" s="15"/>
    </row>
    <row r="446">
      <c r="A446" s="5"/>
      <c r="B446" s="5"/>
      <c r="C446" s="15"/>
    </row>
    <row r="447">
      <c r="A447" s="5"/>
      <c r="B447" s="5"/>
      <c r="C447" s="15"/>
    </row>
    <row r="448">
      <c r="A448" s="5"/>
      <c r="B448" s="5"/>
      <c r="C448" s="15"/>
    </row>
    <row r="449">
      <c r="A449" s="5"/>
      <c r="B449" s="5"/>
      <c r="C449" s="15"/>
    </row>
    <row r="450">
      <c r="A450" s="5"/>
      <c r="B450" s="5"/>
      <c r="C450" s="15"/>
    </row>
    <row r="451">
      <c r="A451" s="5"/>
      <c r="B451" s="5"/>
      <c r="C451" s="15"/>
    </row>
    <row r="452">
      <c r="A452" s="5"/>
      <c r="B452" s="5"/>
      <c r="C452" s="15"/>
    </row>
    <row r="453">
      <c r="A453" s="5"/>
      <c r="B453" s="5"/>
      <c r="C453" s="15"/>
    </row>
    <row r="454">
      <c r="A454" s="5"/>
      <c r="B454" s="5"/>
      <c r="C454" s="15"/>
    </row>
    <row r="455">
      <c r="A455" s="5"/>
      <c r="B455" s="5"/>
      <c r="C455" s="15"/>
    </row>
    <row r="456">
      <c r="A456" s="5"/>
      <c r="B456" s="5"/>
      <c r="C456" s="15"/>
    </row>
    <row r="457">
      <c r="A457" s="5"/>
      <c r="B457" s="5"/>
      <c r="C457" s="15"/>
    </row>
    <row r="458">
      <c r="A458" s="5"/>
      <c r="B458" s="5"/>
      <c r="C458" s="15"/>
    </row>
    <row r="459">
      <c r="A459" s="5"/>
      <c r="B459" s="5"/>
      <c r="C459" s="15"/>
    </row>
    <row r="460">
      <c r="A460" s="5"/>
      <c r="B460" s="5"/>
      <c r="C460" s="15"/>
    </row>
    <row r="461">
      <c r="A461" s="5"/>
      <c r="B461" s="5"/>
      <c r="C461" s="15"/>
    </row>
    <row r="462">
      <c r="A462" s="5"/>
      <c r="B462" s="5"/>
      <c r="C462" s="15"/>
    </row>
    <row r="463">
      <c r="A463" s="5"/>
      <c r="B463" s="5"/>
      <c r="C463" s="15"/>
    </row>
    <row r="464">
      <c r="A464" s="5"/>
      <c r="B464" s="5"/>
      <c r="C464" s="15"/>
    </row>
    <row r="465">
      <c r="A465" s="5"/>
      <c r="B465" s="5"/>
      <c r="C465" s="15"/>
    </row>
    <row r="466">
      <c r="A466" s="5"/>
      <c r="B466" s="5"/>
      <c r="C466" s="15"/>
    </row>
    <row r="467">
      <c r="A467" s="5"/>
      <c r="B467" s="5"/>
      <c r="C467" s="15"/>
    </row>
    <row r="468">
      <c r="A468" s="5"/>
      <c r="B468" s="5"/>
      <c r="C468" s="15"/>
    </row>
    <row r="469">
      <c r="A469" s="5"/>
      <c r="B469" s="5"/>
      <c r="C469" s="15"/>
    </row>
    <row r="470">
      <c r="A470" s="5"/>
      <c r="B470" s="5"/>
      <c r="C470" s="15"/>
    </row>
    <row r="471">
      <c r="A471" s="5"/>
      <c r="B471" s="5"/>
      <c r="C471" s="15"/>
    </row>
    <row r="472">
      <c r="A472" s="5"/>
      <c r="B472" s="5"/>
      <c r="C472" s="15"/>
    </row>
    <row r="473">
      <c r="A473" s="5"/>
      <c r="B473" s="5"/>
      <c r="C473" s="15"/>
    </row>
    <row r="474">
      <c r="A474" s="5"/>
      <c r="B474" s="5"/>
      <c r="C474" s="15"/>
    </row>
    <row r="475">
      <c r="A475" s="5"/>
      <c r="B475" s="5"/>
      <c r="C475" s="15"/>
    </row>
    <row r="476">
      <c r="A476" s="5"/>
      <c r="B476" s="5"/>
      <c r="C476" s="15"/>
    </row>
    <row r="477">
      <c r="A477" s="5"/>
      <c r="B477" s="5"/>
      <c r="C477" s="15"/>
    </row>
    <row r="478">
      <c r="A478" s="5"/>
      <c r="B478" s="5"/>
      <c r="C478" s="15"/>
    </row>
    <row r="479">
      <c r="A479" s="5"/>
      <c r="B479" s="5"/>
      <c r="C479" s="15"/>
    </row>
    <row r="480">
      <c r="A480" s="5"/>
      <c r="B480" s="5"/>
      <c r="C480" s="15"/>
    </row>
    <row r="481">
      <c r="A481" s="5"/>
      <c r="B481" s="5"/>
      <c r="C481" s="15"/>
    </row>
    <row r="482">
      <c r="A482" s="5"/>
      <c r="B482" s="5"/>
      <c r="C482" s="15"/>
    </row>
    <row r="483">
      <c r="A483" s="5"/>
      <c r="B483" s="5"/>
      <c r="C483" s="15"/>
    </row>
    <row r="484">
      <c r="A484" s="5"/>
      <c r="B484" s="5"/>
      <c r="C484" s="15"/>
    </row>
    <row r="485">
      <c r="A485" s="5"/>
      <c r="B485" s="5"/>
      <c r="C485" s="15"/>
    </row>
    <row r="486">
      <c r="A486" s="5"/>
      <c r="B486" s="5"/>
      <c r="C486" s="15"/>
    </row>
    <row r="487">
      <c r="A487" s="5"/>
      <c r="B487" s="5"/>
      <c r="C487" s="15"/>
    </row>
    <row r="488">
      <c r="A488" s="5"/>
      <c r="B488" s="5"/>
      <c r="C488" s="15"/>
    </row>
    <row r="489">
      <c r="A489" s="5"/>
      <c r="B489" s="5"/>
      <c r="C489" s="15"/>
    </row>
    <row r="490">
      <c r="A490" s="5"/>
      <c r="B490" s="5"/>
      <c r="C490" s="15"/>
    </row>
    <row r="491">
      <c r="A491" s="5"/>
      <c r="B491" s="5"/>
      <c r="C491" s="15"/>
    </row>
    <row r="492">
      <c r="A492" s="5"/>
      <c r="B492" s="5"/>
      <c r="C492" s="15"/>
    </row>
    <row r="493">
      <c r="A493" s="5"/>
      <c r="B493" s="5"/>
      <c r="C493" s="15"/>
    </row>
    <row r="494">
      <c r="A494" s="5"/>
      <c r="B494" s="5"/>
      <c r="C494" s="15"/>
    </row>
    <row r="495">
      <c r="A495" s="5"/>
      <c r="B495" s="5"/>
      <c r="C495" s="15"/>
    </row>
    <row r="496">
      <c r="A496" s="5"/>
      <c r="B496" s="5"/>
      <c r="C496" s="15"/>
    </row>
    <row r="497">
      <c r="A497" s="5"/>
      <c r="B497" s="5"/>
      <c r="C497" s="15"/>
    </row>
    <row r="498">
      <c r="A498" s="5"/>
      <c r="B498" s="5"/>
      <c r="C498" s="15"/>
    </row>
    <row r="499">
      <c r="A499" s="5"/>
      <c r="B499" s="5"/>
      <c r="C499" s="15"/>
    </row>
    <row r="500">
      <c r="A500" s="5"/>
      <c r="B500" s="5"/>
      <c r="C500" s="15"/>
    </row>
    <row r="501">
      <c r="A501" s="5"/>
      <c r="B501" s="5"/>
      <c r="C501" s="15"/>
    </row>
    <row r="502">
      <c r="A502" s="5"/>
      <c r="B502" s="5"/>
      <c r="C502" s="15"/>
    </row>
    <row r="503">
      <c r="A503" s="5"/>
      <c r="B503" s="5"/>
      <c r="C503" s="15"/>
    </row>
    <row r="504">
      <c r="A504" s="5"/>
      <c r="B504" s="5"/>
      <c r="C504" s="15"/>
    </row>
    <row r="505">
      <c r="A505" s="5"/>
      <c r="B505" s="5"/>
      <c r="C505" s="15"/>
    </row>
    <row r="506">
      <c r="A506" s="5"/>
      <c r="B506" s="5"/>
      <c r="C506" s="15"/>
    </row>
    <row r="507">
      <c r="A507" s="5"/>
      <c r="B507" s="5"/>
      <c r="C507" s="15"/>
    </row>
    <row r="508">
      <c r="A508" s="5"/>
      <c r="B508" s="5"/>
      <c r="C508" s="15"/>
    </row>
    <row r="509">
      <c r="A509" s="5"/>
      <c r="B509" s="5"/>
      <c r="C509" s="15"/>
    </row>
    <row r="510">
      <c r="A510" s="5"/>
      <c r="B510" s="5"/>
      <c r="C510" s="15"/>
    </row>
    <row r="511">
      <c r="A511" s="5"/>
      <c r="B511" s="5"/>
      <c r="C511" s="15"/>
    </row>
    <row r="512">
      <c r="A512" s="5"/>
      <c r="B512" s="5"/>
      <c r="C512" s="15"/>
    </row>
    <row r="513">
      <c r="A513" s="5"/>
      <c r="B513" s="5"/>
      <c r="C513" s="15"/>
    </row>
    <row r="514">
      <c r="A514" s="5"/>
      <c r="B514" s="5"/>
      <c r="C514" s="15"/>
    </row>
    <row r="515">
      <c r="A515" s="5"/>
      <c r="B515" s="5"/>
      <c r="C515" s="15"/>
    </row>
    <row r="516">
      <c r="A516" s="5"/>
      <c r="B516" s="5"/>
      <c r="C516" s="15"/>
    </row>
    <row r="517">
      <c r="A517" s="5"/>
      <c r="B517" s="5"/>
      <c r="C517" s="15"/>
    </row>
    <row r="518">
      <c r="A518" s="5"/>
      <c r="B518" s="5"/>
      <c r="C518" s="15"/>
    </row>
    <row r="519">
      <c r="A519" s="5"/>
      <c r="B519" s="5"/>
      <c r="C519" s="15"/>
    </row>
    <row r="520">
      <c r="A520" s="5"/>
      <c r="B520" s="5"/>
      <c r="C520" s="15"/>
    </row>
    <row r="521">
      <c r="A521" s="5"/>
      <c r="B521" s="5"/>
      <c r="C521" s="15"/>
    </row>
    <row r="522">
      <c r="A522" s="5"/>
      <c r="B522" s="5"/>
      <c r="C522" s="15"/>
    </row>
    <row r="523">
      <c r="A523" s="5"/>
      <c r="B523" s="5"/>
      <c r="C523" s="15"/>
    </row>
    <row r="524">
      <c r="A524" s="5"/>
      <c r="B524" s="5"/>
      <c r="C524" s="15"/>
    </row>
    <row r="525">
      <c r="A525" s="5"/>
      <c r="B525" s="5"/>
      <c r="C525" s="15"/>
    </row>
    <row r="526">
      <c r="A526" s="5"/>
      <c r="B526" s="5"/>
      <c r="C526" s="15"/>
    </row>
    <row r="527">
      <c r="A527" s="5"/>
      <c r="B527" s="5"/>
      <c r="C527" s="15"/>
    </row>
    <row r="528">
      <c r="A528" s="5"/>
      <c r="B528" s="5"/>
      <c r="C528" s="15"/>
    </row>
    <row r="529">
      <c r="A529" s="5"/>
      <c r="B529" s="5"/>
      <c r="C529" s="15"/>
    </row>
    <row r="530">
      <c r="A530" s="5"/>
      <c r="B530" s="5"/>
      <c r="C530" s="15"/>
    </row>
    <row r="531">
      <c r="A531" s="5"/>
      <c r="B531" s="5"/>
      <c r="C531" s="15"/>
    </row>
    <row r="532">
      <c r="A532" s="5"/>
      <c r="B532" s="5"/>
      <c r="C532" s="15"/>
    </row>
    <row r="533">
      <c r="A533" s="5"/>
      <c r="B533" s="5"/>
      <c r="C533" s="15"/>
    </row>
    <row r="534">
      <c r="A534" s="5"/>
      <c r="B534" s="5"/>
      <c r="C534" s="15"/>
    </row>
    <row r="535">
      <c r="A535" s="5"/>
      <c r="B535" s="5"/>
      <c r="C535" s="15"/>
    </row>
    <row r="536">
      <c r="A536" s="5"/>
      <c r="B536" s="5"/>
      <c r="C536" s="15"/>
    </row>
    <row r="537">
      <c r="A537" s="5"/>
      <c r="B537" s="5"/>
      <c r="C537" s="15"/>
    </row>
    <row r="538">
      <c r="A538" s="5"/>
      <c r="B538" s="5"/>
      <c r="C538" s="15"/>
    </row>
    <row r="539">
      <c r="A539" s="5"/>
      <c r="B539" s="5"/>
      <c r="C539" s="15"/>
    </row>
    <row r="540">
      <c r="A540" s="5"/>
      <c r="B540" s="5"/>
      <c r="C540" s="15"/>
    </row>
    <row r="541">
      <c r="A541" s="5"/>
      <c r="B541" s="5"/>
      <c r="C541" s="15"/>
    </row>
    <row r="542">
      <c r="A542" s="5"/>
      <c r="B542" s="5"/>
      <c r="C542" s="15"/>
    </row>
    <row r="543">
      <c r="A543" s="5"/>
      <c r="B543" s="5"/>
      <c r="C543" s="15"/>
    </row>
    <row r="544">
      <c r="A544" s="5"/>
      <c r="B544" s="5"/>
      <c r="C544" s="15"/>
    </row>
    <row r="545">
      <c r="A545" s="5"/>
      <c r="B545" s="5"/>
      <c r="C545" s="15"/>
    </row>
    <row r="546">
      <c r="A546" s="5"/>
      <c r="B546" s="5"/>
      <c r="C546" s="15"/>
    </row>
    <row r="547">
      <c r="A547" s="5"/>
      <c r="B547" s="5"/>
      <c r="C547" s="15"/>
    </row>
    <row r="548">
      <c r="A548" s="5"/>
      <c r="B548" s="5"/>
      <c r="C548" s="15"/>
    </row>
    <row r="549">
      <c r="A549" s="5"/>
      <c r="B549" s="5"/>
      <c r="C549" s="15"/>
    </row>
    <row r="550">
      <c r="A550" s="5"/>
      <c r="B550" s="5"/>
      <c r="C550" s="15"/>
    </row>
    <row r="551">
      <c r="A551" s="5"/>
      <c r="B551" s="5"/>
      <c r="C551" s="15"/>
    </row>
    <row r="552">
      <c r="A552" s="5"/>
      <c r="B552" s="5"/>
      <c r="C552" s="15"/>
    </row>
    <row r="553">
      <c r="A553" s="5"/>
      <c r="B553" s="5"/>
      <c r="C553" s="15"/>
    </row>
    <row r="554">
      <c r="A554" s="5"/>
      <c r="B554" s="5"/>
      <c r="C554" s="15"/>
    </row>
    <row r="555">
      <c r="A555" s="5"/>
      <c r="B555" s="5"/>
      <c r="C555" s="15"/>
    </row>
    <row r="556">
      <c r="A556" s="5"/>
      <c r="B556" s="5"/>
      <c r="C556" s="15"/>
    </row>
    <row r="557">
      <c r="A557" s="5"/>
      <c r="B557" s="5"/>
      <c r="C557" s="15"/>
    </row>
    <row r="558">
      <c r="A558" s="5"/>
      <c r="B558" s="5"/>
      <c r="C558" s="15"/>
    </row>
    <row r="559">
      <c r="A559" s="5"/>
      <c r="B559" s="5"/>
      <c r="C559" s="15"/>
    </row>
    <row r="560">
      <c r="A560" s="5"/>
      <c r="B560" s="5"/>
      <c r="C560" s="15"/>
    </row>
    <row r="561">
      <c r="A561" s="5"/>
      <c r="B561" s="5"/>
      <c r="C561" s="15"/>
    </row>
    <row r="562">
      <c r="A562" s="5"/>
      <c r="B562" s="5"/>
      <c r="C562" s="15"/>
    </row>
    <row r="563">
      <c r="A563" s="5"/>
      <c r="B563" s="5"/>
      <c r="C563" s="15"/>
    </row>
    <row r="564">
      <c r="A564" s="5"/>
      <c r="B564" s="5"/>
      <c r="C564" s="15"/>
    </row>
    <row r="565">
      <c r="A565" s="5"/>
      <c r="B565" s="5"/>
      <c r="C565" s="15"/>
    </row>
    <row r="566">
      <c r="A566" s="5"/>
      <c r="B566" s="5"/>
      <c r="C566" s="15"/>
    </row>
    <row r="567">
      <c r="A567" s="5"/>
      <c r="B567" s="5"/>
      <c r="C567" s="15"/>
    </row>
    <row r="568">
      <c r="A568" s="5"/>
      <c r="B568" s="5"/>
      <c r="C568" s="15"/>
    </row>
    <row r="569">
      <c r="A569" s="5"/>
      <c r="B569" s="5"/>
      <c r="C569" s="15"/>
    </row>
    <row r="570">
      <c r="A570" s="5"/>
      <c r="B570" s="5"/>
      <c r="C570" s="15"/>
    </row>
    <row r="571">
      <c r="A571" s="5"/>
      <c r="B571" s="5"/>
      <c r="C571" s="15"/>
    </row>
    <row r="572">
      <c r="A572" s="5"/>
      <c r="B572" s="5"/>
      <c r="C572" s="15"/>
    </row>
    <row r="573">
      <c r="A573" s="5"/>
      <c r="B573" s="5"/>
      <c r="C573" s="15"/>
    </row>
    <row r="574">
      <c r="A574" s="5"/>
      <c r="B574" s="5"/>
      <c r="C574" s="15"/>
    </row>
    <row r="575">
      <c r="A575" s="5"/>
      <c r="B575" s="5"/>
      <c r="C575" s="15"/>
    </row>
    <row r="576">
      <c r="A576" s="5"/>
      <c r="B576" s="5"/>
      <c r="C576" s="15"/>
    </row>
    <row r="577">
      <c r="A577" s="5"/>
      <c r="B577" s="5"/>
      <c r="C577" s="15"/>
    </row>
    <row r="578">
      <c r="A578" s="5"/>
      <c r="B578" s="5"/>
      <c r="C578" s="15"/>
    </row>
    <row r="579">
      <c r="A579" s="5"/>
      <c r="B579" s="5"/>
      <c r="C579" s="15"/>
    </row>
    <row r="580">
      <c r="A580" s="5"/>
      <c r="B580" s="5"/>
      <c r="C580" s="15"/>
    </row>
    <row r="581">
      <c r="A581" s="5"/>
      <c r="B581" s="5"/>
      <c r="C581" s="15"/>
    </row>
    <row r="582">
      <c r="A582" s="5"/>
      <c r="B582" s="5"/>
      <c r="C582" s="15"/>
    </row>
    <row r="583">
      <c r="A583" s="5"/>
      <c r="B583" s="5"/>
      <c r="C583" s="15"/>
    </row>
    <row r="584">
      <c r="A584" s="5"/>
      <c r="B584" s="5"/>
      <c r="C584" s="15"/>
    </row>
    <row r="585">
      <c r="A585" s="5"/>
      <c r="B585" s="5"/>
      <c r="C585" s="15"/>
    </row>
    <row r="586">
      <c r="A586" s="5"/>
      <c r="B586" s="5"/>
      <c r="C586" s="15"/>
    </row>
    <row r="587">
      <c r="A587" s="5"/>
      <c r="B587" s="5"/>
      <c r="C587" s="15"/>
    </row>
    <row r="588">
      <c r="A588" s="5"/>
      <c r="B588" s="5"/>
      <c r="C588" s="15"/>
    </row>
    <row r="589">
      <c r="A589" s="5"/>
      <c r="B589" s="5"/>
      <c r="C589" s="15"/>
    </row>
    <row r="590">
      <c r="A590" s="5"/>
      <c r="B590" s="5"/>
      <c r="C590" s="15"/>
    </row>
    <row r="591">
      <c r="A591" s="5"/>
      <c r="B591" s="5"/>
      <c r="C591" s="15"/>
    </row>
    <row r="592">
      <c r="A592" s="5"/>
      <c r="B592" s="5"/>
      <c r="C592" s="15"/>
    </row>
    <row r="593">
      <c r="A593" s="5"/>
      <c r="B593" s="5"/>
      <c r="C593" s="15"/>
    </row>
    <row r="594">
      <c r="A594" s="5"/>
      <c r="B594" s="5"/>
      <c r="C594" s="15"/>
    </row>
    <row r="595">
      <c r="A595" s="5"/>
      <c r="B595" s="5"/>
      <c r="C595" s="15"/>
    </row>
    <row r="596">
      <c r="A596" s="5"/>
      <c r="B596" s="5"/>
      <c r="C596" s="15"/>
    </row>
    <row r="597">
      <c r="A597" s="5"/>
      <c r="B597" s="5"/>
      <c r="C597" s="15"/>
    </row>
    <row r="598">
      <c r="A598" s="5"/>
      <c r="B598" s="5"/>
      <c r="C598" s="15"/>
    </row>
    <row r="599">
      <c r="A599" s="5"/>
      <c r="B599" s="5"/>
      <c r="C599" s="15"/>
    </row>
    <row r="600">
      <c r="A600" s="5"/>
      <c r="B600" s="5"/>
      <c r="C600" s="15"/>
    </row>
    <row r="601">
      <c r="A601" s="5"/>
      <c r="B601" s="5"/>
      <c r="C601" s="15"/>
    </row>
    <row r="602">
      <c r="A602" s="5"/>
      <c r="B602" s="5"/>
      <c r="C602" s="15"/>
    </row>
    <row r="603">
      <c r="A603" s="5"/>
      <c r="B603" s="5"/>
      <c r="C603" s="15"/>
    </row>
    <row r="604">
      <c r="A604" s="5"/>
      <c r="B604" s="5"/>
      <c r="C604" s="15"/>
    </row>
    <row r="605">
      <c r="A605" s="5"/>
      <c r="B605" s="5"/>
      <c r="C605" s="15"/>
    </row>
    <row r="606">
      <c r="A606" s="5"/>
      <c r="B606" s="5"/>
      <c r="C606" s="15"/>
    </row>
    <row r="607">
      <c r="A607" s="5"/>
      <c r="B607" s="5"/>
      <c r="C607" s="15"/>
    </row>
    <row r="608">
      <c r="A608" s="5"/>
      <c r="B608" s="5"/>
      <c r="C608" s="15"/>
    </row>
    <row r="609">
      <c r="A609" s="5"/>
      <c r="B609" s="5"/>
      <c r="C609" s="15"/>
    </row>
    <row r="610">
      <c r="A610" s="5"/>
      <c r="B610" s="5"/>
      <c r="C610" s="15"/>
    </row>
    <row r="611">
      <c r="A611" s="5"/>
      <c r="B611" s="5"/>
      <c r="C611" s="15"/>
    </row>
    <row r="612">
      <c r="A612" s="5"/>
      <c r="B612" s="5"/>
      <c r="C612" s="15"/>
    </row>
    <row r="613">
      <c r="A613" s="5"/>
      <c r="B613" s="5"/>
      <c r="C613" s="15"/>
    </row>
    <row r="614">
      <c r="A614" s="5"/>
      <c r="B614" s="5"/>
      <c r="C614" s="15"/>
    </row>
    <row r="615">
      <c r="A615" s="5"/>
      <c r="B615" s="5"/>
      <c r="C615" s="15"/>
    </row>
    <row r="616">
      <c r="A616" s="5"/>
      <c r="B616" s="5"/>
      <c r="C616" s="15"/>
    </row>
    <row r="617">
      <c r="A617" s="5"/>
      <c r="B617" s="5"/>
      <c r="C617" s="15"/>
    </row>
    <row r="618">
      <c r="A618" s="5"/>
      <c r="B618" s="5"/>
      <c r="C618" s="15"/>
    </row>
    <row r="619">
      <c r="A619" s="5"/>
      <c r="B619" s="5"/>
      <c r="C619" s="15"/>
    </row>
    <row r="620">
      <c r="A620" s="5"/>
      <c r="B620" s="5"/>
      <c r="C620" s="15"/>
    </row>
    <row r="621">
      <c r="A621" s="5"/>
      <c r="B621" s="5"/>
      <c r="C621" s="15"/>
    </row>
    <row r="622">
      <c r="A622" s="5"/>
      <c r="B622" s="5"/>
      <c r="C622" s="15"/>
    </row>
    <row r="623">
      <c r="A623" s="5"/>
      <c r="B623" s="5"/>
      <c r="C623" s="15"/>
    </row>
    <row r="624">
      <c r="A624" s="5"/>
      <c r="B624" s="5"/>
      <c r="C624" s="15"/>
    </row>
    <row r="625">
      <c r="A625" s="5"/>
      <c r="B625" s="5"/>
      <c r="C625" s="15"/>
    </row>
    <row r="626">
      <c r="A626" s="5"/>
      <c r="B626" s="5"/>
      <c r="C626" s="15"/>
    </row>
    <row r="627">
      <c r="A627" s="5"/>
      <c r="B627" s="5"/>
      <c r="C627" s="15"/>
    </row>
    <row r="628">
      <c r="A628" s="5"/>
      <c r="B628" s="5"/>
      <c r="C628" s="15"/>
    </row>
    <row r="629">
      <c r="A629" s="5"/>
      <c r="B629" s="5"/>
      <c r="C629" s="15"/>
    </row>
    <row r="630">
      <c r="A630" s="5"/>
      <c r="B630" s="5"/>
      <c r="C630" s="15"/>
    </row>
    <row r="631">
      <c r="A631" s="5"/>
      <c r="B631" s="5"/>
      <c r="C631" s="15"/>
    </row>
    <row r="632">
      <c r="A632" s="5"/>
      <c r="B632" s="5"/>
      <c r="C632" s="15"/>
    </row>
    <row r="633">
      <c r="A633" s="5"/>
      <c r="B633" s="5"/>
      <c r="C633" s="15"/>
    </row>
    <row r="634">
      <c r="A634" s="5"/>
      <c r="B634" s="5"/>
      <c r="C634" s="15"/>
    </row>
    <row r="635">
      <c r="A635" s="5"/>
      <c r="B635" s="5"/>
      <c r="C635" s="15"/>
    </row>
    <row r="636">
      <c r="A636" s="5"/>
      <c r="B636" s="5"/>
      <c r="C636" s="15"/>
    </row>
    <row r="637">
      <c r="A637" s="5"/>
      <c r="B637" s="5"/>
      <c r="C637" s="15"/>
    </row>
    <row r="638">
      <c r="A638" s="5"/>
      <c r="B638" s="5"/>
      <c r="C638" s="15"/>
    </row>
    <row r="639">
      <c r="A639" s="5"/>
      <c r="B639" s="5"/>
      <c r="C639" s="15"/>
    </row>
    <row r="640">
      <c r="A640" s="5"/>
      <c r="B640" s="5"/>
      <c r="C640" s="15"/>
    </row>
    <row r="641">
      <c r="A641" s="5"/>
      <c r="B641" s="5"/>
      <c r="C641" s="15"/>
    </row>
    <row r="642">
      <c r="A642" s="5"/>
      <c r="B642" s="5"/>
      <c r="C642" s="15"/>
    </row>
    <row r="643">
      <c r="A643" s="5"/>
      <c r="B643" s="5"/>
      <c r="C643" s="15"/>
    </row>
    <row r="644">
      <c r="A644" s="5"/>
      <c r="B644" s="5"/>
      <c r="C644" s="15"/>
    </row>
    <row r="645">
      <c r="A645" s="5"/>
      <c r="B645" s="5"/>
      <c r="C645" s="15"/>
    </row>
    <row r="646">
      <c r="A646" s="5"/>
      <c r="B646" s="5"/>
      <c r="C646" s="15"/>
    </row>
    <row r="647">
      <c r="A647" s="5"/>
      <c r="B647" s="5"/>
      <c r="C647" s="15"/>
    </row>
    <row r="648">
      <c r="A648" s="5"/>
      <c r="B648" s="5"/>
      <c r="C648" s="15"/>
    </row>
    <row r="649">
      <c r="A649" s="5"/>
      <c r="B649" s="5"/>
      <c r="C649" s="15"/>
    </row>
    <row r="650">
      <c r="A650" s="5"/>
      <c r="B650" s="5"/>
      <c r="C650" s="15"/>
    </row>
    <row r="651">
      <c r="A651" s="5"/>
      <c r="B651" s="5"/>
      <c r="C651" s="15"/>
    </row>
    <row r="652">
      <c r="A652" s="5"/>
      <c r="B652" s="5"/>
      <c r="C652" s="15"/>
    </row>
    <row r="653">
      <c r="A653" s="5"/>
      <c r="B653" s="5"/>
      <c r="C653" s="15"/>
    </row>
    <row r="654">
      <c r="A654" s="5"/>
      <c r="B654" s="5"/>
      <c r="C654" s="15"/>
    </row>
    <row r="655">
      <c r="A655" s="5"/>
      <c r="B655" s="5"/>
      <c r="C655" s="15"/>
    </row>
    <row r="656">
      <c r="A656" s="5"/>
      <c r="B656" s="5"/>
      <c r="C656" s="15"/>
    </row>
    <row r="657">
      <c r="A657" s="5"/>
      <c r="B657" s="5"/>
      <c r="C657" s="15"/>
    </row>
    <row r="658">
      <c r="A658" s="5"/>
      <c r="B658" s="5"/>
      <c r="C658" s="15"/>
    </row>
    <row r="659">
      <c r="A659" s="5"/>
      <c r="B659" s="5"/>
      <c r="C659" s="15"/>
    </row>
    <row r="660">
      <c r="A660" s="5"/>
      <c r="B660" s="5"/>
      <c r="C660" s="15"/>
    </row>
    <row r="661">
      <c r="A661" s="5"/>
      <c r="B661" s="5"/>
      <c r="C661" s="15"/>
    </row>
    <row r="662">
      <c r="A662" s="5"/>
      <c r="B662" s="5"/>
      <c r="C662" s="15"/>
    </row>
    <row r="663">
      <c r="A663" s="5"/>
      <c r="B663" s="5"/>
      <c r="C663" s="15"/>
    </row>
    <row r="664">
      <c r="A664" s="5"/>
      <c r="B664" s="5"/>
      <c r="C664" s="15"/>
    </row>
    <row r="665">
      <c r="A665" s="5"/>
      <c r="B665" s="5"/>
      <c r="C665" s="15"/>
    </row>
    <row r="666">
      <c r="A666" s="5"/>
      <c r="B666" s="5"/>
      <c r="C666" s="15"/>
    </row>
    <row r="667">
      <c r="A667" s="5"/>
      <c r="B667" s="5"/>
      <c r="C667" s="15"/>
    </row>
    <row r="668">
      <c r="A668" s="5"/>
      <c r="B668" s="5"/>
      <c r="C668" s="15"/>
    </row>
    <row r="669">
      <c r="A669" s="5"/>
      <c r="B669" s="5"/>
      <c r="C669" s="15"/>
    </row>
    <row r="670">
      <c r="A670" s="5"/>
      <c r="B670" s="5"/>
      <c r="C670" s="15"/>
    </row>
    <row r="671">
      <c r="A671" s="5"/>
      <c r="B671" s="5"/>
      <c r="C671" s="15"/>
    </row>
    <row r="672">
      <c r="A672" s="5"/>
      <c r="B672" s="5"/>
      <c r="C672" s="15"/>
    </row>
    <row r="673">
      <c r="A673" s="5"/>
      <c r="B673" s="5"/>
      <c r="C673" s="15"/>
    </row>
    <row r="674">
      <c r="A674" s="5"/>
      <c r="B674" s="5"/>
      <c r="C674" s="15"/>
    </row>
    <row r="675">
      <c r="A675" s="5"/>
      <c r="B675" s="5"/>
      <c r="C675" s="15"/>
    </row>
    <row r="676">
      <c r="A676" s="5"/>
      <c r="B676" s="5"/>
      <c r="C676" s="15"/>
    </row>
    <row r="677">
      <c r="A677" s="5"/>
      <c r="B677" s="5"/>
      <c r="C677" s="15"/>
    </row>
    <row r="678">
      <c r="A678" s="5"/>
      <c r="B678" s="5"/>
      <c r="C678" s="15"/>
    </row>
    <row r="679">
      <c r="A679" s="5"/>
      <c r="B679" s="5"/>
      <c r="C679" s="15"/>
    </row>
    <row r="680">
      <c r="A680" s="5"/>
      <c r="B680" s="5"/>
      <c r="C680" s="15"/>
    </row>
    <row r="681">
      <c r="A681" s="5"/>
      <c r="B681" s="5"/>
      <c r="C681" s="15"/>
    </row>
    <row r="682">
      <c r="A682" s="5"/>
      <c r="B682" s="5"/>
      <c r="C682" s="15"/>
    </row>
    <row r="683">
      <c r="A683" s="5"/>
      <c r="B683" s="5"/>
      <c r="C683" s="15"/>
    </row>
    <row r="684">
      <c r="A684" s="5"/>
      <c r="B684" s="5"/>
      <c r="C684" s="15"/>
    </row>
    <row r="685">
      <c r="A685" s="5"/>
      <c r="B685" s="5"/>
      <c r="C685" s="15"/>
    </row>
    <row r="686">
      <c r="A686" s="5"/>
      <c r="B686" s="5"/>
      <c r="C686" s="15"/>
    </row>
    <row r="687">
      <c r="A687" s="5"/>
      <c r="B687" s="5"/>
      <c r="C687" s="15"/>
    </row>
    <row r="688">
      <c r="A688" s="5"/>
      <c r="B688" s="5"/>
      <c r="C688" s="15"/>
    </row>
    <row r="689">
      <c r="A689" s="5"/>
      <c r="B689" s="5"/>
      <c r="C689" s="15"/>
    </row>
    <row r="690">
      <c r="A690" s="5"/>
      <c r="B690" s="5"/>
      <c r="C690" s="15"/>
    </row>
    <row r="691">
      <c r="A691" s="5"/>
      <c r="B691" s="5"/>
      <c r="C691" s="15"/>
    </row>
    <row r="692">
      <c r="A692" s="5"/>
      <c r="B692" s="5"/>
      <c r="C692" s="15"/>
    </row>
    <row r="693">
      <c r="A693" s="5"/>
      <c r="B693" s="5"/>
      <c r="C693" s="15"/>
    </row>
    <row r="694">
      <c r="A694" s="5"/>
      <c r="B694" s="5"/>
      <c r="C694" s="15"/>
    </row>
    <row r="695">
      <c r="A695" s="5"/>
      <c r="B695" s="5"/>
      <c r="C695" s="15"/>
    </row>
    <row r="696">
      <c r="A696" s="5"/>
      <c r="B696" s="5"/>
      <c r="C696" s="15"/>
    </row>
    <row r="697">
      <c r="A697" s="5"/>
      <c r="B697" s="5"/>
      <c r="C697" s="15"/>
    </row>
    <row r="698">
      <c r="A698" s="5"/>
      <c r="B698" s="5"/>
      <c r="C698" s="15"/>
    </row>
    <row r="699">
      <c r="A699" s="5"/>
      <c r="B699" s="5"/>
      <c r="C699" s="15"/>
    </row>
    <row r="700">
      <c r="A700" s="5"/>
      <c r="B700" s="5"/>
      <c r="C700" s="15"/>
    </row>
    <row r="701">
      <c r="A701" s="5"/>
      <c r="B701" s="5"/>
      <c r="C701" s="15"/>
    </row>
    <row r="702">
      <c r="A702" s="5"/>
      <c r="B702" s="5"/>
      <c r="C702" s="15"/>
    </row>
    <row r="703">
      <c r="A703" s="5"/>
      <c r="B703" s="5"/>
      <c r="C703" s="15"/>
    </row>
    <row r="704">
      <c r="A704" s="5"/>
      <c r="B704" s="5"/>
      <c r="C704" s="15"/>
    </row>
    <row r="705">
      <c r="A705" s="5"/>
      <c r="B705" s="5"/>
      <c r="C705" s="15"/>
    </row>
    <row r="706">
      <c r="A706" s="5"/>
      <c r="B706" s="5"/>
      <c r="C706" s="15"/>
    </row>
    <row r="707">
      <c r="A707" s="5"/>
      <c r="B707" s="5"/>
      <c r="C707" s="15"/>
    </row>
    <row r="708">
      <c r="A708" s="5"/>
      <c r="B708" s="5"/>
      <c r="C708" s="15"/>
    </row>
    <row r="709">
      <c r="A709" s="5"/>
      <c r="B709" s="5"/>
      <c r="C709" s="15"/>
    </row>
    <row r="710">
      <c r="A710" s="5"/>
      <c r="B710" s="5"/>
      <c r="C710" s="15"/>
    </row>
    <row r="711">
      <c r="A711" s="5"/>
      <c r="B711" s="5"/>
      <c r="C711" s="15"/>
    </row>
    <row r="712">
      <c r="A712" s="5"/>
      <c r="B712" s="5"/>
      <c r="C712" s="15"/>
    </row>
    <row r="713">
      <c r="A713" s="5"/>
      <c r="B713" s="5"/>
      <c r="C713" s="15"/>
    </row>
    <row r="714">
      <c r="A714" s="5"/>
      <c r="B714" s="5"/>
      <c r="C714" s="15"/>
    </row>
    <row r="715">
      <c r="A715" s="5"/>
      <c r="B715" s="5"/>
      <c r="C715" s="15"/>
    </row>
    <row r="716">
      <c r="A716" s="5"/>
      <c r="B716" s="5"/>
      <c r="C716" s="15"/>
    </row>
    <row r="717">
      <c r="A717" s="5"/>
      <c r="B717" s="5"/>
      <c r="C717" s="15"/>
    </row>
    <row r="718">
      <c r="A718" s="5"/>
      <c r="B718" s="5"/>
      <c r="C718" s="15"/>
    </row>
    <row r="719">
      <c r="A719" s="5"/>
      <c r="B719" s="5"/>
      <c r="C719" s="15"/>
    </row>
    <row r="720">
      <c r="A720" s="5"/>
      <c r="B720" s="5"/>
      <c r="C720" s="15"/>
    </row>
    <row r="721">
      <c r="A721" s="5"/>
      <c r="B721" s="5"/>
      <c r="C721" s="15"/>
    </row>
    <row r="722">
      <c r="A722" s="5"/>
      <c r="B722" s="5"/>
      <c r="C722" s="15"/>
    </row>
    <row r="723">
      <c r="A723" s="5"/>
      <c r="B723" s="5"/>
      <c r="C723" s="15"/>
    </row>
    <row r="724">
      <c r="A724" s="5"/>
      <c r="B724" s="5"/>
      <c r="C724" s="15"/>
    </row>
    <row r="725">
      <c r="A725" s="5"/>
      <c r="B725" s="5"/>
      <c r="C725" s="15"/>
    </row>
    <row r="726">
      <c r="A726" s="5"/>
      <c r="B726" s="5"/>
      <c r="C726" s="15"/>
    </row>
    <row r="727">
      <c r="A727" s="5"/>
      <c r="B727" s="5"/>
      <c r="C727" s="15"/>
    </row>
    <row r="728">
      <c r="A728" s="5"/>
      <c r="B728" s="5"/>
      <c r="C728" s="15"/>
    </row>
    <row r="729">
      <c r="A729" s="5"/>
      <c r="B729" s="5"/>
      <c r="C729" s="15"/>
    </row>
    <row r="730">
      <c r="A730" s="5"/>
      <c r="B730" s="5"/>
      <c r="C730" s="15"/>
    </row>
    <row r="731">
      <c r="A731" s="5"/>
      <c r="B731" s="5"/>
      <c r="C731" s="15"/>
    </row>
    <row r="732">
      <c r="A732" s="5"/>
      <c r="B732" s="5"/>
      <c r="C732" s="15"/>
    </row>
    <row r="733">
      <c r="A733" s="5"/>
      <c r="B733" s="5"/>
      <c r="C733" s="15"/>
    </row>
    <row r="734">
      <c r="A734" s="5"/>
      <c r="B734" s="5"/>
      <c r="C734" s="15"/>
    </row>
    <row r="735">
      <c r="A735" s="5"/>
      <c r="B735" s="5"/>
      <c r="C735" s="15"/>
    </row>
    <row r="736">
      <c r="A736" s="5"/>
      <c r="B736" s="5"/>
      <c r="C736" s="15"/>
    </row>
    <row r="737">
      <c r="A737" s="5"/>
      <c r="B737" s="5"/>
      <c r="C737" s="15"/>
    </row>
    <row r="738">
      <c r="A738" s="5"/>
      <c r="B738" s="5"/>
      <c r="C738" s="15"/>
    </row>
    <row r="739">
      <c r="A739" s="5"/>
      <c r="B739" s="5"/>
      <c r="C739" s="15"/>
    </row>
    <row r="740">
      <c r="A740" s="5"/>
      <c r="B740" s="5"/>
      <c r="C740" s="15"/>
    </row>
    <row r="741">
      <c r="A741" s="5"/>
      <c r="B741" s="5"/>
      <c r="C741" s="15"/>
    </row>
    <row r="742">
      <c r="A742" s="5"/>
      <c r="B742" s="5"/>
      <c r="C742" s="15"/>
    </row>
    <row r="743">
      <c r="A743" s="5"/>
      <c r="B743" s="5"/>
      <c r="C743" s="15"/>
    </row>
    <row r="744">
      <c r="A744" s="5"/>
      <c r="B744" s="5"/>
      <c r="C744" s="15"/>
    </row>
    <row r="745">
      <c r="A745" s="5"/>
      <c r="B745" s="5"/>
      <c r="C745" s="15"/>
    </row>
    <row r="746">
      <c r="A746" s="5"/>
      <c r="B746" s="5"/>
      <c r="C746" s="15"/>
    </row>
    <row r="747">
      <c r="A747" s="5"/>
      <c r="B747" s="5"/>
      <c r="C747" s="15"/>
    </row>
    <row r="748">
      <c r="A748" s="5"/>
      <c r="B748" s="5"/>
      <c r="C748" s="15"/>
    </row>
    <row r="749">
      <c r="A749" s="5"/>
      <c r="B749" s="5"/>
      <c r="C749" s="15"/>
    </row>
    <row r="750">
      <c r="A750" s="5"/>
      <c r="B750" s="5"/>
      <c r="C750" s="15"/>
    </row>
    <row r="751">
      <c r="A751" s="5"/>
      <c r="B751" s="5"/>
      <c r="C751" s="15"/>
    </row>
    <row r="752">
      <c r="A752" s="5"/>
      <c r="B752" s="5"/>
      <c r="C752" s="15"/>
    </row>
    <row r="753">
      <c r="A753" s="5"/>
      <c r="B753" s="5"/>
      <c r="C753" s="15"/>
    </row>
    <row r="754">
      <c r="A754" s="5"/>
      <c r="B754" s="5"/>
      <c r="C754" s="15"/>
    </row>
    <row r="755">
      <c r="A755" s="5"/>
      <c r="B755" s="5"/>
      <c r="C755" s="15"/>
    </row>
    <row r="756">
      <c r="A756" s="5"/>
      <c r="B756" s="5"/>
      <c r="C756" s="15"/>
    </row>
    <row r="757">
      <c r="A757" s="5"/>
      <c r="B757" s="5"/>
      <c r="C757" s="15"/>
    </row>
    <row r="758">
      <c r="A758" s="5"/>
      <c r="B758" s="5"/>
      <c r="C758" s="15"/>
    </row>
    <row r="759">
      <c r="A759" s="5"/>
      <c r="B759" s="5"/>
      <c r="C759" s="15"/>
    </row>
    <row r="760">
      <c r="A760" s="5"/>
      <c r="B760" s="5"/>
      <c r="C760" s="15"/>
    </row>
    <row r="761">
      <c r="A761" s="5"/>
      <c r="B761" s="5"/>
      <c r="C761" s="15"/>
    </row>
    <row r="762">
      <c r="A762" s="5"/>
      <c r="B762" s="5"/>
      <c r="C762" s="15"/>
    </row>
    <row r="763">
      <c r="A763" s="5"/>
      <c r="B763" s="5"/>
      <c r="C763" s="15"/>
    </row>
    <row r="764">
      <c r="A764" s="5"/>
      <c r="B764" s="5"/>
      <c r="C764" s="15"/>
    </row>
    <row r="765">
      <c r="A765" s="5"/>
      <c r="B765" s="5"/>
      <c r="C765" s="15"/>
    </row>
    <row r="766">
      <c r="A766" s="5"/>
      <c r="B766" s="5"/>
      <c r="C766" s="15"/>
    </row>
    <row r="767">
      <c r="A767" s="5"/>
      <c r="B767" s="5"/>
      <c r="C767" s="15"/>
    </row>
    <row r="768">
      <c r="A768" s="5"/>
      <c r="B768" s="5"/>
      <c r="C768" s="15"/>
    </row>
    <row r="769">
      <c r="A769" s="5"/>
      <c r="B769" s="5"/>
      <c r="C769" s="15"/>
    </row>
    <row r="770">
      <c r="A770" s="5"/>
      <c r="B770" s="5"/>
      <c r="C770" s="15"/>
    </row>
    <row r="771">
      <c r="A771" s="5"/>
      <c r="B771" s="5"/>
      <c r="C771" s="15"/>
    </row>
    <row r="772">
      <c r="A772" s="5"/>
      <c r="B772" s="5"/>
      <c r="C772" s="15"/>
    </row>
    <row r="773">
      <c r="A773" s="5"/>
      <c r="B773" s="5"/>
      <c r="C773" s="15"/>
    </row>
    <row r="774">
      <c r="A774" s="5"/>
      <c r="B774" s="5"/>
      <c r="C774" s="15"/>
    </row>
    <row r="775">
      <c r="A775" s="5"/>
      <c r="B775" s="5"/>
      <c r="C775" s="15"/>
    </row>
    <row r="776">
      <c r="A776" s="5"/>
      <c r="B776" s="5"/>
      <c r="C776" s="15"/>
    </row>
    <row r="777">
      <c r="A777" s="5"/>
      <c r="B777" s="5"/>
      <c r="C777" s="15"/>
    </row>
    <row r="778">
      <c r="A778" s="5"/>
      <c r="B778" s="5"/>
      <c r="C778" s="15"/>
    </row>
    <row r="779">
      <c r="A779" s="5"/>
      <c r="B779" s="5"/>
      <c r="C779" s="15"/>
    </row>
    <row r="780">
      <c r="A780" s="5"/>
      <c r="B780" s="5"/>
      <c r="C780" s="15"/>
    </row>
    <row r="781">
      <c r="A781" s="5"/>
      <c r="B781" s="5"/>
      <c r="C781" s="15"/>
    </row>
    <row r="782">
      <c r="A782" s="5"/>
      <c r="B782" s="5"/>
      <c r="C782" s="15"/>
    </row>
    <row r="783">
      <c r="A783" s="5"/>
      <c r="B783" s="5"/>
      <c r="C783" s="15"/>
    </row>
    <row r="784">
      <c r="A784" s="5"/>
      <c r="B784" s="5"/>
      <c r="C784" s="15"/>
    </row>
    <row r="785">
      <c r="A785" s="5"/>
      <c r="B785" s="5"/>
      <c r="C785" s="15"/>
    </row>
    <row r="786">
      <c r="A786" s="5"/>
      <c r="B786" s="5"/>
      <c r="C786" s="15"/>
    </row>
    <row r="787">
      <c r="A787" s="5"/>
      <c r="B787" s="5"/>
      <c r="C787" s="15"/>
    </row>
    <row r="788">
      <c r="A788" s="5"/>
      <c r="B788" s="5"/>
      <c r="C788" s="15"/>
    </row>
    <row r="789">
      <c r="A789" s="5"/>
      <c r="B789" s="5"/>
      <c r="C789" s="15"/>
    </row>
    <row r="790">
      <c r="A790" s="5"/>
      <c r="B790" s="5"/>
      <c r="C790" s="15"/>
    </row>
    <row r="791">
      <c r="A791" s="5"/>
      <c r="B791" s="5"/>
      <c r="C791" s="15"/>
    </row>
    <row r="792">
      <c r="A792" s="5"/>
      <c r="B792" s="5"/>
      <c r="C792" s="15"/>
    </row>
    <row r="793">
      <c r="A793" s="5"/>
      <c r="B793" s="5"/>
      <c r="C793" s="15"/>
    </row>
    <row r="794">
      <c r="A794" s="5"/>
      <c r="B794" s="5"/>
      <c r="C794" s="15"/>
    </row>
    <row r="795">
      <c r="A795" s="5"/>
      <c r="B795" s="5"/>
      <c r="C795" s="15"/>
    </row>
    <row r="796">
      <c r="A796" s="5"/>
      <c r="B796" s="5"/>
      <c r="C796" s="15"/>
    </row>
    <row r="797">
      <c r="A797" s="5"/>
      <c r="B797" s="5"/>
      <c r="C797" s="15"/>
    </row>
    <row r="798">
      <c r="A798" s="5"/>
      <c r="B798" s="5"/>
      <c r="C798" s="15"/>
    </row>
    <row r="799">
      <c r="A799" s="5"/>
      <c r="B799" s="5"/>
      <c r="C799" s="15"/>
    </row>
    <row r="800">
      <c r="A800" s="5"/>
      <c r="B800" s="5"/>
      <c r="C800" s="15"/>
    </row>
    <row r="801">
      <c r="A801" s="5"/>
      <c r="B801" s="5"/>
      <c r="C801" s="15"/>
    </row>
    <row r="802">
      <c r="A802" s="5"/>
      <c r="B802" s="5"/>
      <c r="C802" s="15"/>
    </row>
    <row r="803">
      <c r="A803" s="5"/>
      <c r="B803" s="5"/>
      <c r="C803" s="15"/>
    </row>
    <row r="804">
      <c r="A804" s="5"/>
      <c r="B804" s="5"/>
      <c r="C804" s="15"/>
    </row>
    <row r="805">
      <c r="A805" s="5"/>
      <c r="B805" s="5"/>
      <c r="C805" s="15"/>
    </row>
    <row r="806">
      <c r="A806" s="5"/>
      <c r="B806" s="5"/>
      <c r="C806" s="15"/>
    </row>
    <row r="807">
      <c r="A807" s="5"/>
      <c r="B807" s="5"/>
      <c r="C807" s="15"/>
    </row>
    <row r="808">
      <c r="A808" s="5"/>
      <c r="B808" s="5"/>
      <c r="C808" s="15"/>
    </row>
    <row r="809">
      <c r="A809" s="5"/>
      <c r="B809" s="5"/>
      <c r="C809" s="15"/>
    </row>
    <row r="810">
      <c r="A810" s="5"/>
      <c r="B810" s="5"/>
      <c r="C810" s="15"/>
    </row>
    <row r="811">
      <c r="A811" s="5"/>
      <c r="B811" s="5"/>
      <c r="C811" s="15"/>
    </row>
    <row r="812">
      <c r="A812" s="5"/>
      <c r="B812" s="5"/>
      <c r="C812" s="15"/>
    </row>
    <row r="813">
      <c r="A813" s="5"/>
      <c r="B813" s="5"/>
      <c r="C813" s="15"/>
    </row>
    <row r="814">
      <c r="A814" s="5"/>
      <c r="B814" s="5"/>
      <c r="C814" s="15"/>
    </row>
    <row r="815">
      <c r="A815" s="5"/>
      <c r="B815" s="5"/>
      <c r="C815" s="15"/>
    </row>
    <row r="816">
      <c r="A816" s="5"/>
      <c r="B816" s="5"/>
      <c r="C816" s="15"/>
    </row>
    <row r="817">
      <c r="A817" s="5"/>
      <c r="B817" s="5"/>
      <c r="C817" s="15"/>
    </row>
    <row r="818">
      <c r="A818" s="5"/>
      <c r="B818" s="5"/>
      <c r="C818" s="15"/>
    </row>
    <row r="819">
      <c r="A819" s="5"/>
      <c r="B819" s="5"/>
      <c r="C819" s="15"/>
    </row>
    <row r="820">
      <c r="A820" s="5"/>
      <c r="B820" s="5"/>
      <c r="C820" s="15"/>
    </row>
    <row r="821">
      <c r="A821" s="5"/>
      <c r="B821" s="5"/>
      <c r="C821" s="15"/>
    </row>
    <row r="822">
      <c r="A822" s="5"/>
      <c r="B822" s="5"/>
      <c r="C822" s="15"/>
    </row>
    <row r="823">
      <c r="A823" s="5"/>
      <c r="B823" s="5"/>
      <c r="C823" s="15"/>
    </row>
    <row r="824">
      <c r="A824" s="5"/>
      <c r="B824" s="5"/>
      <c r="C824" s="15"/>
    </row>
    <row r="825">
      <c r="A825" s="5"/>
      <c r="B825" s="5"/>
      <c r="C825" s="15"/>
    </row>
    <row r="826">
      <c r="A826" s="5"/>
      <c r="B826" s="5"/>
      <c r="C826" s="15"/>
    </row>
    <row r="827">
      <c r="A827" s="5"/>
      <c r="B827" s="5"/>
      <c r="C827" s="15"/>
    </row>
    <row r="828">
      <c r="A828" s="5"/>
      <c r="B828" s="5"/>
      <c r="C828" s="15"/>
    </row>
    <row r="829">
      <c r="A829" s="5"/>
      <c r="B829" s="5"/>
      <c r="C829" s="15"/>
    </row>
    <row r="830">
      <c r="A830" s="5"/>
      <c r="B830" s="5"/>
      <c r="C830" s="15"/>
    </row>
    <row r="831">
      <c r="A831" s="5"/>
      <c r="B831" s="5"/>
      <c r="C831" s="15"/>
    </row>
    <row r="832">
      <c r="A832" s="5"/>
      <c r="B832" s="5"/>
      <c r="C832" s="15"/>
    </row>
    <row r="833">
      <c r="A833" s="5"/>
      <c r="B833" s="5"/>
      <c r="C833" s="15"/>
    </row>
    <row r="834">
      <c r="A834" s="5"/>
      <c r="B834" s="5"/>
      <c r="C834" s="15"/>
    </row>
    <row r="835">
      <c r="A835" s="5"/>
      <c r="B835" s="5"/>
      <c r="C835" s="15"/>
    </row>
    <row r="836">
      <c r="A836" s="5"/>
      <c r="B836" s="5"/>
      <c r="C836" s="15"/>
    </row>
    <row r="837">
      <c r="A837" s="5"/>
      <c r="B837" s="5"/>
      <c r="C837" s="15"/>
    </row>
    <row r="838">
      <c r="A838" s="5"/>
      <c r="B838" s="5"/>
      <c r="C838" s="15"/>
    </row>
    <row r="839">
      <c r="A839" s="5"/>
      <c r="B839" s="5"/>
      <c r="C839" s="15"/>
    </row>
    <row r="840">
      <c r="A840" s="5"/>
      <c r="B840" s="5"/>
      <c r="C840" s="15"/>
    </row>
    <row r="841">
      <c r="A841" s="5"/>
      <c r="B841" s="5"/>
      <c r="C841" s="15"/>
    </row>
    <row r="842">
      <c r="A842" s="5"/>
      <c r="B842" s="5"/>
      <c r="C842" s="15"/>
    </row>
    <row r="843">
      <c r="A843" s="5"/>
      <c r="B843" s="5"/>
      <c r="C843" s="15"/>
    </row>
    <row r="844">
      <c r="A844" s="5"/>
      <c r="B844" s="5"/>
      <c r="C844" s="15"/>
    </row>
    <row r="845">
      <c r="A845" s="5"/>
      <c r="B845" s="5"/>
      <c r="C845" s="15"/>
    </row>
    <row r="846">
      <c r="A846" s="5"/>
      <c r="B846" s="5"/>
      <c r="C846" s="15"/>
    </row>
    <row r="847">
      <c r="A847" s="5"/>
      <c r="B847" s="5"/>
      <c r="C847" s="15"/>
    </row>
    <row r="848">
      <c r="A848" s="5"/>
      <c r="B848" s="5"/>
      <c r="C848" s="15"/>
    </row>
    <row r="849">
      <c r="A849" s="5"/>
      <c r="B849" s="5"/>
      <c r="C849" s="15"/>
    </row>
    <row r="850">
      <c r="A850" s="5"/>
      <c r="B850" s="5"/>
      <c r="C850" s="15"/>
    </row>
    <row r="851">
      <c r="A851" s="5"/>
      <c r="B851" s="5"/>
      <c r="C851" s="15"/>
    </row>
    <row r="852">
      <c r="A852" s="5"/>
      <c r="B852" s="5"/>
      <c r="C852" s="15"/>
    </row>
    <row r="853">
      <c r="A853" s="5"/>
      <c r="B853" s="5"/>
      <c r="C853" s="15"/>
    </row>
    <row r="854">
      <c r="A854" s="5"/>
      <c r="B854" s="5"/>
      <c r="C854" s="15"/>
    </row>
    <row r="855">
      <c r="A855" s="5"/>
      <c r="B855" s="5"/>
      <c r="C855" s="15"/>
    </row>
    <row r="856">
      <c r="A856" s="5"/>
      <c r="B856" s="5"/>
      <c r="C856" s="15"/>
    </row>
    <row r="857">
      <c r="A857" s="5"/>
      <c r="B857" s="5"/>
      <c r="C857" s="15"/>
    </row>
    <row r="858">
      <c r="A858" s="5"/>
      <c r="B858" s="5"/>
      <c r="C858" s="15"/>
    </row>
    <row r="859">
      <c r="A859" s="5"/>
      <c r="B859" s="5"/>
      <c r="C859" s="15"/>
    </row>
    <row r="860">
      <c r="A860" s="5"/>
      <c r="B860" s="5"/>
      <c r="C860" s="15"/>
    </row>
    <row r="861">
      <c r="A861" s="5"/>
      <c r="B861" s="5"/>
      <c r="C861" s="15"/>
    </row>
    <row r="862">
      <c r="A862" s="5"/>
      <c r="B862" s="5"/>
      <c r="C862" s="15"/>
    </row>
    <row r="863">
      <c r="A863" s="5"/>
      <c r="B863" s="5"/>
      <c r="C863" s="15"/>
    </row>
    <row r="864">
      <c r="A864" s="5"/>
      <c r="B864" s="5"/>
      <c r="C864" s="15"/>
    </row>
    <row r="865">
      <c r="A865" s="5"/>
      <c r="B865" s="5"/>
      <c r="C865" s="15"/>
    </row>
    <row r="866">
      <c r="A866" s="5"/>
      <c r="B866" s="5"/>
      <c r="C866" s="15"/>
    </row>
    <row r="867">
      <c r="A867" s="5"/>
      <c r="B867" s="5"/>
      <c r="C867" s="15"/>
    </row>
    <row r="868">
      <c r="A868" s="5"/>
      <c r="B868" s="5"/>
      <c r="C868" s="15"/>
    </row>
    <row r="869">
      <c r="A869" s="5"/>
      <c r="B869" s="5"/>
      <c r="C869" s="15"/>
    </row>
    <row r="870">
      <c r="A870" s="5"/>
      <c r="B870" s="5"/>
      <c r="C870" s="15"/>
    </row>
    <row r="871">
      <c r="A871" s="5"/>
      <c r="B871" s="5"/>
      <c r="C871" s="15"/>
    </row>
    <row r="872">
      <c r="A872" s="5"/>
      <c r="B872" s="5"/>
      <c r="C872" s="15"/>
    </row>
    <row r="873">
      <c r="A873" s="5"/>
      <c r="B873" s="5"/>
      <c r="C873" s="15"/>
    </row>
    <row r="874">
      <c r="A874" s="5"/>
      <c r="B874" s="5"/>
      <c r="C874" s="15"/>
    </row>
    <row r="875">
      <c r="A875" s="5"/>
      <c r="B875" s="5"/>
      <c r="C875" s="15"/>
    </row>
    <row r="876">
      <c r="A876" s="5"/>
      <c r="B876" s="5"/>
      <c r="C876" s="15"/>
    </row>
    <row r="877">
      <c r="A877" s="5"/>
      <c r="B877" s="5"/>
      <c r="C877" s="15"/>
    </row>
    <row r="878">
      <c r="A878" s="5"/>
      <c r="B878" s="5"/>
      <c r="C878" s="15"/>
    </row>
    <row r="879">
      <c r="A879" s="5"/>
      <c r="B879" s="5"/>
      <c r="C879" s="15"/>
    </row>
    <row r="880">
      <c r="A880" s="5"/>
      <c r="B880" s="5"/>
      <c r="C880" s="15"/>
    </row>
    <row r="881">
      <c r="A881" s="5"/>
      <c r="B881" s="5"/>
      <c r="C881" s="15"/>
    </row>
    <row r="882">
      <c r="A882" s="5"/>
      <c r="B882" s="5"/>
      <c r="C882" s="15"/>
    </row>
    <row r="883">
      <c r="A883" s="5"/>
      <c r="B883" s="5"/>
      <c r="C883" s="15"/>
    </row>
    <row r="884">
      <c r="A884" s="5"/>
      <c r="B884" s="5"/>
      <c r="C884" s="15"/>
    </row>
    <row r="885">
      <c r="A885" s="5"/>
      <c r="B885" s="5"/>
      <c r="C885" s="15"/>
    </row>
    <row r="886">
      <c r="A886" s="5"/>
      <c r="B886" s="5"/>
      <c r="C886" s="15"/>
    </row>
    <row r="887">
      <c r="A887" s="5"/>
      <c r="B887" s="5"/>
      <c r="C887" s="15"/>
    </row>
    <row r="888">
      <c r="A888" s="5"/>
      <c r="B888" s="5"/>
      <c r="C888" s="15"/>
    </row>
    <row r="889">
      <c r="A889" s="5"/>
      <c r="B889" s="5"/>
      <c r="C889" s="15"/>
    </row>
    <row r="890">
      <c r="A890" s="5"/>
      <c r="B890" s="5"/>
      <c r="C890" s="15"/>
    </row>
    <row r="891">
      <c r="A891" s="5"/>
      <c r="B891" s="5"/>
      <c r="C891" s="15"/>
    </row>
    <row r="892">
      <c r="A892" s="5"/>
      <c r="B892" s="5"/>
      <c r="C892" s="15"/>
    </row>
    <row r="893">
      <c r="A893" s="5"/>
      <c r="B893" s="5"/>
      <c r="C893" s="15"/>
    </row>
    <row r="894">
      <c r="A894" s="5"/>
      <c r="B894" s="5"/>
      <c r="C894" s="15"/>
    </row>
    <row r="895">
      <c r="A895" s="5"/>
      <c r="B895" s="5"/>
      <c r="C895" s="15"/>
    </row>
    <row r="896">
      <c r="A896" s="5"/>
      <c r="B896" s="5"/>
      <c r="C896" s="15"/>
    </row>
    <row r="897">
      <c r="A897" s="5"/>
      <c r="B897" s="5"/>
      <c r="C897" s="15"/>
    </row>
    <row r="898">
      <c r="A898" s="5"/>
      <c r="B898" s="5"/>
      <c r="C898" s="15"/>
    </row>
    <row r="899">
      <c r="A899" s="5"/>
      <c r="B899" s="5"/>
      <c r="C899" s="15"/>
    </row>
    <row r="900">
      <c r="A900" s="5"/>
      <c r="B900" s="5"/>
      <c r="C900" s="15"/>
    </row>
    <row r="901">
      <c r="A901" s="5"/>
      <c r="B901" s="5"/>
      <c r="C901" s="15"/>
    </row>
    <row r="902">
      <c r="A902" s="5"/>
      <c r="B902" s="5"/>
      <c r="C902" s="15"/>
    </row>
    <row r="903">
      <c r="A903" s="5"/>
      <c r="B903" s="5"/>
      <c r="C903" s="15"/>
    </row>
    <row r="904">
      <c r="A904" s="5"/>
      <c r="B904" s="5"/>
      <c r="C904" s="15"/>
    </row>
    <row r="905">
      <c r="A905" s="5"/>
      <c r="B905" s="5"/>
      <c r="C905" s="15"/>
    </row>
    <row r="906">
      <c r="A906" s="5"/>
      <c r="B906" s="5"/>
      <c r="C906" s="15"/>
    </row>
    <row r="907">
      <c r="A907" s="5"/>
      <c r="B907" s="5"/>
      <c r="C907" s="15"/>
    </row>
    <row r="908">
      <c r="A908" s="5"/>
      <c r="B908" s="5"/>
      <c r="C908" s="15"/>
    </row>
    <row r="909">
      <c r="A909" s="5"/>
      <c r="B909" s="5"/>
      <c r="C909" s="15"/>
    </row>
    <row r="910">
      <c r="A910" s="5"/>
      <c r="B910" s="5"/>
      <c r="C910" s="15"/>
    </row>
    <row r="911">
      <c r="A911" s="5"/>
      <c r="B911" s="5"/>
      <c r="C911" s="15"/>
    </row>
    <row r="912">
      <c r="A912" s="5"/>
      <c r="B912" s="5"/>
      <c r="C912" s="15"/>
    </row>
    <row r="913">
      <c r="A913" s="5"/>
      <c r="B913" s="5"/>
      <c r="C913" s="15"/>
    </row>
    <row r="914">
      <c r="A914" s="5"/>
      <c r="B914" s="5"/>
      <c r="C914" s="15"/>
    </row>
    <row r="915">
      <c r="A915" s="5"/>
      <c r="B915" s="5"/>
      <c r="C915" s="15"/>
    </row>
    <row r="916">
      <c r="A916" s="5"/>
      <c r="B916" s="5"/>
      <c r="C916" s="15"/>
    </row>
    <row r="917">
      <c r="A917" s="5"/>
      <c r="B917" s="5"/>
      <c r="C917" s="15"/>
    </row>
    <row r="918">
      <c r="A918" s="5"/>
      <c r="B918" s="5"/>
      <c r="C918" s="15"/>
    </row>
    <row r="919">
      <c r="A919" s="5"/>
      <c r="B919" s="5"/>
      <c r="C919" s="15"/>
    </row>
    <row r="920">
      <c r="A920" s="5"/>
      <c r="B920" s="5"/>
      <c r="C920" s="15"/>
    </row>
    <row r="921">
      <c r="A921" s="5"/>
      <c r="B921" s="5"/>
      <c r="C921" s="15"/>
    </row>
    <row r="922">
      <c r="A922" s="5"/>
      <c r="B922" s="5"/>
      <c r="C922" s="15"/>
    </row>
    <row r="923">
      <c r="A923" s="5"/>
      <c r="B923" s="5"/>
      <c r="C923" s="15"/>
    </row>
    <row r="924">
      <c r="A924" s="5"/>
      <c r="B924" s="5"/>
      <c r="C924" s="15"/>
    </row>
    <row r="925">
      <c r="A925" s="5"/>
      <c r="B925" s="5"/>
      <c r="C925" s="15"/>
    </row>
    <row r="926">
      <c r="A926" s="5"/>
      <c r="B926" s="5"/>
      <c r="C926" s="15"/>
    </row>
    <row r="927">
      <c r="A927" s="5"/>
      <c r="B927" s="5"/>
      <c r="C927" s="15"/>
    </row>
    <row r="928">
      <c r="A928" s="5"/>
      <c r="B928" s="5"/>
      <c r="C928" s="15"/>
    </row>
    <row r="929">
      <c r="A929" s="5"/>
      <c r="B929" s="5"/>
      <c r="C929" s="15"/>
    </row>
    <row r="930">
      <c r="A930" s="5"/>
      <c r="B930" s="5"/>
      <c r="C930" s="15"/>
    </row>
    <row r="931">
      <c r="A931" s="5"/>
      <c r="B931" s="5"/>
      <c r="C931" s="15"/>
    </row>
    <row r="932">
      <c r="A932" s="5"/>
      <c r="B932" s="5"/>
      <c r="C932" s="15"/>
    </row>
    <row r="933">
      <c r="A933" s="5"/>
      <c r="B933" s="5"/>
      <c r="C933" s="15"/>
    </row>
    <row r="934">
      <c r="A934" s="5"/>
      <c r="B934" s="5"/>
      <c r="C934" s="15"/>
    </row>
    <row r="935">
      <c r="A935" s="5"/>
      <c r="B935" s="5"/>
      <c r="C935" s="15"/>
    </row>
    <row r="936">
      <c r="A936" s="5"/>
      <c r="B936" s="5"/>
      <c r="C936" s="15"/>
    </row>
    <row r="937">
      <c r="A937" s="5"/>
      <c r="B937" s="5"/>
      <c r="C937" s="15"/>
    </row>
    <row r="938">
      <c r="A938" s="5"/>
      <c r="B938" s="5"/>
      <c r="C938" s="15"/>
    </row>
    <row r="939">
      <c r="A939" s="5"/>
      <c r="B939" s="5"/>
      <c r="C939" s="15"/>
    </row>
    <row r="940">
      <c r="A940" s="5"/>
      <c r="B940" s="5"/>
      <c r="C940" s="15"/>
    </row>
    <row r="941">
      <c r="A941" s="5"/>
      <c r="B941" s="5"/>
      <c r="C941" s="15"/>
    </row>
    <row r="942">
      <c r="A942" s="5"/>
      <c r="B942" s="5"/>
      <c r="C942" s="15"/>
    </row>
    <row r="943">
      <c r="A943" s="5"/>
      <c r="B943" s="5"/>
      <c r="C943" s="15"/>
    </row>
    <row r="944">
      <c r="A944" s="5"/>
      <c r="B944" s="5"/>
      <c r="C944" s="15"/>
    </row>
    <row r="945">
      <c r="A945" s="5"/>
      <c r="B945" s="5"/>
      <c r="C945" s="15"/>
    </row>
    <row r="946">
      <c r="A946" s="5"/>
      <c r="B946" s="5"/>
      <c r="C946" s="15"/>
    </row>
    <row r="947">
      <c r="A947" s="5"/>
      <c r="B947" s="5"/>
      <c r="C947" s="15"/>
    </row>
    <row r="948">
      <c r="A948" s="5"/>
      <c r="B948" s="5"/>
      <c r="C948" s="15"/>
    </row>
    <row r="949">
      <c r="A949" s="5"/>
      <c r="B949" s="5"/>
      <c r="C949" s="15"/>
    </row>
    <row r="950">
      <c r="A950" s="5"/>
      <c r="B950" s="5"/>
      <c r="C950" s="15"/>
    </row>
    <row r="951">
      <c r="A951" s="5"/>
      <c r="B951" s="5"/>
      <c r="C951" s="15"/>
    </row>
    <row r="952">
      <c r="A952" s="5"/>
      <c r="B952" s="5"/>
      <c r="C952" s="15"/>
    </row>
    <row r="953">
      <c r="A953" s="5"/>
      <c r="B953" s="5"/>
      <c r="C953" s="15"/>
    </row>
    <row r="954">
      <c r="A954" s="5"/>
      <c r="B954" s="5"/>
      <c r="C954" s="15"/>
    </row>
    <row r="955">
      <c r="A955" s="5"/>
      <c r="B955" s="5"/>
      <c r="C955" s="15"/>
    </row>
    <row r="956">
      <c r="A956" s="5"/>
      <c r="B956" s="5"/>
      <c r="C956" s="15"/>
    </row>
    <row r="957">
      <c r="A957" s="5"/>
      <c r="B957" s="5"/>
      <c r="C957" s="15"/>
    </row>
    <row r="958">
      <c r="A958" s="5"/>
      <c r="B958" s="5"/>
      <c r="C958" s="15"/>
    </row>
    <row r="959">
      <c r="A959" s="5"/>
      <c r="B959" s="5"/>
      <c r="C959" s="15"/>
    </row>
    <row r="960">
      <c r="A960" s="5"/>
      <c r="B960" s="5"/>
      <c r="C960" s="15"/>
    </row>
    <row r="961">
      <c r="A961" s="5"/>
      <c r="B961" s="5"/>
      <c r="C961" s="15"/>
    </row>
    <row r="962">
      <c r="A962" s="5"/>
      <c r="B962" s="5"/>
      <c r="C962" s="15"/>
    </row>
    <row r="963">
      <c r="A963" s="5"/>
      <c r="B963" s="5"/>
      <c r="C963" s="15"/>
    </row>
    <row r="964">
      <c r="A964" s="5"/>
      <c r="B964" s="5"/>
      <c r="C964" s="15"/>
    </row>
    <row r="965">
      <c r="A965" s="5"/>
      <c r="B965" s="5"/>
      <c r="C965" s="15"/>
    </row>
    <row r="966">
      <c r="A966" s="5"/>
      <c r="B966" s="5"/>
      <c r="C966" s="15"/>
    </row>
    <row r="967">
      <c r="A967" s="5"/>
      <c r="B967" s="5"/>
      <c r="C967" s="15"/>
    </row>
    <row r="968">
      <c r="A968" s="5"/>
      <c r="B968" s="5"/>
      <c r="C968" s="15"/>
    </row>
    <row r="969">
      <c r="A969" s="5"/>
      <c r="B969" s="5"/>
      <c r="C969" s="15"/>
    </row>
    <row r="970">
      <c r="A970" s="5"/>
      <c r="B970" s="5"/>
      <c r="C970" s="15"/>
    </row>
    <row r="971">
      <c r="A971" s="5"/>
      <c r="B971" s="5"/>
      <c r="C971" s="15"/>
    </row>
    <row r="972">
      <c r="A972" s="5"/>
      <c r="B972" s="5"/>
      <c r="C972" s="15"/>
    </row>
    <row r="973">
      <c r="A973" s="5"/>
      <c r="B973" s="5"/>
      <c r="C973" s="15"/>
    </row>
    <row r="974">
      <c r="A974" s="5"/>
      <c r="B974" s="5"/>
      <c r="C974" s="15"/>
    </row>
    <row r="975">
      <c r="A975" s="5"/>
      <c r="B975" s="5"/>
      <c r="C975" s="15"/>
    </row>
    <row r="976">
      <c r="A976" s="5"/>
      <c r="B976" s="5"/>
      <c r="C976" s="15"/>
    </row>
    <row r="977">
      <c r="A977" s="5"/>
      <c r="B977" s="5"/>
      <c r="C977" s="15"/>
    </row>
    <row r="978">
      <c r="A978" s="5"/>
      <c r="B978" s="5"/>
      <c r="C978" s="15"/>
    </row>
    <row r="979">
      <c r="A979" s="5"/>
      <c r="B979" s="5"/>
      <c r="C979" s="15"/>
    </row>
    <row r="980">
      <c r="A980" s="5"/>
      <c r="B980" s="5"/>
      <c r="C980" s="15"/>
    </row>
    <row r="981">
      <c r="A981" s="5"/>
      <c r="B981" s="5"/>
      <c r="C981" s="15"/>
    </row>
    <row r="982">
      <c r="A982" s="5"/>
      <c r="B982" s="5"/>
      <c r="C982" s="15"/>
    </row>
    <row r="983">
      <c r="A983" s="5"/>
      <c r="B983" s="5"/>
      <c r="C983" s="15"/>
    </row>
    <row r="984">
      <c r="A984" s="5"/>
      <c r="B984" s="5"/>
      <c r="C984" s="15"/>
    </row>
    <row r="985">
      <c r="A985" s="5"/>
      <c r="B985" s="5"/>
      <c r="C985" s="15"/>
    </row>
    <row r="986">
      <c r="A986" s="5"/>
      <c r="B986" s="5"/>
      <c r="C986" s="15"/>
    </row>
    <row r="987">
      <c r="A987" s="5"/>
      <c r="B987" s="5"/>
      <c r="C987" s="15"/>
    </row>
    <row r="988">
      <c r="A988" s="5"/>
      <c r="B988" s="5"/>
      <c r="C988" s="15"/>
    </row>
    <row r="989">
      <c r="A989" s="5"/>
      <c r="B989" s="5"/>
      <c r="C989" s="15"/>
    </row>
    <row r="990">
      <c r="A990" s="5"/>
      <c r="B990" s="5"/>
      <c r="C990" s="15"/>
    </row>
    <row r="991">
      <c r="A991" s="5"/>
      <c r="B991" s="5"/>
      <c r="C991" s="15"/>
    </row>
    <row r="992">
      <c r="A992" s="5"/>
      <c r="B992" s="5"/>
      <c r="C992" s="15"/>
    </row>
    <row r="993">
      <c r="A993" s="5"/>
      <c r="B993" s="5"/>
      <c r="C993" s="15"/>
    </row>
    <row r="994">
      <c r="A994" s="5"/>
      <c r="B994" s="5"/>
      <c r="C994" s="15"/>
    </row>
    <row r="995">
      <c r="A995" s="5"/>
      <c r="B995" s="5"/>
      <c r="C995" s="15"/>
    </row>
    <row r="996">
      <c r="A996" s="5"/>
      <c r="B996" s="5"/>
      <c r="C996" s="15"/>
    </row>
    <row r="997">
      <c r="A997" s="5"/>
      <c r="B997" s="5"/>
      <c r="C997" s="15"/>
    </row>
    <row r="998">
      <c r="A998" s="5"/>
      <c r="B998" s="5"/>
      <c r="C998" s="15"/>
    </row>
    <row r="999">
      <c r="A999" s="5"/>
      <c r="B999" s="5"/>
      <c r="C999" s="15"/>
    </row>
    <row r="1000">
      <c r="A1000" s="5"/>
      <c r="B1000" s="5"/>
      <c r="C1000" s="15"/>
    </row>
    <row r="1001">
      <c r="A1001" s="5"/>
      <c r="B1001" s="5"/>
      <c r="C1001" s="15"/>
    </row>
    <row r="1002">
      <c r="A1002" s="5"/>
      <c r="B1002" s="5"/>
      <c r="C1002" s="15"/>
    </row>
    <row r="1003">
      <c r="A1003" s="5"/>
      <c r="B1003" s="5"/>
      <c r="C1003" s="15"/>
    </row>
    <row r="1004">
      <c r="A1004" s="5"/>
      <c r="B1004" s="5"/>
      <c r="C1004" s="15"/>
    </row>
    <row r="1005">
      <c r="A1005" s="5"/>
      <c r="B1005" s="5"/>
      <c r="C1005" s="15"/>
    </row>
    <row r="1006">
      <c r="A1006" s="5"/>
      <c r="B1006" s="5"/>
      <c r="C1006" s="15"/>
    </row>
    <row r="1007">
      <c r="A1007" s="5"/>
      <c r="B1007" s="5"/>
      <c r="C1007" s="15"/>
    </row>
    <row r="1008">
      <c r="A1008" s="5"/>
      <c r="B1008" s="5"/>
      <c r="C1008" s="15"/>
    </row>
    <row r="1009">
      <c r="A1009" s="5"/>
      <c r="B1009" s="5"/>
      <c r="C1009" s="15"/>
    </row>
    <row r="1010">
      <c r="A1010" s="5"/>
      <c r="B1010" s="5"/>
      <c r="C1010" s="15"/>
    </row>
    <row r="1011">
      <c r="A1011" s="5"/>
      <c r="B1011" s="5"/>
      <c r="C1011" s="15"/>
    </row>
    <row r="1012">
      <c r="A1012" s="5"/>
      <c r="B1012" s="5"/>
      <c r="C1012" s="15"/>
    </row>
    <row r="1013">
      <c r="A1013" s="5"/>
      <c r="B1013" s="5"/>
      <c r="C1013" s="15"/>
    </row>
    <row r="1014">
      <c r="A1014" s="5"/>
      <c r="B1014" s="5"/>
      <c r="C1014" s="15"/>
    </row>
    <row r="1015">
      <c r="A1015" s="5"/>
      <c r="B1015" s="5"/>
      <c r="C1015" s="15"/>
    </row>
    <row r="1016">
      <c r="A1016" s="5"/>
      <c r="B1016" s="5"/>
      <c r="C1016" s="15"/>
    </row>
    <row r="1017">
      <c r="A1017" s="5"/>
      <c r="B1017" s="5"/>
      <c r="C1017" s="15"/>
    </row>
    <row r="1018">
      <c r="A1018" s="5"/>
      <c r="B1018" s="5"/>
      <c r="C1018" s="15"/>
    </row>
    <row r="1019">
      <c r="A1019" s="5"/>
      <c r="B1019" s="5"/>
      <c r="C1019" s="15"/>
    </row>
    <row r="1020">
      <c r="A1020" s="5"/>
      <c r="B1020" s="5"/>
      <c r="C1020" s="15"/>
    </row>
    <row r="1021">
      <c r="A1021" s="5"/>
      <c r="B1021" s="5"/>
      <c r="C1021" s="15"/>
    </row>
    <row r="1022">
      <c r="A1022" s="5"/>
      <c r="B1022" s="5"/>
      <c r="C1022" s="15"/>
    </row>
    <row r="1023">
      <c r="A1023" s="5"/>
      <c r="B1023" s="5"/>
      <c r="C1023" s="15"/>
    </row>
    <row r="1024">
      <c r="A1024" s="5"/>
      <c r="B1024" s="5"/>
      <c r="C1024" s="15"/>
    </row>
    <row r="1025">
      <c r="A1025" s="5"/>
      <c r="B1025" s="5"/>
      <c r="C1025" s="15"/>
    </row>
    <row r="1026">
      <c r="A1026" s="5"/>
      <c r="B1026" s="5"/>
      <c r="C1026" s="15"/>
    </row>
    <row r="1027">
      <c r="A1027" s="5"/>
      <c r="B1027" s="5"/>
      <c r="C1027" s="15"/>
    </row>
    <row r="1028">
      <c r="A1028" s="5"/>
      <c r="B1028" s="5"/>
      <c r="C1028" s="15"/>
    </row>
    <row r="1029">
      <c r="A1029" s="5"/>
      <c r="B1029" s="5"/>
      <c r="C1029" s="15"/>
    </row>
    <row r="1030">
      <c r="A1030" s="5"/>
      <c r="B1030" s="5"/>
      <c r="C1030" s="15"/>
    </row>
    <row r="1031">
      <c r="A1031" s="5"/>
      <c r="B1031" s="5"/>
      <c r="C1031" s="15"/>
    </row>
    <row r="1032">
      <c r="A1032" s="5"/>
      <c r="B1032" s="5"/>
      <c r="C1032" s="15"/>
    </row>
    <row r="1033">
      <c r="A1033" s="5"/>
      <c r="B1033" s="5"/>
      <c r="C1033" s="15"/>
    </row>
    <row r="1034">
      <c r="A1034" s="5"/>
      <c r="B1034" s="5"/>
      <c r="C1034" s="15"/>
    </row>
    <row r="1035">
      <c r="A1035" s="5"/>
      <c r="B1035" s="5"/>
      <c r="C1035" s="15"/>
    </row>
    <row r="1036">
      <c r="A1036" s="5"/>
      <c r="B1036" s="5"/>
      <c r="C1036" s="15"/>
    </row>
    <row r="1037">
      <c r="A1037" s="5"/>
      <c r="B1037" s="5"/>
      <c r="C1037" s="15"/>
    </row>
    <row r="1038">
      <c r="A1038" s="5"/>
      <c r="B1038" s="5"/>
      <c r="C1038" s="15"/>
    </row>
    <row r="1039">
      <c r="A1039" s="5"/>
      <c r="B1039" s="5"/>
      <c r="C1039" s="15"/>
    </row>
    <row r="1040">
      <c r="A1040" s="5"/>
      <c r="B1040" s="5"/>
      <c r="C1040" s="15"/>
    </row>
    <row r="1041">
      <c r="A1041" s="5"/>
      <c r="B1041" s="5"/>
      <c r="C1041" s="15"/>
    </row>
    <row r="1042">
      <c r="A1042" s="5"/>
      <c r="B1042" s="5"/>
      <c r="C1042" s="15"/>
    </row>
    <row r="1043">
      <c r="A1043" s="5"/>
      <c r="B1043" s="5"/>
      <c r="C1043" s="15"/>
    </row>
    <row r="1044">
      <c r="A1044" s="5"/>
      <c r="B1044" s="5"/>
      <c r="C1044" s="15"/>
    </row>
    <row r="1045">
      <c r="A1045" s="5"/>
      <c r="B1045" s="5"/>
      <c r="C1045" s="15"/>
    </row>
    <row r="1046">
      <c r="A1046" s="5"/>
      <c r="B1046" s="5"/>
      <c r="C1046" s="15"/>
    </row>
    <row r="1047">
      <c r="A1047" s="5"/>
      <c r="B1047" s="5"/>
      <c r="C1047" s="15"/>
    </row>
    <row r="1048">
      <c r="A1048" s="5"/>
      <c r="B1048" s="5"/>
      <c r="C1048" s="15"/>
    </row>
    <row r="1049">
      <c r="A1049" s="5"/>
      <c r="B1049" s="5"/>
      <c r="C1049" s="15"/>
    </row>
    <row r="1050">
      <c r="A1050" s="5"/>
      <c r="B1050" s="5"/>
      <c r="C1050" s="15"/>
    </row>
    <row r="1051">
      <c r="A1051" s="5"/>
      <c r="B1051" s="5"/>
      <c r="C1051" s="15"/>
    </row>
    <row r="1052">
      <c r="A1052" s="5"/>
      <c r="B1052" s="5"/>
      <c r="C1052" s="15"/>
    </row>
    <row r="1053">
      <c r="A1053" s="5"/>
      <c r="B1053" s="5"/>
      <c r="C1053" s="15"/>
    </row>
    <row r="1054">
      <c r="A1054" s="5"/>
      <c r="B1054" s="5"/>
      <c r="C1054" s="15"/>
    </row>
    <row r="1055">
      <c r="A1055" s="5"/>
      <c r="B1055" s="5"/>
      <c r="C1055" s="15"/>
    </row>
    <row r="1056">
      <c r="A1056" s="5"/>
      <c r="B1056" s="5"/>
      <c r="C1056" s="15"/>
    </row>
    <row r="1057">
      <c r="A1057" s="5"/>
      <c r="B1057" s="5"/>
      <c r="C1057" s="15"/>
    </row>
    <row r="1058">
      <c r="A1058" s="5"/>
      <c r="B1058" s="5"/>
      <c r="C1058" s="15"/>
    </row>
    <row r="1059">
      <c r="A1059" s="5"/>
      <c r="B1059" s="5"/>
      <c r="C1059" s="15"/>
    </row>
    <row r="1060">
      <c r="A1060" s="5"/>
      <c r="B1060" s="5"/>
      <c r="C1060" s="15"/>
    </row>
    <row r="1061">
      <c r="A1061" s="5"/>
      <c r="B1061" s="5"/>
      <c r="C1061" s="15"/>
    </row>
    <row r="1062">
      <c r="A1062" s="5"/>
      <c r="B1062" s="5"/>
      <c r="C1062" s="15"/>
    </row>
    <row r="1063">
      <c r="A1063" s="5"/>
      <c r="B1063" s="5"/>
      <c r="C1063" s="15"/>
    </row>
    <row r="1064">
      <c r="A1064" s="5"/>
      <c r="B1064" s="5"/>
      <c r="C1064" s="15"/>
    </row>
    <row r="1065">
      <c r="A1065" s="5"/>
      <c r="B1065" s="5"/>
      <c r="C1065" s="15"/>
    </row>
    <row r="1066">
      <c r="A1066" s="5"/>
      <c r="B1066" s="5"/>
      <c r="C1066" s="15"/>
    </row>
    <row r="1067">
      <c r="A1067" s="5"/>
      <c r="B1067" s="5"/>
      <c r="C1067" s="15"/>
    </row>
    <row r="1068">
      <c r="A1068" s="5"/>
      <c r="B1068" s="5"/>
      <c r="C1068" s="15"/>
    </row>
    <row r="1069">
      <c r="A1069" s="5"/>
      <c r="B1069" s="5"/>
      <c r="C1069" s="15"/>
    </row>
    <row r="1070">
      <c r="A1070" s="5"/>
      <c r="B1070" s="5"/>
      <c r="C1070" s="1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8.86"/>
    <col customWidth="1" min="4" max="4" width="28.57"/>
    <col customWidth="1" min="5" max="5" width="16.86"/>
    <col customWidth="1" min="6" max="6" width="10.57"/>
    <col customWidth="1" min="8" max="8" width="46.43"/>
  </cols>
  <sheetData>
    <row r="1">
      <c r="A1" s="3" t="s">
        <v>4</v>
      </c>
      <c r="B1" s="4" t="s">
        <v>6</v>
      </c>
      <c r="C1" s="6" t="s">
        <v>11</v>
      </c>
      <c r="D1" s="4" t="s">
        <v>5</v>
      </c>
      <c r="E1" s="4" t="s">
        <v>12</v>
      </c>
      <c r="F1" s="4" t="s">
        <v>13</v>
      </c>
      <c r="G1" s="4" t="s">
        <v>14</v>
      </c>
      <c r="H1" s="4" t="s">
        <v>15</v>
      </c>
    </row>
    <row r="2">
      <c r="A2" s="7">
        <v>1.0</v>
      </c>
      <c r="B2" s="8" t="s">
        <v>16</v>
      </c>
      <c r="C2" s="9" t="s">
        <v>17</v>
      </c>
      <c r="D2" s="10">
        <v>66.0</v>
      </c>
      <c r="E2" s="8" t="s">
        <v>18</v>
      </c>
      <c r="F2" s="10" t="s">
        <v>19</v>
      </c>
      <c r="G2" s="11"/>
      <c r="H2" s="11">
        <v>1.0</v>
      </c>
    </row>
    <row r="3">
      <c r="A3" s="7">
        <v>2.0</v>
      </c>
      <c r="B3" s="8" t="s">
        <v>16</v>
      </c>
      <c r="C3" s="9" t="s">
        <v>17</v>
      </c>
      <c r="D3" s="10">
        <v>66.0</v>
      </c>
      <c r="E3" s="8" t="s">
        <v>18</v>
      </c>
      <c r="F3" s="10" t="s">
        <v>19</v>
      </c>
      <c r="G3" s="11"/>
      <c r="H3" s="11">
        <v>2.0</v>
      </c>
    </row>
    <row r="4">
      <c r="A4" s="7">
        <v>3.0</v>
      </c>
      <c r="B4" s="8" t="s">
        <v>16</v>
      </c>
      <c r="C4" s="9" t="s">
        <v>17</v>
      </c>
      <c r="D4" s="10">
        <v>66.0</v>
      </c>
      <c r="E4" s="8" t="s">
        <v>18</v>
      </c>
      <c r="F4" s="10" t="s">
        <v>19</v>
      </c>
      <c r="G4" s="11"/>
      <c r="H4" s="11">
        <v>3.0</v>
      </c>
    </row>
    <row r="5">
      <c r="A5" s="7">
        <v>4.0</v>
      </c>
      <c r="B5" s="8" t="s">
        <v>16</v>
      </c>
      <c r="C5" s="9" t="s">
        <v>17</v>
      </c>
      <c r="D5" s="10">
        <v>64.0</v>
      </c>
      <c r="E5" s="8" t="s">
        <v>18</v>
      </c>
      <c r="F5" s="10" t="s">
        <v>19</v>
      </c>
      <c r="G5" s="11"/>
      <c r="H5" s="11" t="s">
        <v>20</v>
      </c>
    </row>
    <row r="6">
      <c r="A6" s="7">
        <v>5.0</v>
      </c>
      <c r="B6" s="8" t="s">
        <v>16</v>
      </c>
      <c r="C6" s="9" t="s">
        <v>17</v>
      </c>
      <c r="D6" s="10">
        <v>64.0</v>
      </c>
      <c r="E6" s="8" t="s">
        <v>18</v>
      </c>
      <c r="F6" s="10" t="s">
        <v>19</v>
      </c>
      <c r="G6" s="11"/>
      <c r="H6" s="11">
        <v>2.0</v>
      </c>
    </row>
    <row r="7">
      <c r="A7" s="7">
        <v>6.0</v>
      </c>
      <c r="B7" s="8" t="s">
        <v>16</v>
      </c>
      <c r="C7" s="9" t="s">
        <v>17</v>
      </c>
      <c r="D7" s="10">
        <v>64.0</v>
      </c>
      <c r="E7" s="8" t="s">
        <v>18</v>
      </c>
      <c r="F7" s="10" t="s">
        <v>19</v>
      </c>
      <c r="G7" s="11"/>
      <c r="H7" s="11" t="s">
        <v>21</v>
      </c>
    </row>
    <row r="8">
      <c r="A8" s="7">
        <v>7.0</v>
      </c>
      <c r="B8" s="8" t="s">
        <v>16</v>
      </c>
      <c r="C8" s="9" t="s">
        <v>17</v>
      </c>
      <c r="D8" s="10">
        <v>143.0</v>
      </c>
      <c r="E8" s="8" t="s">
        <v>18</v>
      </c>
      <c r="F8" s="10" t="s">
        <v>19</v>
      </c>
      <c r="G8" s="11"/>
      <c r="H8" s="11" t="s">
        <v>22</v>
      </c>
    </row>
    <row r="9">
      <c r="A9" s="7">
        <v>8.0</v>
      </c>
      <c r="B9" s="8" t="s">
        <v>16</v>
      </c>
      <c r="C9" s="9" t="s">
        <v>17</v>
      </c>
      <c r="D9" s="10">
        <v>143.0</v>
      </c>
      <c r="E9" s="8" t="s">
        <v>18</v>
      </c>
      <c r="F9" s="10" t="s">
        <v>19</v>
      </c>
      <c r="G9" s="11"/>
      <c r="H9" s="11" t="s">
        <v>23</v>
      </c>
    </row>
    <row r="10">
      <c r="A10" s="7">
        <v>9.0</v>
      </c>
      <c r="B10" s="8" t="s">
        <v>16</v>
      </c>
      <c r="C10" s="9" t="s">
        <v>17</v>
      </c>
      <c r="D10" s="10">
        <v>143.0</v>
      </c>
      <c r="E10" s="8" t="s">
        <v>18</v>
      </c>
      <c r="F10" s="10" t="s">
        <v>19</v>
      </c>
      <c r="G10" s="11"/>
      <c r="H10" s="11" t="s">
        <v>21</v>
      </c>
    </row>
    <row r="11">
      <c r="A11" s="7">
        <v>10.0</v>
      </c>
      <c r="B11" s="8" t="s">
        <v>16</v>
      </c>
      <c r="C11" s="9" t="s">
        <v>17</v>
      </c>
      <c r="D11" s="10">
        <v>112.0</v>
      </c>
      <c r="E11" s="8" t="s">
        <v>18</v>
      </c>
      <c r="F11" s="10" t="s">
        <v>19</v>
      </c>
      <c r="G11" s="11"/>
      <c r="H11" s="11">
        <v>3.0</v>
      </c>
    </row>
    <row r="12">
      <c r="A12" s="7">
        <v>11.0</v>
      </c>
      <c r="B12" s="8" t="s">
        <v>16</v>
      </c>
      <c r="C12" s="9" t="s">
        <v>17</v>
      </c>
      <c r="D12" s="10">
        <v>112.0</v>
      </c>
      <c r="E12" s="8" t="s">
        <v>18</v>
      </c>
      <c r="F12" s="10" t="s">
        <v>19</v>
      </c>
      <c r="G12" s="11"/>
      <c r="H12" s="11">
        <v>2.0</v>
      </c>
    </row>
    <row r="13">
      <c r="A13" s="7">
        <v>12.0</v>
      </c>
      <c r="B13" s="8" t="s">
        <v>16</v>
      </c>
      <c r="C13" s="9" t="s">
        <v>17</v>
      </c>
      <c r="D13" s="10">
        <v>112.0</v>
      </c>
      <c r="E13" s="8" t="s">
        <v>18</v>
      </c>
      <c r="F13" s="10" t="s">
        <v>19</v>
      </c>
      <c r="G13" s="11"/>
      <c r="H13" s="11">
        <v>1.0</v>
      </c>
    </row>
    <row r="14">
      <c r="A14" s="7">
        <v>13.0</v>
      </c>
      <c r="B14" s="8" t="s">
        <v>16</v>
      </c>
      <c r="C14" s="9" t="s">
        <v>17</v>
      </c>
      <c r="D14" s="10">
        <v>124.0</v>
      </c>
      <c r="E14" s="8" t="s">
        <v>18</v>
      </c>
      <c r="F14" s="10" t="s">
        <v>19</v>
      </c>
      <c r="G14" s="11"/>
      <c r="H14" s="11">
        <v>1.0</v>
      </c>
    </row>
    <row r="15">
      <c r="A15" s="7">
        <v>14.0</v>
      </c>
      <c r="B15" s="8" t="s">
        <v>16</v>
      </c>
      <c r="C15" s="9" t="s">
        <v>17</v>
      </c>
      <c r="D15" s="10">
        <v>124.0</v>
      </c>
      <c r="E15" s="8" t="s">
        <v>18</v>
      </c>
      <c r="F15" s="10" t="s">
        <v>19</v>
      </c>
      <c r="G15" s="11"/>
      <c r="H15" s="11" t="s">
        <v>23</v>
      </c>
    </row>
    <row r="16">
      <c r="A16" s="7">
        <v>15.0</v>
      </c>
      <c r="B16" s="8" t="s">
        <v>16</v>
      </c>
      <c r="C16" s="9" t="s">
        <v>17</v>
      </c>
      <c r="D16" s="10">
        <v>124.0</v>
      </c>
      <c r="E16" s="8" t="s">
        <v>18</v>
      </c>
      <c r="F16" s="10" t="s">
        <v>19</v>
      </c>
      <c r="G16" s="11"/>
      <c r="H16" s="11" t="s">
        <v>21</v>
      </c>
    </row>
    <row r="17">
      <c r="A17" s="7">
        <v>16.0</v>
      </c>
      <c r="B17" s="8" t="s">
        <v>16</v>
      </c>
      <c r="C17" s="9" t="s">
        <v>17</v>
      </c>
      <c r="D17" s="10">
        <v>113.0</v>
      </c>
      <c r="E17" s="8" t="s">
        <v>18</v>
      </c>
      <c r="F17" s="10" t="s">
        <v>19</v>
      </c>
      <c r="G17" s="11"/>
      <c r="H17" s="11" t="s">
        <v>22</v>
      </c>
    </row>
    <row r="18">
      <c r="A18" s="7">
        <v>17.0</v>
      </c>
      <c r="B18" s="8" t="s">
        <v>16</v>
      </c>
      <c r="C18" s="9" t="s">
        <v>17</v>
      </c>
      <c r="D18" s="10">
        <v>113.0</v>
      </c>
      <c r="E18" s="8" t="s">
        <v>18</v>
      </c>
      <c r="F18" s="10" t="s">
        <v>19</v>
      </c>
      <c r="G18" s="11"/>
      <c r="H18" s="11" t="s">
        <v>23</v>
      </c>
    </row>
    <row r="19">
      <c r="A19" s="7">
        <v>18.0</v>
      </c>
      <c r="B19" s="8" t="s">
        <v>16</v>
      </c>
      <c r="C19" s="9" t="s">
        <v>17</v>
      </c>
      <c r="D19" s="10">
        <v>113.0</v>
      </c>
      <c r="E19" s="8" t="s">
        <v>18</v>
      </c>
      <c r="F19" s="10" t="s">
        <v>19</v>
      </c>
      <c r="G19" s="11"/>
      <c r="H19" s="11" t="s">
        <v>21</v>
      </c>
    </row>
    <row r="20">
      <c r="A20" s="7">
        <v>19.0</v>
      </c>
      <c r="B20" s="8" t="s">
        <v>16</v>
      </c>
      <c r="C20" s="9" t="s">
        <v>17</v>
      </c>
      <c r="D20" s="10">
        <v>117.0</v>
      </c>
      <c r="E20" s="8" t="s">
        <v>18</v>
      </c>
      <c r="F20" s="10" t="s">
        <v>19</v>
      </c>
      <c r="G20" s="11"/>
      <c r="H20" s="11">
        <v>1.0</v>
      </c>
    </row>
    <row r="21">
      <c r="A21" s="7">
        <v>20.0</v>
      </c>
      <c r="B21" s="8" t="s">
        <v>16</v>
      </c>
      <c r="C21" s="9" t="s">
        <v>17</v>
      </c>
      <c r="D21" s="10">
        <v>117.0</v>
      </c>
      <c r="E21" s="8" t="s">
        <v>18</v>
      </c>
      <c r="F21" s="10" t="s">
        <v>19</v>
      </c>
      <c r="G21" s="11"/>
      <c r="H21" s="11">
        <v>2.0</v>
      </c>
    </row>
    <row r="22">
      <c r="A22" s="7">
        <v>21.0</v>
      </c>
      <c r="B22" s="8" t="s">
        <v>16</v>
      </c>
      <c r="C22" s="9" t="s">
        <v>17</v>
      </c>
      <c r="D22" s="10">
        <v>117.0</v>
      </c>
      <c r="E22" s="8" t="s">
        <v>18</v>
      </c>
      <c r="F22" s="10" t="s">
        <v>19</v>
      </c>
      <c r="G22" s="11"/>
      <c r="H22" s="11">
        <v>3.0</v>
      </c>
    </row>
    <row r="23">
      <c r="A23" s="7">
        <v>22.0</v>
      </c>
      <c r="B23" s="8" t="s">
        <v>16</v>
      </c>
      <c r="C23" s="9" t="s">
        <v>17</v>
      </c>
      <c r="D23" s="10">
        <v>120.0</v>
      </c>
      <c r="E23" s="8" t="s">
        <v>18</v>
      </c>
      <c r="F23" s="10" t="s">
        <v>19</v>
      </c>
      <c r="G23" s="11"/>
      <c r="H23" s="11">
        <v>1.0</v>
      </c>
    </row>
    <row r="24">
      <c r="A24" s="7">
        <v>23.0</v>
      </c>
      <c r="B24" s="8" t="s">
        <v>16</v>
      </c>
      <c r="C24" s="9" t="s">
        <v>17</v>
      </c>
      <c r="D24" s="10">
        <v>120.0</v>
      </c>
      <c r="E24" s="8" t="s">
        <v>18</v>
      </c>
      <c r="F24" s="10" t="s">
        <v>19</v>
      </c>
      <c r="G24" s="11"/>
      <c r="H24" s="11">
        <v>2.0</v>
      </c>
    </row>
    <row r="25">
      <c r="A25" s="7">
        <v>24.0</v>
      </c>
      <c r="B25" s="8" t="s">
        <v>16</v>
      </c>
      <c r="C25" s="9" t="s">
        <v>17</v>
      </c>
      <c r="D25" s="10">
        <v>120.0</v>
      </c>
      <c r="E25" s="8" t="s">
        <v>18</v>
      </c>
      <c r="F25" s="10" t="s">
        <v>19</v>
      </c>
      <c r="G25" s="11"/>
      <c r="H25" s="11">
        <v>3.0</v>
      </c>
    </row>
    <row r="26">
      <c r="A26" s="7">
        <v>25.0</v>
      </c>
      <c r="B26" s="8" t="s">
        <v>16</v>
      </c>
      <c r="C26" s="9" t="s">
        <v>17</v>
      </c>
      <c r="D26" s="10">
        <v>121.0</v>
      </c>
      <c r="E26" s="8" t="s">
        <v>18</v>
      </c>
      <c r="F26" s="10" t="s">
        <v>19</v>
      </c>
      <c r="G26" s="11"/>
      <c r="H26" s="11">
        <v>1.0</v>
      </c>
    </row>
    <row r="27">
      <c r="A27" s="7">
        <v>26.0</v>
      </c>
      <c r="B27" s="8" t="s">
        <v>16</v>
      </c>
      <c r="C27" s="9" t="s">
        <v>17</v>
      </c>
      <c r="D27" s="10">
        <v>121.0</v>
      </c>
      <c r="E27" s="8" t="s">
        <v>18</v>
      </c>
      <c r="F27" s="10" t="s">
        <v>19</v>
      </c>
      <c r="G27" s="11"/>
      <c r="H27" s="11">
        <v>2.0</v>
      </c>
    </row>
    <row r="28">
      <c r="A28" s="7">
        <v>27.0</v>
      </c>
      <c r="B28" s="8" t="s">
        <v>16</v>
      </c>
      <c r="C28" s="9" t="s">
        <v>17</v>
      </c>
      <c r="D28" s="10">
        <v>121.0</v>
      </c>
      <c r="E28" s="8" t="s">
        <v>18</v>
      </c>
      <c r="F28" s="10" t="s">
        <v>19</v>
      </c>
      <c r="G28" s="11"/>
      <c r="H28" s="11">
        <v>3.0</v>
      </c>
    </row>
    <row r="29">
      <c r="A29" s="7">
        <v>28.0</v>
      </c>
      <c r="B29" s="8" t="s">
        <v>16</v>
      </c>
      <c r="C29" s="9" t="s">
        <v>17</v>
      </c>
      <c r="D29" s="10">
        <v>19.0</v>
      </c>
      <c r="E29" s="8" t="s">
        <v>18</v>
      </c>
      <c r="F29" s="10" t="s">
        <v>19</v>
      </c>
      <c r="G29" s="11"/>
      <c r="H29" s="11">
        <v>1.0</v>
      </c>
    </row>
    <row r="30">
      <c r="A30" s="7">
        <v>29.0</v>
      </c>
      <c r="B30" s="8" t="s">
        <v>16</v>
      </c>
      <c r="C30" s="9" t="s">
        <v>17</v>
      </c>
      <c r="D30" s="10">
        <v>19.0</v>
      </c>
      <c r="E30" s="8" t="s">
        <v>18</v>
      </c>
      <c r="F30" s="10" t="s">
        <v>19</v>
      </c>
      <c r="G30" s="11"/>
      <c r="H30" s="11">
        <v>2.0</v>
      </c>
    </row>
    <row r="31">
      <c r="A31" s="7">
        <v>30.0</v>
      </c>
      <c r="B31" s="8" t="s">
        <v>16</v>
      </c>
      <c r="C31" s="9" t="s">
        <v>17</v>
      </c>
      <c r="D31" s="10">
        <v>19.0</v>
      </c>
      <c r="E31" s="8" t="s">
        <v>18</v>
      </c>
      <c r="F31" s="10" t="s">
        <v>19</v>
      </c>
      <c r="G31" s="11"/>
      <c r="H31" s="11">
        <v>3.0</v>
      </c>
    </row>
    <row r="32">
      <c r="A32" s="7">
        <v>31.0</v>
      </c>
      <c r="B32" s="8" t="s">
        <v>16</v>
      </c>
      <c r="C32" s="9" t="s">
        <v>17</v>
      </c>
      <c r="D32" s="10">
        <v>109.0</v>
      </c>
      <c r="E32" s="8" t="s">
        <v>18</v>
      </c>
      <c r="F32" s="10" t="s">
        <v>19</v>
      </c>
      <c r="G32" s="11"/>
      <c r="H32" s="11">
        <v>1.0</v>
      </c>
    </row>
    <row r="33">
      <c r="A33" s="7">
        <v>32.0</v>
      </c>
      <c r="B33" s="8" t="s">
        <v>16</v>
      </c>
      <c r="C33" s="9" t="s">
        <v>17</v>
      </c>
      <c r="D33" s="10">
        <v>109.0</v>
      </c>
      <c r="E33" s="8" t="s">
        <v>18</v>
      </c>
      <c r="F33" s="10" t="s">
        <v>19</v>
      </c>
      <c r="G33" s="11"/>
      <c r="H33" s="11">
        <v>2.0</v>
      </c>
    </row>
    <row r="34">
      <c r="A34" s="7">
        <v>33.0</v>
      </c>
      <c r="B34" s="8" t="s">
        <v>16</v>
      </c>
      <c r="C34" s="9" t="s">
        <v>17</v>
      </c>
      <c r="D34" s="10">
        <v>109.0</v>
      </c>
      <c r="E34" s="8" t="s">
        <v>18</v>
      </c>
      <c r="F34" s="10" t="s">
        <v>19</v>
      </c>
      <c r="G34" s="11"/>
      <c r="H34" s="11">
        <v>3.0</v>
      </c>
    </row>
    <row r="35">
      <c r="A35" s="7">
        <v>34.0</v>
      </c>
      <c r="B35" s="8" t="s">
        <v>16</v>
      </c>
      <c r="C35" s="9" t="s">
        <v>17</v>
      </c>
      <c r="D35" s="10">
        <v>3.0</v>
      </c>
      <c r="E35" s="8" t="s">
        <v>18</v>
      </c>
      <c r="F35" s="10" t="s">
        <v>19</v>
      </c>
      <c r="G35" s="11"/>
      <c r="H35" s="11" t="s">
        <v>37</v>
      </c>
    </row>
    <row r="36">
      <c r="A36" s="7">
        <v>35.0</v>
      </c>
      <c r="B36" s="8" t="s">
        <v>16</v>
      </c>
      <c r="C36" s="9" t="s">
        <v>17</v>
      </c>
      <c r="D36" s="10">
        <v>3.0</v>
      </c>
      <c r="E36" s="8" t="s">
        <v>18</v>
      </c>
      <c r="F36" s="10" t="s">
        <v>19</v>
      </c>
      <c r="G36" s="11"/>
      <c r="H36" s="11" t="s">
        <v>39</v>
      </c>
    </row>
    <row r="37">
      <c r="A37" s="7">
        <v>36.0</v>
      </c>
      <c r="B37" s="8" t="s">
        <v>16</v>
      </c>
      <c r="C37" s="9" t="s">
        <v>17</v>
      </c>
      <c r="D37" s="10">
        <v>3.0</v>
      </c>
      <c r="E37" s="8" t="s">
        <v>18</v>
      </c>
      <c r="F37" s="10" t="s">
        <v>19</v>
      </c>
      <c r="G37" s="11"/>
      <c r="H37" s="11" t="s">
        <v>40</v>
      </c>
    </row>
    <row r="38">
      <c r="A38" s="7">
        <v>37.0</v>
      </c>
      <c r="B38" s="8" t="s">
        <v>16</v>
      </c>
      <c r="C38" s="9" t="s">
        <v>17</v>
      </c>
      <c r="D38" s="10">
        <v>45.0</v>
      </c>
      <c r="E38" s="8" t="s">
        <v>18</v>
      </c>
      <c r="F38" s="10" t="s">
        <v>19</v>
      </c>
      <c r="G38" s="11"/>
      <c r="H38" s="11">
        <v>1.0</v>
      </c>
    </row>
    <row r="39">
      <c r="A39" s="7">
        <v>38.0</v>
      </c>
      <c r="B39" s="8" t="s">
        <v>16</v>
      </c>
      <c r="C39" s="9" t="s">
        <v>17</v>
      </c>
      <c r="D39" s="10">
        <v>45.0</v>
      </c>
      <c r="E39" s="8" t="s">
        <v>18</v>
      </c>
      <c r="F39" s="10" t="s">
        <v>19</v>
      </c>
      <c r="G39" s="11"/>
      <c r="H39" s="11">
        <v>2.0</v>
      </c>
    </row>
    <row r="40">
      <c r="A40" s="7">
        <v>39.0</v>
      </c>
      <c r="B40" s="8" t="s">
        <v>16</v>
      </c>
      <c r="C40" s="9" t="s">
        <v>17</v>
      </c>
      <c r="D40" s="10">
        <v>45.0</v>
      </c>
      <c r="E40" s="8" t="s">
        <v>18</v>
      </c>
      <c r="F40" s="10" t="s">
        <v>19</v>
      </c>
      <c r="G40" s="11"/>
      <c r="H40" s="11">
        <v>3.0</v>
      </c>
    </row>
    <row r="41">
      <c r="A41" s="7">
        <v>40.0</v>
      </c>
      <c r="B41" s="8" t="s">
        <v>16</v>
      </c>
      <c r="C41" s="9" t="s">
        <v>17</v>
      </c>
      <c r="D41" s="10">
        <v>41.0</v>
      </c>
      <c r="E41" s="8" t="s">
        <v>18</v>
      </c>
      <c r="F41" s="10" t="s">
        <v>19</v>
      </c>
      <c r="G41" s="11"/>
      <c r="H41" s="11">
        <v>1.0</v>
      </c>
    </row>
    <row r="42">
      <c r="A42" s="7">
        <v>41.0</v>
      </c>
      <c r="B42" s="8" t="s">
        <v>16</v>
      </c>
      <c r="C42" s="9" t="s">
        <v>17</v>
      </c>
      <c r="D42" s="10">
        <v>41.0</v>
      </c>
      <c r="E42" s="8" t="s">
        <v>18</v>
      </c>
      <c r="F42" s="10" t="s">
        <v>19</v>
      </c>
      <c r="G42" s="11"/>
      <c r="H42" s="11">
        <v>2.0</v>
      </c>
    </row>
    <row r="43">
      <c r="A43" s="7">
        <v>42.0</v>
      </c>
      <c r="B43" s="8" t="s">
        <v>16</v>
      </c>
      <c r="C43" s="9" t="s">
        <v>17</v>
      </c>
      <c r="D43" s="10">
        <v>41.0</v>
      </c>
      <c r="E43" s="8" t="s">
        <v>18</v>
      </c>
      <c r="F43" s="10" t="s">
        <v>19</v>
      </c>
      <c r="G43" s="11"/>
      <c r="H43" s="11">
        <v>3.0</v>
      </c>
    </row>
    <row r="44">
      <c r="A44" s="7">
        <v>43.0</v>
      </c>
      <c r="B44" s="13"/>
      <c r="C44" s="13"/>
      <c r="D44" s="14"/>
      <c r="E44" s="14"/>
      <c r="F44" s="14"/>
      <c r="G44" s="14"/>
      <c r="H44" s="14"/>
    </row>
    <row r="45">
      <c r="A45" s="7">
        <v>44.0</v>
      </c>
      <c r="B45" s="13"/>
      <c r="C45" s="13"/>
      <c r="D45" s="14"/>
      <c r="E45" s="14"/>
      <c r="F45" s="14"/>
      <c r="G45" s="14"/>
      <c r="H45" s="14"/>
    </row>
    <row r="46">
      <c r="A46" s="7">
        <v>45.0</v>
      </c>
      <c r="B46" s="13"/>
      <c r="C46" s="13"/>
      <c r="D46" s="14"/>
      <c r="E46" s="14"/>
      <c r="F46" s="14"/>
      <c r="G46" s="14"/>
      <c r="H46" s="14"/>
    </row>
    <row r="47">
      <c r="A47" s="7">
        <v>46.0</v>
      </c>
      <c r="B47" s="8" t="s">
        <v>16</v>
      </c>
      <c r="C47" s="9" t="s">
        <v>17</v>
      </c>
      <c r="D47" s="10">
        <v>90.0</v>
      </c>
      <c r="E47" s="8" t="s">
        <v>18</v>
      </c>
      <c r="F47" s="10" t="s">
        <v>19</v>
      </c>
      <c r="G47" s="11"/>
      <c r="H47" s="11" t="s">
        <v>51</v>
      </c>
    </row>
    <row r="48">
      <c r="A48" s="7">
        <v>47.0</v>
      </c>
      <c r="B48" s="8" t="s">
        <v>16</v>
      </c>
      <c r="C48" s="9" t="s">
        <v>17</v>
      </c>
      <c r="D48" s="10">
        <v>90.0</v>
      </c>
      <c r="E48" s="8" t="s">
        <v>18</v>
      </c>
      <c r="F48" s="10" t="s">
        <v>19</v>
      </c>
      <c r="G48" s="11"/>
      <c r="H48" s="11" t="s">
        <v>54</v>
      </c>
    </row>
    <row r="49">
      <c r="A49" s="7">
        <v>48.0</v>
      </c>
      <c r="B49" s="8" t="s">
        <v>16</v>
      </c>
      <c r="C49" s="9" t="s">
        <v>17</v>
      </c>
      <c r="D49" s="10">
        <v>90.0</v>
      </c>
      <c r="E49" s="8" t="s">
        <v>18</v>
      </c>
      <c r="F49" s="10" t="s">
        <v>19</v>
      </c>
      <c r="G49" s="11"/>
      <c r="H49" s="11" t="s">
        <v>58</v>
      </c>
    </row>
    <row r="50">
      <c r="A50" s="7">
        <v>49.0</v>
      </c>
      <c r="B50" s="8" t="s">
        <v>16</v>
      </c>
      <c r="C50" s="9" t="s">
        <v>17</v>
      </c>
      <c r="D50" s="10" t="s">
        <v>60</v>
      </c>
      <c r="E50" s="8" t="s">
        <v>18</v>
      </c>
      <c r="F50" s="10" t="s">
        <v>19</v>
      </c>
      <c r="G50" s="11"/>
      <c r="H50" s="11" t="s">
        <v>61</v>
      </c>
    </row>
    <row r="51">
      <c r="A51" s="7">
        <v>50.0</v>
      </c>
      <c r="B51" s="8" t="s">
        <v>16</v>
      </c>
      <c r="C51" s="9" t="s">
        <v>17</v>
      </c>
      <c r="D51" s="10" t="s">
        <v>60</v>
      </c>
      <c r="E51" s="8" t="s">
        <v>18</v>
      </c>
      <c r="F51" s="10" t="s">
        <v>19</v>
      </c>
      <c r="G51" s="11"/>
      <c r="H51" s="11" t="s">
        <v>63</v>
      </c>
    </row>
    <row r="52">
      <c r="A52" s="7">
        <v>51.0</v>
      </c>
      <c r="B52" s="8" t="s">
        <v>16</v>
      </c>
      <c r="C52" s="9" t="s">
        <v>17</v>
      </c>
      <c r="D52" s="10" t="s">
        <v>60</v>
      </c>
      <c r="E52" s="8" t="s">
        <v>18</v>
      </c>
      <c r="F52" s="10" t="s">
        <v>19</v>
      </c>
      <c r="G52" s="11"/>
      <c r="H52" s="11" t="s">
        <v>64</v>
      </c>
    </row>
    <row r="53">
      <c r="A53" s="7">
        <v>52.0</v>
      </c>
      <c r="B53" s="8" t="s">
        <v>16</v>
      </c>
      <c r="C53" s="9" t="s">
        <v>17</v>
      </c>
      <c r="D53" s="10">
        <v>115.0</v>
      </c>
      <c r="E53" s="8" t="s">
        <v>18</v>
      </c>
      <c r="F53" s="10" t="s">
        <v>19</v>
      </c>
      <c r="G53" s="11"/>
      <c r="H53" s="11">
        <v>1.0</v>
      </c>
    </row>
    <row r="54">
      <c r="A54" s="7">
        <v>53.0</v>
      </c>
      <c r="B54" s="8" t="s">
        <v>16</v>
      </c>
      <c r="C54" s="9" t="s">
        <v>17</v>
      </c>
      <c r="D54" s="10">
        <v>115.0</v>
      </c>
      <c r="E54" s="8" t="s">
        <v>18</v>
      </c>
      <c r="F54" s="10" t="s">
        <v>19</v>
      </c>
      <c r="G54" s="11"/>
      <c r="H54" s="11">
        <v>2.0</v>
      </c>
    </row>
    <row r="55">
      <c r="A55" s="7">
        <v>54.0</v>
      </c>
      <c r="B55" s="8" t="s">
        <v>16</v>
      </c>
      <c r="C55" s="9" t="s">
        <v>17</v>
      </c>
      <c r="D55" s="10">
        <v>115.0</v>
      </c>
      <c r="E55" s="8" t="s">
        <v>18</v>
      </c>
      <c r="F55" s="10" t="s">
        <v>19</v>
      </c>
      <c r="G55" s="11"/>
      <c r="H55" s="11">
        <v>3.0</v>
      </c>
    </row>
    <row r="56">
      <c r="A56" s="7">
        <v>55.0</v>
      </c>
      <c r="B56" s="8" t="s">
        <v>16</v>
      </c>
      <c r="C56" s="9" t="s">
        <v>17</v>
      </c>
      <c r="D56" s="10">
        <v>16.0</v>
      </c>
      <c r="E56" s="8" t="s">
        <v>18</v>
      </c>
      <c r="F56" s="10" t="s">
        <v>19</v>
      </c>
      <c r="G56" s="11"/>
      <c r="H56" s="11">
        <v>1.0</v>
      </c>
    </row>
    <row r="57">
      <c r="A57" s="7">
        <v>56.0</v>
      </c>
      <c r="B57" s="8" t="s">
        <v>16</v>
      </c>
      <c r="C57" s="9" t="s">
        <v>17</v>
      </c>
      <c r="D57" s="10">
        <v>16.0</v>
      </c>
      <c r="E57" s="8" t="s">
        <v>18</v>
      </c>
      <c r="F57" s="10" t="s">
        <v>19</v>
      </c>
      <c r="G57" s="11"/>
      <c r="H57" s="11">
        <v>2.0</v>
      </c>
    </row>
    <row r="58">
      <c r="A58" s="7">
        <v>57.0</v>
      </c>
      <c r="B58" s="8" t="s">
        <v>16</v>
      </c>
      <c r="C58" s="9" t="s">
        <v>17</v>
      </c>
      <c r="D58" s="10">
        <v>16.0</v>
      </c>
      <c r="E58" s="8" t="s">
        <v>18</v>
      </c>
      <c r="F58" s="10" t="s">
        <v>19</v>
      </c>
      <c r="G58" s="11"/>
      <c r="H58" s="11">
        <v>3.0</v>
      </c>
    </row>
    <row r="59">
      <c r="A59" s="7">
        <v>58.0</v>
      </c>
      <c r="B59" s="8" t="s">
        <v>16</v>
      </c>
      <c r="C59" s="9" t="s">
        <v>17</v>
      </c>
      <c r="D59" s="10">
        <v>31.0</v>
      </c>
      <c r="E59" s="8" t="s">
        <v>18</v>
      </c>
      <c r="F59" s="10" t="s">
        <v>19</v>
      </c>
      <c r="G59" s="11"/>
      <c r="H59" s="11" t="s">
        <v>69</v>
      </c>
    </row>
    <row r="60">
      <c r="A60" s="7">
        <v>59.0</v>
      </c>
      <c r="B60" s="8" t="s">
        <v>16</v>
      </c>
      <c r="C60" s="9" t="s">
        <v>17</v>
      </c>
      <c r="D60" s="10">
        <v>31.0</v>
      </c>
      <c r="E60" s="8" t="s">
        <v>18</v>
      </c>
      <c r="F60" s="10" t="s">
        <v>19</v>
      </c>
      <c r="G60" s="11"/>
      <c r="H60" s="11" t="s">
        <v>71</v>
      </c>
    </row>
    <row r="61">
      <c r="A61" s="7">
        <v>60.0</v>
      </c>
      <c r="B61" s="8" t="s">
        <v>16</v>
      </c>
      <c r="C61" s="9" t="s">
        <v>17</v>
      </c>
      <c r="D61" s="10">
        <v>31.0</v>
      </c>
      <c r="E61" s="8" t="s">
        <v>18</v>
      </c>
      <c r="F61" s="10" t="s">
        <v>19</v>
      </c>
      <c r="G61" s="11"/>
      <c r="H61" s="11" t="s">
        <v>74</v>
      </c>
    </row>
    <row r="62">
      <c r="A62" s="7">
        <v>61.0</v>
      </c>
      <c r="C62" s="16"/>
    </row>
    <row r="63">
      <c r="A63" s="7">
        <v>62.0</v>
      </c>
      <c r="C63" s="16"/>
    </row>
    <row r="64">
      <c r="A64" s="7">
        <v>63.0</v>
      </c>
      <c r="C64" s="16"/>
    </row>
    <row r="65">
      <c r="A65" s="7">
        <v>64.0</v>
      </c>
      <c r="C65" s="16"/>
    </row>
    <row r="66">
      <c r="A66" s="7">
        <v>65.0</v>
      </c>
      <c r="C66" s="16"/>
    </row>
    <row r="67">
      <c r="A67" s="7">
        <v>66.0</v>
      </c>
      <c r="C67" s="16"/>
    </row>
    <row r="68">
      <c r="A68" s="7">
        <v>67.0</v>
      </c>
      <c r="B68" s="8" t="s">
        <v>16</v>
      </c>
      <c r="C68" s="9" t="s">
        <v>17</v>
      </c>
      <c r="D68" s="10">
        <v>16.0</v>
      </c>
      <c r="E68" s="8" t="s">
        <v>18</v>
      </c>
      <c r="F68" s="10" t="s">
        <v>19</v>
      </c>
      <c r="G68" s="11"/>
      <c r="H68" s="11">
        <v>4.0</v>
      </c>
    </row>
    <row r="69">
      <c r="A69" s="7">
        <v>68.0</v>
      </c>
      <c r="B69" s="8" t="s">
        <v>16</v>
      </c>
      <c r="C69" s="9" t="s">
        <v>17</v>
      </c>
      <c r="D69" s="10">
        <v>16.0</v>
      </c>
      <c r="E69" s="8" t="s">
        <v>18</v>
      </c>
      <c r="F69" s="10" t="s">
        <v>19</v>
      </c>
      <c r="G69" s="11"/>
      <c r="H69" s="11">
        <v>5.0</v>
      </c>
    </row>
    <row r="70">
      <c r="A70" s="7">
        <v>69.0</v>
      </c>
      <c r="B70" s="8" t="s">
        <v>16</v>
      </c>
      <c r="C70" s="9" t="s">
        <v>17</v>
      </c>
      <c r="D70" s="10">
        <v>16.0</v>
      </c>
      <c r="E70" s="8" t="s">
        <v>18</v>
      </c>
      <c r="F70" s="10" t="s">
        <v>19</v>
      </c>
      <c r="G70" s="11"/>
      <c r="H70" s="11">
        <v>6.0</v>
      </c>
    </row>
    <row r="71">
      <c r="A71" s="7">
        <v>70.0</v>
      </c>
      <c r="B71" s="8" t="s">
        <v>16</v>
      </c>
      <c r="C71" s="9" t="s">
        <v>17</v>
      </c>
      <c r="D71" s="10">
        <v>2.0</v>
      </c>
      <c r="E71" s="8" t="s">
        <v>18</v>
      </c>
      <c r="F71" s="10" t="s">
        <v>19</v>
      </c>
      <c r="G71" s="11"/>
      <c r="H71" s="11">
        <v>2.0</v>
      </c>
    </row>
    <row r="72">
      <c r="A72" s="7">
        <v>71.0</v>
      </c>
      <c r="B72" s="8" t="s">
        <v>16</v>
      </c>
      <c r="C72" s="9" t="s">
        <v>17</v>
      </c>
      <c r="D72" s="10">
        <v>2.0</v>
      </c>
      <c r="E72" s="8" t="s">
        <v>18</v>
      </c>
      <c r="F72" s="10" t="s">
        <v>19</v>
      </c>
      <c r="G72" s="11"/>
      <c r="H72" s="11">
        <v>1.0</v>
      </c>
    </row>
    <row r="73">
      <c r="A73" s="7">
        <v>72.0</v>
      </c>
      <c r="B73" s="8" t="s">
        <v>16</v>
      </c>
      <c r="C73" s="9" t="s">
        <v>17</v>
      </c>
      <c r="D73" s="10">
        <v>2.0</v>
      </c>
      <c r="E73" s="8" t="s">
        <v>18</v>
      </c>
      <c r="F73" s="10" t="s">
        <v>19</v>
      </c>
      <c r="G73" s="11"/>
      <c r="H73" s="11">
        <v>3.0</v>
      </c>
    </row>
    <row r="74">
      <c r="A74" s="7">
        <v>73.0</v>
      </c>
      <c r="B74" s="8" t="s">
        <v>16</v>
      </c>
      <c r="C74" s="9" t="s">
        <v>17</v>
      </c>
      <c r="D74" s="10">
        <v>121.0</v>
      </c>
      <c r="E74" s="8" t="s">
        <v>18</v>
      </c>
      <c r="F74" s="10" t="s">
        <v>19</v>
      </c>
      <c r="G74" s="11"/>
      <c r="H74" s="11">
        <v>4.0</v>
      </c>
    </row>
    <row r="75">
      <c r="A75" s="7">
        <v>74.0</v>
      </c>
      <c r="B75" s="8" t="s">
        <v>16</v>
      </c>
      <c r="C75" s="9" t="s">
        <v>17</v>
      </c>
      <c r="D75" s="10">
        <v>141.0</v>
      </c>
      <c r="E75" s="8" t="s">
        <v>18</v>
      </c>
      <c r="F75" s="10" t="s">
        <v>19</v>
      </c>
      <c r="G75" s="11"/>
      <c r="H75" s="11" t="s">
        <v>81</v>
      </c>
    </row>
    <row r="76">
      <c r="A76" s="7">
        <v>75.0</v>
      </c>
      <c r="B76" s="8" t="s">
        <v>16</v>
      </c>
      <c r="C76" s="9" t="s">
        <v>17</v>
      </c>
      <c r="D76" s="10">
        <v>141.0</v>
      </c>
      <c r="E76" s="8" t="s">
        <v>18</v>
      </c>
      <c r="F76" s="10" t="s">
        <v>19</v>
      </c>
      <c r="G76" s="11"/>
      <c r="H76" s="11" t="s">
        <v>81</v>
      </c>
    </row>
    <row r="77">
      <c r="A77" s="7">
        <v>76.0</v>
      </c>
      <c r="B77" s="8" t="s">
        <v>16</v>
      </c>
      <c r="C77" s="9" t="s">
        <v>17</v>
      </c>
      <c r="D77" s="10">
        <v>141.0</v>
      </c>
      <c r="E77" s="8" t="s">
        <v>18</v>
      </c>
      <c r="F77" s="10" t="s">
        <v>19</v>
      </c>
      <c r="G77" s="11"/>
      <c r="H77" s="11" t="s">
        <v>81</v>
      </c>
    </row>
    <row r="78">
      <c r="A78" s="7">
        <v>77.0</v>
      </c>
      <c r="B78" s="8" t="s">
        <v>16</v>
      </c>
      <c r="C78" s="9" t="s">
        <v>84</v>
      </c>
      <c r="D78" s="10" t="s">
        <v>85</v>
      </c>
      <c r="E78" s="8" t="s">
        <v>86</v>
      </c>
      <c r="F78" s="10" t="s">
        <v>87</v>
      </c>
      <c r="G78" s="11"/>
      <c r="H78" s="11" t="s">
        <v>88</v>
      </c>
    </row>
    <row r="79">
      <c r="A79" s="7">
        <v>78.0</v>
      </c>
      <c r="B79" s="8" t="s">
        <v>16</v>
      </c>
      <c r="C79" s="9" t="s">
        <v>84</v>
      </c>
      <c r="D79" s="10" t="s">
        <v>85</v>
      </c>
      <c r="E79" s="8" t="s">
        <v>86</v>
      </c>
      <c r="F79" s="10" t="s">
        <v>87</v>
      </c>
      <c r="G79" s="11"/>
      <c r="H79" s="11" t="s">
        <v>88</v>
      </c>
    </row>
    <row r="80">
      <c r="A80" s="7">
        <v>79.0</v>
      </c>
      <c r="B80" s="8" t="s">
        <v>16</v>
      </c>
      <c r="C80" s="9" t="s">
        <v>84</v>
      </c>
      <c r="D80" s="10" t="s">
        <v>85</v>
      </c>
      <c r="E80" s="8" t="s">
        <v>86</v>
      </c>
      <c r="F80" s="10" t="s">
        <v>87</v>
      </c>
      <c r="G80" s="11"/>
      <c r="H80" s="11" t="s">
        <v>88</v>
      </c>
    </row>
    <row r="81">
      <c r="A81" s="7">
        <v>80.0</v>
      </c>
      <c r="B81" s="8" t="s">
        <v>16</v>
      </c>
      <c r="C81" s="9" t="s">
        <v>84</v>
      </c>
      <c r="D81" s="10" t="s">
        <v>85</v>
      </c>
      <c r="E81" s="8" t="s">
        <v>86</v>
      </c>
      <c r="F81" s="10" t="s">
        <v>87</v>
      </c>
      <c r="G81" s="11"/>
      <c r="H81" s="11" t="s">
        <v>88</v>
      </c>
    </row>
    <row r="82">
      <c r="A82" s="7">
        <v>81.0</v>
      </c>
      <c r="B82" s="8" t="s">
        <v>16</v>
      </c>
      <c r="C82" s="9" t="s">
        <v>84</v>
      </c>
      <c r="D82" s="10" t="s">
        <v>85</v>
      </c>
      <c r="E82" s="8" t="s">
        <v>86</v>
      </c>
      <c r="F82" s="10" t="s">
        <v>87</v>
      </c>
      <c r="G82" s="11"/>
      <c r="H82" s="11" t="s">
        <v>88</v>
      </c>
    </row>
    <row r="83">
      <c r="A83" s="7">
        <v>82.0</v>
      </c>
      <c r="B83" s="8" t="s">
        <v>16</v>
      </c>
      <c r="C83" s="9" t="s">
        <v>17</v>
      </c>
      <c r="D83" s="10" t="s">
        <v>98</v>
      </c>
      <c r="E83" s="8" t="s">
        <v>18</v>
      </c>
      <c r="F83" s="10" t="s">
        <v>19</v>
      </c>
      <c r="G83" s="11"/>
      <c r="H83" s="11" t="s">
        <v>100</v>
      </c>
    </row>
    <row r="84">
      <c r="A84" s="7">
        <v>83.0</v>
      </c>
      <c r="B84" s="8" t="s">
        <v>16</v>
      </c>
      <c r="C84" s="9" t="s">
        <v>17</v>
      </c>
      <c r="D84" s="10" t="s">
        <v>98</v>
      </c>
      <c r="E84" s="8" t="s">
        <v>18</v>
      </c>
      <c r="F84" s="10" t="s">
        <v>19</v>
      </c>
      <c r="G84" s="11"/>
      <c r="H84" s="11" t="s">
        <v>102</v>
      </c>
    </row>
    <row r="85">
      <c r="A85" s="7">
        <v>84.0</v>
      </c>
      <c r="B85" s="8" t="s">
        <v>16</v>
      </c>
      <c r="C85" s="9" t="s">
        <v>17</v>
      </c>
      <c r="D85" s="10" t="s">
        <v>98</v>
      </c>
      <c r="E85" s="8" t="s">
        <v>18</v>
      </c>
      <c r="F85" s="10" t="s">
        <v>19</v>
      </c>
      <c r="G85" s="11"/>
      <c r="H85" s="11" t="s">
        <v>103</v>
      </c>
    </row>
    <row r="86">
      <c r="A86" s="7">
        <v>85.0</v>
      </c>
      <c r="B86" s="8" t="s">
        <v>16</v>
      </c>
      <c r="C86" s="9" t="s">
        <v>17</v>
      </c>
      <c r="D86" s="10">
        <v>128.0</v>
      </c>
      <c r="E86" s="8" t="s">
        <v>18</v>
      </c>
      <c r="F86" s="10" t="s">
        <v>19</v>
      </c>
      <c r="G86" s="11"/>
      <c r="H86" s="11">
        <v>1.0</v>
      </c>
    </row>
    <row r="87">
      <c r="A87" s="7">
        <v>86.0</v>
      </c>
      <c r="B87" s="8" t="s">
        <v>16</v>
      </c>
      <c r="C87" s="9" t="s">
        <v>17</v>
      </c>
      <c r="D87" s="10">
        <v>128.0</v>
      </c>
      <c r="E87" s="8" t="s">
        <v>18</v>
      </c>
      <c r="F87" s="10" t="s">
        <v>19</v>
      </c>
      <c r="G87" s="11"/>
      <c r="H87" s="11">
        <v>2.0</v>
      </c>
    </row>
    <row r="88">
      <c r="A88" s="7">
        <v>87.0</v>
      </c>
      <c r="C88" s="16"/>
    </row>
    <row r="89">
      <c r="A89" s="7">
        <v>88.0</v>
      </c>
      <c r="C89" s="16"/>
    </row>
    <row r="90">
      <c r="A90" s="7">
        <v>89.0</v>
      </c>
      <c r="C90" s="16"/>
    </row>
    <row r="91">
      <c r="A91" s="7">
        <v>90.0</v>
      </c>
      <c r="C91" s="16"/>
    </row>
    <row r="92">
      <c r="A92" s="7">
        <v>91.0</v>
      </c>
      <c r="C92" s="16"/>
    </row>
    <row r="93">
      <c r="A93" s="7">
        <v>92.0</v>
      </c>
      <c r="C93" s="16"/>
    </row>
    <row r="94">
      <c r="A94" s="7">
        <v>93.0</v>
      </c>
      <c r="C94" s="16"/>
    </row>
    <row r="95">
      <c r="A95" s="7">
        <v>94.0</v>
      </c>
      <c r="B95" s="21" t="s">
        <v>16</v>
      </c>
      <c r="C95" s="22" t="s">
        <v>17</v>
      </c>
      <c r="D95" s="23">
        <v>128.0</v>
      </c>
      <c r="E95" s="24" t="s">
        <v>18</v>
      </c>
      <c r="F95" s="23" t="s">
        <v>19</v>
      </c>
      <c r="G95" s="25"/>
      <c r="H95" s="25">
        <v>3.0</v>
      </c>
    </row>
    <row r="96">
      <c r="A96" s="7">
        <v>95.0</v>
      </c>
      <c r="C96" s="16"/>
    </row>
    <row r="97">
      <c r="A97" s="7">
        <v>96.0</v>
      </c>
      <c r="C97" s="16"/>
    </row>
    <row r="98">
      <c r="A98" s="7">
        <v>97.0</v>
      </c>
      <c r="B98" s="8" t="s">
        <v>16</v>
      </c>
      <c r="C98" s="9" t="s">
        <v>17</v>
      </c>
      <c r="D98" s="10">
        <v>147.0</v>
      </c>
      <c r="E98" s="8" t="s">
        <v>18</v>
      </c>
      <c r="F98" s="10" t="s">
        <v>19</v>
      </c>
      <c r="G98" s="11"/>
      <c r="H98" s="11">
        <v>1.0</v>
      </c>
    </row>
    <row r="99">
      <c r="A99" s="7">
        <v>98.0</v>
      </c>
      <c r="B99" s="8" t="s">
        <v>16</v>
      </c>
      <c r="C99" s="9" t="s">
        <v>17</v>
      </c>
      <c r="D99" s="10">
        <v>147.0</v>
      </c>
      <c r="E99" s="8" t="s">
        <v>18</v>
      </c>
      <c r="F99" s="10" t="s">
        <v>19</v>
      </c>
      <c r="G99" s="11"/>
      <c r="H99" s="11">
        <v>2.0</v>
      </c>
    </row>
    <row r="100">
      <c r="A100" s="7">
        <v>99.0</v>
      </c>
      <c r="B100" s="8" t="s">
        <v>16</v>
      </c>
      <c r="C100" s="9" t="s">
        <v>17</v>
      </c>
      <c r="D100" s="10">
        <v>147.0</v>
      </c>
      <c r="E100" s="8" t="s">
        <v>18</v>
      </c>
      <c r="F100" s="10" t="s">
        <v>19</v>
      </c>
      <c r="G100" s="11"/>
      <c r="H100" s="11">
        <v>3.0</v>
      </c>
    </row>
    <row r="101">
      <c r="A101" s="7">
        <v>100.0</v>
      </c>
      <c r="C101" s="16"/>
    </row>
    <row r="102">
      <c r="A102" s="7">
        <v>101.0</v>
      </c>
      <c r="C102" s="16"/>
    </row>
    <row r="103">
      <c r="A103" s="7">
        <v>102.0</v>
      </c>
      <c r="C103" s="16"/>
    </row>
    <row r="104">
      <c r="A104" s="7">
        <v>103.0</v>
      </c>
      <c r="B104" s="8" t="s">
        <v>16</v>
      </c>
      <c r="C104" s="9" t="s">
        <v>17</v>
      </c>
      <c r="D104" s="10">
        <v>51.0</v>
      </c>
      <c r="E104" s="8" t="s">
        <v>18</v>
      </c>
      <c r="G104" s="11"/>
      <c r="H104" s="11" t="s">
        <v>22</v>
      </c>
    </row>
    <row r="105">
      <c r="A105" s="7">
        <v>104.0</v>
      </c>
      <c r="B105" s="8" t="s">
        <v>16</v>
      </c>
      <c r="C105" s="9" t="s">
        <v>17</v>
      </c>
      <c r="D105" s="10">
        <v>51.0</v>
      </c>
      <c r="E105" s="8" t="s">
        <v>18</v>
      </c>
      <c r="G105" s="11"/>
      <c r="H105" s="11" t="s">
        <v>23</v>
      </c>
    </row>
    <row r="106">
      <c r="A106" s="7">
        <v>105.0</v>
      </c>
      <c r="B106" s="8" t="s">
        <v>16</v>
      </c>
      <c r="C106" s="9" t="s">
        <v>17</v>
      </c>
      <c r="D106" s="10">
        <v>51.0</v>
      </c>
      <c r="E106" s="8" t="s">
        <v>18</v>
      </c>
      <c r="G106" s="11"/>
      <c r="H106" s="11" t="s">
        <v>21</v>
      </c>
    </row>
    <row r="107">
      <c r="A107" s="7">
        <v>106.0</v>
      </c>
      <c r="B107" s="8" t="s">
        <v>16</v>
      </c>
      <c r="C107" s="9" t="s">
        <v>17</v>
      </c>
      <c r="D107" s="10">
        <v>52.0</v>
      </c>
      <c r="E107" s="8" t="s">
        <v>18</v>
      </c>
      <c r="G107" s="11"/>
      <c r="H107" s="11">
        <v>1.0</v>
      </c>
    </row>
    <row r="108">
      <c r="A108" s="7">
        <v>107.0</v>
      </c>
      <c r="B108" s="8" t="s">
        <v>16</v>
      </c>
      <c r="C108" s="9" t="s">
        <v>17</v>
      </c>
      <c r="D108" s="10">
        <v>52.0</v>
      </c>
      <c r="E108" s="8" t="s">
        <v>18</v>
      </c>
      <c r="G108" s="11"/>
      <c r="H108" s="11">
        <v>2.0</v>
      </c>
    </row>
    <row r="109">
      <c r="A109" s="7">
        <v>108.0</v>
      </c>
      <c r="B109" s="8" t="s">
        <v>16</v>
      </c>
      <c r="C109" s="9" t="s">
        <v>17</v>
      </c>
      <c r="D109" s="10">
        <v>52.0</v>
      </c>
      <c r="E109" s="8" t="s">
        <v>18</v>
      </c>
      <c r="G109" s="11"/>
      <c r="H109" s="11" t="s">
        <v>40</v>
      </c>
    </row>
    <row r="110">
      <c r="A110" s="7">
        <v>109.0</v>
      </c>
      <c r="B110" s="8" t="s">
        <v>16</v>
      </c>
      <c r="C110" s="9" t="s">
        <v>17</v>
      </c>
      <c r="D110" s="10">
        <v>78.0</v>
      </c>
      <c r="E110" s="8" t="s">
        <v>18</v>
      </c>
      <c r="G110" s="11"/>
      <c r="H110" s="11" t="s">
        <v>22</v>
      </c>
    </row>
    <row r="111">
      <c r="A111" s="7">
        <v>110.0</v>
      </c>
      <c r="B111" s="8" t="s">
        <v>16</v>
      </c>
      <c r="C111" s="9" t="s">
        <v>17</v>
      </c>
      <c r="D111" s="10">
        <v>78.0</v>
      </c>
      <c r="E111" s="8" t="s">
        <v>18</v>
      </c>
      <c r="G111" s="11"/>
      <c r="H111" s="11" t="s">
        <v>23</v>
      </c>
    </row>
    <row r="112">
      <c r="A112" s="7">
        <v>111.0</v>
      </c>
      <c r="B112" s="8" t="s">
        <v>16</v>
      </c>
      <c r="C112" s="9" t="s">
        <v>17</v>
      </c>
      <c r="D112" s="10">
        <v>78.0</v>
      </c>
      <c r="E112" s="8" t="s">
        <v>18</v>
      </c>
      <c r="G112" s="11"/>
      <c r="H112" s="11" t="s">
        <v>21</v>
      </c>
    </row>
    <row r="113">
      <c r="A113" s="7">
        <v>112.0</v>
      </c>
      <c r="B113" s="8" t="s">
        <v>16</v>
      </c>
      <c r="C113" s="9" t="s">
        <v>17</v>
      </c>
      <c r="D113" s="10">
        <v>80.0</v>
      </c>
      <c r="E113" s="8" t="s">
        <v>18</v>
      </c>
      <c r="G113" s="11"/>
      <c r="H113" s="11">
        <v>1.0</v>
      </c>
    </row>
    <row r="114">
      <c r="A114" s="7">
        <v>113.0</v>
      </c>
      <c r="B114" s="8" t="s">
        <v>16</v>
      </c>
      <c r="C114" s="9" t="s">
        <v>17</v>
      </c>
      <c r="D114" s="10">
        <v>80.0</v>
      </c>
      <c r="E114" s="8" t="s">
        <v>18</v>
      </c>
      <c r="G114" s="11"/>
      <c r="H114" s="11">
        <v>2.0</v>
      </c>
    </row>
    <row r="115">
      <c r="A115" s="7">
        <v>114.0</v>
      </c>
      <c r="B115" s="8" t="s">
        <v>16</v>
      </c>
      <c r="C115" s="9" t="s">
        <v>17</v>
      </c>
      <c r="D115" s="10">
        <v>80.0</v>
      </c>
      <c r="E115" s="8" t="s">
        <v>18</v>
      </c>
      <c r="G115" s="11"/>
      <c r="H115" s="11" t="s">
        <v>21</v>
      </c>
    </row>
    <row r="116">
      <c r="A116" s="7">
        <v>115.0</v>
      </c>
      <c r="C116" s="16"/>
    </row>
    <row r="117">
      <c r="A117" s="7">
        <v>116.0</v>
      </c>
      <c r="C117" s="16"/>
    </row>
    <row r="118">
      <c r="A118" s="7">
        <v>117.0</v>
      </c>
      <c r="C118" s="16"/>
    </row>
    <row r="119">
      <c r="A119" s="7">
        <v>118.0</v>
      </c>
      <c r="B119" s="8" t="s">
        <v>16</v>
      </c>
      <c r="C119" s="9" t="s">
        <v>17</v>
      </c>
      <c r="D119" s="10">
        <v>39.0</v>
      </c>
      <c r="E119" s="8" t="s">
        <v>18</v>
      </c>
      <c r="F119" s="10" t="s">
        <v>19</v>
      </c>
      <c r="G119" s="11"/>
      <c r="H119" s="11" t="s">
        <v>20</v>
      </c>
    </row>
    <row r="120">
      <c r="A120" s="7">
        <v>119.0</v>
      </c>
      <c r="B120" s="8" t="s">
        <v>16</v>
      </c>
      <c r="C120" s="9" t="s">
        <v>17</v>
      </c>
      <c r="D120" s="10">
        <v>39.0</v>
      </c>
      <c r="E120" s="8" t="s">
        <v>18</v>
      </c>
      <c r="F120" s="10" t="s">
        <v>19</v>
      </c>
      <c r="G120" s="11"/>
      <c r="H120" s="11">
        <v>2.0</v>
      </c>
    </row>
    <row r="121">
      <c r="A121" s="7">
        <v>120.0</v>
      </c>
      <c r="B121" s="8" t="s">
        <v>16</v>
      </c>
      <c r="C121" s="9" t="s">
        <v>17</v>
      </c>
      <c r="D121" s="10">
        <v>39.0</v>
      </c>
      <c r="E121" s="8" t="s">
        <v>18</v>
      </c>
      <c r="F121" s="10" t="s">
        <v>19</v>
      </c>
      <c r="G121" s="11"/>
      <c r="H121" s="11" t="s">
        <v>40</v>
      </c>
    </row>
    <row r="122">
      <c r="A122" s="7">
        <v>121.0</v>
      </c>
      <c r="B122" s="8" t="s">
        <v>16</v>
      </c>
      <c r="C122" s="9" t="s">
        <v>17</v>
      </c>
      <c r="D122" s="10">
        <v>86.0</v>
      </c>
      <c r="E122" s="8" t="s">
        <v>18</v>
      </c>
      <c r="F122" s="10" t="s">
        <v>19</v>
      </c>
      <c r="G122" s="11"/>
      <c r="H122" s="11">
        <v>1.0</v>
      </c>
    </row>
    <row r="123">
      <c r="A123" s="7">
        <v>122.0</v>
      </c>
      <c r="B123" s="8" t="s">
        <v>16</v>
      </c>
      <c r="C123" s="9" t="s">
        <v>17</v>
      </c>
      <c r="D123" s="10">
        <v>86.0</v>
      </c>
      <c r="E123" s="8" t="s">
        <v>18</v>
      </c>
      <c r="F123" s="10" t="s">
        <v>19</v>
      </c>
      <c r="G123" s="11"/>
      <c r="H123" s="11">
        <v>2.0</v>
      </c>
    </row>
    <row r="124">
      <c r="A124" s="7">
        <v>123.0</v>
      </c>
      <c r="B124" s="8" t="s">
        <v>16</v>
      </c>
      <c r="C124" s="9" t="s">
        <v>17</v>
      </c>
      <c r="D124" s="10">
        <v>86.0</v>
      </c>
      <c r="E124" s="8" t="s">
        <v>18</v>
      </c>
      <c r="F124" s="10" t="s">
        <v>19</v>
      </c>
      <c r="G124" s="11"/>
      <c r="H124" s="11">
        <v>3.0</v>
      </c>
    </row>
    <row r="125">
      <c r="A125" s="7">
        <v>124.0</v>
      </c>
      <c r="B125" s="8" t="s">
        <v>16</v>
      </c>
      <c r="C125" s="9" t="s">
        <v>197</v>
      </c>
      <c r="D125" s="10">
        <v>57.0</v>
      </c>
      <c r="E125" s="26" t="s">
        <v>200</v>
      </c>
      <c r="F125" s="10" t="s">
        <v>19</v>
      </c>
      <c r="G125" s="11"/>
      <c r="H125" s="11" t="s">
        <v>208</v>
      </c>
    </row>
    <row r="126">
      <c r="A126" s="7">
        <v>125.0</v>
      </c>
      <c r="B126" s="8" t="s">
        <v>16</v>
      </c>
      <c r="C126" s="9" t="s">
        <v>197</v>
      </c>
      <c r="D126" s="10">
        <v>57.0</v>
      </c>
      <c r="E126" s="26" t="s">
        <v>200</v>
      </c>
      <c r="F126" s="10" t="s">
        <v>19</v>
      </c>
      <c r="G126" s="11"/>
      <c r="H126" s="11" t="s">
        <v>208</v>
      </c>
    </row>
    <row r="127">
      <c r="A127" s="7">
        <v>126.0</v>
      </c>
      <c r="B127" s="8" t="s">
        <v>16</v>
      </c>
      <c r="C127" s="9" t="s">
        <v>197</v>
      </c>
      <c r="D127" s="10">
        <v>57.0</v>
      </c>
      <c r="E127" s="26" t="s">
        <v>200</v>
      </c>
      <c r="F127" s="10" t="s">
        <v>19</v>
      </c>
      <c r="G127" s="11"/>
      <c r="H127" s="11" t="s">
        <v>208</v>
      </c>
    </row>
    <row r="128">
      <c r="A128" s="7">
        <v>127.0</v>
      </c>
      <c r="B128" s="8" t="s">
        <v>16</v>
      </c>
      <c r="C128" s="9" t="s">
        <v>17</v>
      </c>
      <c r="D128" s="10" t="s">
        <v>222</v>
      </c>
      <c r="E128" s="8" t="s">
        <v>18</v>
      </c>
      <c r="F128" s="10" t="s">
        <v>19</v>
      </c>
      <c r="G128" s="11"/>
      <c r="H128" s="11" t="s">
        <v>224</v>
      </c>
    </row>
    <row r="129">
      <c r="A129" s="7">
        <v>128.0</v>
      </c>
      <c r="B129" s="8" t="s">
        <v>16</v>
      </c>
      <c r="C129" s="9" t="s">
        <v>17</v>
      </c>
      <c r="D129" s="10" t="s">
        <v>222</v>
      </c>
      <c r="E129" s="8" t="s">
        <v>18</v>
      </c>
      <c r="F129" s="10" t="s">
        <v>19</v>
      </c>
      <c r="G129" s="11"/>
      <c r="H129" s="11" t="s">
        <v>224</v>
      </c>
    </row>
    <row r="130">
      <c r="A130" s="7">
        <v>129.0</v>
      </c>
      <c r="B130" s="8" t="s">
        <v>16</v>
      </c>
      <c r="C130" s="9" t="s">
        <v>17</v>
      </c>
      <c r="D130" s="10" t="s">
        <v>222</v>
      </c>
      <c r="E130" s="8" t="s">
        <v>18</v>
      </c>
      <c r="F130" s="10" t="s">
        <v>19</v>
      </c>
      <c r="G130" s="11"/>
      <c r="H130" s="11" t="s">
        <v>224</v>
      </c>
    </row>
    <row r="131">
      <c r="A131" s="7">
        <v>130.0</v>
      </c>
      <c r="B131" s="8" t="s">
        <v>16</v>
      </c>
      <c r="C131" s="9" t="s">
        <v>17</v>
      </c>
      <c r="D131" s="10">
        <v>13.0</v>
      </c>
      <c r="E131" s="8" t="s">
        <v>18</v>
      </c>
      <c r="F131" s="10" t="s">
        <v>19</v>
      </c>
      <c r="G131" s="11"/>
      <c r="H131" s="11" t="s">
        <v>231</v>
      </c>
    </row>
    <row r="132">
      <c r="A132" s="7">
        <v>131.0</v>
      </c>
      <c r="B132" s="8" t="s">
        <v>16</v>
      </c>
      <c r="C132" s="9" t="s">
        <v>17</v>
      </c>
      <c r="D132" s="10">
        <v>13.0</v>
      </c>
      <c r="E132" s="8" t="s">
        <v>18</v>
      </c>
      <c r="F132" s="10" t="s">
        <v>19</v>
      </c>
      <c r="G132" s="11"/>
      <c r="H132" s="11" t="s">
        <v>237</v>
      </c>
    </row>
    <row r="133">
      <c r="A133" s="7">
        <v>132.0</v>
      </c>
      <c r="B133" s="8" t="s">
        <v>16</v>
      </c>
      <c r="C133" s="9" t="s">
        <v>17</v>
      </c>
      <c r="D133" s="10">
        <v>13.0</v>
      </c>
      <c r="E133" s="8" t="s">
        <v>18</v>
      </c>
      <c r="F133" s="10" t="s">
        <v>19</v>
      </c>
      <c r="G133" s="11"/>
      <c r="H133" s="11" t="s">
        <v>240</v>
      </c>
    </row>
    <row r="134">
      <c r="A134" s="7">
        <v>133.0</v>
      </c>
      <c r="B134" s="8" t="s">
        <v>16</v>
      </c>
      <c r="C134" s="9" t="s">
        <v>242</v>
      </c>
      <c r="D134" s="10">
        <v>24.0</v>
      </c>
      <c r="E134" s="10" t="s">
        <v>243</v>
      </c>
      <c r="F134" s="14"/>
      <c r="G134" s="11"/>
      <c r="H134" s="11" t="s">
        <v>246</v>
      </c>
    </row>
    <row r="135">
      <c r="A135" s="7">
        <v>134.0</v>
      </c>
      <c r="B135" s="8" t="s">
        <v>16</v>
      </c>
      <c r="C135" s="9" t="s">
        <v>242</v>
      </c>
      <c r="D135" s="10">
        <v>24.0</v>
      </c>
      <c r="E135" s="10" t="s">
        <v>243</v>
      </c>
      <c r="F135" s="14"/>
      <c r="G135" s="11"/>
      <c r="H135" s="11" t="s">
        <v>246</v>
      </c>
    </row>
    <row r="136">
      <c r="A136" s="7">
        <v>135.0</v>
      </c>
      <c r="B136" s="8" t="s">
        <v>16</v>
      </c>
      <c r="C136" s="9" t="s">
        <v>242</v>
      </c>
      <c r="D136" s="10">
        <v>24.0</v>
      </c>
      <c r="E136" s="10" t="s">
        <v>243</v>
      </c>
      <c r="F136" s="14"/>
      <c r="G136" s="11"/>
      <c r="H136" s="11" t="s">
        <v>246</v>
      </c>
    </row>
    <row r="137">
      <c r="A137" s="7">
        <v>136.0</v>
      </c>
      <c r="B137" s="8" t="s">
        <v>16</v>
      </c>
      <c r="C137" s="9" t="s">
        <v>17</v>
      </c>
      <c r="D137" s="10" t="s">
        <v>213</v>
      </c>
      <c r="E137" s="8" t="s">
        <v>18</v>
      </c>
      <c r="F137" s="10" t="s">
        <v>255</v>
      </c>
      <c r="G137" s="11"/>
      <c r="H137" s="11" t="s">
        <v>256</v>
      </c>
    </row>
    <row r="138">
      <c r="A138" s="7">
        <v>137.0</v>
      </c>
      <c r="B138" s="8" t="s">
        <v>16</v>
      </c>
      <c r="C138" s="9" t="s">
        <v>17</v>
      </c>
      <c r="D138" s="10" t="s">
        <v>213</v>
      </c>
      <c r="E138" s="8" t="s">
        <v>18</v>
      </c>
      <c r="F138" s="10" t="s">
        <v>255</v>
      </c>
      <c r="G138" s="11"/>
      <c r="H138" s="11" t="s">
        <v>256</v>
      </c>
    </row>
    <row r="139">
      <c r="A139" s="7">
        <v>138.0</v>
      </c>
      <c r="B139" s="8" t="s">
        <v>16</v>
      </c>
      <c r="C139" s="9" t="s">
        <v>17</v>
      </c>
      <c r="D139" s="10" t="s">
        <v>213</v>
      </c>
      <c r="E139" s="8" t="s">
        <v>18</v>
      </c>
      <c r="F139" s="10" t="s">
        <v>255</v>
      </c>
      <c r="G139" s="11"/>
      <c r="H139" s="11" t="s">
        <v>256</v>
      </c>
    </row>
    <row r="140">
      <c r="A140" s="7">
        <v>139.0</v>
      </c>
      <c r="B140" s="8" t="s">
        <v>16</v>
      </c>
      <c r="C140" s="9" t="s">
        <v>17</v>
      </c>
      <c r="D140" s="10" t="s">
        <v>202</v>
      </c>
      <c r="E140" s="8" t="s">
        <v>18</v>
      </c>
      <c r="F140" s="10" t="s">
        <v>19</v>
      </c>
      <c r="G140" s="14"/>
      <c r="H140" s="14"/>
    </row>
    <row r="141">
      <c r="A141" s="7">
        <v>140.0</v>
      </c>
      <c r="B141" s="8" t="s">
        <v>16</v>
      </c>
      <c r="C141" s="9" t="s">
        <v>17</v>
      </c>
      <c r="D141" s="10" t="s">
        <v>202</v>
      </c>
      <c r="E141" s="8" t="s">
        <v>18</v>
      </c>
      <c r="F141" s="10" t="s">
        <v>19</v>
      </c>
      <c r="G141" s="11"/>
      <c r="H141" s="11" t="s">
        <v>267</v>
      </c>
    </row>
    <row r="142">
      <c r="A142" s="7">
        <v>141.0</v>
      </c>
      <c r="B142" s="8" t="s">
        <v>16</v>
      </c>
      <c r="C142" s="9" t="s">
        <v>17</v>
      </c>
      <c r="D142" s="10" t="s">
        <v>202</v>
      </c>
      <c r="E142" s="8" t="s">
        <v>18</v>
      </c>
      <c r="F142" s="10" t="s">
        <v>19</v>
      </c>
      <c r="G142" s="11"/>
      <c r="H142" s="11" t="s">
        <v>270</v>
      </c>
    </row>
    <row r="143">
      <c r="A143" s="7">
        <v>142.0</v>
      </c>
      <c r="B143" s="8" t="s">
        <v>16</v>
      </c>
      <c r="C143" s="9" t="s">
        <v>17</v>
      </c>
      <c r="D143" s="10">
        <v>103.0</v>
      </c>
      <c r="E143" s="8" t="s">
        <v>18</v>
      </c>
      <c r="F143" s="10" t="s">
        <v>19</v>
      </c>
      <c r="G143" s="11"/>
      <c r="H143" s="11">
        <v>1.0</v>
      </c>
    </row>
    <row r="144">
      <c r="A144" s="7">
        <v>143.0</v>
      </c>
      <c r="B144" s="8" t="s">
        <v>16</v>
      </c>
      <c r="C144" s="9" t="s">
        <v>17</v>
      </c>
      <c r="D144" s="10">
        <v>103.0</v>
      </c>
      <c r="E144" s="8" t="s">
        <v>18</v>
      </c>
      <c r="F144" s="10" t="s">
        <v>19</v>
      </c>
      <c r="G144" s="11"/>
      <c r="H144" s="11">
        <v>2.0</v>
      </c>
    </row>
    <row r="145">
      <c r="A145" s="7">
        <v>144.0</v>
      </c>
      <c r="B145" s="8" t="s">
        <v>16</v>
      </c>
      <c r="C145" s="9" t="s">
        <v>17</v>
      </c>
      <c r="D145" s="10">
        <v>103.0</v>
      </c>
      <c r="E145" s="8" t="s">
        <v>18</v>
      </c>
      <c r="F145" s="10" t="s">
        <v>19</v>
      </c>
      <c r="G145" s="11"/>
      <c r="H145" s="11">
        <v>3.0</v>
      </c>
    </row>
    <row r="146">
      <c r="A146" s="7">
        <v>145.0</v>
      </c>
      <c r="B146" s="8" t="s">
        <v>16</v>
      </c>
      <c r="C146" s="9" t="s">
        <v>17</v>
      </c>
      <c r="D146" s="10">
        <v>64.0</v>
      </c>
      <c r="E146" s="8" t="s">
        <v>18</v>
      </c>
      <c r="F146" s="10" t="s">
        <v>19</v>
      </c>
      <c r="G146" s="11"/>
      <c r="H146" s="11" t="s">
        <v>280</v>
      </c>
    </row>
    <row r="147">
      <c r="A147" s="7">
        <v>146.0</v>
      </c>
      <c r="B147" s="8" t="s">
        <v>16</v>
      </c>
      <c r="C147" s="9" t="s">
        <v>17</v>
      </c>
      <c r="D147" s="10">
        <v>112.0</v>
      </c>
      <c r="E147" s="8" t="s">
        <v>18</v>
      </c>
      <c r="F147" s="10" t="s">
        <v>19</v>
      </c>
      <c r="G147" s="11"/>
      <c r="H147" s="11">
        <v>4.0</v>
      </c>
    </row>
    <row r="148">
      <c r="A148" s="7">
        <v>147.0</v>
      </c>
      <c r="B148" s="8" t="s">
        <v>16</v>
      </c>
      <c r="C148" s="9" t="s">
        <v>17</v>
      </c>
      <c r="D148" s="10" t="s">
        <v>195</v>
      </c>
      <c r="E148" s="8" t="s">
        <v>18</v>
      </c>
      <c r="F148" s="10" t="s">
        <v>19</v>
      </c>
      <c r="G148" s="11"/>
      <c r="H148" s="11" t="s">
        <v>284</v>
      </c>
    </row>
    <row r="149">
      <c r="A149" s="7">
        <v>148.0</v>
      </c>
      <c r="B149" s="8" t="s">
        <v>16</v>
      </c>
      <c r="C149" s="9" t="s">
        <v>17</v>
      </c>
      <c r="D149" s="10" t="s">
        <v>195</v>
      </c>
      <c r="E149" s="8" t="s">
        <v>18</v>
      </c>
      <c r="F149" s="10" t="s">
        <v>19</v>
      </c>
      <c r="G149" s="11"/>
      <c r="H149" s="11" t="s">
        <v>287</v>
      </c>
    </row>
    <row r="150">
      <c r="A150" s="7">
        <v>149.0</v>
      </c>
      <c r="B150" s="8" t="s">
        <v>16</v>
      </c>
      <c r="C150" s="9" t="s">
        <v>17</v>
      </c>
      <c r="D150" s="10" t="s">
        <v>195</v>
      </c>
      <c r="E150" s="8" t="s">
        <v>18</v>
      </c>
      <c r="F150" s="10" t="s">
        <v>19</v>
      </c>
      <c r="G150" s="11"/>
      <c r="H150" s="11" t="s">
        <v>289</v>
      </c>
    </row>
    <row r="151">
      <c r="A151" s="7">
        <v>150.0</v>
      </c>
      <c r="B151" s="8" t="s">
        <v>16</v>
      </c>
      <c r="C151" s="9" t="s">
        <v>17</v>
      </c>
      <c r="D151" s="10">
        <v>112.0</v>
      </c>
      <c r="E151" s="8" t="s">
        <v>18</v>
      </c>
      <c r="F151" s="10" t="s">
        <v>19</v>
      </c>
      <c r="G151" s="11"/>
      <c r="H151" s="11">
        <v>5.0</v>
      </c>
    </row>
    <row r="152">
      <c r="A152" s="7">
        <v>151.0</v>
      </c>
      <c r="B152" s="8" t="s">
        <v>16</v>
      </c>
      <c r="C152" s="9" t="s">
        <v>242</v>
      </c>
      <c r="D152" s="10">
        <v>50.0</v>
      </c>
      <c r="E152" s="8" t="s">
        <v>243</v>
      </c>
      <c r="F152" s="14"/>
      <c r="G152" s="11"/>
      <c r="H152" s="11" t="s">
        <v>246</v>
      </c>
    </row>
    <row r="153">
      <c r="A153" s="7">
        <v>152.0</v>
      </c>
      <c r="B153" s="8" t="s">
        <v>16</v>
      </c>
      <c r="C153" s="9" t="s">
        <v>242</v>
      </c>
      <c r="D153" s="10">
        <v>50.0</v>
      </c>
      <c r="E153" s="8" t="s">
        <v>243</v>
      </c>
      <c r="F153" s="14"/>
      <c r="G153" s="14"/>
      <c r="H153" s="14"/>
    </row>
    <row r="154">
      <c r="A154" s="7">
        <v>153.0</v>
      </c>
      <c r="B154" s="8" t="s">
        <v>16</v>
      </c>
      <c r="C154" s="9" t="s">
        <v>242</v>
      </c>
      <c r="D154" s="10">
        <v>50.0</v>
      </c>
      <c r="E154" s="8" t="s">
        <v>243</v>
      </c>
      <c r="F154" s="14"/>
      <c r="G154" s="14"/>
      <c r="H154" s="14"/>
    </row>
    <row r="155">
      <c r="A155" s="7">
        <v>154.0</v>
      </c>
      <c r="B155" s="8" t="s">
        <v>16</v>
      </c>
      <c r="C155" s="9" t="s">
        <v>242</v>
      </c>
      <c r="D155" s="10">
        <v>49.0</v>
      </c>
      <c r="E155" s="8" t="s">
        <v>243</v>
      </c>
      <c r="F155" s="14"/>
      <c r="G155" s="14"/>
      <c r="H155" s="14"/>
    </row>
    <row r="156">
      <c r="A156" s="7">
        <v>155.0</v>
      </c>
      <c r="B156" s="8" t="s">
        <v>16</v>
      </c>
      <c r="C156" s="9" t="s">
        <v>242</v>
      </c>
      <c r="D156" s="10">
        <v>49.0</v>
      </c>
      <c r="E156" s="8" t="s">
        <v>243</v>
      </c>
      <c r="F156" s="14"/>
      <c r="G156" s="14"/>
      <c r="H156" s="14"/>
    </row>
    <row r="157">
      <c r="A157" s="7">
        <v>156.0</v>
      </c>
      <c r="B157" s="8" t="s">
        <v>16</v>
      </c>
      <c r="C157" s="9" t="s">
        <v>242</v>
      </c>
      <c r="D157" s="10">
        <v>49.0</v>
      </c>
      <c r="E157" s="8" t="s">
        <v>243</v>
      </c>
      <c r="F157" s="14"/>
      <c r="G157" s="14"/>
      <c r="H157" s="14"/>
    </row>
    <row r="158">
      <c r="A158" s="7">
        <v>157.0</v>
      </c>
      <c r="B158" s="8" t="s">
        <v>16</v>
      </c>
      <c r="C158" s="9" t="s">
        <v>242</v>
      </c>
      <c r="D158" s="10">
        <v>49.0</v>
      </c>
      <c r="E158" s="8" t="s">
        <v>243</v>
      </c>
      <c r="F158" s="14"/>
      <c r="G158" s="14"/>
      <c r="H158" s="14"/>
    </row>
    <row r="159">
      <c r="A159" s="7">
        <v>158.0</v>
      </c>
      <c r="B159" s="8" t="s">
        <v>16</v>
      </c>
      <c r="C159" s="9" t="s">
        <v>242</v>
      </c>
      <c r="D159" s="10">
        <v>5.0</v>
      </c>
      <c r="E159" s="8" t="s">
        <v>243</v>
      </c>
      <c r="F159" s="14"/>
      <c r="G159" s="14"/>
      <c r="H159" s="14"/>
    </row>
    <row r="160">
      <c r="A160" s="7">
        <v>159.0</v>
      </c>
      <c r="B160" s="8" t="s">
        <v>16</v>
      </c>
      <c r="C160" s="9" t="s">
        <v>242</v>
      </c>
      <c r="D160" s="10">
        <v>5.0</v>
      </c>
      <c r="E160" s="8" t="s">
        <v>243</v>
      </c>
      <c r="F160" s="14"/>
      <c r="G160" s="14"/>
      <c r="H160" s="14"/>
    </row>
    <row r="161">
      <c r="A161" s="7">
        <v>160.0</v>
      </c>
      <c r="B161" s="8" t="s">
        <v>16</v>
      </c>
      <c r="C161" s="9" t="s">
        <v>242</v>
      </c>
      <c r="D161" s="10">
        <v>5.0</v>
      </c>
      <c r="E161" s="8" t="s">
        <v>243</v>
      </c>
      <c r="F161" s="14"/>
      <c r="G161" s="14"/>
      <c r="H161" s="14"/>
    </row>
    <row r="162">
      <c r="A162" s="7">
        <v>161.0</v>
      </c>
      <c r="B162" s="8" t="s">
        <v>16</v>
      </c>
      <c r="C162" s="9" t="s">
        <v>242</v>
      </c>
      <c r="D162" s="10">
        <v>5.0</v>
      </c>
      <c r="E162" s="8" t="s">
        <v>243</v>
      </c>
      <c r="F162" s="14"/>
      <c r="G162" s="14"/>
      <c r="H162" s="14"/>
    </row>
    <row r="163">
      <c r="A163" s="7">
        <v>162.0</v>
      </c>
      <c r="B163" s="8" t="s">
        <v>16</v>
      </c>
      <c r="C163" s="9" t="s">
        <v>242</v>
      </c>
      <c r="D163" s="10">
        <v>5.0</v>
      </c>
      <c r="E163" s="8" t="s">
        <v>243</v>
      </c>
      <c r="F163" s="14"/>
      <c r="G163" s="14"/>
      <c r="H163" s="14"/>
    </row>
    <row r="164">
      <c r="A164" s="7">
        <v>163.0</v>
      </c>
      <c r="B164" s="8" t="s">
        <v>16</v>
      </c>
      <c r="C164" s="9" t="s">
        <v>242</v>
      </c>
      <c r="D164" s="10">
        <v>5.0</v>
      </c>
      <c r="E164" s="8" t="s">
        <v>243</v>
      </c>
      <c r="F164" s="14"/>
      <c r="G164" s="14"/>
      <c r="H164" s="14"/>
    </row>
    <row r="165">
      <c r="A165" s="7">
        <v>164.0</v>
      </c>
      <c r="B165" s="8" t="s">
        <v>16</v>
      </c>
      <c r="C165" s="9" t="s">
        <v>242</v>
      </c>
      <c r="D165" s="10">
        <v>89.0</v>
      </c>
      <c r="E165" s="8" t="s">
        <v>243</v>
      </c>
      <c r="F165" s="14"/>
      <c r="G165" s="14"/>
      <c r="H165" s="14"/>
    </row>
    <row r="166">
      <c r="A166" s="7">
        <v>165.0</v>
      </c>
      <c r="B166" s="8" t="s">
        <v>16</v>
      </c>
      <c r="C166" s="9" t="s">
        <v>242</v>
      </c>
      <c r="D166" s="10">
        <v>89.0</v>
      </c>
      <c r="E166" s="8" t="s">
        <v>243</v>
      </c>
      <c r="F166" s="14"/>
      <c r="G166" s="14"/>
      <c r="H166" s="14"/>
    </row>
    <row r="167">
      <c r="A167" s="7">
        <v>166.0</v>
      </c>
      <c r="B167" s="8" t="s">
        <v>16</v>
      </c>
      <c r="C167" s="9" t="s">
        <v>242</v>
      </c>
      <c r="D167" s="10">
        <v>89.0</v>
      </c>
      <c r="E167" s="8" t="s">
        <v>243</v>
      </c>
      <c r="F167" s="14"/>
      <c r="G167" s="14"/>
      <c r="H167" s="14"/>
    </row>
    <row r="168">
      <c r="A168" s="7">
        <v>167.0</v>
      </c>
      <c r="B168" s="8" t="s">
        <v>16</v>
      </c>
      <c r="C168" s="9" t="s">
        <v>242</v>
      </c>
      <c r="D168" s="10">
        <v>77.0</v>
      </c>
      <c r="E168" s="8" t="s">
        <v>243</v>
      </c>
      <c r="F168" s="14"/>
      <c r="G168" s="14"/>
      <c r="H168" s="14"/>
    </row>
    <row r="169">
      <c r="A169" s="7">
        <v>168.0</v>
      </c>
      <c r="B169" s="8" t="s">
        <v>16</v>
      </c>
      <c r="C169" s="9" t="s">
        <v>242</v>
      </c>
      <c r="D169" s="10">
        <v>77.0</v>
      </c>
      <c r="E169" s="8" t="s">
        <v>243</v>
      </c>
      <c r="F169" s="14"/>
      <c r="G169" s="14"/>
      <c r="H169" s="14"/>
    </row>
    <row r="170">
      <c r="A170" s="7">
        <v>169.0</v>
      </c>
      <c r="B170" s="8" t="s">
        <v>16</v>
      </c>
      <c r="C170" s="9" t="s">
        <v>242</v>
      </c>
      <c r="D170" s="10">
        <v>77.0</v>
      </c>
      <c r="E170" s="8" t="s">
        <v>243</v>
      </c>
      <c r="F170" s="14"/>
      <c r="G170" s="14"/>
      <c r="H170" s="14"/>
    </row>
    <row r="171">
      <c r="A171" s="7">
        <v>170.0</v>
      </c>
      <c r="B171" s="8" t="s">
        <v>16</v>
      </c>
      <c r="C171" s="9" t="s">
        <v>242</v>
      </c>
      <c r="D171" s="10">
        <v>26.0</v>
      </c>
      <c r="E171" s="8" t="s">
        <v>243</v>
      </c>
      <c r="F171" s="14"/>
      <c r="G171" s="14"/>
      <c r="H171" s="14"/>
    </row>
    <row r="172">
      <c r="A172" s="7">
        <v>171.0</v>
      </c>
      <c r="B172" s="8" t="s">
        <v>16</v>
      </c>
      <c r="C172" s="9" t="s">
        <v>242</v>
      </c>
      <c r="D172" s="10">
        <v>26.0</v>
      </c>
      <c r="E172" s="8" t="s">
        <v>243</v>
      </c>
      <c r="F172" s="14"/>
      <c r="G172" s="14"/>
      <c r="H172" s="14"/>
    </row>
    <row r="173">
      <c r="A173" s="7">
        <v>172.0</v>
      </c>
      <c r="B173" s="8" t="s">
        <v>16</v>
      </c>
      <c r="C173" s="9" t="s">
        <v>242</v>
      </c>
      <c r="D173" s="10">
        <v>26.0</v>
      </c>
      <c r="E173" s="8" t="s">
        <v>243</v>
      </c>
      <c r="F173" s="14"/>
      <c r="G173" s="14"/>
      <c r="H173" s="14"/>
    </row>
    <row r="174">
      <c r="A174" s="7">
        <v>173.0</v>
      </c>
      <c r="B174" s="8" t="s">
        <v>16</v>
      </c>
      <c r="C174" s="9" t="s">
        <v>242</v>
      </c>
      <c r="D174" s="10">
        <v>50.0</v>
      </c>
      <c r="E174" s="8" t="s">
        <v>243</v>
      </c>
      <c r="F174" s="14"/>
      <c r="G174" s="11"/>
      <c r="H174" s="11" t="s">
        <v>347</v>
      </c>
    </row>
    <row r="175">
      <c r="A175" s="7">
        <v>174.0</v>
      </c>
      <c r="B175" s="8" t="s">
        <v>16</v>
      </c>
      <c r="C175" s="9" t="s">
        <v>242</v>
      </c>
      <c r="D175" s="10">
        <v>50.0</v>
      </c>
      <c r="E175" s="8" t="s">
        <v>243</v>
      </c>
      <c r="F175" s="14"/>
      <c r="G175" s="11"/>
      <c r="H175" s="11" t="s">
        <v>350</v>
      </c>
    </row>
    <row r="176">
      <c r="A176" s="7">
        <v>175.0</v>
      </c>
      <c r="B176" s="8" t="s">
        <v>16</v>
      </c>
      <c r="C176" s="9" t="s">
        <v>242</v>
      </c>
      <c r="D176" s="10">
        <v>50.0</v>
      </c>
      <c r="E176" s="8" t="s">
        <v>243</v>
      </c>
      <c r="F176" s="14"/>
      <c r="G176" s="11"/>
      <c r="H176" s="11" t="s">
        <v>354</v>
      </c>
    </row>
    <row r="177">
      <c r="A177" s="7">
        <v>176.0</v>
      </c>
      <c r="B177" s="8" t="s">
        <v>16</v>
      </c>
      <c r="C177" s="9" t="s">
        <v>242</v>
      </c>
      <c r="D177" s="10" t="s">
        <v>356</v>
      </c>
      <c r="E177" s="8" t="s">
        <v>243</v>
      </c>
      <c r="F177" s="10" t="s">
        <v>255</v>
      </c>
      <c r="G177" s="14"/>
      <c r="H177" s="14"/>
    </row>
    <row r="178">
      <c r="A178" s="7">
        <v>177.0</v>
      </c>
      <c r="B178" s="8" t="s">
        <v>16</v>
      </c>
      <c r="C178" s="9" t="s">
        <v>242</v>
      </c>
      <c r="D178" s="10" t="s">
        <v>356</v>
      </c>
      <c r="E178" s="8" t="s">
        <v>243</v>
      </c>
      <c r="F178" s="10" t="s">
        <v>255</v>
      </c>
      <c r="G178" s="14"/>
      <c r="H178" s="14"/>
    </row>
    <row r="179">
      <c r="A179" s="7">
        <v>178.0</v>
      </c>
      <c r="B179" s="8" t="s">
        <v>16</v>
      </c>
      <c r="C179" s="9" t="s">
        <v>242</v>
      </c>
      <c r="D179" s="10" t="s">
        <v>356</v>
      </c>
      <c r="E179" s="8" t="s">
        <v>243</v>
      </c>
      <c r="F179" s="10" t="s">
        <v>255</v>
      </c>
      <c r="G179" s="14"/>
      <c r="H179" s="14"/>
    </row>
    <row r="180">
      <c r="A180" s="7">
        <v>179.0</v>
      </c>
      <c r="B180" s="8" t="s">
        <v>16</v>
      </c>
      <c r="C180" s="9" t="s">
        <v>242</v>
      </c>
      <c r="D180" s="10">
        <v>16.0</v>
      </c>
      <c r="E180" s="8" t="s">
        <v>243</v>
      </c>
      <c r="F180" s="14"/>
      <c r="G180" s="14"/>
      <c r="H180" s="14"/>
    </row>
    <row r="181">
      <c r="A181" s="7">
        <v>180.0</v>
      </c>
      <c r="B181" s="8" t="s">
        <v>16</v>
      </c>
      <c r="C181" s="9" t="s">
        <v>242</v>
      </c>
      <c r="D181" s="10">
        <v>16.0</v>
      </c>
      <c r="E181" s="8" t="s">
        <v>243</v>
      </c>
      <c r="F181" s="14"/>
      <c r="G181" s="14"/>
      <c r="H181" s="14"/>
    </row>
    <row r="182">
      <c r="A182" s="7">
        <v>181.0</v>
      </c>
      <c r="B182" s="8" t="s">
        <v>16</v>
      </c>
      <c r="C182" s="9" t="s">
        <v>242</v>
      </c>
      <c r="D182" s="10">
        <v>16.0</v>
      </c>
      <c r="E182" s="8" t="s">
        <v>243</v>
      </c>
      <c r="F182" s="14"/>
      <c r="G182" s="14"/>
      <c r="H182" s="14"/>
    </row>
    <row r="183">
      <c r="A183" s="7">
        <v>182.0</v>
      </c>
      <c r="B183" s="8" t="s">
        <v>16</v>
      </c>
      <c r="C183" s="9" t="s">
        <v>242</v>
      </c>
      <c r="D183" s="10">
        <v>12.0</v>
      </c>
      <c r="E183" s="8" t="s">
        <v>243</v>
      </c>
      <c r="F183" s="14"/>
      <c r="G183" s="14"/>
      <c r="H183" s="14"/>
    </row>
    <row r="184">
      <c r="A184" s="7">
        <v>183.0</v>
      </c>
      <c r="B184" s="8" t="s">
        <v>16</v>
      </c>
      <c r="C184" s="9" t="s">
        <v>242</v>
      </c>
      <c r="D184" s="10">
        <v>12.0</v>
      </c>
      <c r="E184" s="8" t="s">
        <v>243</v>
      </c>
      <c r="F184" s="14"/>
      <c r="G184" s="14"/>
      <c r="H184" s="14"/>
    </row>
    <row r="185">
      <c r="A185" s="7">
        <v>184.0</v>
      </c>
      <c r="B185" s="8" t="s">
        <v>16</v>
      </c>
      <c r="C185" s="9" t="s">
        <v>242</v>
      </c>
      <c r="D185" s="10">
        <v>12.0</v>
      </c>
      <c r="E185" s="8" t="s">
        <v>243</v>
      </c>
      <c r="F185" s="14"/>
      <c r="G185" s="14"/>
      <c r="H185" s="14"/>
    </row>
    <row r="186">
      <c r="A186" s="7">
        <v>185.0</v>
      </c>
      <c r="B186" s="8" t="s">
        <v>16</v>
      </c>
      <c r="C186" s="9" t="s">
        <v>242</v>
      </c>
      <c r="D186" s="10">
        <v>32.0</v>
      </c>
      <c r="E186" s="10" t="s">
        <v>243</v>
      </c>
      <c r="F186" s="14"/>
      <c r="G186" s="14"/>
      <c r="H186" s="14"/>
    </row>
    <row r="187">
      <c r="A187" s="7">
        <v>186.0</v>
      </c>
      <c r="B187" s="8" t="s">
        <v>16</v>
      </c>
      <c r="C187" s="9" t="s">
        <v>242</v>
      </c>
      <c r="D187" s="10">
        <v>32.0</v>
      </c>
      <c r="E187" s="10" t="s">
        <v>243</v>
      </c>
      <c r="F187" s="14"/>
      <c r="G187" s="14"/>
      <c r="H187" s="14"/>
    </row>
    <row r="188">
      <c r="A188" s="7">
        <v>187.0</v>
      </c>
      <c r="B188" s="8" t="s">
        <v>16</v>
      </c>
      <c r="C188" s="9" t="s">
        <v>242</v>
      </c>
      <c r="D188" s="10">
        <v>32.0</v>
      </c>
      <c r="E188" s="10" t="s">
        <v>243</v>
      </c>
      <c r="F188" s="14"/>
      <c r="G188" s="14"/>
      <c r="H188" s="14"/>
    </row>
    <row r="189">
      <c r="A189" s="7">
        <v>188.0</v>
      </c>
      <c r="B189" s="8" t="s">
        <v>16</v>
      </c>
      <c r="C189" s="9" t="s">
        <v>242</v>
      </c>
      <c r="D189" s="10">
        <v>77.0</v>
      </c>
      <c r="E189" s="10" t="s">
        <v>243</v>
      </c>
      <c r="F189" s="14"/>
      <c r="G189" s="14"/>
      <c r="H189" s="14"/>
    </row>
    <row r="190">
      <c r="A190" s="7">
        <v>189.0</v>
      </c>
      <c r="B190" s="8" t="s">
        <v>16</v>
      </c>
      <c r="C190" s="9" t="s">
        <v>242</v>
      </c>
      <c r="D190" s="10">
        <v>77.0</v>
      </c>
      <c r="E190" s="10" t="s">
        <v>243</v>
      </c>
      <c r="F190" s="14"/>
      <c r="G190" s="14"/>
      <c r="H190" s="14"/>
    </row>
    <row r="191">
      <c r="A191" s="7">
        <v>190.0</v>
      </c>
      <c r="B191" s="8" t="s">
        <v>16</v>
      </c>
      <c r="C191" s="9" t="s">
        <v>242</v>
      </c>
      <c r="D191" s="10">
        <v>77.0</v>
      </c>
      <c r="E191" s="10" t="s">
        <v>243</v>
      </c>
      <c r="F191" s="14"/>
      <c r="G191" s="14"/>
      <c r="H191" s="14"/>
    </row>
    <row r="192">
      <c r="A192" s="7">
        <v>191.0</v>
      </c>
      <c r="C192" s="16"/>
    </row>
    <row r="193">
      <c r="A193" s="7">
        <v>192.0</v>
      </c>
      <c r="C193" s="16"/>
    </row>
    <row r="194">
      <c r="A194" s="7">
        <v>193.0</v>
      </c>
      <c r="B194" s="8" t="s">
        <v>16</v>
      </c>
      <c r="C194" s="9" t="s">
        <v>393</v>
      </c>
      <c r="D194" s="10" t="s">
        <v>189</v>
      </c>
      <c r="E194" s="8" t="s">
        <v>18</v>
      </c>
      <c r="F194" s="14"/>
      <c r="G194" s="11"/>
      <c r="H194" s="11" t="s">
        <v>189</v>
      </c>
    </row>
    <row r="195">
      <c r="A195" s="7">
        <v>194.0</v>
      </c>
      <c r="B195" s="8" t="s">
        <v>16</v>
      </c>
      <c r="C195" s="9" t="s">
        <v>393</v>
      </c>
      <c r="D195" s="10" t="s">
        <v>189</v>
      </c>
      <c r="E195" s="8" t="s">
        <v>18</v>
      </c>
      <c r="F195" s="14"/>
      <c r="G195" s="11"/>
      <c r="H195" s="11" t="s">
        <v>189</v>
      </c>
    </row>
    <row r="196">
      <c r="A196" s="7">
        <v>195.0</v>
      </c>
      <c r="B196" s="8" t="s">
        <v>16</v>
      </c>
      <c r="C196" s="9" t="s">
        <v>393</v>
      </c>
      <c r="D196" s="10" t="s">
        <v>189</v>
      </c>
      <c r="E196" s="8" t="s">
        <v>18</v>
      </c>
      <c r="F196" s="14"/>
      <c r="G196" s="11"/>
      <c r="H196" s="11" t="s">
        <v>189</v>
      </c>
    </row>
    <row r="197">
      <c r="A197" s="7">
        <v>196.0</v>
      </c>
      <c r="B197" s="8" t="s">
        <v>16</v>
      </c>
      <c r="C197" s="9" t="s">
        <v>393</v>
      </c>
      <c r="D197" s="10" t="s">
        <v>216</v>
      </c>
      <c r="E197" s="8" t="s">
        <v>18</v>
      </c>
      <c r="F197" s="14"/>
      <c r="G197" s="11"/>
      <c r="H197" s="11" t="s">
        <v>401</v>
      </c>
    </row>
    <row r="198">
      <c r="A198" s="7">
        <v>197.0</v>
      </c>
      <c r="B198" s="8" t="s">
        <v>16</v>
      </c>
      <c r="C198" s="9" t="s">
        <v>393</v>
      </c>
      <c r="D198" s="10" t="s">
        <v>216</v>
      </c>
      <c r="E198" s="8" t="s">
        <v>18</v>
      </c>
      <c r="F198" s="14"/>
      <c r="G198" s="11"/>
      <c r="H198" s="11" t="s">
        <v>401</v>
      </c>
    </row>
    <row r="199">
      <c r="A199" s="7">
        <v>198.0</v>
      </c>
      <c r="B199" s="8" t="s">
        <v>16</v>
      </c>
      <c r="C199" s="9" t="s">
        <v>393</v>
      </c>
      <c r="D199" s="10" t="s">
        <v>216</v>
      </c>
      <c r="E199" s="8" t="s">
        <v>18</v>
      </c>
      <c r="F199" s="14"/>
      <c r="G199" s="11"/>
      <c r="H199" s="11" t="s">
        <v>401</v>
      </c>
    </row>
    <row r="200">
      <c r="A200" s="7">
        <v>199.0</v>
      </c>
      <c r="B200" s="8" t="s">
        <v>16</v>
      </c>
      <c r="C200" s="9" t="s">
        <v>393</v>
      </c>
      <c r="D200" s="10" t="s">
        <v>198</v>
      </c>
      <c r="E200" s="8" t="s">
        <v>18</v>
      </c>
      <c r="F200" s="14"/>
      <c r="G200" s="11"/>
      <c r="H200" s="11" t="s">
        <v>412</v>
      </c>
    </row>
    <row r="201">
      <c r="A201" s="7">
        <v>200.0</v>
      </c>
      <c r="B201" s="8" t="s">
        <v>16</v>
      </c>
      <c r="C201" s="9" t="s">
        <v>393</v>
      </c>
      <c r="D201" s="10" t="s">
        <v>198</v>
      </c>
      <c r="E201" s="8" t="s">
        <v>18</v>
      </c>
      <c r="F201" s="10" t="s">
        <v>255</v>
      </c>
      <c r="G201" s="11"/>
      <c r="H201" s="11" t="s">
        <v>412</v>
      </c>
    </row>
    <row r="202">
      <c r="A202" s="7">
        <v>201.0</v>
      </c>
      <c r="B202" s="8" t="s">
        <v>16</v>
      </c>
      <c r="C202" s="9" t="s">
        <v>393</v>
      </c>
      <c r="D202" s="10" t="s">
        <v>198</v>
      </c>
      <c r="E202" s="8" t="s">
        <v>18</v>
      </c>
      <c r="F202" s="14"/>
      <c r="G202" s="11"/>
      <c r="H202" s="11" t="s">
        <v>412</v>
      </c>
    </row>
    <row r="203">
      <c r="A203" s="7">
        <v>202.0</v>
      </c>
      <c r="B203" s="8" t="s">
        <v>16</v>
      </c>
      <c r="C203" s="9" t="s">
        <v>393</v>
      </c>
      <c r="D203" s="10" t="s">
        <v>202</v>
      </c>
      <c r="E203" s="8" t="s">
        <v>18</v>
      </c>
      <c r="F203" s="14"/>
      <c r="G203" s="11"/>
      <c r="H203" s="11" t="s">
        <v>422</v>
      </c>
    </row>
    <row r="204">
      <c r="A204" s="7">
        <v>203.0</v>
      </c>
      <c r="B204" s="8" t="s">
        <v>16</v>
      </c>
      <c r="C204" s="9" t="s">
        <v>393</v>
      </c>
      <c r="D204" s="10" t="s">
        <v>202</v>
      </c>
      <c r="E204" s="8" t="s">
        <v>18</v>
      </c>
      <c r="F204" s="14"/>
      <c r="G204" s="11"/>
      <c r="H204" s="11" t="s">
        <v>422</v>
      </c>
    </row>
    <row r="205">
      <c r="A205" s="7">
        <v>204.0</v>
      </c>
      <c r="B205" s="8" t="s">
        <v>16</v>
      </c>
      <c r="C205" s="9" t="s">
        <v>393</v>
      </c>
      <c r="D205" s="10" t="s">
        <v>192</v>
      </c>
      <c r="E205" s="8" t="s">
        <v>18</v>
      </c>
      <c r="F205" s="10" t="s">
        <v>255</v>
      </c>
      <c r="G205" s="11"/>
      <c r="H205" s="11" t="s">
        <v>208</v>
      </c>
    </row>
    <row r="206">
      <c r="A206" s="7">
        <v>205.0</v>
      </c>
      <c r="B206" s="8" t="s">
        <v>16</v>
      </c>
      <c r="C206" s="9" t="s">
        <v>393</v>
      </c>
      <c r="D206" s="10" t="s">
        <v>192</v>
      </c>
      <c r="E206" s="8" t="s">
        <v>18</v>
      </c>
      <c r="F206" s="10" t="s">
        <v>255</v>
      </c>
      <c r="G206" s="11"/>
      <c r="H206" s="11" t="s">
        <v>431</v>
      </c>
    </row>
    <row r="207">
      <c r="A207" s="7">
        <v>206.0</v>
      </c>
      <c r="B207" s="8" t="s">
        <v>16</v>
      </c>
      <c r="C207" s="9" t="s">
        <v>393</v>
      </c>
      <c r="D207" s="10" t="s">
        <v>192</v>
      </c>
      <c r="E207" s="8" t="s">
        <v>18</v>
      </c>
      <c r="F207" s="14"/>
      <c r="G207" s="11"/>
      <c r="H207" s="11" t="s">
        <v>435</v>
      </c>
    </row>
    <row r="208">
      <c r="A208" s="7">
        <v>207.0</v>
      </c>
      <c r="B208" s="8" t="s">
        <v>16</v>
      </c>
      <c r="C208" s="9" t="s">
        <v>393</v>
      </c>
      <c r="D208" s="10" t="s">
        <v>185</v>
      </c>
      <c r="E208" s="8" t="s">
        <v>18</v>
      </c>
      <c r="F208" s="10" t="s">
        <v>19</v>
      </c>
      <c r="G208" s="11"/>
      <c r="H208" s="11" t="s">
        <v>441</v>
      </c>
    </row>
    <row r="209">
      <c r="A209" s="7">
        <v>208.0</v>
      </c>
      <c r="B209" s="8" t="s">
        <v>16</v>
      </c>
      <c r="C209" s="9" t="s">
        <v>443</v>
      </c>
      <c r="D209" s="10">
        <v>65.0</v>
      </c>
      <c r="E209" s="8" t="s">
        <v>258</v>
      </c>
      <c r="F209" s="10" t="s">
        <v>19</v>
      </c>
      <c r="G209" s="14"/>
      <c r="H209" s="14"/>
    </row>
    <row r="210">
      <c r="A210" s="7">
        <v>209.0</v>
      </c>
      <c r="B210" s="8" t="s">
        <v>16</v>
      </c>
      <c r="C210" s="9" t="s">
        <v>443</v>
      </c>
      <c r="D210" s="10">
        <v>65.0</v>
      </c>
      <c r="E210" s="8" t="s">
        <v>258</v>
      </c>
      <c r="F210" s="10" t="s">
        <v>19</v>
      </c>
      <c r="G210" s="14"/>
      <c r="H210" s="14"/>
    </row>
    <row r="211">
      <c r="A211" s="7">
        <v>210.0</v>
      </c>
      <c r="B211" s="8" t="s">
        <v>16</v>
      </c>
      <c r="C211" s="9" t="s">
        <v>443</v>
      </c>
      <c r="D211" s="10">
        <v>65.0</v>
      </c>
      <c r="E211" s="8" t="s">
        <v>258</v>
      </c>
      <c r="F211" s="10" t="s">
        <v>19</v>
      </c>
      <c r="G211" s="11"/>
      <c r="H211" s="11" t="s">
        <v>208</v>
      </c>
    </row>
    <row r="212">
      <c r="A212" s="7">
        <v>211.0</v>
      </c>
      <c r="B212" s="8" t="s">
        <v>16</v>
      </c>
      <c r="C212" s="9" t="s">
        <v>443</v>
      </c>
      <c r="D212" s="10">
        <v>58.0</v>
      </c>
      <c r="E212" s="8" t="s">
        <v>258</v>
      </c>
      <c r="F212" s="10" t="s">
        <v>19</v>
      </c>
      <c r="G212" s="14"/>
      <c r="H212" s="14"/>
    </row>
    <row r="213">
      <c r="A213" s="7">
        <v>212.0</v>
      </c>
      <c r="B213" s="8" t="s">
        <v>16</v>
      </c>
      <c r="C213" s="9" t="s">
        <v>443</v>
      </c>
      <c r="D213" s="10">
        <v>58.0</v>
      </c>
      <c r="E213" s="8" t="s">
        <v>258</v>
      </c>
      <c r="F213" s="10" t="s">
        <v>19</v>
      </c>
      <c r="G213" s="14"/>
      <c r="H213" s="14"/>
    </row>
    <row r="214">
      <c r="A214" s="7">
        <v>213.0</v>
      </c>
      <c r="B214" s="8" t="s">
        <v>16</v>
      </c>
      <c r="C214" s="9" t="s">
        <v>443</v>
      </c>
      <c r="D214" s="10">
        <v>59.0</v>
      </c>
      <c r="E214" s="8" t="s">
        <v>258</v>
      </c>
      <c r="F214" s="10" t="s">
        <v>19</v>
      </c>
      <c r="G214" s="11"/>
      <c r="H214" s="11" t="s">
        <v>431</v>
      </c>
    </row>
    <row r="215">
      <c r="A215" s="7">
        <v>214.0</v>
      </c>
      <c r="B215" s="8" t="s">
        <v>16</v>
      </c>
      <c r="C215" s="9" t="s">
        <v>443</v>
      </c>
      <c r="D215" s="10">
        <v>59.0</v>
      </c>
      <c r="E215" s="8" t="s">
        <v>258</v>
      </c>
      <c r="F215" s="10" t="s">
        <v>19</v>
      </c>
      <c r="G215" s="11"/>
      <c r="H215" s="11" t="s">
        <v>208</v>
      </c>
    </row>
    <row r="216">
      <c r="A216" s="7">
        <v>215.0</v>
      </c>
      <c r="B216" s="8" t="s">
        <v>16</v>
      </c>
      <c r="C216" s="9" t="s">
        <v>443</v>
      </c>
      <c r="D216" s="10">
        <v>24.0</v>
      </c>
      <c r="E216" s="8" t="s">
        <v>258</v>
      </c>
      <c r="F216" s="10" t="s">
        <v>19</v>
      </c>
      <c r="G216" s="14"/>
      <c r="H216" s="14"/>
    </row>
    <row r="217">
      <c r="A217" s="7">
        <v>216.0</v>
      </c>
      <c r="B217" s="8" t="s">
        <v>16</v>
      </c>
      <c r="C217" s="9" t="s">
        <v>443</v>
      </c>
      <c r="D217" s="10">
        <v>24.0</v>
      </c>
      <c r="E217" s="8" t="s">
        <v>258</v>
      </c>
      <c r="F217" s="10" t="s">
        <v>19</v>
      </c>
      <c r="G217" s="11"/>
      <c r="H217" s="11" t="s">
        <v>208</v>
      </c>
    </row>
    <row r="218">
      <c r="A218" s="7">
        <v>217.0</v>
      </c>
      <c r="B218" s="8" t="s">
        <v>16</v>
      </c>
      <c r="C218" s="9" t="s">
        <v>443</v>
      </c>
      <c r="D218" s="10">
        <v>19.0</v>
      </c>
      <c r="E218" s="8" t="s">
        <v>258</v>
      </c>
      <c r="F218" s="10" t="s">
        <v>19</v>
      </c>
      <c r="G218" s="14"/>
      <c r="H218" s="14"/>
    </row>
    <row r="219">
      <c r="A219" s="7">
        <v>218.0</v>
      </c>
      <c r="B219" s="8" t="s">
        <v>16</v>
      </c>
      <c r="C219" s="9" t="s">
        <v>443</v>
      </c>
      <c r="D219" s="10">
        <v>4.0</v>
      </c>
      <c r="E219" s="8" t="s">
        <v>258</v>
      </c>
      <c r="F219" s="10" t="s">
        <v>19</v>
      </c>
      <c r="G219" s="11"/>
      <c r="H219" s="11" t="s">
        <v>208</v>
      </c>
    </row>
    <row r="220">
      <c r="A220" s="7">
        <v>219.0</v>
      </c>
      <c r="B220" s="8" t="s">
        <v>16</v>
      </c>
      <c r="C220" s="9" t="s">
        <v>443</v>
      </c>
      <c r="D220" s="10">
        <v>4.0</v>
      </c>
      <c r="E220" s="8" t="s">
        <v>258</v>
      </c>
      <c r="F220" s="10" t="s">
        <v>19</v>
      </c>
      <c r="G220" s="11"/>
      <c r="H220" s="11" t="s">
        <v>208</v>
      </c>
    </row>
    <row r="221">
      <c r="A221" s="7">
        <v>220.0</v>
      </c>
      <c r="B221" s="8" t="s">
        <v>16</v>
      </c>
      <c r="C221" s="9" t="s">
        <v>443</v>
      </c>
      <c r="D221" s="10">
        <v>4.0</v>
      </c>
      <c r="E221" s="8" t="s">
        <v>258</v>
      </c>
      <c r="F221" s="10" t="s">
        <v>19</v>
      </c>
      <c r="G221" s="14"/>
      <c r="H221" s="14"/>
    </row>
    <row r="222">
      <c r="A222" s="7">
        <v>221.0</v>
      </c>
      <c r="B222" s="8" t="s">
        <v>16</v>
      </c>
      <c r="C222" s="9" t="s">
        <v>443</v>
      </c>
      <c r="D222" s="10">
        <v>25.0</v>
      </c>
      <c r="E222" s="8" t="s">
        <v>258</v>
      </c>
      <c r="F222" s="10" t="s">
        <v>19</v>
      </c>
      <c r="G222" s="11"/>
      <c r="H222" s="11" t="s">
        <v>479</v>
      </c>
    </row>
    <row r="223">
      <c r="A223" s="7">
        <v>222.0</v>
      </c>
      <c r="B223" s="8" t="s">
        <v>16</v>
      </c>
      <c r="C223" s="9" t="s">
        <v>443</v>
      </c>
      <c r="D223" s="10">
        <v>25.0</v>
      </c>
      <c r="E223" s="8" t="s">
        <v>258</v>
      </c>
      <c r="F223" s="10" t="s">
        <v>19</v>
      </c>
      <c r="G223" s="11"/>
      <c r="H223" s="11" t="s">
        <v>431</v>
      </c>
    </row>
    <row r="224">
      <c r="A224" s="7">
        <v>223.0</v>
      </c>
      <c r="B224" s="8" t="s">
        <v>16</v>
      </c>
      <c r="C224" s="9" t="s">
        <v>443</v>
      </c>
      <c r="D224" s="10" t="s">
        <v>484</v>
      </c>
      <c r="E224" s="8" t="s">
        <v>258</v>
      </c>
      <c r="F224" s="14"/>
      <c r="G224" s="11"/>
      <c r="H224" s="11" t="s">
        <v>208</v>
      </c>
    </row>
    <row r="225">
      <c r="A225" s="7">
        <v>224.0</v>
      </c>
      <c r="B225" s="8" t="s">
        <v>16</v>
      </c>
      <c r="C225" s="9" t="s">
        <v>443</v>
      </c>
      <c r="D225" s="10" t="s">
        <v>484</v>
      </c>
      <c r="E225" s="8" t="s">
        <v>258</v>
      </c>
      <c r="F225" s="14"/>
      <c r="G225" s="11"/>
      <c r="H225" s="11" t="s">
        <v>208</v>
      </c>
    </row>
    <row r="226">
      <c r="A226" s="7">
        <v>225.0</v>
      </c>
      <c r="B226" s="8" t="s">
        <v>16</v>
      </c>
      <c r="C226" s="9" t="s">
        <v>443</v>
      </c>
      <c r="D226" s="10" t="s">
        <v>484</v>
      </c>
      <c r="E226" s="8" t="s">
        <v>258</v>
      </c>
      <c r="F226" s="14"/>
      <c r="G226" s="11"/>
      <c r="H226" s="11" t="s">
        <v>208</v>
      </c>
    </row>
    <row r="227">
      <c r="A227" s="7">
        <v>226.0</v>
      </c>
      <c r="B227" s="8" t="s">
        <v>16</v>
      </c>
      <c r="C227" s="9" t="s">
        <v>443</v>
      </c>
      <c r="D227" s="10">
        <v>72.0</v>
      </c>
      <c r="E227" s="8" t="s">
        <v>258</v>
      </c>
      <c r="F227" s="10" t="s">
        <v>19</v>
      </c>
      <c r="G227" s="14"/>
      <c r="H227" s="14"/>
    </row>
    <row r="228">
      <c r="A228" s="7">
        <v>227.0</v>
      </c>
      <c r="B228" s="8" t="s">
        <v>16</v>
      </c>
      <c r="C228" s="9" t="s">
        <v>443</v>
      </c>
      <c r="D228" s="10">
        <v>72.0</v>
      </c>
      <c r="E228" s="8" t="s">
        <v>258</v>
      </c>
      <c r="F228" s="10" t="s">
        <v>19</v>
      </c>
      <c r="G228" s="14"/>
      <c r="H228" s="14"/>
    </row>
    <row r="229">
      <c r="A229" s="7">
        <v>228.0</v>
      </c>
      <c r="B229" s="8" t="s">
        <v>16</v>
      </c>
      <c r="C229" s="9" t="s">
        <v>443</v>
      </c>
      <c r="D229" s="10">
        <v>57.0</v>
      </c>
      <c r="E229" s="8" t="s">
        <v>258</v>
      </c>
      <c r="F229" s="10" t="s">
        <v>19</v>
      </c>
      <c r="G229" s="11"/>
      <c r="H229" s="11" t="s">
        <v>208</v>
      </c>
    </row>
    <row r="230">
      <c r="A230" s="7">
        <v>229.0</v>
      </c>
      <c r="B230" s="8" t="s">
        <v>16</v>
      </c>
      <c r="C230" s="9" t="s">
        <v>443</v>
      </c>
      <c r="D230" s="10">
        <v>57.0</v>
      </c>
      <c r="E230" s="8" t="s">
        <v>258</v>
      </c>
      <c r="F230" s="10" t="s">
        <v>19</v>
      </c>
      <c r="G230" s="14"/>
      <c r="H230" s="14"/>
    </row>
    <row r="231">
      <c r="A231" s="7">
        <v>230.0</v>
      </c>
      <c r="B231" s="8" t="s">
        <v>16</v>
      </c>
      <c r="C231" s="9" t="s">
        <v>443</v>
      </c>
      <c r="D231" s="10">
        <v>92.0</v>
      </c>
      <c r="E231" s="8" t="s">
        <v>258</v>
      </c>
      <c r="F231" s="10" t="s">
        <v>87</v>
      </c>
      <c r="G231" s="14"/>
      <c r="H231" s="14"/>
    </row>
    <row r="232">
      <c r="A232" s="7">
        <v>231.0</v>
      </c>
      <c r="B232" s="8" t="s">
        <v>16</v>
      </c>
      <c r="C232" s="9" t="s">
        <v>443</v>
      </c>
      <c r="D232" s="10">
        <v>92.0</v>
      </c>
      <c r="E232" s="8" t="s">
        <v>258</v>
      </c>
      <c r="F232" s="10" t="s">
        <v>87</v>
      </c>
      <c r="G232" s="14"/>
      <c r="H232" s="14"/>
    </row>
    <row r="233">
      <c r="A233" s="7">
        <v>232.0</v>
      </c>
      <c r="B233" s="8" t="s">
        <v>16</v>
      </c>
      <c r="C233" s="9" t="s">
        <v>443</v>
      </c>
      <c r="D233" s="10">
        <v>92.0</v>
      </c>
      <c r="E233" s="8" t="s">
        <v>258</v>
      </c>
      <c r="F233" s="10" t="s">
        <v>87</v>
      </c>
      <c r="G233" s="14"/>
      <c r="H233" s="14"/>
    </row>
    <row r="234">
      <c r="A234" s="7">
        <v>233.0</v>
      </c>
      <c r="B234" s="8" t="s">
        <v>16</v>
      </c>
      <c r="C234" s="9" t="s">
        <v>443</v>
      </c>
      <c r="D234" s="10">
        <v>76.0</v>
      </c>
      <c r="E234" s="8" t="s">
        <v>258</v>
      </c>
      <c r="F234" s="10" t="s">
        <v>19</v>
      </c>
      <c r="G234" s="11"/>
      <c r="H234" s="11" t="s">
        <v>516</v>
      </c>
    </row>
    <row r="235">
      <c r="A235" s="7">
        <v>234.0</v>
      </c>
      <c r="B235" s="8" t="s">
        <v>16</v>
      </c>
      <c r="C235" s="9" t="s">
        <v>443</v>
      </c>
      <c r="D235" s="10">
        <v>76.0</v>
      </c>
      <c r="E235" s="8" t="s">
        <v>258</v>
      </c>
      <c r="F235" s="10" t="s">
        <v>19</v>
      </c>
      <c r="G235" s="11"/>
      <c r="H235" s="11" t="s">
        <v>516</v>
      </c>
    </row>
    <row r="236">
      <c r="A236" s="7">
        <v>235.0</v>
      </c>
      <c r="B236" s="8" t="s">
        <v>16</v>
      </c>
      <c r="C236" s="9" t="s">
        <v>443</v>
      </c>
      <c r="D236" s="10">
        <v>76.0</v>
      </c>
      <c r="E236" s="8" t="s">
        <v>258</v>
      </c>
      <c r="F236" s="10" t="s">
        <v>19</v>
      </c>
      <c r="G236" s="11"/>
      <c r="H236" s="11" t="s">
        <v>516</v>
      </c>
    </row>
    <row r="237">
      <c r="A237" s="7">
        <v>236.0</v>
      </c>
      <c r="B237" s="8" t="s">
        <v>16</v>
      </c>
      <c r="C237" s="9" t="s">
        <v>443</v>
      </c>
      <c r="D237" s="10">
        <v>2.0</v>
      </c>
      <c r="E237" s="8" t="s">
        <v>258</v>
      </c>
      <c r="F237" s="10" t="s">
        <v>19</v>
      </c>
      <c r="G237" s="14"/>
      <c r="H237" s="14"/>
    </row>
    <row r="238">
      <c r="A238" s="7">
        <v>237.0</v>
      </c>
      <c r="B238" s="8" t="s">
        <v>16</v>
      </c>
      <c r="C238" s="9" t="s">
        <v>443</v>
      </c>
      <c r="D238" s="10">
        <v>2.0</v>
      </c>
      <c r="E238" s="8" t="s">
        <v>258</v>
      </c>
      <c r="F238" s="10" t="s">
        <v>19</v>
      </c>
      <c r="G238" s="14"/>
      <c r="H238" s="14"/>
    </row>
    <row r="239">
      <c r="A239" s="7">
        <v>238.0</v>
      </c>
      <c r="B239" s="8" t="s">
        <v>16</v>
      </c>
      <c r="C239" s="9" t="s">
        <v>443</v>
      </c>
      <c r="D239" s="10">
        <v>2.0</v>
      </c>
      <c r="E239" s="8" t="s">
        <v>258</v>
      </c>
      <c r="F239" s="10" t="s">
        <v>19</v>
      </c>
      <c r="G239" s="14"/>
      <c r="H239" s="14"/>
    </row>
    <row r="240">
      <c r="A240" s="7">
        <v>239.0</v>
      </c>
      <c r="B240" s="8" t="s">
        <v>16</v>
      </c>
      <c r="C240" s="9" t="s">
        <v>443</v>
      </c>
      <c r="D240" s="10">
        <v>3.0</v>
      </c>
      <c r="E240" s="8" t="s">
        <v>258</v>
      </c>
      <c r="F240" s="10" t="s">
        <v>19</v>
      </c>
      <c r="G240" s="14"/>
      <c r="H240" s="14"/>
    </row>
    <row r="241">
      <c r="A241" s="7">
        <v>240.0</v>
      </c>
      <c r="B241" s="8" t="s">
        <v>16</v>
      </c>
      <c r="C241" s="9" t="s">
        <v>443</v>
      </c>
      <c r="D241" s="10">
        <v>3.0</v>
      </c>
      <c r="E241" s="8" t="s">
        <v>258</v>
      </c>
      <c r="F241" s="10" t="s">
        <v>19</v>
      </c>
      <c r="G241" s="14"/>
      <c r="H241" s="14"/>
    </row>
    <row r="242">
      <c r="A242" s="7">
        <v>241.0</v>
      </c>
      <c r="B242" s="8" t="s">
        <v>16</v>
      </c>
      <c r="C242" s="9" t="s">
        <v>443</v>
      </c>
      <c r="D242" s="10">
        <v>3.0</v>
      </c>
      <c r="E242" s="8" t="s">
        <v>258</v>
      </c>
      <c r="F242" s="10" t="s">
        <v>19</v>
      </c>
      <c r="G242" s="14"/>
      <c r="H242" s="14"/>
    </row>
    <row r="243">
      <c r="A243" s="7">
        <v>242.0</v>
      </c>
      <c r="B243" s="8" t="s">
        <v>16</v>
      </c>
      <c r="C243" s="9" t="s">
        <v>443</v>
      </c>
      <c r="D243" s="10">
        <v>5.0</v>
      </c>
      <c r="E243" s="8" t="s">
        <v>258</v>
      </c>
      <c r="F243" s="10" t="s">
        <v>19</v>
      </c>
      <c r="G243" s="14"/>
      <c r="H243" s="14"/>
    </row>
    <row r="244">
      <c r="A244" s="7">
        <v>243.0</v>
      </c>
      <c r="B244" s="8" t="s">
        <v>16</v>
      </c>
      <c r="C244" s="9" t="s">
        <v>443</v>
      </c>
      <c r="D244" s="10">
        <v>5.0</v>
      </c>
      <c r="E244" s="8" t="s">
        <v>258</v>
      </c>
      <c r="F244" s="10" t="s">
        <v>19</v>
      </c>
      <c r="G244" s="14"/>
      <c r="H244" s="14"/>
    </row>
    <row r="245">
      <c r="A245" s="7">
        <v>244.0</v>
      </c>
      <c r="B245" s="8" t="s">
        <v>16</v>
      </c>
      <c r="C245" s="9" t="s">
        <v>443</v>
      </c>
      <c r="D245" s="10">
        <v>5.0</v>
      </c>
      <c r="E245" s="8" t="s">
        <v>258</v>
      </c>
      <c r="F245" s="10" t="s">
        <v>19</v>
      </c>
      <c r="G245" s="14"/>
      <c r="H245" s="14"/>
    </row>
    <row r="246">
      <c r="A246" s="7">
        <v>245.0</v>
      </c>
      <c r="B246" s="8" t="s">
        <v>16</v>
      </c>
      <c r="C246" s="9" t="s">
        <v>443</v>
      </c>
      <c r="D246" s="10">
        <v>32.0</v>
      </c>
      <c r="E246" s="8" t="s">
        <v>258</v>
      </c>
      <c r="F246" s="10" t="s">
        <v>19</v>
      </c>
      <c r="G246" s="14"/>
      <c r="H246" s="14"/>
    </row>
    <row r="247">
      <c r="A247" s="7">
        <v>246.0</v>
      </c>
      <c r="B247" s="8" t="s">
        <v>16</v>
      </c>
      <c r="C247" s="9" t="s">
        <v>443</v>
      </c>
      <c r="D247" s="10">
        <v>32.0</v>
      </c>
      <c r="E247" s="8" t="s">
        <v>258</v>
      </c>
      <c r="F247" s="10" t="s">
        <v>19</v>
      </c>
      <c r="G247" s="14"/>
      <c r="H247" s="14"/>
    </row>
    <row r="248">
      <c r="A248" s="7">
        <v>247.0</v>
      </c>
      <c r="B248" s="8" t="s">
        <v>16</v>
      </c>
      <c r="C248" s="9" t="s">
        <v>443</v>
      </c>
      <c r="D248" s="10">
        <v>32.0</v>
      </c>
      <c r="E248" s="8" t="s">
        <v>258</v>
      </c>
      <c r="F248" s="10" t="s">
        <v>19</v>
      </c>
      <c r="G248" s="14"/>
      <c r="H248" s="14"/>
    </row>
    <row r="249">
      <c r="A249" s="7">
        <v>248.0</v>
      </c>
      <c r="B249" s="8" t="s">
        <v>16</v>
      </c>
      <c r="C249" s="9" t="s">
        <v>443</v>
      </c>
      <c r="D249" s="10" t="s">
        <v>309</v>
      </c>
      <c r="E249" s="8" t="s">
        <v>258</v>
      </c>
      <c r="F249" s="12" t="s">
        <v>19</v>
      </c>
      <c r="G249" s="14"/>
      <c r="H249" s="14"/>
    </row>
    <row r="250">
      <c r="A250" s="7">
        <v>249.0</v>
      </c>
      <c r="B250" s="8" t="s">
        <v>16</v>
      </c>
      <c r="C250" s="9" t="s">
        <v>443</v>
      </c>
      <c r="D250" s="10" t="s">
        <v>309</v>
      </c>
      <c r="E250" s="8" t="s">
        <v>258</v>
      </c>
      <c r="F250" s="10" t="s">
        <v>19</v>
      </c>
      <c r="G250" s="14"/>
      <c r="H250" s="14"/>
    </row>
    <row r="251">
      <c r="A251" s="7">
        <v>250.0</v>
      </c>
      <c r="B251" s="8" t="s">
        <v>16</v>
      </c>
      <c r="C251" s="9" t="s">
        <v>443</v>
      </c>
      <c r="D251" s="10" t="s">
        <v>309</v>
      </c>
      <c r="E251" s="8" t="s">
        <v>258</v>
      </c>
      <c r="F251" s="10" t="s">
        <v>19</v>
      </c>
      <c r="G251" s="14"/>
      <c r="H251" s="14"/>
    </row>
    <row r="252">
      <c r="A252" s="7">
        <v>251.0</v>
      </c>
      <c r="B252" s="8" t="s">
        <v>16</v>
      </c>
      <c r="C252" s="9" t="s">
        <v>443</v>
      </c>
      <c r="D252" s="10" t="s">
        <v>302</v>
      </c>
      <c r="E252" s="8" t="s">
        <v>258</v>
      </c>
      <c r="F252" s="10" t="s">
        <v>19</v>
      </c>
      <c r="G252" s="11"/>
      <c r="H252" s="11" t="s">
        <v>431</v>
      </c>
    </row>
    <row r="253">
      <c r="A253" s="7">
        <v>252.0</v>
      </c>
      <c r="B253" s="8" t="s">
        <v>16</v>
      </c>
      <c r="C253" s="9" t="s">
        <v>443</v>
      </c>
      <c r="D253" s="10" t="s">
        <v>302</v>
      </c>
      <c r="E253" s="8" t="s">
        <v>258</v>
      </c>
      <c r="F253" s="10" t="s">
        <v>19</v>
      </c>
      <c r="G253" s="11"/>
      <c r="H253" s="11" t="s">
        <v>431</v>
      </c>
    </row>
    <row r="254">
      <c r="A254" s="7">
        <v>253.0</v>
      </c>
      <c r="B254" s="8" t="s">
        <v>16</v>
      </c>
      <c r="C254" s="9" t="s">
        <v>443</v>
      </c>
      <c r="D254" s="10" t="s">
        <v>302</v>
      </c>
      <c r="E254" s="8" t="s">
        <v>258</v>
      </c>
      <c r="F254" s="10" t="s">
        <v>19</v>
      </c>
      <c r="G254" s="11"/>
      <c r="H254" s="11" t="s">
        <v>564</v>
      </c>
    </row>
    <row r="255">
      <c r="A255" s="7">
        <v>254.0</v>
      </c>
      <c r="B255" s="8" t="s">
        <v>16</v>
      </c>
      <c r="C255" s="9" t="s">
        <v>443</v>
      </c>
      <c r="D255" s="10">
        <v>48.0</v>
      </c>
      <c r="E255" s="8" t="s">
        <v>258</v>
      </c>
      <c r="F255" s="10" t="s">
        <v>19</v>
      </c>
      <c r="G255" s="14"/>
      <c r="H255" s="14"/>
    </row>
    <row r="256">
      <c r="A256" s="7">
        <v>255.0</v>
      </c>
      <c r="B256" s="8" t="s">
        <v>16</v>
      </c>
      <c r="C256" s="9" t="s">
        <v>443</v>
      </c>
      <c r="D256" s="10">
        <v>48.0</v>
      </c>
      <c r="E256" s="8" t="s">
        <v>258</v>
      </c>
      <c r="F256" s="10" t="s">
        <v>19</v>
      </c>
      <c r="G256" s="14"/>
      <c r="H256" s="14"/>
    </row>
    <row r="257">
      <c r="A257" s="7">
        <v>256.0</v>
      </c>
      <c r="B257" s="8" t="s">
        <v>16</v>
      </c>
      <c r="C257" s="9" t="s">
        <v>443</v>
      </c>
      <c r="D257" s="10">
        <v>48.0</v>
      </c>
      <c r="E257" s="8" t="s">
        <v>258</v>
      </c>
      <c r="F257" s="10" t="s">
        <v>19</v>
      </c>
      <c r="G257" s="14"/>
      <c r="H257" s="14"/>
    </row>
    <row r="258">
      <c r="A258" s="7">
        <v>257.0</v>
      </c>
      <c r="B258" s="8" t="s">
        <v>16</v>
      </c>
      <c r="C258" s="9" t="s">
        <v>443</v>
      </c>
      <c r="D258" s="10">
        <v>18.0</v>
      </c>
      <c r="E258" s="8" t="s">
        <v>258</v>
      </c>
      <c r="F258" s="10" t="s">
        <v>19</v>
      </c>
      <c r="G258" s="14"/>
      <c r="H258" s="14"/>
    </row>
    <row r="259">
      <c r="A259" s="7">
        <v>258.0</v>
      </c>
      <c r="B259" s="8" t="s">
        <v>16</v>
      </c>
      <c r="C259" s="9" t="s">
        <v>443</v>
      </c>
      <c r="D259" s="10">
        <v>18.0</v>
      </c>
      <c r="E259" s="8" t="s">
        <v>258</v>
      </c>
      <c r="F259" s="10" t="s">
        <v>19</v>
      </c>
      <c r="G259" s="14"/>
      <c r="H259" s="14"/>
    </row>
    <row r="260">
      <c r="A260" s="7">
        <v>259.0</v>
      </c>
      <c r="B260" s="8" t="s">
        <v>16</v>
      </c>
      <c r="C260" s="9" t="s">
        <v>443</v>
      </c>
      <c r="D260" s="10">
        <v>16.0</v>
      </c>
      <c r="E260" s="8" t="s">
        <v>258</v>
      </c>
      <c r="F260" s="10" t="s">
        <v>19</v>
      </c>
      <c r="G260" s="14"/>
      <c r="H260" s="14"/>
    </row>
    <row r="261">
      <c r="A261" s="7">
        <v>260.0</v>
      </c>
      <c r="B261" s="8" t="s">
        <v>16</v>
      </c>
      <c r="C261" s="9" t="s">
        <v>443</v>
      </c>
      <c r="D261" s="10">
        <v>16.0</v>
      </c>
      <c r="E261" s="8" t="s">
        <v>258</v>
      </c>
      <c r="F261" s="10" t="s">
        <v>19</v>
      </c>
      <c r="G261" s="14"/>
      <c r="H261" s="14"/>
    </row>
    <row r="262">
      <c r="A262" s="7">
        <v>261.0</v>
      </c>
      <c r="B262" s="8" t="s">
        <v>16</v>
      </c>
      <c r="C262" s="9" t="s">
        <v>443</v>
      </c>
      <c r="D262" s="10">
        <v>16.0</v>
      </c>
      <c r="E262" s="8" t="s">
        <v>258</v>
      </c>
      <c r="F262" s="10" t="s">
        <v>19</v>
      </c>
      <c r="G262" s="14"/>
      <c r="H262" s="14"/>
    </row>
    <row r="263">
      <c r="A263" s="7">
        <v>262.0</v>
      </c>
      <c r="B263" s="8" t="s">
        <v>16</v>
      </c>
      <c r="C263" s="9" t="s">
        <v>443</v>
      </c>
      <c r="D263" s="10">
        <v>19.0</v>
      </c>
      <c r="E263" s="8" t="s">
        <v>258</v>
      </c>
      <c r="F263" s="10" t="s">
        <v>19</v>
      </c>
      <c r="G263" s="14"/>
      <c r="H263" s="14"/>
    </row>
    <row r="264">
      <c r="A264" s="7">
        <v>263.0</v>
      </c>
      <c r="B264" s="8" t="s">
        <v>16</v>
      </c>
      <c r="C264" s="9" t="s">
        <v>443</v>
      </c>
      <c r="D264" s="10">
        <v>19.0</v>
      </c>
      <c r="E264" s="8" t="s">
        <v>258</v>
      </c>
      <c r="F264" s="10" t="s">
        <v>19</v>
      </c>
      <c r="G264" s="14"/>
      <c r="H264" s="14"/>
    </row>
    <row r="265">
      <c r="A265" s="7">
        <v>264.0</v>
      </c>
      <c r="B265" s="8" t="s">
        <v>16</v>
      </c>
      <c r="C265" s="9" t="s">
        <v>443</v>
      </c>
      <c r="D265" s="10">
        <v>18.0</v>
      </c>
      <c r="E265" s="8" t="s">
        <v>258</v>
      </c>
      <c r="F265" s="10" t="s">
        <v>19</v>
      </c>
      <c r="G265" s="14"/>
      <c r="H265" s="14"/>
    </row>
    <row r="266">
      <c r="A266" s="7">
        <v>265.0</v>
      </c>
      <c r="B266" s="8" t="s">
        <v>16</v>
      </c>
      <c r="C266" s="9" t="s">
        <v>443</v>
      </c>
      <c r="D266" s="10">
        <v>48.0</v>
      </c>
      <c r="E266" s="8" t="s">
        <v>258</v>
      </c>
      <c r="F266" s="10" t="s">
        <v>19</v>
      </c>
      <c r="G266" s="14"/>
      <c r="H266" s="14"/>
    </row>
    <row r="267">
      <c r="A267" s="7">
        <v>266.0</v>
      </c>
      <c r="B267" s="8" t="s">
        <v>16</v>
      </c>
      <c r="C267" s="9" t="s">
        <v>443</v>
      </c>
      <c r="D267" s="10">
        <v>72.0</v>
      </c>
      <c r="E267" s="8" t="s">
        <v>258</v>
      </c>
      <c r="F267" s="10" t="s">
        <v>19</v>
      </c>
      <c r="G267" s="14"/>
      <c r="H267" s="14"/>
    </row>
    <row r="268">
      <c r="A268" s="7">
        <v>267.0</v>
      </c>
      <c r="B268" s="8" t="s">
        <v>16</v>
      </c>
      <c r="C268" s="9" t="s">
        <v>443</v>
      </c>
      <c r="D268" s="10">
        <v>26.0</v>
      </c>
      <c r="E268" s="8" t="s">
        <v>258</v>
      </c>
      <c r="F268" s="10" t="s">
        <v>19</v>
      </c>
      <c r="G268" s="11"/>
      <c r="H268" s="11" t="s">
        <v>600</v>
      </c>
    </row>
    <row r="269">
      <c r="A269" s="7">
        <v>268.0</v>
      </c>
      <c r="B269" s="8" t="s">
        <v>16</v>
      </c>
      <c r="C269" s="9" t="s">
        <v>443</v>
      </c>
      <c r="D269" s="10">
        <v>26.0</v>
      </c>
      <c r="E269" s="8" t="s">
        <v>258</v>
      </c>
      <c r="F269" s="10" t="s">
        <v>19</v>
      </c>
      <c r="G269" s="11"/>
      <c r="H269" s="11" t="s">
        <v>600</v>
      </c>
    </row>
    <row r="270">
      <c r="A270" s="7">
        <v>269.0</v>
      </c>
      <c r="B270" s="8" t="s">
        <v>16</v>
      </c>
      <c r="C270" s="9" t="s">
        <v>443</v>
      </c>
      <c r="D270" s="10">
        <v>26.0</v>
      </c>
      <c r="E270" s="8" t="s">
        <v>258</v>
      </c>
      <c r="F270" s="10" t="s">
        <v>19</v>
      </c>
      <c r="G270" s="11"/>
      <c r="H270" s="11" t="s">
        <v>600</v>
      </c>
    </row>
    <row r="271">
      <c r="A271" s="7">
        <v>270.0</v>
      </c>
      <c r="B271" s="8" t="s">
        <v>16</v>
      </c>
      <c r="C271" s="9" t="s">
        <v>443</v>
      </c>
      <c r="D271" s="10">
        <v>62.0</v>
      </c>
      <c r="E271" s="8" t="s">
        <v>258</v>
      </c>
      <c r="F271" s="10" t="s">
        <v>19</v>
      </c>
      <c r="G271" s="14"/>
      <c r="H271" s="14"/>
    </row>
    <row r="272">
      <c r="A272" s="7">
        <v>271.0</v>
      </c>
      <c r="B272" s="8" t="s">
        <v>16</v>
      </c>
      <c r="C272" s="9" t="s">
        <v>443</v>
      </c>
      <c r="D272" s="10">
        <v>62.0</v>
      </c>
      <c r="E272" s="8" t="s">
        <v>258</v>
      </c>
      <c r="F272" s="10" t="s">
        <v>19</v>
      </c>
      <c r="G272" s="14"/>
      <c r="H272" s="14"/>
    </row>
    <row r="273">
      <c r="A273" s="7">
        <v>272.0</v>
      </c>
      <c r="B273" s="8" t="s">
        <v>16</v>
      </c>
      <c r="C273" s="9" t="s">
        <v>443</v>
      </c>
      <c r="D273" s="10">
        <v>62.0</v>
      </c>
      <c r="E273" s="8" t="s">
        <v>258</v>
      </c>
      <c r="F273" s="10" t="s">
        <v>19</v>
      </c>
      <c r="G273" s="14"/>
      <c r="H273" s="14"/>
    </row>
    <row r="274">
      <c r="A274" s="7">
        <v>273.0</v>
      </c>
      <c r="B274" s="8" t="s">
        <v>16</v>
      </c>
      <c r="C274" s="9" t="s">
        <v>443</v>
      </c>
      <c r="D274" s="10" t="s">
        <v>306</v>
      </c>
      <c r="E274" s="8" t="s">
        <v>258</v>
      </c>
      <c r="F274" s="10" t="s">
        <v>19</v>
      </c>
      <c r="G274" s="11"/>
      <c r="H274" s="11" t="s">
        <v>615</v>
      </c>
    </row>
    <row r="275">
      <c r="A275" s="7">
        <v>274.0</v>
      </c>
      <c r="B275" s="8" t="s">
        <v>16</v>
      </c>
      <c r="C275" s="9" t="s">
        <v>443</v>
      </c>
      <c r="D275" s="10" t="s">
        <v>306</v>
      </c>
      <c r="E275" s="8" t="s">
        <v>258</v>
      </c>
      <c r="F275" s="10" t="s">
        <v>19</v>
      </c>
      <c r="G275" s="11"/>
      <c r="H275" s="11" t="s">
        <v>615</v>
      </c>
    </row>
    <row r="276">
      <c r="A276" s="7">
        <v>275.0</v>
      </c>
      <c r="B276" s="8" t="s">
        <v>16</v>
      </c>
      <c r="C276" s="9" t="s">
        <v>443</v>
      </c>
      <c r="D276" s="10" t="s">
        <v>306</v>
      </c>
      <c r="E276" s="8" t="s">
        <v>258</v>
      </c>
      <c r="F276" s="10" t="s">
        <v>19</v>
      </c>
      <c r="G276" s="11"/>
      <c r="H276" s="11" t="s">
        <v>615</v>
      </c>
    </row>
    <row r="277">
      <c r="A277" s="7">
        <v>276.0</v>
      </c>
      <c r="B277" s="8" t="s">
        <v>16</v>
      </c>
      <c r="C277" s="9" t="s">
        <v>443</v>
      </c>
      <c r="D277" s="10">
        <v>50.0</v>
      </c>
      <c r="E277" s="8" t="s">
        <v>258</v>
      </c>
      <c r="F277" s="10" t="s">
        <v>19</v>
      </c>
      <c r="G277" s="14"/>
      <c r="H277" s="14"/>
    </row>
    <row r="278">
      <c r="A278" s="7">
        <v>277.0</v>
      </c>
      <c r="B278" s="8" t="s">
        <v>16</v>
      </c>
      <c r="C278" s="9" t="s">
        <v>443</v>
      </c>
      <c r="D278" s="10">
        <v>50.0</v>
      </c>
      <c r="E278" s="8" t="s">
        <v>258</v>
      </c>
      <c r="F278" s="10" t="s">
        <v>19</v>
      </c>
      <c r="G278" s="14"/>
      <c r="H278" s="14"/>
    </row>
    <row r="279">
      <c r="A279" s="7">
        <v>278.0</v>
      </c>
      <c r="B279" s="8" t="s">
        <v>16</v>
      </c>
      <c r="C279" s="9" t="s">
        <v>443</v>
      </c>
      <c r="D279" s="10">
        <v>50.0</v>
      </c>
      <c r="E279" s="8" t="s">
        <v>258</v>
      </c>
      <c r="F279" s="10" t="s">
        <v>19</v>
      </c>
      <c r="G279" s="14"/>
      <c r="H279" s="14"/>
    </row>
    <row r="280">
      <c r="A280" s="7">
        <v>279.0</v>
      </c>
      <c r="B280" s="8" t="s">
        <v>16</v>
      </c>
      <c r="C280" s="9" t="s">
        <v>443</v>
      </c>
      <c r="D280" s="10">
        <v>59.0</v>
      </c>
      <c r="E280" s="8" t="s">
        <v>258</v>
      </c>
      <c r="F280" s="10" t="s">
        <v>19</v>
      </c>
      <c r="G280" s="14"/>
      <c r="H280" s="14"/>
    </row>
    <row r="281">
      <c r="A281" s="7">
        <v>280.0</v>
      </c>
      <c r="B281" s="8" t="s">
        <v>16</v>
      </c>
      <c r="C281" s="9" t="s">
        <v>443</v>
      </c>
      <c r="D281" s="10">
        <v>21.0</v>
      </c>
      <c r="E281" s="8" t="s">
        <v>258</v>
      </c>
      <c r="F281" s="10" t="s">
        <v>19</v>
      </c>
      <c r="G281" s="14"/>
      <c r="H281" s="14"/>
    </row>
    <row r="282">
      <c r="A282" s="7">
        <v>281.0</v>
      </c>
      <c r="B282" s="8" t="s">
        <v>16</v>
      </c>
      <c r="C282" s="9" t="s">
        <v>443</v>
      </c>
      <c r="D282" s="10">
        <v>21.0</v>
      </c>
      <c r="E282" s="8" t="s">
        <v>258</v>
      </c>
      <c r="F282" s="10" t="s">
        <v>19</v>
      </c>
      <c r="G282" s="14"/>
      <c r="H282" s="14"/>
    </row>
    <row r="283">
      <c r="A283" s="7">
        <v>282.0</v>
      </c>
      <c r="B283" s="8" t="s">
        <v>16</v>
      </c>
      <c r="C283" s="9" t="s">
        <v>443</v>
      </c>
      <c r="D283" s="10">
        <v>21.0</v>
      </c>
      <c r="E283" s="8" t="s">
        <v>258</v>
      </c>
      <c r="F283" s="10" t="s">
        <v>19</v>
      </c>
      <c r="G283" s="14"/>
      <c r="H283" s="14"/>
    </row>
    <row r="284">
      <c r="A284" s="7">
        <v>283.0</v>
      </c>
      <c r="B284" s="8" t="s">
        <v>16</v>
      </c>
      <c r="C284" s="9" t="s">
        <v>443</v>
      </c>
      <c r="D284" s="10">
        <v>39.0</v>
      </c>
      <c r="E284" s="8" t="s">
        <v>258</v>
      </c>
      <c r="F284" s="10" t="s">
        <v>19</v>
      </c>
      <c r="G284" s="14"/>
      <c r="H284" s="14"/>
    </row>
    <row r="285">
      <c r="A285" s="7">
        <v>284.0</v>
      </c>
      <c r="B285" s="8" t="s">
        <v>16</v>
      </c>
      <c r="C285" s="9" t="s">
        <v>443</v>
      </c>
      <c r="D285" s="10">
        <v>39.0</v>
      </c>
      <c r="E285" s="8" t="s">
        <v>258</v>
      </c>
      <c r="F285" s="10" t="s">
        <v>19</v>
      </c>
      <c r="G285" s="14"/>
      <c r="H285" s="14"/>
    </row>
    <row r="286">
      <c r="A286" s="7">
        <v>285.0</v>
      </c>
      <c r="B286" s="8" t="s">
        <v>16</v>
      </c>
      <c r="C286" s="9" t="s">
        <v>443</v>
      </c>
      <c r="D286" s="10">
        <v>39.0</v>
      </c>
      <c r="E286" s="8" t="s">
        <v>258</v>
      </c>
      <c r="F286" s="10" t="s">
        <v>19</v>
      </c>
      <c r="G286" s="14"/>
      <c r="H286" s="14"/>
    </row>
    <row r="287">
      <c r="A287" s="7">
        <v>286.0</v>
      </c>
      <c r="B287" s="8" t="s">
        <v>16</v>
      </c>
      <c r="C287" s="9" t="s">
        <v>443</v>
      </c>
      <c r="D287" s="10">
        <v>91.0</v>
      </c>
      <c r="E287" s="8" t="s">
        <v>258</v>
      </c>
      <c r="F287" s="10" t="s">
        <v>19</v>
      </c>
      <c r="G287" s="14"/>
      <c r="H287" s="14"/>
    </row>
    <row r="288">
      <c r="A288" s="7">
        <v>287.0</v>
      </c>
      <c r="B288" s="8" t="s">
        <v>16</v>
      </c>
      <c r="C288" s="9" t="s">
        <v>443</v>
      </c>
      <c r="D288" s="10">
        <v>91.0</v>
      </c>
      <c r="E288" s="8" t="s">
        <v>258</v>
      </c>
      <c r="F288" s="10" t="s">
        <v>19</v>
      </c>
      <c r="G288" s="11"/>
      <c r="H288" s="11" t="s">
        <v>208</v>
      </c>
    </row>
    <row r="289">
      <c r="A289" s="7">
        <v>288.0</v>
      </c>
      <c r="B289" s="8" t="s">
        <v>16</v>
      </c>
      <c r="C289" s="9" t="s">
        <v>443</v>
      </c>
      <c r="D289" s="10">
        <v>91.0</v>
      </c>
      <c r="E289" s="8" t="s">
        <v>258</v>
      </c>
      <c r="F289" s="10" t="s">
        <v>19</v>
      </c>
      <c r="G289" s="14"/>
      <c r="H289" s="14"/>
    </row>
    <row r="290">
      <c r="A290" s="7" t="s">
        <v>652</v>
      </c>
      <c r="B290" s="8" t="s">
        <v>16</v>
      </c>
      <c r="C290" s="9" t="s">
        <v>443</v>
      </c>
      <c r="D290" s="10">
        <v>24.0</v>
      </c>
      <c r="E290" s="8" t="s">
        <v>258</v>
      </c>
      <c r="F290" s="10" t="s">
        <v>19</v>
      </c>
      <c r="G290" s="11"/>
      <c r="H290" s="11" t="s">
        <v>655</v>
      </c>
    </row>
    <row r="291">
      <c r="A291" s="7" t="s">
        <v>656</v>
      </c>
      <c r="B291" s="8" t="s">
        <v>16</v>
      </c>
      <c r="C291" s="9" t="s">
        <v>443</v>
      </c>
      <c r="D291" s="10">
        <v>25.0</v>
      </c>
      <c r="E291" s="8" t="s">
        <v>258</v>
      </c>
      <c r="F291" s="10" t="s">
        <v>19</v>
      </c>
      <c r="G291" s="11"/>
      <c r="H291" s="11" t="s">
        <v>658</v>
      </c>
    </row>
    <row r="292">
      <c r="A292" s="7" t="s">
        <v>659</v>
      </c>
      <c r="B292" s="8" t="s">
        <v>16</v>
      </c>
      <c r="C292" s="9" t="s">
        <v>443</v>
      </c>
      <c r="D292" s="10">
        <v>58.0</v>
      </c>
      <c r="E292" s="8" t="s">
        <v>258</v>
      </c>
      <c r="F292" s="10" t="s">
        <v>19</v>
      </c>
      <c r="G292" s="11"/>
      <c r="H292" s="11" t="s">
        <v>658</v>
      </c>
    </row>
    <row r="293">
      <c r="A293" s="7" t="s">
        <v>662</v>
      </c>
      <c r="B293" s="8" t="s">
        <v>16</v>
      </c>
      <c r="C293" s="9" t="s">
        <v>443</v>
      </c>
      <c r="D293" s="10">
        <v>60.0</v>
      </c>
      <c r="E293" s="8" t="s">
        <v>258</v>
      </c>
      <c r="F293" s="10" t="s">
        <v>19</v>
      </c>
      <c r="G293" s="11"/>
      <c r="H293" s="11" t="s">
        <v>658</v>
      </c>
    </row>
    <row r="294">
      <c r="A294" s="7" t="s">
        <v>665</v>
      </c>
      <c r="B294" s="8" t="s">
        <v>16</v>
      </c>
      <c r="C294" s="9" t="s">
        <v>443</v>
      </c>
      <c r="D294" s="10">
        <v>60.0</v>
      </c>
      <c r="E294" s="8" t="s">
        <v>258</v>
      </c>
      <c r="F294" s="10" t="s">
        <v>19</v>
      </c>
      <c r="G294" s="11"/>
      <c r="H294" s="11" t="s">
        <v>658</v>
      </c>
    </row>
    <row r="295">
      <c r="A295" s="7" t="s">
        <v>669</v>
      </c>
      <c r="B295" s="8" t="s">
        <v>16</v>
      </c>
      <c r="C295" s="9" t="s">
        <v>443</v>
      </c>
      <c r="D295" s="10">
        <v>60.0</v>
      </c>
      <c r="E295" s="8" t="s">
        <v>258</v>
      </c>
      <c r="F295" s="10" t="s">
        <v>19</v>
      </c>
      <c r="G295" s="11"/>
      <c r="H295" s="11" t="s">
        <v>658</v>
      </c>
    </row>
    <row r="296">
      <c r="A296" s="7" t="s">
        <v>671</v>
      </c>
      <c r="B296" s="8" t="s">
        <v>16</v>
      </c>
      <c r="C296" s="9" t="s">
        <v>443</v>
      </c>
      <c r="D296" s="10">
        <v>55.0</v>
      </c>
      <c r="E296" s="8" t="s">
        <v>258</v>
      </c>
      <c r="F296" s="10" t="s">
        <v>19</v>
      </c>
      <c r="G296" s="11"/>
      <c r="H296" s="11" t="s">
        <v>673</v>
      </c>
    </row>
    <row r="297">
      <c r="A297" s="7" t="s">
        <v>674</v>
      </c>
      <c r="B297" s="8" t="s">
        <v>16</v>
      </c>
      <c r="C297" s="9" t="s">
        <v>443</v>
      </c>
      <c r="D297" s="10">
        <v>55.0</v>
      </c>
      <c r="E297" s="8" t="s">
        <v>258</v>
      </c>
      <c r="F297" s="10" t="s">
        <v>19</v>
      </c>
      <c r="G297" s="11"/>
      <c r="H297" s="11" t="s">
        <v>673</v>
      </c>
    </row>
    <row r="298">
      <c r="A298" s="7" t="s">
        <v>677</v>
      </c>
      <c r="B298" s="8" t="s">
        <v>16</v>
      </c>
      <c r="C298" s="9" t="s">
        <v>443</v>
      </c>
      <c r="D298" s="10">
        <v>55.0</v>
      </c>
      <c r="E298" s="8" t="s">
        <v>258</v>
      </c>
      <c r="F298" s="10" t="s">
        <v>19</v>
      </c>
      <c r="G298" s="11"/>
      <c r="H298" s="11" t="s">
        <v>673</v>
      </c>
    </row>
    <row r="299">
      <c r="A299" s="7">
        <v>289.0</v>
      </c>
      <c r="B299" s="8" t="s">
        <v>16</v>
      </c>
      <c r="C299" s="9" t="s">
        <v>393</v>
      </c>
      <c r="D299" s="10">
        <v>113.0</v>
      </c>
      <c r="E299" s="8" t="s">
        <v>18</v>
      </c>
      <c r="F299" s="10" t="s">
        <v>19</v>
      </c>
      <c r="G299" s="11"/>
      <c r="H299" s="11" t="s">
        <v>479</v>
      </c>
    </row>
    <row r="300">
      <c r="A300" s="7">
        <v>290.0</v>
      </c>
      <c r="B300" s="8" t="s">
        <v>16</v>
      </c>
      <c r="C300" s="9" t="s">
        <v>393</v>
      </c>
      <c r="D300" s="10">
        <v>113.0</v>
      </c>
      <c r="E300" s="8" t="s">
        <v>18</v>
      </c>
      <c r="F300" s="10" t="s">
        <v>19</v>
      </c>
      <c r="G300" s="11"/>
      <c r="H300" s="11" t="s">
        <v>479</v>
      </c>
    </row>
    <row r="301">
      <c r="A301" s="7">
        <v>291.0</v>
      </c>
      <c r="B301" s="8" t="s">
        <v>16</v>
      </c>
      <c r="C301" s="9" t="s">
        <v>393</v>
      </c>
      <c r="D301" s="10">
        <v>143.0</v>
      </c>
      <c r="E301" s="8" t="s">
        <v>18</v>
      </c>
      <c r="F301" s="10" t="s">
        <v>19</v>
      </c>
      <c r="G301" s="11"/>
      <c r="H301" s="11" t="s">
        <v>689</v>
      </c>
    </row>
    <row r="302">
      <c r="A302" s="7">
        <v>292.0</v>
      </c>
      <c r="B302" s="8" t="s">
        <v>16</v>
      </c>
      <c r="C302" s="9" t="s">
        <v>393</v>
      </c>
      <c r="D302" s="10">
        <v>143.0</v>
      </c>
      <c r="E302" s="8" t="s">
        <v>18</v>
      </c>
      <c r="F302" s="10" t="s">
        <v>19</v>
      </c>
      <c r="G302" s="11"/>
      <c r="H302" s="11" t="s">
        <v>689</v>
      </c>
    </row>
    <row r="303">
      <c r="A303" s="7">
        <v>293.0</v>
      </c>
      <c r="B303" s="8" t="s">
        <v>16</v>
      </c>
      <c r="C303" s="9" t="s">
        <v>393</v>
      </c>
      <c r="D303" s="10">
        <v>143.0</v>
      </c>
      <c r="E303" s="8" t="s">
        <v>18</v>
      </c>
      <c r="F303" s="10" t="s">
        <v>19</v>
      </c>
      <c r="G303" s="11"/>
      <c r="H303" s="11" t="s">
        <v>689</v>
      </c>
    </row>
    <row r="304">
      <c r="A304" s="7">
        <v>294.0</v>
      </c>
      <c r="B304" s="8" t="s">
        <v>16</v>
      </c>
      <c r="C304" s="9" t="s">
        <v>393</v>
      </c>
      <c r="D304" s="10">
        <v>93.0</v>
      </c>
      <c r="E304" s="8" t="s">
        <v>18</v>
      </c>
      <c r="F304" s="10" t="s">
        <v>19</v>
      </c>
      <c r="G304" s="11"/>
      <c r="H304" s="11" t="s">
        <v>689</v>
      </c>
    </row>
    <row r="305">
      <c r="A305" s="7">
        <v>295.0</v>
      </c>
      <c r="B305" s="8" t="s">
        <v>16</v>
      </c>
      <c r="C305" s="9" t="s">
        <v>393</v>
      </c>
      <c r="D305" s="10" t="s">
        <v>209</v>
      </c>
      <c r="E305" s="8" t="s">
        <v>18</v>
      </c>
      <c r="F305" s="10" t="s">
        <v>255</v>
      </c>
      <c r="G305" s="11"/>
      <c r="H305" s="11" t="s">
        <v>699</v>
      </c>
    </row>
    <row r="306">
      <c r="A306" s="7">
        <v>296.0</v>
      </c>
      <c r="B306" s="8" t="s">
        <v>16</v>
      </c>
      <c r="C306" s="9" t="s">
        <v>393</v>
      </c>
      <c r="D306" s="10" t="s">
        <v>209</v>
      </c>
      <c r="E306" s="8" t="s">
        <v>18</v>
      </c>
      <c r="F306" s="10" t="s">
        <v>255</v>
      </c>
      <c r="G306" s="14"/>
      <c r="H306" s="14"/>
    </row>
    <row r="307">
      <c r="A307" s="7">
        <v>297.0</v>
      </c>
      <c r="B307" s="8" t="s">
        <v>16</v>
      </c>
      <c r="C307" s="9" t="s">
        <v>393</v>
      </c>
      <c r="D307" s="10" t="s">
        <v>211</v>
      </c>
      <c r="E307" s="8" t="s">
        <v>18</v>
      </c>
      <c r="F307" s="10" t="s">
        <v>255</v>
      </c>
      <c r="G307" s="11"/>
      <c r="H307" s="11" t="s">
        <v>699</v>
      </c>
    </row>
    <row r="308">
      <c r="A308" s="7">
        <v>298.0</v>
      </c>
      <c r="B308" s="8" t="s">
        <v>16</v>
      </c>
      <c r="C308" s="9" t="s">
        <v>393</v>
      </c>
      <c r="D308" s="10" t="s">
        <v>211</v>
      </c>
      <c r="E308" s="8" t="s">
        <v>18</v>
      </c>
      <c r="F308" s="10" t="s">
        <v>255</v>
      </c>
      <c r="G308" s="11"/>
      <c r="H308" s="11" t="s">
        <v>699</v>
      </c>
    </row>
    <row r="309">
      <c r="A309" s="7">
        <v>299.0</v>
      </c>
      <c r="B309" s="8" t="s">
        <v>16</v>
      </c>
      <c r="C309" s="9" t="s">
        <v>393</v>
      </c>
      <c r="D309" s="10" t="s">
        <v>211</v>
      </c>
      <c r="E309" s="8" t="s">
        <v>18</v>
      </c>
      <c r="F309" s="10" t="s">
        <v>255</v>
      </c>
      <c r="G309" s="11"/>
      <c r="H309" s="11" t="s">
        <v>699</v>
      </c>
    </row>
    <row r="310">
      <c r="A310" s="7">
        <v>300.0</v>
      </c>
      <c r="B310" s="8" t="s">
        <v>16</v>
      </c>
      <c r="C310" s="9" t="s">
        <v>393</v>
      </c>
      <c r="D310" s="10" t="s">
        <v>223</v>
      </c>
      <c r="E310" s="8" t="s">
        <v>18</v>
      </c>
      <c r="F310" s="14"/>
      <c r="G310" s="11"/>
      <c r="H310" s="11" t="s">
        <v>208</v>
      </c>
    </row>
    <row r="311">
      <c r="A311" s="7">
        <v>301.0</v>
      </c>
      <c r="B311" s="8" t="s">
        <v>16</v>
      </c>
      <c r="C311" s="9" t="s">
        <v>393</v>
      </c>
      <c r="D311" s="10" t="s">
        <v>223</v>
      </c>
      <c r="E311" s="8" t="s">
        <v>18</v>
      </c>
      <c r="F311" s="14"/>
      <c r="G311" s="11"/>
      <c r="H311" s="11" t="s">
        <v>208</v>
      </c>
    </row>
    <row r="312">
      <c r="A312" s="7">
        <v>302.0</v>
      </c>
      <c r="B312" s="8" t="s">
        <v>16</v>
      </c>
      <c r="C312" s="9" t="s">
        <v>393</v>
      </c>
      <c r="D312" s="10" t="s">
        <v>223</v>
      </c>
      <c r="E312" s="8" t="s">
        <v>18</v>
      </c>
      <c r="F312" s="14"/>
      <c r="G312" s="11"/>
      <c r="H312" s="11" t="s">
        <v>479</v>
      </c>
    </row>
    <row r="313">
      <c r="A313" s="7">
        <v>303.0</v>
      </c>
      <c r="B313" s="8" t="s">
        <v>16</v>
      </c>
      <c r="C313" s="9" t="s">
        <v>393</v>
      </c>
      <c r="D313" s="10">
        <v>93.0</v>
      </c>
      <c r="E313" s="8" t="s">
        <v>18</v>
      </c>
      <c r="F313" s="10" t="s">
        <v>19</v>
      </c>
      <c r="G313" s="11"/>
      <c r="H313" s="11" t="s">
        <v>689</v>
      </c>
    </row>
    <row r="314">
      <c r="A314" s="7">
        <v>304.0</v>
      </c>
      <c r="B314" s="8" t="s">
        <v>16</v>
      </c>
      <c r="C314" s="9" t="s">
        <v>393</v>
      </c>
      <c r="D314" s="27">
        <v>93.0</v>
      </c>
      <c r="E314" s="8" t="s">
        <v>18</v>
      </c>
      <c r="F314" s="10" t="s">
        <v>19</v>
      </c>
      <c r="G314" s="14"/>
      <c r="H314" s="14"/>
    </row>
    <row r="315">
      <c r="A315" s="7">
        <v>305.0</v>
      </c>
      <c r="B315" s="8" t="s">
        <v>16</v>
      </c>
      <c r="C315" s="9" t="s">
        <v>737</v>
      </c>
      <c r="D315" s="10">
        <v>21.0</v>
      </c>
      <c r="E315" s="8" t="s">
        <v>504</v>
      </c>
      <c r="F315" s="10" t="s">
        <v>19</v>
      </c>
      <c r="G315" s="11"/>
      <c r="H315" s="11" t="s">
        <v>740</v>
      </c>
    </row>
    <row r="316">
      <c r="A316" s="7">
        <v>306.0</v>
      </c>
      <c r="B316" s="8" t="s">
        <v>16</v>
      </c>
      <c r="C316" s="9" t="s">
        <v>737</v>
      </c>
      <c r="D316" s="10">
        <v>21.0</v>
      </c>
      <c r="E316" s="8" t="s">
        <v>504</v>
      </c>
      <c r="F316" s="10" t="s">
        <v>19</v>
      </c>
      <c r="G316" s="11"/>
      <c r="H316" s="11" t="s">
        <v>740</v>
      </c>
    </row>
    <row r="317">
      <c r="A317" s="7">
        <v>307.0</v>
      </c>
      <c r="B317" s="8" t="s">
        <v>16</v>
      </c>
      <c r="C317" s="9" t="s">
        <v>737</v>
      </c>
      <c r="D317" s="10">
        <v>21.0</v>
      </c>
      <c r="E317" s="8" t="s">
        <v>504</v>
      </c>
      <c r="F317" s="10" t="s">
        <v>19</v>
      </c>
      <c r="G317" s="11"/>
      <c r="H317" s="11" t="s">
        <v>740</v>
      </c>
    </row>
    <row r="318">
      <c r="A318" s="7">
        <v>308.0</v>
      </c>
      <c r="B318" s="8" t="s">
        <v>16</v>
      </c>
      <c r="C318" s="9" t="s">
        <v>737</v>
      </c>
      <c r="D318" s="10">
        <v>33.0</v>
      </c>
      <c r="E318" s="8" t="s">
        <v>504</v>
      </c>
      <c r="F318" s="10" t="s">
        <v>19</v>
      </c>
      <c r="G318" s="11"/>
      <c r="H318" s="11" t="s">
        <v>740</v>
      </c>
    </row>
    <row r="319">
      <c r="A319" s="7">
        <v>309.0</v>
      </c>
      <c r="B319" s="8" t="s">
        <v>16</v>
      </c>
      <c r="C319" s="9" t="s">
        <v>737</v>
      </c>
      <c r="D319" s="10">
        <v>33.0</v>
      </c>
      <c r="E319" s="8" t="s">
        <v>504</v>
      </c>
      <c r="F319" s="10" t="s">
        <v>19</v>
      </c>
      <c r="G319" s="11"/>
      <c r="H319" s="11" t="s">
        <v>740</v>
      </c>
    </row>
    <row r="320">
      <c r="A320" s="7">
        <v>310.0</v>
      </c>
      <c r="B320" s="8" t="s">
        <v>16</v>
      </c>
      <c r="C320" s="9" t="s">
        <v>737</v>
      </c>
      <c r="D320" s="10">
        <v>33.0</v>
      </c>
      <c r="E320" s="8" t="s">
        <v>504</v>
      </c>
      <c r="F320" s="10" t="s">
        <v>19</v>
      </c>
      <c r="G320" s="11"/>
      <c r="H320" s="11" t="s">
        <v>740</v>
      </c>
    </row>
    <row r="321">
      <c r="A321" s="7">
        <v>311.0</v>
      </c>
      <c r="B321" s="8" t="s">
        <v>16</v>
      </c>
      <c r="C321" s="9" t="s">
        <v>737</v>
      </c>
      <c r="D321" s="10">
        <v>46.0</v>
      </c>
      <c r="E321" s="8" t="s">
        <v>504</v>
      </c>
      <c r="F321" s="10" t="s">
        <v>19</v>
      </c>
      <c r="G321" s="11"/>
      <c r="H321" s="11" t="s">
        <v>740</v>
      </c>
    </row>
    <row r="322">
      <c r="A322" s="7">
        <v>312.0</v>
      </c>
      <c r="B322" s="8" t="s">
        <v>16</v>
      </c>
      <c r="C322" s="9" t="s">
        <v>737</v>
      </c>
      <c r="D322" s="10">
        <v>46.0</v>
      </c>
      <c r="E322" s="8" t="s">
        <v>504</v>
      </c>
      <c r="F322" s="10" t="s">
        <v>19</v>
      </c>
      <c r="G322" s="11"/>
      <c r="H322" s="11" t="s">
        <v>740</v>
      </c>
    </row>
    <row r="323">
      <c r="A323" s="7">
        <v>313.0</v>
      </c>
      <c r="B323" s="8" t="s">
        <v>16</v>
      </c>
      <c r="C323" s="9" t="s">
        <v>737</v>
      </c>
      <c r="D323" s="10">
        <v>46.0</v>
      </c>
      <c r="E323" s="8" t="s">
        <v>504</v>
      </c>
      <c r="F323" s="10" t="s">
        <v>19</v>
      </c>
      <c r="G323" s="11"/>
      <c r="H323" s="11" t="s">
        <v>740</v>
      </c>
    </row>
    <row r="324">
      <c r="A324" s="7">
        <v>314.0</v>
      </c>
      <c r="B324" s="8" t="s">
        <v>16</v>
      </c>
      <c r="C324" s="9" t="s">
        <v>737</v>
      </c>
      <c r="D324" s="10">
        <v>42.0</v>
      </c>
      <c r="E324" s="8" t="s">
        <v>504</v>
      </c>
      <c r="F324" s="10" t="s">
        <v>19</v>
      </c>
    </row>
    <row r="325">
      <c r="A325" s="7">
        <v>315.0</v>
      </c>
      <c r="B325" s="8" t="s">
        <v>16</v>
      </c>
      <c r="C325" s="9" t="s">
        <v>737</v>
      </c>
      <c r="D325" s="10">
        <v>42.0</v>
      </c>
      <c r="E325" s="8" t="s">
        <v>504</v>
      </c>
      <c r="F325" s="10" t="s">
        <v>19</v>
      </c>
    </row>
    <row r="326">
      <c r="A326" s="7">
        <v>316.0</v>
      </c>
      <c r="B326" s="8" t="s">
        <v>16</v>
      </c>
      <c r="C326" s="9" t="s">
        <v>737</v>
      </c>
      <c r="D326" s="10">
        <v>42.0</v>
      </c>
      <c r="E326" s="8" t="s">
        <v>504</v>
      </c>
      <c r="F326" s="10" t="s">
        <v>19</v>
      </c>
    </row>
    <row r="327">
      <c r="A327" s="7">
        <v>317.0</v>
      </c>
      <c r="B327" s="8" t="s">
        <v>16</v>
      </c>
      <c r="C327" s="9" t="s">
        <v>737</v>
      </c>
      <c r="D327" s="10">
        <v>29.0</v>
      </c>
      <c r="E327" s="8" t="s">
        <v>504</v>
      </c>
      <c r="F327" s="10" t="s">
        <v>19</v>
      </c>
    </row>
    <row r="328">
      <c r="A328" s="7">
        <v>318.0</v>
      </c>
      <c r="B328" s="8" t="s">
        <v>16</v>
      </c>
      <c r="C328" s="9" t="s">
        <v>737</v>
      </c>
      <c r="D328" s="10">
        <v>29.0</v>
      </c>
      <c r="E328" s="8" t="s">
        <v>504</v>
      </c>
      <c r="F328" s="10" t="s">
        <v>19</v>
      </c>
    </row>
    <row r="329">
      <c r="A329" s="7">
        <v>319.0</v>
      </c>
      <c r="B329" s="8" t="s">
        <v>16</v>
      </c>
      <c r="C329" s="9" t="s">
        <v>737</v>
      </c>
      <c r="D329" s="10">
        <v>29.0</v>
      </c>
      <c r="E329" s="8" t="s">
        <v>504</v>
      </c>
      <c r="F329" s="10" t="s">
        <v>19</v>
      </c>
    </row>
    <row r="330">
      <c r="A330" s="7">
        <v>320.0</v>
      </c>
      <c r="B330" s="8" t="s">
        <v>16</v>
      </c>
      <c r="C330" s="9" t="s">
        <v>737</v>
      </c>
      <c r="D330" s="10">
        <v>2.0</v>
      </c>
      <c r="E330" s="8" t="s">
        <v>504</v>
      </c>
      <c r="F330" s="10" t="s">
        <v>19</v>
      </c>
    </row>
    <row r="331">
      <c r="A331" s="7">
        <v>321.0</v>
      </c>
      <c r="B331" s="8" t="s">
        <v>16</v>
      </c>
      <c r="C331" s="9" t="s">
        <v>737</v>
      </c>
      <c r="D331" s="10">
        <v>2.0</v>
      </c>
      <c r="E331" s="8" t="s">
        <v>504</v>
      </c>
      <c r="F331" s="10" t="s">
        <v>19</v>
      </c>
    </row>
    <row r="332">
      <c r="A332" s="7">
        <v>322.0</v>
      </c>
      <c r="B332" s="8" t="s">
        <v>16</v>
      </c>
      <c r="C332" s="9" t="s">
        <v>737</v>
      </c>
      <c r="D332" s="10">
        <v>2.0</v>
      </c>
      <c r="E332" s="8" t="s">
        <v>504</v>
      </c>
      <c r="F332" s="10" t="s">
        <v>19</v>
      </c>
    </row>
    <row r="333">
      <c r="A333" s="7">
        <v>323.0</v>
      </c>
      <c r="B333" s="8" t="s">
        <v>16</v>
      </c>
      <c r="C333" s="9" t="s">
        <v>737</v>
      </c>
      <c r="D333" s="10">
        <v>26.0</v>
      </c>
      <c r="E333" s="8" t="s">
        <v>504</v>
      </c>
      <c r="F333" s="10" t="s">
        <v>19</v>
      </c>
    </row>
    <row r="334">
      <c r="A334" s="7">
        <v>324.0</v>
      </c>
      <c r="B334" s="8" t="s">
        <v>16</v>
      </c>
      <c r="C334" s="9" t="s">
        <v>737</v>
      </c>
      <c r="D334" s="10">
        <v>26.0</v>
      </c>
      <c r="E334" s="8" t="s">
        <v>504</v>
      </c>
      <c r="F334" s="10" t="s">
        <v>19</v>
      </c>
    </row>
    <row r="335">
      <c r="A335" s="7">
        <v>325.0</v>
      </c>
      <c r="B335" s="8" t="s">
        <v>16</v>
      </c>
      <c r="C335" s="9" t="s">
        <v>737</v>
      </c>
      <c r="D335" s="10">
        <v>26.0</v>
      </c>
      <c r="E335" s="8" t="s">
        <v>504</v>
      </c>
      <c r="F335" s="10" t="s">
        <v>19</v>
      </c>
    </row>
    <row r="336">
      <c r="A336" s="7">
        <v>326.0</v>
      </c>
      <c r="B336" s="8" t="s">
        <v>16</v>
      </c>
      <c r="C336" s="9" t="s">
        <v>737</v>
      </c>
      <c r="D336" s="10">
        <v>57.0</v>
      </c>
      <c r="E336" s="8" t="s">
        <v>504</v>
      </c>
      <c r="F336" s="10" t="s">
        <v>19</v>
      </c>
    </row>
    <row r="337">
      <c r="A337" s="7">
        <v>327.0</v>
      </c>
      <c r="B337" s="8" t="s">
        <v>16</v>
      </c>
      <c r="C337" s="9" t="s">
        <v>737</v>
      </c>
      <c r="D337" s="10">
        <v>57.0</v>
      </c>
      <c r="E337" s="8" t="s">
        <v>504</v>
      </c>
      <c r="F337" s="10" t="s">
        <v>19</v>
      </c>
    </row>
    <row r="338">
      <c r="A338" s="7">
        <v>328.0</v>
      </c>
      <c r="B338" s="8" t="s">
        <v>16</v>
      </c>
      <c r="C338" s="9" t="s">
        <v>737</v>
      </c>
      <c r="D338" s="10">
        <v>57.0</v>
      </c>
      <c r="E338" s="8" t="s">
        <v>504</v>
      </c>
      <c r="F338" s="10" t="s">
        <v>19</v>
      </c>
    </row>
    <row r="339">
      <c r="A339" s="7">
        <v>329.0</v>
      </c>
      <c r="B339" s="8" t="s">
        <v>16</v>
      </c>
      <c r="C339" s="9" t="s">
        <v>737</v>
      </c>
      <c r="D339" s="10">
        <v>25.0</v>
      </c>
      <c r="E339" s="8" t="s">
        <v>504</v>
      </c>
      <c r="F339" s="10" t="s">
        <v>19</v>
      </c>
    </row>
    <row r="340">
      <c r="A340" s="7">
        <v>330.0</v>
      </c>
      <c r="B340" s="8" t="s">
        <v>16</v>
      </c>
      <c r="C340" s="9" t="s">
        <v>737</v>
      </c>
      <c r="D340" s="10">
        <v>25.0</v>
      </c>
      <c r="E340" s="8" t="s">
        <v>504</v>
      </c>
      <c r="F340" s="10" t="s">
        <v>19</v>
      </c>
    </row>
    <row r="341">
      <c r="A341" s="7">
        <v>331.0</v>
      </c>
      <c r="B341" s="8" t="s">
        <v>16</v>
      </c>
      <c r="C341" s="9" t="s">
        <v>737</v>
      </c>
      <c r="D341" s="10">
        <v>25.0</v>
      </c>
      <c r="E341" s="8" t="s">
        <v>504</v>
      </c>
      <c r="F341" s="10" t="s">
        <v>19</v>
      </c>
    </row>
    <row r="342">
      <c r="A342" s="7">
        <v>332.0</v>
      </c>
      <c r="B342" s="8" t="s">
        <v>16</v>
      </c>
      <c r="C342" s="9" t="s">
        <v>737</v>
      </c>
      <c r="D342" s="10">
        <v>92.0</v>
      </c>
      <c r="E342" s="8" t="s">
        <v>504</v>
      </c>
      <c r="F342" s="10" t="s">
        <v>255</v>
      </c>
    </row>
    <row r="343">
      <c r="A343" s="7">
        <v>333.0</v>
      </c>
      <c r="B343" s="8" t="s">
        <v>16</v>
      </c>
      <c r="C343" s="9" t="s">
        <v>737</v>
      </c>
      <c r="D343" s="10">
        <v>92.0</v>
      </c>
      <c r="E343" s="8" t="s">
        <v>504</v>
      </c>
      <c r="F343" s="10" t="s">
        <v>255</v>
      </c>
    </row>
    <row r="344">
      <c r="A344" s="7">
        <v>334.0</v>
      </c>
      <c r="B344" s="8" t="s">
        <v>16</v>
      </c>
      <c r="C344" s="9" t="s">
        <v>737</v>
      </c>
      <c r="D344" s="10">
        <v>92.0</v>
      </c>
      <c r="E344" s="8" t="s">
        <v>504</v>
      </c>
      <c r="F344" s="10" t="s">
        <v>255</v>
      </c>
    </row>
    <row r="345">
      <c r="A345" s="7">
        <v>335.0</v>
      </c>
      <c r="B345" s="8" t="s">
        <v>16</v>
      </c>
      <c r="C345" s="9" t="s">
        <v>737</v>
      </c>
      <c r="D345" s="10">
        <v>81.0</v>
      </c>
      <c r="E345" s="8" t="s">
        <v>504</v>
      </c>
      <c r="F345" s="10" t="s">
        <v>19</v>
      </c>
    </row>
    <row r="346">
      <c r="A346" s="7">
        <v>336.0</v>
      </c>
      <c r="B346" s="8" t="s">
        <v>16</v>
      </c>
      <c r="C346" s="9" t="s">
        <v>737</v>
      </c>
      <c r="D346" s="10">
        <v>81.0</v>
      </c>
      <c r="E346" s="8" t="s">
        <v>504</v>
      </c>
      <c r="F346" s="10" t="s">
        <v>19</v>
      </c>
    </row>
    <row r="347">
      <c r="A347" s="7">
        <v>337.0</v>
      </c>
      <c r="B347" s="8" t="s">
        <v>16</v>
      </c>
      <c r="C347" s="9" t="s">
        <v>737</v>
      </c>
      <c r="D347" s="10">
        <v>81.0</v>
      </c>
      <c r="E347" s="8" t="s">
        <v>504</v>
      </c>
      <c r="F347" s="10" t="s">
        <v>19</v>
      </c>
    </row>
    <row r="348">
      <c r="A348" s="7">
        <v>338.0</v>
      </c>
      <c r="B348" s="8" t="s">
        <v>16</v>
      </c>
      <c r="C348" s="9" t="s">
        <v>737</v>
      </c>
      <c r="D348" s="10">
        <v>62.0</v>
      </c>
      <c r="E348" s="8" t="s">
        <v>504</v>
      </c>
      <c r="F348" s="10" t="s">
        <v>19</v>
      </c>
      <c r="G348" s="14"/>
      <c r="H348" s="14"/>
    </row>
    <row r="349">
      <c r="A349" s="7">
        <v>339.0</v>
      </c>
      <c r="B349" s="8" t="s">
        <v>16</v>
      </c>
      <c r="C349" s="9" t="s">
        <v>737</v>
      </c>
      <c r="D349" s="10">
        <v>62.0</v>
      </c>
      <c r="E349" s="8" t="s">
        <v>504</v>
      </c>
      <c r="F349" s="10" t="s">
        <v>19</v>
      </c>
      <c r="G349" s="14"/>
      <c r="H349" s="14"/>
    </row>
    <row r="350">
      <c r="A350" s="7">
        <v>340.0</v>
      </c>
      <c r="B350" s="8" t="s">
        <v>16</v>
      </c>
      <c r="C350" s="9" t="s">
        <v>737</v>
      </c>
      <c r="D350" s="10">
        <v>62.0</v>
      </c>
      <c r="E350" s="8" t="s">
        <v>504</v>
      </c>
      <c r="F350" s="10" t="s">
        <v>19</v>
      </c>
      <c r="G350" s="14"/>
      <c r="H350" s="14"/>
    </row>
    <row r="351">
      <c r="A351" s="7">
        <v>341.0</v>
      </c>
      <c r="B351" s="8" t="s">
        <v>16</v>
      </c>
      <c r="C351" s="9" t="s">
        <v>737</v>
      </c>
      <c r="D351" s="10">
        <v>99.0</v>
      </c>
      <c r="E351" s="8" t="s">
        <v>504</v>
      </c>
      <c r="F351" s="10" t="s">
        <v>255</v>
      </c>
      <c r="G351" s="14"/>
      <c r="H351" s="14"/>
    </row>
    <row r="352">
      <c r="A352" s="7">
        <v>342.0</v>
      </c>
      <c r="B352" s="8" t="s">
        <v>16</v>
      </c>
      <c r="C352" s="9" t="s">
        <v>737</v>
      </c>
      <c r="D352" s="10">
        <v>99.0</v>
      </c>
      <c r="E352" s="8" t="s">
        <v>504</v>
      </c>
      <c r="F352" s="10" t="s">
        <v>255</v>
      </c>
      <c r="G352" s="14"/>
      <c r="H352" s="14"/>
    </row>
    <row r="353">
      <c r="A353" s="7">
        <v>343.0</v>
      </c>
      <c r="B353" s="8" t="s">
        <v>16</v>
      </c>
      <c r="C353" s="9" t="s">
        <v>737</v>
      </c>
      <c r="D353" s="10">
        <v>99.0</v>
      </c>
      <c r="E353" s="8" t="s">
        <v>504</v>
      </c>
      <c r="F353" s="10" t="s">
        <v>255</v>
      </c>
      <c r="G353" s="14"/>
      <c r="H353" s="14"/>
    </row>
    <row r="354">
      <c r="A354" s="7">
        <v>344.0</v>
      </c>
      <c r="B354" s="8" t="s">
        <v>16</v>
      </c>
      <c r="C354" s="9" t="s">
        <v>737</v>
      </c>
      <c r="D354" s="10">
        <v>24.0</v>
      </c>
      <c r="E354" s="8" t="s">
        <v>504</v>
      </c>
      <c r="F354" s="10" t="s">
        <v>19</v>
      </c>
      <c r="G354" s="14"/>
      <c r="H354" s="14"/>
    </row>
    <row r="355">
      <c r="A355" s="7">
        <v>345.0</v>
      </c>
      <c r="B355" s="8" t="s">
        <v>16</v>
      </c>
      <c r="C355" s="9" t="s">
        <v>737</v>
      </c>
      <c r="D355" s="10">
        <v>24.0</v>
      </c>
      <c r="E355" s="8" t="s">
        <v>504</v>
      </c>
      <c r="F355" s="10" t="s">
        <v>19</v>
      </c>
      <c r="G355" s="14"/>
      <c r="H355" s="14"/>
    </row>
    <row r="356">
      <c r="A356" s="7">
        <v>346.0</v>
      </c>
      <c r="B356" s="8" t="s">
        <v>16</v>
      </c>
      <c r="C356" s="9" t="s">
        <v>737</v>
      </c>
      <c r="D356" s="10">
        <v>24.0</v>
      </c>
      <c r="E356" s="8" t="s">
        <v>504</v>
      </c>
      <c r="F356" s="10" t="s">
        <v>19</v>
      </c>
      <c r="G356" s="14"/>
      <c r="H356" s="14"/>
    </row>
    <row r="357">
      <c r="A357" s="7">
        <v>347.0</v>
      </c>
      <c r="B357" s="8" t="s">
        <v>16</v>
      </c>
      <c r="C357" s="9" t="s">
        <v>737</v>
      </c>
      <c r="D357" s="10">
        <v>55.0</v>
      </c>
      <c r="E357" s="8" t="s">
        <v>504</v>
      </c>
      <c r="F357" s="10" t="s">
        <v>19</v>
      </c>
      <c r="G357" s="14"/>
      <c r="H357" s="14"/>
    </row>
    <row r="358">
      <c r="A358" s="7">
        <v>348.0</v>
      </c>
      <c r="B358" s="8" t="s">
        <v>16</v>
      </c>
      <c r="C358" s="9" t="s">
        <v>737</v>
      </c>
      <c r="D358" s="10">
        <v>55.0</v>
      </c>
      <c r="E358" s="8" t="s">
        <v>504</v>
      </c>
      <c r="F358" s="10" t="s">
        <v>19</v>
      </c>
      <c r="G358" s="14"/>
      <c r="H358" s="14"/>
    </row>
    <row r="359">
      <c r="A359" s="7">
        <v>349.0</v>
      </c>
      <c r="B359" s="8" t="s">
        <v>16</v>
      </c>
      <c r="C359" s="9" t="s">
        <v>737</v>
      </c>
      <c r="D359" s="10">
        <v>55.0</v>
      </c>
      <c r="E359" s="8" t="s">
        <v>504</v>
      </c>
      <c r="F359" s="10" t="s">
        <v>19</v>
      </c>
      <c r="G359" s="14"/>
      <c r="H359" s="14"/>
    </row>
    <row r="360">
      <c r="A360" s="7">
        <v>350.0</v>
      </c>
      <c r="B360" s="8" t="s">
        <v>16</v>
      </c>
      <c r="C360" s="9" t="s">
        <v>737</v>
      </c>
      <c r="D360" s="10">
        <v>44.0</v>
      </c>
      <c r="E360" s="8" t="s">
        <v>504</v>
      </c>
      <c r="F360" s="10" t="s">
        <v>19</v>
      </c>
      <c r="G360" s="14"/>
      <c r="H360" s="14"/>
    </row>
    <row r="361">
      <c r="A361" s="7">
        <v>351.0</v>
      </c>
      <c r="B361" s="8" t="s">
        <v>16</v>
      </c>
      <c r="C361" s="9" t="s">
        <v>737</v>
      </c>
      <c r="D361" s="10">
        <v>44.0</v>
      </c>
      <c r="E361" s="8" t="s">
        <v>504</v>
      </c>
      <c r="F361" s="10" t="s">
        <v>19</v>
      </c>
      <c r="G361" s="14"/>
      <c r="H361" s="14"/>
    </row>
    <row r="362">
      <c r="A362" s="7">
        <v>352.0</v>
      </c>
      <c r="B362" s="8" t="s">
        <v>16</v>
      </c>
      <c r="C362" s="9" t="s">
        <v>737</v>
      </c>
      <c r="D362" s="10">
        <v>44.0</v>
      </c>
      <c r="E362" s="8" t="s">
        <v>504</v>
      </c>
      <c r="F362" s="10" t="s">
        <v>19</v>
      </c>
      <c r="G362" s="14"/>
      <c r="H362" s="14"/>
    </row>
    <row r="363">
      <c r="A363" s="7">
        <v>353.0</v>
      </c>
      <c r="B363" s="8" t="s">
        <v>16</v>
      </c>
      <c r="C363" s="9" t="s">
        <v>737</v>
      </c>
      <c r="D363" s="27" t="s">
        <v>547</v>
      </c>
      <c r="E363" s="8" t="s">
        <v>504</v>
      </c>
      <c r="F363" s="10" t="s">
        <v>19</v>
      </c>
      <c r="G363" s="11"/>
      <c r="H363" s="11" t="s">
        <v>189</v>
      </c>
    </row>
    <row r="364">
      <c r="A364" s="7">
        <v>354.0</v>
      </c>
      <c r="B364" s="8" t="s">
        <v>16</v>
      </c>
      <c r="C364" s="9" t="s">
        <v>737</v>
      </c>
      <c r="D364" s="27" t="s">
        <v>547</v>
      </c>
      <c r="E364" s="8" t="s">
        <v>504</v>
      </c>
      <c r="F364" s="10" t="s">
        <v>19</v>
      </c>
      <c r="G364" s="11"/>
      <c r="H364" s="11" t="s">
        <v>189</v>
      </c>
    </row>
    <row r="365">
      <c r="A365" s="7">
        <v>355.0</v>
      </c>
      <c r="B365" s="8" t="s">
        <v>16</v>
      </c>
      <c r="C365" s="9" t="s">
        <v>737</v>
      </c>
      <c r="D365" s="27" t="s">
        <v>547</v>
      </c>
      <c r="E365" s="8" t="s">
        <v>504</v>
      </c>
      <c r="F365" s="10" t="s">
        <v>19</v>
      </c>
      <c r="G365" s="11"/>
      <c r="H365" s="11" t="s">
        <v>189</v>
      </c>
    </row>
    <row r="366">
      <c r="A366" s="7">
        <v>356.0</v>
      </c>
      <c r="B366" s="8" t="s">
        <v>16</v>
      </c>
      <c r="C366" s="9" t="s">
        <v>737</v>
      </c>
      <c r="D366" s="10">
        <v>103.0</v>
      </c>
      <c r="E366" s="8" t="s">
        <v>504</v>
      </c>
      <c r="F366" s="10" t="s">
        <v>255</v>
      </c>
      <c r="G366" s="14"/>
      <c r="H366" s="14"/>
    </row>
    <row r="367">
      <c r="A367" s="7">
        <v>357.0</v>
      </c>
      <c r="B367" s="8" t="s">
        <v>16</v>
      </c>
      <c r="C367" s="9" t="s">
        <v>737</v>
      </c>
      <c r="D367" s="10">
        <v>103.0</v>
      </c>
      <c r="E367" s="8" t="s">
        <v>504</v>
      </c>
      <c r="F367" s="10" t="s">
        <v>255</v>
      </c>
      <c r="G367" s="14"/>
      <c r="H367" s="14"/>
    </row>
    <row r="368">
      <c r="A368" s="7">
        <v>358.0</v>
      </c>
      <c r="B368" s="8" t="s">
        <v>16</v>
      </c>
      <c r="C368" s="9" t="s">
        <v>737</v>
      </c>
      <c r="D368" s="10">
        <v>103.0</v>
      </c>
      <c r="E368" s="8" t="s">
        <v>504</v>
      </c>
      <c r="F368" s="10" t="s">
        <v>255</v>
      </c>
      <c r="G368" s="14"/>
      <c r="H368" s="14"/>
    </row>
    <row r="369">
      <c r="A369" s="7">
        <v>359.0</v>
      </c>
      <c r="B369" s="8" t="s">
        <v>16</v>
      </c>
      <c r="C369" s="9" t="s">
        <v>737</v>
      </c>
      <c r="D369" s="10">
        <v>70.0</v>
      </c>
      <c r="E369" s="8" t="s">
        <v>504</v>
      </c>
      <c r="F369" s="10" t="s">
        <v>19</v>
      </c>
      <c r="G369" s="14"/>
      <c r="H369" s="14"/>
    </row>
    <row r="370">
      <c r="A370" s="7">
        <v>360.0</v>
      </c>
      <c r="B370" s="8" t="s">
        <v>16</v>
      </c>
      <c r="C370" s="9" t="s">
        <v>737</v>
      </c>
      <c r="D370" s="10">
        <v>70.0</v>
      </c>
      <c r="E370" s="8" t="s">
        <v>504</v>
      </c>
      <c r="F370" s="10" t="s">
        <v>19</v>
      </c>
      <c r="G370" s="14"/>
      <c r="H370" s="14"/>
    </row>
    <row r="371">
      <c r="A371" s="7">
        <v>361.0</v>
      </c>
      <c r="B371" s="8" t="s">
        <v>16</v>
      </c>
      <c r="C371" s="9" t="s">
        <v>737</v>
      </c>
      <c r="D371" s="10">
        <v>70.0</v>
      </c>
      <c r="E371" s="8" t="s">
        <v>504</v>
      </c>
      <c r="F371" s="10" t="s">
        <v>19</v>
      </c>
      <c r="G371" s="14"/>
      <c r="H371" s="14"/>
    </row>
    <row r="372">
      <c r="A372" s="7">
        <v>362.0</v>
      </c>
      <c r="B372" s="8" t="s">
        <v>16</v>
      </c>
      <c r="C372" s="9" t="s">
        <v>737</v>
      </c>
      <c r="D372" s="10">
        <v>7.0</v>
      </c>
      <c r="E372" s="8" t="s">
        <v>504</v>
      </c>
      <c r="F372" s="10" t="s">
        <v>19</v>
      </c>
      <c r="G372" s="14"/>
      <c r="H372" s="14"/>
    </row>
    <row r="373">
      <c r="A373" s="7">
        <v>363.0</v>
      </c>
      <c r="B373" s="8" t="s">
        <v>16</v>
      </c>
      <c r="C373" s="9" t="s">
        <v>737</v>
      </c>
      <c r="D373" s="10">
        <v>7.0</v>
      </c>
      <c r="E373" s="8" t="s">
        <v>504</v>
      </c>
      <c r="F373" s="10" t="s">
        <v>19</v>
      </c>
      <c r="G373" s="14"/>
      <c r="H373" s="14"/>
    </row>
    <row r="374">
      <c r="A374" s="7">
        <v>364.0</v>
      </c>
      <c r="B374" s="8" t="s">
        <v>16</v>
      </c>
      <c r="C374" s="9" t="s">
        <v>737</v>
      </c>
      <c r="D374" s="10">
        <v>7.0</v>
      </c>
      <c r="E374" s="8" t="s">
        <v>504</v>
      </c>
      <c r="F374" s="10" t="s">
        <v>19</v>
      </c>
      <c r="G374" s="14"/>
      <c r="H374" s="14"/>
    </row>
    <row r="375">
      <c r="A375" s="7">
        <v>365.0</v>
      </c>
      <c r="B375" s="8" t="s">
        <v>16</v>
      </c>
      <c r="C375" s="9" t="s">
        <v>737</v>
      </c>
      <c r="D375" s="10">
        <v>87.0</v>
      </c>
      <c r="E375" s="8" t="s">
        <v>504</v>
      </c>
      <c r="F375" s="10" t="s">
        <v>19</v>
      </c>
      <c r="G375" s="14"/>
      <c r="H375" s="14"/>
    </row>
    <row r="376">
      <c r="A376" s="7">
        <v>366.0</v>
      </c>
      <c r="B376" s="8" t="s">
        <v>16</v>
      </c>
      <c r="C376" s="9" t="s">
        <v>737</v>
      </c>
      <c r="D376" s="10">
        <v>87.0</v>
      </c>
      <c r="E376" s="8" t="s">
        <v>504</v>
      </c>
      <c r="F376" s="10" t="s">
        <v>19</v>
      </c>
      <c r="G376" s="14"/>
      <c r="H376" s="14"/>
    </row>
    <row r="377">
      <c r="A377" s="7">
        <v>367.0</v>
      </c>
      <c r="B377" s="8" t="s">
        <v>16</v>
      </c>
      <c r="C377" s="9" t="s">
        <v>737</v>
      </c>
      <c r="D377" s="10">
        <v>87.0</v>
      </c>
      <c r="E377" s="8" t="s">
        <v>504</v>
      </c>
      <c r="F377" s="10" t="s">
        <v>19</v>
      </c>
      <c r="G377" s="14"/>
      <c r="H377" s="14"/>
    </row>
    <row r="378">
      <c r="A378" s="7">
        <v>368.0</v>
      </c>
      <c r="B378" s="8" t="s">
        <v>16</v>
      </c>
      <c r="C378" s="9" t="s">
        <v>737</v>
      </c>
      <c r="D378" s="10">
        <v>71.0</v>
      </c>
      <c r="E378" s="8" t="s">
        <v>504</v>
      </c>
      <c r="F378" s="10" t="s">
        <v>19</v>
      </c>
      <c r="G378" s="14"/>
      <c r="H378" s="14"/>
    </row>
    <row r="379">
      <c r="A379" s="7">
        <v>369.0</v>
      </c>
      <c r="B379" s="8" t="s">
        <v>16</v>
      </c>
      <c r="C379" s="9" t="s">
        <v>737</v>
      </c>
      <c r="D379" s="10">
        <v>71.0</v>
      </c>
      <c r="E379" s="8" t="s">
        <v>504</v>
      </c>
      <c r="F379" s="10" t="s">
        <v>19</v>
      </c>
      <c r="G379" s="14"/>
      <c r="H379" s="14"/>
    </row>
    <row r="380">
      <c r="A380" s="7">
        <v>370.0</v>
      </c>
      <c r="B380" s="8" t="s">
        <v>16</v>
      </c>
      <c r="C380" s="9" t="s">
        <v>737</v>
      </c>
      <c r="D380" s="10">
        <v>71.0</v>
      </c>
      <c r="E380" s="8" t="s">
        <v>504</v>
      </c>
      <c r="F380" s="10" t="s">
        <v>19</v>
      </c>
      <c r="G380" s="14"/>
      <c r="H380" s="14"/>
    </row>
    <row r="381">
      <c r="A381" s="7">
        <v>371.0</v>
      </c>
      <c r="B381" s="8" t="s">
        <v>16</v>
      </c>
      <c r="C381" s="9" t="s">
        <v>737</v>
      </c>
      <c r="D381" s="10">
        <v>38.0</v>
      </c>
      <c r="E381" s="8" t="s">
        <v>504</v>
      </c>
      <c r="F381" s="10" t="s">
        <v>19</v>
      </c>
      <c r="G381" s="14"/>
      <c r="H381" s="14"/>
    </row>
    <row r="382">
      <c r="A382" s="7">
        <v>372.0</v>
      </c>
      <c r="B382" s="8" t="s">
        <v>16</v>
      </c>
      <c r="C382" s="9" t="s">
        <v>737</v>
      </c>
      <c r="D382" s="10">
        <v>38.0</v>
      </c>
      <c r="E382" s="8" t="s">
        <v>504</v>
      </c>
      <c r="F382" s="10" t="s">
        <v>19</v>
      </c>
      <c r="G382" s="14"/>
      <c r="H382" s="14"/>
    </row>
    <row r="383">
      <c r="A383" s="7">
        <v>373.0</v>
      </c>
      <c r="B383" s="8" t="s">
        <v>16</v>
      </c>
      <c r="C383" s="9" t="s">
        <v>737</v>
      </c>
      <c r="D383" s="10">
        <v>38.0</v>
      </c>
      <c r="E383" s="8" t="s">
        <v>504</v>
      </c>
      <c r="F383" s="10" t="s">
        <v>19</v>
      </c>
      <c r="G383" s="14"/>
      <c r="H383" s="14"/>
    </row>
    <row r="384">
      <c r="A384" s="7">
        <v>374.0</v>
      </c>
      <c r="B384" s="8" t="s">
        <v>16</v>
      </c>
      <c r="C384" s="9" t="s">
        <v>737</v>
      </c>
      <c r="D384" s="10">
        <v>18.0</v>
      </c>
      <c r="E384" s="8" t="s">
        <v>504</v>
      </c>
      <c r="F384" s="10" t="s">
        <v>19</v>
      </c>
    </row>
    <row r="385">
      <c r="A385" s="7">
        <v>375.0</v>
      </c>
      <c r="B385" s="8" t="s">
        <v>16</v>
      </c>
      <c r="C385" s="9" t="s">
        <v>737</v>
      </c>
      <c r="D385" s="10">
        <v>18.0</v>
      </c>
      <c r="E385" s="8" t="s">
        <v>504</v>
      </c>
      <c r="F385" s="10" t="s">
        <v>19</v>
      </c>
    </row>
    <row r="386">
      <c r="A386" s="7">
        <v>376.0</v>
      </c>
      <c r="B386" s="8" t="s">
        <v>16</v>
      </c>
      <c r="C386" s="9" t="s">
        <v>737</v>
      </c>
      <c r="D386" s="10">
        <v>18.0</v>
      </c>
      <c r="E386" s="8" t="s">
        <v>504</v>
      </c>
      <c r="F386" s="10" t="s">
        <v>19</v>
      </c>
    </row>
    <row r="387">
      <c r="A387" s="7">
        <v>377.0</v>
      </c>
      <c r="B387" s="8" t="s">
        <v>16</v>
      </c>
      <c r="C387" s="9" t="s">
        <v>737</v>
      </c>
      <c r="D387" s="10">
        <v>95.0</v>
      </c>
      <c r="E387" s="8" t="s">
        <v>504</v>
      </c>
      <c r="F387" s="10" t="s">
        <v>19</v>
      </c>
    </row>
    <row r="388">
      <c r="A388" s="7">
        <v>378.0</v>
      </c>
      <c r="B388" s="8" t="s">
        <v>16</v>
      </c>
      <c r="C388" s="9" t="s">
        <v>737</v>
      </c>
      <c r="D388" s="10">
        <v>95.0</v>
      </c>
      <c r="E388" s="8" t="s">
        <v>504</v>
      </c>
      <c r="F388" s="10" t="s">
        <v>19</v>
      </c>
    </row>
    <row r="389">
      <c r="A389" s="7">
        <v>379.0</v>
      </c>
      <c r="B389" s="8" t="s">
        <v>16</v>
      </c>
      <c r="C389" s="9" t="s">
        <v>737</v>
      </c>
      <c r="D389" s="10">
        <v>95.0</v>
      </c>
      <c r="E389" s="8" t="s">
        <v>504</v>
      </c>
      <c r="F389" s="10" t="s">
        <v>19</v>
      </c>
    </row>
    <row r="390">
      <c r="A390" s="7">
        <v>380.0</v>
      </c>
      <c r="B390" s="8" t="s">
        <v>16</v>
      </c>
      <c r="C390" s="9" t="s">
        <v>737</v>
      </c>
      <c r="D390" s="10">
        <v>27.0</v>
      </c>
      <c r="E390" s="8" t="s">
        <v>504</v>
      </c>
      <c r="F390" s="10" t="s">
        <v>19</v>
      </c>
    </row>
    <row r="391">
      <c r="A391" s="7">
        <v>381.0</v>
      </c>
      <c r="B391" s="8" t="s">
        <v>16</v>
      </c>
      <c r="C391" s="9" t="s">
        <v>737</v>
      </c>
      <c r="D391" s="10">
        <v>27.0</v>
      </c>
      <c r="E391" s="8" t="s">
        <v>504</v>
      </c>
      <c r="F391" s="10" t="s">
        <v>19</v>
      </c>
    </row>
    <row r="392">
      <c r="A392" s="7">
        <v>382.0</v>
      </c>
      <c r="B392" s="8" t="s">
        <v>16</v>
      </c>
      <c r="C392" s="9" t="s">
        <v>737</v>
      </c>
      <c r="D392" s="10">
        <v>27.0</v>
      </c>
      <c r="E392" s="8" t="s">
        <v>504</v>
      </c>
      <c r="F392" s="10" t="s">
        <v>19</v>
      </c>
    </row>
    <row r="393">
      <c r="A393" s="7">
        <v>383.0</v>
      </c>
      <c r="B393" s="8" t="s">
        <v>16</v>
      </c>
      <c r="C393" s="9" t="s">
        <v>737</v>
      </c>
      <c r="D393" s="10">
        <v>91.0</v>
      </c>
      <c r="E393" s="8" t="s">
        <v>504</v>
      </c>
      <c r="F393" s="10" t="s">
        <v>19</v>
      </c>
    </row>
    <row r="394">
      <c r="A394" s="7">
        <v>384.0</v>
      </c>
      <c r="B394" s="8" t="s">
        <v>16</v>
      </c>
      <c r="C394" s="9" t="s">
        <v>737</v>
      </c>
      <c r="D394" s="10">
        <v>91.0</v>
      </c>
      <c r="E394" s="8" t="s">
        <v>504</v>
      </c>
      <c r="F394" s="10" t="s">
        <v>19</v>
      </c>
    </row>
    <row r="395">
      <c r="A395" s="7">
        <v>385.0</v>
      </c>
      <c r="B395" s="8" t="s">
        <v>16</v>
      </c>
      <c r="C395" s="9" t="s">
        <v>737</v>
      </c>
      <c r="D395" s="10">
        <v>91.0</v>
      </c>
      <c r="E395" s="8" t="s">
        <v>504</v>
      </c>
      <c r="F395" s="10" t="s">
        <v>19</v>
      </c>
    </row>
    <row r="396">
      <c r="A396" s="7">
        <v>386.0</v>
      </c>
      <c r="B396" s="8" t="s">
        <v>16</v>
      </c>
      <c r="C396" s="9" t="s">
        <v>737</v>
      </c>
      <c r="D396" s="10">
        <v>41.0</v>
      </c>
      <c r="E396" s="8" t="s">
        <v>504</v>
      </c>
      <c r="F396" s="10" t="s">
        <v>19</v>
      </c>
    </row>
    <row r="397">
      <c r="A397" s="7">
        <v>387.0</v>
      </c>
      <c r="B397" s="8" t="s">
        <v>16</v>
      </c>
      <c r="C397" s="9" t="s">
        <v>737</v>
      </c>
      <c r="D397" s="10">
        <v>41.0</v>
      </c>
      <c r="E397" s="8" t="s">
        <v>504</v>
      </c>
      <c r="F397" s="10" t="s">
        <v>19</v>
      </c>
    </row>
    <row r="398">
      <c r="A398" s="7">
        <v>388.0</v>
      </c>
      <c r="B398" s="8" t="s">
        <v>16</v>
      </c>
      <c r="C398" s="9" t="s">
        <v>737</v>
      </c>
      <c r="D398" s="10">
        <v>41.0</v>
      </c>
      <c r="E398" s="8" t="s">
        <v>504</v>
      </c>
      <c r="F398" s="10" t="s">
        <v>19</v>
      </c>
    </row>
    <row r="399">
      <c r="A399" s="7">
        <v>389.0</v>
      </c>
      <c r="B399" s="8" t="s">
        <v>16</v>
      </c>
      <c r="C399" s="9" t="s">
        <v>737</v>
      </c>
      <c r="D399" s="10">
        <v>6.0</v>
      </c>
      <c r="E399" s="8" t="s">
        <v>504</v>
      </c>
      <c r="F399" s="10" t="s">
        <v>255</v>
      </c>
    </row>
    <row r="400">
      <c r="A400" s="7">
        <v>390.0</v>
      </c>
      <c r="B400" s="8" t="s">
        <v>16</v>
      </c>
      <c r="C400" s="9" t="s">
        <v>737</v>
      </c>
      <c r="D400" s="10">
        <v>6.0</v>
      </c>
      <c r="E400" s="8" t="s">
        <v>504</v>
      </c>
      <c r="F400" s="10" t="s">
        <v>255</v>
      </c>
    </row>
    <row r="401">
      <c r="A401" s="7">
        <v>391.0</v>
      </c>
      <c r="B401" s="8" t="s">
        <v>16</v>
      </c>
      <c r="C401" s="9" t="s">
        <v>737</v>
      </c>
      <c r="D401" s="10">
        <v>6.0</v>
      </c>
      <c r="E401" s="8" t="s">
        <v>504</v>
      </c>
      <c r="F401" s="10" t="s">
        <v>255</v>
      </c>
    </row>
    <row r="402">
      <c r="A402" s="7">
        <v>392.0</v>
      </c>
      <c r="B402" s="8" t="s">
        <v>16</v>
      </c>
      <c r="C402" s="9" t="s">
        <v>737</v>
      </c>
      <c r="D402" s="10" t="s">
        <v>863</v>
      </c>
      <c r="E402" s="8" t="s">
        <v>862</v>
      </c>
      <c r="F402" s="10" t="s">
        <v>19</v>
      </c>
    </row>
    <row r="403">
      <c r="A403" s="7">
        <v>393.0</v>
      </c>
      <c r="B403" s="8" t="s">
        <v>16</v>
      </c>
      <c r="C403" s="9" t="s">
        <v>737</v>
      </c>
      <c r="D403" s="10" t="s">
        <v>863</v>
      </c>
      <c r="E403" s="8" t="s">
        <v>862</v>
      </c>
      <c r="F403" s="10" t="s">
        <v>19</v>
      </c>
    </row>
    <row r="404">
      <c r="A404" s="7">
        <v>394.0</v>
      </c>
      <c r="B404" s="8" t="s">
        <v>16</v>
      </c>
      <c r="C404" s="9" t="s">
        <v>737</v>
      </c>
      <c r="D404" s="10" t="s">
        <v>863</v>
      </c>
      <c r="E404" s="8" t="s">
        <v>862</v>
      </c>
      <c r="F404" s="10" t="s">
        <v>19</v>
      </c>
    </row>
    <row r="405">
      <c r="A405" s="7">
        <v>395.0</v>
      </c>
      <c r="B405" s="8" t="s">
        <v>16</v>
      </c>
      <c r="C405" s="9" t="s">
        <v>737</v>
      </c>
      <c r="D405" s="10">
        <v>22.0</v>
      </c>
      <c r="E405" s="8" t="s">
        <v>504</v>
      </c>
      <c r="F405" s="10" t="s">
        <v>87</v>
      </c>
    </row>
    <row r="406">
      <c r="A406" s="7">
        <v>396.0</v>
      </c>
      <c r="B406" s="8" t="s">
        <v>16</v>
      </c>
      <c r="C406" s="9" t="s">
        <v>737</v>
      </c>
      <c r="D406" s="10">
        <v>22.0</v>
      </c>
      <c r="E406" s="8" t="s">
        <v>504</v>
      </c>
      <c r="F406" s="10" t="s">
        <v>87</v>
      </c>
    </row>
    <row r="407">
      <c r="A407" s="7">
        <v>397.0</v>
      </c>
      <c r="B407" s="8" t="s">
        <v>16</v>
      </c>
      <c r="C407" s="9" t="s">
        <v>1031</v>
      </c>
      <c r="D407" s="10">
        <v>21.0</v>
      </c>
      <c r="E407" s="8" t="s">
        <v>462</v>
      </c>
      <c r="F407" s="10" t="s">
        <v>19</v>
      </c>
    </row>
    <row r="408">
      <c r="A408" s="7">
        <v>398.0</v>
      </c>
      <c r="B408" s="8" t="s">
        <v>16</v>
      </c>
      <c r="C408" s="9" t="s">
        <v>1031</v>
      </c>
      <c r="D408" s="10">
        <v>21.0</v>
      </c>
      <c r="E408" s="8" t="s">
        <v>462</v>
      </c>
      <c r="F408" s="10" t="s">
        <v>19</v>
      </c>
    </row>
    <row r="409">
      <c r="A409" s="7">
        <v>399.0</v>
      </c>
      <c r="B409" s="8" t="s">
        <v>16</v>
      </c>
      <c r="C409" s="9" t="s">
        <v>1031</v>
      </c>
      <c r="D409" s="10">
        <v>21.0</v>
      </c>
      <c r="E409" s="8" t="s">
        <v>462</v>
      </c>
      <c r="F409" s="10" t="s">
        <v>19</v>
      </c>
    </row>
    <row r="410">
      <c r="A410" s="7">
        <v>400.0</v>
      </c>
      <c r="B410" s="8" t="s">
        <v>16</v>
      </c>
      <c r="C410" s="9" t="s">
        <v>1031</v>
      </c>
      <c r="D410" s="10">
        <v>185.0</v>
      </c>
      <c r="E410" s="8" t="s">
        <v>462</v>
      </c>
      <c r="F410" s="10" t="s">
        <v>19</v>
      </c>
    </row>
    <row r="411">
      <c r="A411" s="7">
        <v>401.0</v>
      </c>
      <c r="B411" s="8" t="s">
        <v>16</v>
      </c>
      <c r="C411" s="9" t="s">
        <v>1031</v>
      </c>
      <c r="D411" s="10">
        <v>185.0</v>
      </c>
      <c r="E411" s="8" t="s">
        <v>462</v>
      </c>
      <c r="F411" s="10" t="s">
        <v>19</v>
      </c>
    </row>
    <row r="412">
      <c r="A412" s="7">
        <v>402.0</v>
      </c>
      <c r="B412" s="8" t="s">
        <v>16</v>
      </c>
      <c r="C412" s="9" t="s">
        <v>1031</v>
      </c>
      <c r="D412" s="10">
        <v>185.0</v>
      </c>
      <c r="E412" s="8" t="s">
        <v>462</v>
      </c>
      <c r="F412" s="10" t="s">
        <v>19</v>
      </c>
    </row>
    <row r="413">
      <c r="A413" s="7">
        <v>403.0</v>
      </c>
      <c r="B413" s="8" t="s">
        <v>16</v>
      </c>
      <c r="C413" s="9" t="s">
        <v>1031</v>
      </c>
      <c r="D413" s="10">
        <v>33.0</v>
      </c>
      <c r="E413" s="8" t="s">
        <v>462</v>
      </c>
      <c r="F413" s="10" t="s">
        <v>255</v>
      </c>
    </row>
    <row r="414">
      <c r="A414" s="7">
        <v>404.0</v>
      </c>
      <c r="B414" s="8" t="s">
        <v>16</v>
      </c>
      <c r="C414" s="9" t="s">
        <v>1031</v>
      </c>
      <c r="D414" s="10">
        <v>33.0</v>
      </c>
      <c r="E414" s="8" t="s">
        <v>462</v>
      </c>
      <c r="F414" s="10" t="s">
        <v>255</v>
      </c>
    </row>
    <row r="415">
      <c r="A415" s="7">
        <v>405.0</v>
      </c>
      <c r="B415" s="8" t="s">
        <v>16</v>
      </c>
      <c r="C415" s="9" t="s">
        <v>1031</v>
      </c>
      <c r="D415" s="10">
        <v>33.0</v>
      </c>
      <c r="E415" s="8" t="s">
        <v>462</v>
      </c>
      <c r="F415" s="10" t="s">
        <v>255</v>
      </c>
    </row>
    <row r="416">
      <c r="A416" s="7">
        <v>406.0</v>
      </c>
      <c r="B416" s="8" t="s">
        <v>16</v>
      </c>
      <c r="C416" s="9" t="s">
        <v>1031</v>
      </c>
      <c r="D416" s="10">
        <v>19.0</v>
      </c>
      <c r="E416" s="8" t="s">
        <v>462</v>
      </c>
      <c r="F416" s="10" t="s">
        <v>19</v>
      </c>
    </row>
    <row r="417">
      <c r="A417" s="7">
        <v>407.0</v>
      </c>
      <c r="B417" s="8" t="s">
        <v>16</v>
      </c>
      <c r="C417" s="9" t="s">
        <v>1031</v>
      </c>
      <c r="D417" s="10">
        <v>19.0</v>
      </c>
      <c r="E417" s="8" t="s">
        <v>462</v>
      </c>
      <c r="F417" s="10" t="s">
        <v>19</v>
      </c>
    </row>
    <row r="418">
      <c r="A418" s="7">
        <v>408.0</v>
      </c>
      <c r="B418" s="8" t="s">
        <v>16</v>
      </c>
      <c r="C418" s="9" t="s">
        <v>1031</v>
      </c>
      <c r="D418" s="10">
        <v>19.0</v>
      </c>
      <c r="E418" s="8" t="s">
        <v>462</v>
      </c>
      <c r="F418" s="10" t="s">
        <v>19</v>
      </c>
    </row>
    <row r="419">
      <c r="A419" s="7">
        <v>409.0</v>
      </c>
      <c r="B419" s="8" t="s">
        <v>16</v>
      </c>
      <c r="C419" s="9" t="s">
        <v>1031</v>
      </c>
      <c r="D419" s="10">
        <v>2.0</v>
      </c>
      <c r="E419" s="8" t="s">
        <v>462</v>
      </c>
      <c r="F419" s="10" t="s">
        <v>19</v>
      </c>
    </row>
    <row r="420">
      <c r="A420" s="7">
        <v>410.0</v>
      </c>
      <c r="B420" s="8" t="s">
        <v>16</v>
      </c>
      <c r="C420" s="9" t="s">
        <v>1031</v>
      </c>
      <c r="D420" s="10">
        <v>2.0</v>
      </c>
      <c r="E420" s="8" t="s">
        <v>462</v>
      </c>
      <c r="F420" s="10" t="s">
        <v>19</v>
      </c>
    </row>
    <row r="421">
      <c r="A421" s="7">
        <v>411.0</v>
      </c>
      <c r="B421" s="8" t="s">
        <v>16</v>
      </c>
      <c r="C421" s="9" t="s">
        <v>1031</v>
      </c>
      <c r="D421" s="10">
        <v>2.0</v>
      </c>
      <c r="E421" s="8" t="s">
        <v>462</v>
      </c>
      <c r="F421" s="10" t="s">
        <v>19</v>
      </c>
    </row>
    <row r="422">
      <c r="A422" s="7">
        <v>412.0</v>
      </c>
      <c r="B422" s="8" t="s">
        <v>16</v>
      </c>
      <c r="C422" s="9" t="s">
        <v>1031</v>
      </c>
      <c r="D422" s="10">
        <v>39.0</v>
      </c>
      <c r="E422" s="8" t="s">
        <v>462</v>
      </c>
      <c r="F422" s="10" t="s">
        <v>19</v>
      </c>
      <c r="G422" s="14"/>
      <c r="H422" s="14"/>
    </row>
    <row r="423">
      <c r="A423" s="7">
        <v>413.0</v>
      </c>
      <c r="B423" s="8" t="s">
        <v>16</v>
      </c>
      <c r="C423" s="9" t="s">
        <v>1031</v>
      </c>
      <c r="D423" s="10">
        <v>39.0</v>
      </c>
      <c r="E423" s="8" t="s">
        <v>462</v>
      </c>
      <c r="F423" s="10" t="s">
        <v>19</v>
      </c>
      <c r="G423" s="14"/>
      <c r="H423" s="14"/>
    </row>
    <row r="424">
      <c r="A424" s="7">
        <v>414.0</v>
      </c>
      <c r="B424" s="8" t="s">
        <v>16</v>
      </c>
      <c r="C424" s="9" t="s">
        <v>1031</v>
      </c>
      <c r="D424" s="10">
        <v>39.0</v>
      </c>
      <c r="E424" s="8" t="s">
        <v>462</v>
      </c>
      <c r="F424" s="10" t="s">
        <v>19</v>
      </c>
      <c r="G424" s="14"/>
      <c r="H424" s="14"/>
    </row>
    <row r="425">
      <c r="A425" s="7">
        <v>415.0</v>
      </c>
      <c r="B425" s="8" t="s">
        <v>16</v>
      </c>
      <c r="C425" s="9" t="s">
        <v>1031</v>
      </c>
      <c r="D425" s="10">
        <v>30.0</v>
      </c>
      <c r="E425" s="8" t="s">
        <v>462</v>
      </c>
      <c r="F425" s="10" t="s">
        <v>19</v>
      </c>
      <c r="G425" s="14"/>
      <c r="H425" s="14"/>
    </row>
    <row r="426">
      <c r="A426" s="7">
        <v>416.0</v>
      </c>
      <c r="B426" s="8" t="s">
        <v>16</v>
      </c>
      <c r="C426" s="9" t="s">
        <v>1031</v>
      </c>
      <c r="D426" s="10">
        <v>30.0</v>
      </c>
      <c r="E426" s="8" t="s">
        <v>462</v>
      </c>
      <c r="F426" s="10" t="s">
        <v>19</v>
      </c>
      <c r="G426" s="14"/>
      <c r="H426" s="14"/>
    </row>
    <row r="427">
      <c r="A427" s="7">
        <v>417.0</v>
      </c>
      <c r="B427" s="8" t="s">
        <v>16</v>
      </c>
      <c r="C427" s="9" t="s">
        <v>1031</v>
      </c>
      <c r="D427" s="10">
        <v>30.0</v>
      </c>
      <c r="E427" s="8" t="s">
        <v>462</v>
      </c>
      <c r="F427" s="10" t="s">
        <v>19</v>
      </c>
      <c r="G427" s="14"/>
      <c r="H427" s="14"/>
    </row>
    <row r="428">
      <c r="A428" s="7">
        <v>418.0</v>
      </c>
      <c r="B428" s="8" t="s">
        <v>16</v>
      </c>
      <c r="C428" s="9" t="s">
        <v>1031</v>
      </c>
      <c r="D428" s="10">
        <v>7.0</v>
      </c>
      <c r="E428" s="8" t="s">
        <v>462</v>
      </c>
      <c r="F428" s="10" t="s">
        <v>19</v>
      </c>
      <c r="G428" s="14"/>
      <c r="H428" s="14"/>
    </row>
    <row r="429">
      <c r="A429" s="7">
        <v>419.0</v>
      </c>
      <c r="B429" s="8" t="s">
        <v>16</v>
      </c>
      <c r="C429" s="9" t="s">
        <v>1031</v>
      </c>
      <c r="D429" s="10">
        <v>7.0</v>
      </c>
      <c r="E429" s="8" t="s">
        <v>462</v>
      </c>
      <c r="F429" s="10" t="s">
        <v>19</v>
      </c>
      <c r="G429" s="14"/>
      <c r="H429" s="14"/>
    </row>
    <row r="430">
      <c r="A430" s="7">
        <v>420.0</v>
      </c>
      <c r="B430" s="8" t="s">
        <v>16</v>
      </c>
      <c r="C430" s="9" t="s">
        <v>1031</v>
      </c>
      <c r="D430" s="10">
        <v>7.0</v>
      </c>
      <c r="E430" s="8" t="s">
        <v>462</v>
      </c>
      <c r="F430" s="10" t="s">
        <v>19</v>
      </c>
      <c r="G430" s="14"/>
      <c r="H430" s="14"/>
    </row>
    <row r="431">
      <c r="A431" s="7">
        <v>421.0</v>
      </c>
      <c r="B431" s="8" t="s">
        <v>16</v>
      </c>
      <c r="C431" s="9" t="s">
        <v>1031</v>
      </c>
      <c r="D431" s="10">
        <v>29.0</v>
      </c>
      <c r="E431" s="8" t="s">
        <v>462</v>
      </c>
      <c r="F431" s="10" t="s">
        <v>19</v>
      </c>
      <c r="G431" s="14"/>
      <c r="H431" s="14"/>
    </row>
    <row r="432">
      <c r="A432" s="7">
        <v>422.0</v>
      </c>
      <c r="B432" s="8" t="s">
        <v>16</v>
      </c>
      <c r="C432" s="9" t="s">
        <v>1031</v>
      </c>
      <c r="D432" s="10">
        <v>29.0</v>
      </c>
      <c r="E432" s="8" t="s">
        <v>462</v>
      </c>
      <c r="F432" s="10" t="s">
        <v>19</v>
      </c>
      <c r="G432" s="14"/>
      <c r="H432" s="14"/>
    </row>
    <row r="433">
      <c r="A433" s="7">
        <v>423.0</v>
      </c>
      <c r="B433" s="8" t="s">
        <v>16</v>
      </c>
      <c r="C433" s="9" t="s">
        <v>1031</v>
      </c>
      <c r="D433" s="10">
        <v>29.0</v>
      </c>
      <c r="E433" s="8" t="s">
        <v>462</v>
      </c>
      <c r="F433" s="10" t="s">
        <v>19</v>
      </c>
      <c r="G433" s="14"/>
      <c r="H433" s="14"/>
    </row>
    <row r="434">
      <c r="A434" s="7">
        <v>424.0</v>
      </c>
      <c r="B434" s="8" t="s">
        <v>16</v>
      </c>
      <c r="C434" s="9" t="s">
        <v>1031</v>
      </c>
      <c r="D434" s="10">
        <v>141.0</v>
      </c>
      <c r="E434" s="8" t="s">
        <v>462</v>
      </c>
      <c r="F434" s="10" t="s">
        <v>19</v>
      </c>
      <c r="G434" s="14"/>
      <c r="H434" s="14"/>
    </row>
    <row r="435">
      <c r="A435" s="7">
        <v>425.0</v>
      </c>
      <c r="B435" s="8" t="s">
        <v>16</v>
      </c>
      <c r="C435" s="9" t="s">
        <v>1031</v>
      </c>
      <c r="D435" s="10">
        <v>141.0</v>
      </c>
      <c r="E435" s="8" t="s">
        <v>462</v>
      </c>
      <c r="F435" s="10" t="s">
        <v>19</v>
      </c>
      <c r="G435" s="14"/>
      <c r="H435" s="14"/>
    </row>
    <row r="436">
      <c r="A436" s="7">
        <v>426.0</v>
      </c>
      <c r="B436" s="8" t="s">
        <v>16</v>
      </c>
      <c r="C436" s="9" t="s">
        <v>1031</v>
      </c>
      <c r="D436" s="10">
        <v>141.0</v>
      </c>
      <c r="E436" s="8" t="s">
        <v>462</v>
      </c>
      <c r="F436" s="10" t="s">
        <v>19</v>
      </c>
      <c r="G436" s="14"/>
      <c r="H436" s="14"/>
    </row>
    <row r="437">
      <c r="A437" s="7">
        <v>427.0</v>
      </c>
      <c r="B437" s="8" t="s">
        <v>16</v>
      </c>
      <c r="C437" s="9" t="s">
        <v>1031</v>
      </c>
      <c r="D437" s="10">
        <v>54.0</v>
      </c>
      <c r="E437" s="8" t="s">
        <v>462</v>
      </c>
      <c r="F437" s="10" t="s">
        <v>255</v>
      </c>
      <c r="G437" s="11"/>
      <c r="H437" s="11" t="s">
        <v>1096</v>
      </c>
    </row>
    <row r="438">
      <c r="A438" s="7">
        <v>428.0</v>
      </c>
      <c r="B438" s="8" t="s">
        <v>16</v>
      </c>
      <c r="C438" s="9" t="s">
        <v>1031</v>
      </c>
      <c r="D438" s="10">
        <v>54.0</v>
      </c>
      <c r="E438" s="8" t="s">
        <v>462</v>
      </c>
      <c r="F438" s="10" t="s">
        <v>255</v>
      </c>
      <c r="G438" s="11"/>
      <c r="H438" s="11" t="s">
        <v>1100</v>
      </c>
    </row>
    <row r="439">
      <c r="A439" s="7">
        <v>429.0</v>
      </c>
      <c r="B439" s="8" t="s">
        <v>16</v>
      </c>
      <c r="C439" s="9" t="s">
        <v>1031</v>
      </c>
      <c r="D439" s="10">
        <v>54.0</v>
      </c>
      <c r="E439" s="8" t="s">
        <v>462</v>
      </c>
      <c r="F439" s="10" t="s">
        <v>255</v>
      </c>
      <c r="G439" s="11"/>
      <c r="H439" s="11" t="s">
        <v>1096</v>
      </c>
    </row>
    <row r="440">
      <c r="A440" s="7">
        <v>430.0</v>
      </c>
      <c r="B440" s="8" t="s">
        <v>16</v>
      </c>
      <c r="C440" s="9" t="s">
        <v>1031</v>
      </c>
      <c r="D440" s="10">
        <v>135.0</v>
      </c>
      <c r="E440" s="8" t="s">
        <v>462</v>
      </c>
      <c r="F440" s="10" t="s">
        <v>19</v>
      </c>
      <c r="G440" s="11"/>
      <c r="H440" s="11" t="s">
        <v>1109</v>
      </c>
    </row>
    <row r="441">
      <c r="A441" s="7">
        <v>431.0</v>
      </c>
      <c r="B441" s="8" t="s">
        <v>16</v>
      </c>
      <c r="C441" s="9" t="s">
        <v>1031</v>
      </c>
      <c r="D441" s="10">
        <v>135.0</v>
      </c>
      <c r="E441" s="8" t="s">
        <v>462</v>
      </c>
      <c r="F441" s="10" t="s">
        <v>19</v>
      </c>
      <c r="G441" s="11"/>
      <c r="H441" s="11" t="s">
        <v>1109</v>
      </c>
    </row>
    <row r="442">
      <c r="A442" s="7">
        <v>432.0</v>
      </c>
      <c r="B442" s="8" t="s">
        <v>16</v>
      </c>
      <c r="C442" s="9" t="s">
        <v>1031</v>
      </c>
      <c r="D442" s="10">
        <v>135.0</v>
      </c>
      <c r="E442" s="8" t="s">
        <v>462</v>
      </c>
      <c r="F442" s="10" t="s">
        <v>19</v>
      </c>
      <c r="G442" s="11"/>
      <c r="H442" s="11" t="s">
        <v>1109</v>
      </c>
    </row>
    <row r="443">
      <c r="A443" s="7">
        <v>433.0</v>
      </c>
      <c r="B443" s="8" t="s">
        <v>16</v>
      </c>
      <c r="C443" s="9" t="s">
        <v>1031</v>
      </c>
      <c r="D443" s="10">
        <v>127.0</v>
      </c>
      <c r="E443" s="8" t="s">
        <v>462</v>
      </c>
      <c r="F443" s="10" t="s">
        <v>19</v>
      </c>
      <c r="G443" s="14"/>
      <c r="H443" s="14"/>
    </row>
    <row r="444">
      <c r="A444" s="7">
        <v>434.0</v>
      </c>
      <c r="B444" s="8" t="s">
        <v>16</v>
      </c>
      <c r="C444" s="9" t="s">
        <v>1031</v>
      </c>
      <c r="D444" s="10">
        <v>127.0</v>
      </c>
      <c r="E444" s="8" t="s">
        <v>462</v>
      </c>
      <c r="F444" s="10" t="s">
        <v>19</v>
      </c>
      <c r="G444" s="14"/>
      <c r="H444" s="14"/>
    </row>
    <row r="445">
      <c r="A445" s="7">
        <v>435.0</v>
      </c>
      <c r="B445" s="8" t="s">
        <v>16</v>
      </c>
      <c r="C445" s="9" t="s">
        <v>1031</v>
      </c>
      <c r="D445" s="10">
        <v>127.0</v>
      </c>
      <c r="E445" s="8" t="s">
        <v>462</v>
      </c>
      <c r="F445" s="10" t="s">
        <v>19</v>
      </c>
      <c r="G445" s="14"/>
      <c r="H445" s="14"/>
    </row>
    <row r="446">
      <c r="A446" s="7">
        <v>436.0</v>
      </c>
      <c r="B446" s="8" t="s">
        <v>16</v>
      </c>
      <c r="C446" s="9" t="s">
        <v>1031</v>
      </c>
      <c r="D446" s="10">
        <v>134.0</v>
      </c>
      <c r="E446" s="8" t="s">
        <v>462</v>
      </c>
      <c r="F446" s="10" t="s">
        <v>19</v>
      </c>
      <c r="G446" s="11"/>
      <c r="H446" s="11" t="s">
        <v>1126</v>
      </c>
    </row>
    <row r="447">
      <c r="A447" s="7">
        <v>437.0</v>
      </c>
      <c r="B447" s="8" t="s">
        <v>16</v>
      </c>
      <c r="C447" s="9" t="s">
        <v>1031</v>
      </c>
      <c r="D447" s="10">
        <v>134.0</v>
      </c>
      <c r="E447" s="8" t="s">
        <v>462</v>
      </c>
      <c r="F447" s="10" t="s">
        <v>19</v>
      </c>
      <c r="G447" s="11"/>
      <c r="H447" s="11" t="s">
        <v>1109</v>
      </c>
    </row>
    <row r="448">
      <c r="A448" s="7">
        <v>438.0</v>
      </c>
      <c r="B448" s="8" t="s">
        <v>16</v>
      </c>
      <c r="C448" s="9" t="s">
        <v>1031</v>
      </c>
      <c r="D448" s="10">
        <v>134.0</v>
      </c>
      <c r="E448" s="8" t="s">
        <v>462</v>
      </c>
      <c r="F448" s="10" t="s">
        <v>19</v>
      </c>
      <c r="G448" s="11"/>
      <c r="H448" s="11" t="s">
        <v>1126</v>
      </c>
    </row>
    <row r="449">
      <c r="A449" s="7">
        <v>439.0</v>
      </c>
      <c r="B449" s="8" t="s">
        <v>16</v>
      </c>
      <c r="C449" s="9" t="s">
        <v>1031</v>
      </c>
      <c r="D449" s="10">
        <v>97.0</v>
      </c>
      <c r="E449" s="8" t="s">
        <v>504</v>
      </c>
      <c r="F449" s="10" t="s">
        <v>19</v>
      </c>
      <c r="G449" s="14"/>
      <c r="H449" s="14"/>
    </row>
    <row r="450">
      <c r="A450" s="7">
        <v>440.0</v>
      </c>
      <c r="B450" s="8" t="s">
        <v>16</v>
      </c>
      <c r="C450" s="9" t="s">
        <v>1031</v>
      </c>
      <c r="D450" s="10">
        <v>97.0</v>
      </c>
      <c r="E450" s="8" t="s">
        <v>504</v>
      </c>
      <c r="F450" s="10" t="s">
        <v>19</v>
      </c>
      <c r="G450" s="11"/>
      <c r="H450" s="11" t="s">
        <v>1139</v>
      </c>
    </row>
    <row r="451">
      <c r="A451" s="7">
        <v>441.0</v>
      </c>
      <c r="B451" s="8" t="s">
        <v>16</v>
      </c>
      <c r="C451" s="9" t="s">
        <v>1031</v>
      </c>
      <c r="D451" s="10">
        <v>97.0</v>
      </c>
      <c r="E451" s="8" t="s">
        <v>504</v>
      </c>
      <c r="F451" s="10" t="s">
        <v>19</v>
      </c>
      <c r="G451" s="11"/>
      <c r="H451" s="11" t="s">
        <v>1139</v>
      </c>
    </row>
    <row r="452">
      <c r="A452" s="7">
        <v>442.0</v>
      </c>
      <c r="B452" s="8" t="s">
        <v>16</v>
      </c>
      <c r="C452" s="9" t="s">
        <v>1031</v>
      </c>
      <c r="D452" s="10">
        <v>59.0</v>
      </c>
      <c r="E452" s="8" t="s">
        <v>462</v>
      </c>
      <c r="F452" s="10" t="s">
        <v>19</v>
      </c>
      <c r="G452" s="14"/>
      <c r="H452" s="14"/>
    </row>
    <row r="453">
      <c r="A453" s="7">
        <v>443.0</v>
      </c>
      <c r="B453" s="8" t="s">
        <v>16</v>
      </c>
      <c r="C453" s="9" t="s">
        <v>1031</v>
      </c>
      <c r="D453" s="10">
        <v>59.0</v>
      </c>
      <c r="E453" s="8" t="s">
        <v>462</v>
      </c>
      <c r="F453" s="10" t="s">
        <v>19</v>
      </c>
      <c r="G453" s="14"/>
      <c r="H453" s="14"/>
    </row>
    <row r="454">
      <c r="A454" s="7">
        <v>444.0</v>
      </c>
      <c r="B454" s="8" t="s">
        <v>16</v>
      </c>
      <c r="C454" s="9" t="s">
        <v>1031</v>
      </c>
      <c r="D454" s="10">
        <v>59.0</v>
      </c>
      <c r="E454" s="8" t="s">
        <v>462</v>
      </c>
      <c r="F454" s="10" t="s">
        <v>19</v>
      </c>
      <c r="G454" s="14"/>
      <c r="H454" s="14"/>
    </row>
    <row r="455">
      <c r="A455" s="7">
        <v>445.0</v>
      </c>
      <c r="B455" s="8" t="s">
        <v>16</v>
      </c>
      <c r="C455" s="9" t="s">
        <v>1031</v>
      </c>
      <c r="D455" s="10">
        <v>60.0</v>
      </c>
      <c r="E455" s="8" t="s">
        <v>504</v>
      </c>
      <c r="F455" s="10" t="s">
        <v>19</v>
      </c>
      <c r="G455" s="14"/>
      <c r="H455" s="14"/>
    </row>
    <row r="456">
      <c r="A456" s="7">
        <v>446.0</v>
      </c>
      <c r="B456" s="8" t="s">
        <v>16</v>
      </c>
      <c r="C456" s="9" t="s">
        <v>1031</v>
      </c>
      <c r="D456" s="10">
        <v>60.0</v>
      </c>
      <c r="E456" s="8" t="s">
        <v>504</v>
      </c>
      <c r="F456" s="10" t="s">
        <v>19</v>
      </c>
      <c r="G456" s="14"/>
      <c r="H456" s="14"/>
    </row>
    <row r="457">
      <c r="A457" s="7">
        <v>447.0</v>
      </c>
      <c r="B457" s="8" t="s">
        <v>16</v>
      </c>
      <c r="C457" s="9" t="s">
        <v>1031</v>
      </c>
      <c r="D457" s="10">
        <v>60.0</v>
      </c>
      <c r="E457" s="8" t="s">
        <v>504</v>
      </c>
      <c r="F457" s="10" t="s">
        <v>19</v>
      </c>
      <c r="G457" s="14"/>
      <c r="H457" s="14"/>
    </row>
    <row r="458">
      <c r="A458" s="7">
        <v>448.0</v>
      </c>
      <c r="C458" s="16"/>
    </row>
    <row r="459">
      <c r="A459" s="7">
        <v>449.0</v>
      </c>
      <c r="B459" s="8" t="s">
        <v>16</v>
      </c>
      <c r="C459" s="9" t="s">
        <v>1031</v>
      </c>
      <c r="D459" s="10">
        <v>138.0</v>
      </c>
      <c r="E459" s="8" t="s">
        <v>462</v>
      </c>
      <c r="F459" s="10" t="s">
        <v>19</v>
      </c>
      <c r="G459" s="14"/>
      <c r="H459" s="14"/>
    </row>
    <row r="460">
      <c r="A460" s="7">
        <v>450.0</v>
      </c>
      <c r="B460" s="8" t="s">
        <v>16</v>
      </c>
      <c r="C460" s="9" t="s">
        <v>1031</v>
      </c>
      <c r="D460" s="10">
        <v>138.0</v>
      </c>
      <c r="E460" s="8" t="s">
        <v>462</v>
      </c>
      <c r="F460" s="10" t="s">
        <v>19</v>
      </c>
      <c r="G460" s="14"/>
      <c r="H460" s="14"/>
    </row>
    <row r="461">
      <c r="A461" s="7">
        <v>451.0</v>
      </c>
      <c r="B461" s="8" t="s">
        <v>16</v>
      </c>
      <c r="C461" s="9" t="s">
        <v>1031</v>
      </c>
      <c r="D461" s="10">
        <v>138.0</v>
      </c>
      <c r="E461" s="8" t="s">
        <v>462</v>
      </c>
      <c r="F461" s="10" t="s">
        <v>19</v>
      </c>
      <c r="G461" s="14"/>
      <c r="H461" s="14"/>
    </row>
    <row r="462">
      <c r="A462" s="7">
        <v>452.0</v>
      </c>
      <c r="B462" s="8" t="s">
        <v>16</v>
      </c>
      <c r="C462" s="9" t="s">
        <v>1031</v>
      </c>
      <c r="D462" s="10">
        <v>23.0</v>
      </c>
      <c r="E462" s="8" t="s">
        <v>462</v>
      </c>
      <c r="F462" s="10" t="s">
        <v>19</v>
      </c>
      <c r="G462" s="14"/>
      <c r="H462" s="14"/>
    </row>
    <row r="463">
      <c r="A463" s="7">
        <v>453.0</v>
      </c>
      <c r="B463" s="8" t="s">
        <v>16</v>
      </c>
      <c r="C463" s="9" t="s">
        <v>1031</v>
      </c>
      <c r="D463" s="10">
        <v>23.0</v>
      </c>
      <c r="E463" s="8" t="s">
        <v>462</v>
      </c>
      <c r="F463" s="10" t="s">
        <v>19</v>
      </c>
      <c r="G463" s="14"/>
      <c r="H463" s="14"/>
    </row>
    <row r="464">
      <c r="A464" s="7">
        <v>454.0</v>
      </c>
      <c r="B464" s="8" t="s">
        <v>16</v>
      </c>
      <c r="C464" s="9" t="s">
        <v>1031</v>
      </c>
      <c r="D464" s="10">
        <v>23.0</v>
      </c>
      <c r="E464" s="8" t="s">
        <v>462</v>
      </c>
      <c r="F464" s="10" t="s">
        <v>19</v>
      </c>
      <c r="G464" s="11"/>
      <c r="H464" s="11" t="s">
        <v>1181</v>
      </c>
    </row>
    <row r="465">
      <c r="A465" s="7">
        <v>455.0</v>
      </c>
      <c r="B465" s="8" t="s">
        <v>16</v>
      </c>
      <c r="C465" s="9" t="s">
        <v>1031</v>
      </c>
      <c r="D465" s="10">
        <v>70.0</v>
      </c>
      <c r="E465" s="8" t="s">
        <v>462</v>
      </c>
      <c r="F465" s="10" t="s">
        <v>19</v>
      </c>
      <c r="G465" s="11"/>
      <c r="H465" s="11" t="s">
        <v>1096</v>
      </c>
    </row>
    <row r="466">
      <c r="A466" s="7">
        <v>456.0</v>
      </c>
      <c r="B466" s="8" t="s">
        <v>16</v>
      </c>
      <c r="C466" s="9" t="s">
        <v>1031</v>
      </c>
      <c r="D466" s="10">
        <v>70.0</v>
      </c>
      <c r="E466" s="8" t="s">
        <v>462</v>
      </c>
      <c r="F466" s="10" t="s">
        <v>19</v>
      </c>
      <c r="G466" s="14"/>
      <c r="H466" s="14"/>
    </row>
    <row r="467">
      <c r="A467" s="7">
        <v>457.0</v>
      </c>
      <c r="B467" s="8" t="s">
        <v>16</v>
      </c>
      <c r="C467" s="9" t="s">
        <v>1031</v>
      </c>
      <c r="D467" s="10">
        <v>70.0</v>
      </c>
      <c r="E467" s="8" t="s">
        <v>462</v>
      </c>
      <c r="F467" s="10" t="s">
        <v>19</v>
      </c>
      <c r="G467" s="14"/>
      <c r="H467" s="14"/>
    </row>
    <row r="468">
      <c r="A468" s="7">
        <v>458.0</v>
      </c>
      <c r="B468" s="8" t="s">
        <v>16</v>
      </c>
      <c r="C468" s="9" t="s">
        <v>1031</v>
      </c>
      <c r="D468" s="10">
        <v>20.0</v>
      </c>
      <c r="E468" s="8" t="s">
        <v>462</v>
      </c>
      <c r="F468" s="10" t="s">
        <v>19</v>
      </c>
      <c r="G468" s="14"/>
      <c r="H468" s="14"/>
    </row>
    <row r="469">
      <c r="A469" s="7">
        <v>459.0</v>
      </c>
      <c r="B469" s="8" t="s">
        <v>16</v>
      </c>
      <c r="C469" s="9" t="s">
        <v>1031</v>
      </c>
      <c r="D469" s="10">
        <v>20.0</v>
      </c>
      <c r="E469" s="8" t="s">
        <v>462</v>
      </c>
      <c r="F469" s="10" t="s">
        <v>19</v>
      </c>
      <c r="G469" s="14"/>
      <c r="H469" s="14"/>
    </row>
    <row r="470">
      <c r="A470" s="7">
        <v>460.0</v>
      </c>
      <c r="B470" s="8" t="s">
        <v>16</v>
      </c>
      <c r="C470" s="9" t="s">
        <v>1031</v>
      </c>
      <c r="D470" s="10">
        <v>20.0</v>
      </c>
      <c r="E470" s="8" t="s">
        <v>462</v>
      </c>
      <c r="F470" s="10" t="s">
        <v>19</v>
      </c>
      <c r="G470" s="14"/>
      <c r="H470" s="14"/>
    </row>
    <row r="471">
      <c r="A471" s="7">
        <v>461.0</v>
      </c>
      <c r="B471" s="8" t="s">
        <v>16</v>
      </c>
      <c r="C471" s="9" t="s">
        <v>1031</v>
      </c>
      <c r="D471" s="10">
        <v>116.0</v>
      </c>
      <c r="E471" s="8" t="s">
        <v>462</v>
      </c>
      <c r="F471" s="10" t="s">
        <v>255</v>
      </c>
      <c r="G471" s="14"/>
      <c r="H471" s="14"/>
    </row>
    <row r="472">
      <c r="A472" s="7">
        <v>462.0</v>
      </c>
      <c r="B472" s="8" t="s">
        <v>16</v>
      </c>
      <c r="C472" s="9" t="s">
        <v>1031</v>
      </c>
      <c r="D472" s="10">
        <v>116.0</v>
      </c>
      <c r="E472" s="8" t="s">
        <v>462</v>
      </c>
      <c r="F472" s="10" t="s">
        <v>255</v>
      </c>
      <c r="G472" s="14"/>
      <c r="H472" s="14"/>
    </row>
    <row r="473">
      <c r="A473" s="7">
        <v>463.0</v>
      </c>
      <c r="B473" s="8" t="s">
        <v>16</v>
      </c>
      <c r="C473" s="9" t="s">
        <v>1031</v>
      </c>
      <c r="D473" s="10">
        <v>116.0</v>
      </c>
      <c r="E473" s="8" t="s">
        <v>462</v>
      </c>
      <c r="F473" s="10" t="s">
        <v>255</v>
      </c>
      <c r="G473" s="14"/>
      <c r="H473" s="14"/>
    </row>
    <row r="474">
      <c r="A474" s="7">
        <v>464.0</v>
      </c>
      <c r="B474" s="8" t="s">
        <v>16</v>
      </c>
      <c r="C474" s="9" t="s">
        <v>1031</v>
      </c>
      <c r="D474" s="10">
        <v>25.0</v>
      </c>
      <c r="E474" s="8" t="s">
        <v>462</v>
      </c>
      <c r="F474" s="10" t="s">
        <v>19</v>
      </c>
      <c r="G474" s="14"/>
      <c r="H474" s="14"/>
    </row>
    <row r="475">
      <c r="A475" s="7">
        <v>465.0</v>
      </c>
      <c r="B475" s="8" t="s">
        <v>16</v>
      </c>
      <c r="C475" s="9" t="s">
        <v>1031</v>
      </c>
      <c r="D475" s="10">
        <v>25.0</v>
      </c>
      <c r="E475" s="8" t="s">
        <v>462</v>
      </c>
      <c r="F475" s="10" t="s">
        <v>19</v>
      </c>
      <c r="G475" s="14"/>
      <c r="H475" s="14"/>
    </row>
    <row r="476">
      <c r="A476" s="7">
        <v>466.0</v>
      </c>
      <c r="B476" s="8" t="s">
        <v>16</v>
      </c>
      <c r="C476" s="9" t="s">
        <v>1031</v>
      </c>
      <c r="D476" s="10">
        <v>25.0</v>
      </c>
      <c r="E476" s="8" t="s">
        <v>462</v>
      </c>
      <c r="F476" s="10" t="s">
        <v>19</v>
      </c>
      <c r="G476" s="14"/>
      <c r="H476" s="14"/>
    </row>
    <row r="477">
      <c r="A477" s="7">
        <v>467.0</v>
      </c>
      <c r="B477" s="8" t="s">
        <v>16</v>
      </c>
      <c r="C477" s="9" t="s">
        <v>1031</v>
      </c>
      <c r="D477" s="10">
        <v>107.0</v>
      </c>
      <c r="E477" s="8" t="s">
        <v>462</v>
      </c>
      <c r="F477" s="10" t="s">
        <v>19</v>
      </c>
      <c r="G477" s="11"/>
      <c r="H477" s="11" t="s">
        <v>1109</v>
      </c>
    </row>
    <row r="478">
      <c r="A478" s="7">
        <v>468.0</v>
      </c>
      <c r="B478" s="8" t="s">
        <v>16</v>
      </c>
      <c r="C478" s="9" t="s">
        <v>1031</v>
      </c>
      <c r="D478" s="10">
        <v>107.0</v>
      </c>
      <c r="E478" s="8" t="s">
        <v>462</v>
      </c>
      <c r="F478" s="10" t="s">
        <v>19</v>
      </c>
      <c r="G478" s="11"/>
      <c r="H478" s="11" t="s">
        <v>1109</v>
      </c>
    </row>
    <row r="479">
      <c r="A479" s="7">
        <v>469.0</v>
      </c>
      <c r="B479" s="8" t="s">
        <v>16</v>
      </c>
      <c r="C479" s="9" t="s">
        <v>1031</v>
      </c>
      <c r="D479" s="10">
        <v>107.0</v>
      </c>
      <c r="E479" s="8" t="s">
        <v>462</v>
      </c>
      <c r="F479" s="10" t="s">
        <v>19</v>
      </c>
      <c r="G479" s="11"/>
      <c r="H479" s="11" t="s">
        <v>1230</v>
      </c>
    </row>
    <row r="480">
      <c r="A480" s="7">
        <v>470.0</v>
      </c>
      <c r="B480" s="8" t="s">
        <v>16</v>
      </c>
      <c r="C480" s="9" t="s">
        <v>1031</v>
      </c>
      <c r="D480" s="10">
        <v>40.0</v>
      </c>
      <c r="E480" s="8" t="s">
        <v>462</v>
      </c>
      <c r="F480" s="10" t="s">
        <v>255</v>
      </c>
      <c r="G480" s="14"/>
      <c r="H480" s="14"/>
    </row>
    <row r="481">
      <c r="A481" s="7">
        <v>471.0</v>
      </c>
      <c r="B481" s="8" t="s">
        <v>16</v>
      </c>
      <c r="C481" s="9" t="s">
        <v>1031</v>
      </c>
      <c r="D481" s="10">
        <v>40.0</v>
      </c>
      <c r="E481" s="8" t="s">
        <v>462</v>
      </c>
      <c r="F481" s="10" t="s">
        <v>255</v>
      </c>
      <c r="G481" s="14"/>
      <c r="H481" s="14"/>
    </row>
    <row r="482">
      <c r="A482" s="7">
        <v>472.0</v>
      </c>
      <c r="B482" s="8" t="s">
        <v>16</v>
      </c>
      <c r="C482" s="9" t="s">
        <v>1031</v>
      </c>
      <c r="D482" s="10">
        <v>11.0</v>
      </c>
      <c r="E482" s="8" t="s">
        <v>462</v>
      </c>
      <c r="F482" s="10" t="s">
        <v>19</v>
      </c>
      <c r="G482" s="14"/>
      <c r="H482" s="14"/>
    </row>
    <row r="483">
      <c r="A483" s="7">
        <v>473.0</v>
      </c>
      <c r="B483" s="8" t="s">
        <v>16</v>
      </c>
      <c r="C483" s="9" t="s">
        <v>1031</v>
      </c>
      <c r="D483" s="10">
        <v>11.0</v>
      </c>
      <c r="E483" s="8" t="s">
        <v>462</v>
      </c>
      <c r="F483" s="10" t="s">
        <v>19</v>
      </c>
      <c r="G483" s="14"/>
      <c r="H483" s="14"/>
    </row>
    <row r="484">
      <c r="A484" s="7">
        <v>474.0</v>
      </c>
      <c r="B484" s="8" t="s">
        <v>16</v>
      </c>
      <c r="C484" s="9" t="s">
        <v>1031</v>
      </c>
      <c r="D484" s="10">
        <v>11.0</v>
      </c>
      <c r="E484" s="8" t="s">
        <v>462</v>
      </c>
      <c r="F484" s="10" t="s">
        <v>19</v>
      </c>
      <c r="G484" s="11"/>
      <c r="H484" s="11" t="s">
        <v>1139</v>
      </c>
    </row>
    <row r="485">
      <c r="A485" s="7">
        <v>475.0</v>
      </c>
      <c r="B485" s="8" t="s">
        <v>16</v>
      </c>
      <c r="C485" s="9" t="s">
        <v>1031</v>
      </c>
      <c r="D485" s="10">
        <v>4.0</v>
      </c>
      <c r="E485" s="8" t="s">
        <v>462</v>
      </c>
      <c r="F485" s="10" t="s">
        <v>19</v>
      </c>
      <c r="G485" s="14"/>
      <c r="H485" s="14"/>
    </row>
    <row r="486">
      <c r="A486" s="7">
        <v>476.0</v>
      </c>
      <c r="B486" s="8" t="s">
        <v>16</v>
      </c>
      <c r="C486" s="9" t="s">
        <v>1031</v>
      </c>
      <c r="D486" s="10">
        <v>4.0</v>
      </c>
      <c r="E486" s="8" t="s">
        <v>462</v>
      </c>
      <c r="F486" s="10" t="s">
        <v>19</v>
      </c>
      <c r="G486" s="14"/>
      <c r="H486" s="14"/>
    </row>
    <row r="487">
      <c r="A487" s="7">
        <v>477.0</v>
      </c>
      <c r="B487" s="8" t="s">
        <v>16</v>
      </c>
      <c r="C487" s="9" t="s">
        <v>1031</v>
      </c>
      <c r="D487" s="10">
        <v>4.0</v>
      </c>
      <c r="E487" s="8" t="s">
        <v>462</v>
      </c>
      <c r="F487" s="10" t="s">
        <v>19</v>
      </c>
      <c r="G487" s="14"/>
      <c r="H487" s="14"/>
    </row>
    <row r="488">
      <c r="A488" s="7">
        <v>478.0</v>
      </c>
      <c r="B488" s="8" t="s">
        <v>16</v>
      </c>
      <c r="C488" s="9" t="s">
        <v>1031</v>
      </c>
      <c r="D488" s="10">
        <v>12.0</v>
      </c>
      <c r="E488" s="8" t="s">
        <v>462</v>
      </c>
      <c r="F488" s="10" t="s">
        <v>19</v>
      </c>
      <c r="G488" s="14"/>
      <c r="H488" s="14"/>
    </row>
    <row r="489">
      <c r="A489" s="7">
        <v>479.0</v>
      </c>
      <c r="B489" s="8" t="s">
        <v>16</v>
      </c>
      <c r="C489" s="9" t="s">
        <v>1031</v>
      </c>
      <c r="D489" s="10">
        <v>12.0</v>
      </c>
      <c r="E489" s="8" t="s">
        <v>462</v>
      </c>
      <c r="F489" s="10" t="s">
        <v>19</v>
      </c>
      <c r="G489" s="14"/>
      <c r="H489" s="14"/>
    </row>
    <row r="490">
      <c r="A490" s="7">
        <v>480.0</v>
      </c>
      <c r="B490" s="8" t="s">
        <v>16</v>
      </c>
      <c r="C490" s="9" t="s">
        <v>1031</v>
      </c>
      <c r="D490" s="10">
        <v>12.0</v>
      </c>
      <c r="E490" s="8" t="s">
        <v>462</v>
      </c>
      <c r="F490" s="10" t="s">
        <v>19</v>
      </c>
      <c r="G490" s="14"/>
      <c r="H490" s="14"/>
    </row>
    <row r="491">
      <c r="A491" s="7">
        <v>481.0</v>
      </c>
      <c r="B491" s="8" t="s">
        <v>16</v>
      </c>
      <c r="C491" s="9" t="s">
        <v>1031</v>
      </c>
      <c r="D491" s="10">
        <v>40.0</v>
      </c>
      <c r="E491" s="8" t="s">
        <v>462</v>
      </c>
      <c r="F491" s="10" t="s">
        <v>255</v>
      </c>
      <c r="G491" s="14"/>
      <c r="H491" s="14"/>
    </row>
    <row r="492">
      <c r="A492" s="7">
        <v>482.0</v>
      </c>
      <c r="B492" s="8" t="s">
        <v>16</v>
      </c>
      <c r="C492" s="9" t="s">
        <v>1031</v>
      </c>
      <c r="D492" s="10">
        <v>49.0</v>
      </c>
      <c r="E492" s="8" t="s">
        <v>462</v>
      </c>
      <c r="F492" s="10" t="s">
        <v>87</v>
      </c>
      <c r="G492" s="14"/>
      <c r="H492" s="14"/>
    </row>
    <row r="493">
      <c r="A493" s="7">
        <v>483.0</v>
      </c>
      <c r="B493" s="8" t="s">
        <v>16</v>
      </c>
      <c r="C493" s="9" t="s">
        <v>1031</v>
      </c>
      <c r="D493" s="10">
        <v>49.0</v>
      </c>
      <c r="E493" s="8" t="s">
        <v>462</v>
      </c>
      <c r="F493" s="10" t="s">
        <v>87</v>
      </c>
      <c r="G493" s="14"/>
      <c r="H493" s="14"/>
    </row>
    <row r="494">
      <c r="A494" s="7">
        <v>484.0</v>
      </c>
      <c r="B494" s="8" t="s">
        <v>16</v>
      </c>
      <c r="C494" s="9" t="s">
        <v>1031</v>
      </c>
      <c r="D494" s="10">
        <v>49.0</v>
      </c>
      <c r="E494" s="8" t="s">
        <v>462</v>
      </c>
      <c r="F494" s="10" t="s">
        <v>87</v>
      </c>
      <c r="G494" s="14"/>
      <c r="H494" s="14"/>
    </row>
    <row r="495">
      <c r="A495" s="7">
        <v>485.0</v>
      </c>
      <c r="B495" s="8" t="s">
        <v>16</v>
      </c>
      <c r="C495" s="9" t="s">
        <v>1031</v>
      </c>
      <c r="D495" s="10">
        <v>92.0</v>
      </c>
      <c r="E495" s="8" t="s">
        <v>462</v>
      </c>
      <c r="F495" s="10" t="s">
        <v>19</v>
      </c>
      <c r="G495" s="14"/>
      <c r="H495" s="14"/>
    </row>
    <row r="496">
      <c r="A496" s="7">
        <v>486.0</v>
      </c>
      <c r="B496" s="8" t="s">
        <v>16</v>
      </c>
      <c r="C496" s="9" t="s">
        <v>1031</v>
      </c>
      <c r="D496" s="10">
        <v>92.0</v>
      </c>
      <c r="E496" s="8" t="s">
        <v>462</v>
      </c>
      <c r="F496" s="10" t="s">
        <v>19</v>
      </c>
      <c r="G496" s="14"/>
      <c r="H496" s="14"/>
    </row>
    <row r="497">
      <c r="A497" s="7">
        <v>487.0</v>
      </c>
      <c r="B497" s="8" t="s">
        <v>16</v>
      </c>
      <c r="C497" s="9" t="s">
        <v>1031</v>
      </c>
      <c r="D497" s="10">
        <v>92.0</v>
      </c>
      <c r="E497" s="8" t="s">
        <v>462</v>
      </c>
      <c r="F497" s="10" t="s">
        <v>19</v>
      </c>
      <c r="G497" s="14"/>
      <c r="H497" s="14"/>
    </row>
    <row r="498">
      <c r="A498" s="7">
        <v>488.0</v>
      </c>
      <c r="B498" s="8" t="s">
        <v>16</v>
      </c>
      <c r="C498" s="9" t="s">
        <v>1031</v>
      </c>
      <c r="D498" s="10">
        <v>131.0</v>
      </c>
      <c r="E498" s="8" t="s">
        <v>462</v>
      </c>
      <c r="F498" s="10" t="s">
        <v>19</v>
      </c>
      <c r="G498" s="14"/>
      <c r="H498" s="14"/>
    </row>
    <row r="499">
      <c r="A499" s="7">
        <v>489.0</v>
      </c>
      <c r="B499" s="8" t="s">
        <v>16</v>
      </c>
      <c r="C499" s="9" t="s">
        <v>1031</v>
      </c>
      <c r="D499" s="10">
        <v>131.0</v>
      </c>
      <c r="E499" s="8" t="s">
        <v>462</v>
      </c>
      <c r="F499" s="10" t="s">
        <v>19</v>
      </c>
      <c r="G499" s="14"/>
      <c r="H499" s="14"/>
    </row>
    <row r="500">
      <c r="A500" s="7">
        <v>490.0</v>
      </c>
      <c r="B500" s="8" t="s">
        <v>16</v>
      </c>
      <c r="C500" s="9" t="s">
        <v>1031</v>
      </c>
      <c r="D500" s="10">
        <v>131.0</v>
      </c>
      <c r="E500" s="8" t="s">
        <v>462</v>
      </c>
      <c r="F500" s="10" t="s">
        <v>19</v>
      </c>
      <c r="G500" s="14"/>
      <c r="H500" s="14"/>
    </row>
    <row r="501">
      <c r="A501" s="7">
        <v>491.0</v>
      </c>
      <c r="B501" s="8" t="s">
        <v>16</v>
      </c>
      <c r="C501" s="9" t="s">
        <v>1031</v>
      </c>
      <c r="D501" s="10" t="s">
        <v>883</v>
      </c>
      <c r="E501" s="8" t="s">
        <v>882</v>
      </c>
      <c r="F501" s="10" t="s">
        <v>19</v>
      </c>
      <c r="G501" s="14"/>
      <c r="H501" s="14"/>
    </row>
    <row r="502">
      <c r="A502" s="7">
        <v>492.0</v>
      </c>
      <c r="B502" s="8" t="s">
        <v>16</v>
      </c>
      <c r="C502" s="9" t="s">
        <v>1031</v>
      </c>
      <c r="D502" s="10" t="s">
        <v>883</v>
      </c>
      <c r="E502" s="8" t="s">
        <v>882</v>
      </c>
      <c r="F502" s="10" t="s">
        <v>19</v>
      </c>
      <c r="G502" s="14"/>
      <c r="H502" s="14"/>
    </row>
    <row r="503">
      <c r="A503" s="7">
        <v>493.0</v>
      </c>
      <c r="B503" s="8" t="s">
        <v>16</v>
      </c>
      <c r="C503" s="9" t="s">
        <v>1031</v>
      </c>
      <c r="D503" s="10" t="s">
        <v>883</v>
      </c>
      <c r="E503" s="8" t="s">
        <v>882</v>
      </c>
      <c r="F503" s="10" t="s">
        <v>19</v>
      </c>
      <c r="G503" s="14"/>
      <c r="H503" s="14"/>
    </row>
    <row r="504">
      <c r="A504" s="7">
        <v>494.0</v>
      </c>
      <c r="B504" s="8" t="s">
        <v>16</v>
      </c>
      <c r="C504" s="9" t="s">
        <v>197</v>
      </c>
      <c r="D504" s="10">
        <v>20.0</v>
      </c>
      <c r="E504" s="8" t="s">
        <v>200</v>
      </c>
      <c r="F504" s="10" t="s">
        <v>19</v>
      </c>
      <c r="G504" s="14"/>
      <c r="H504" s="14"/>
    </row>
    <row r="505">
      <c r="A505" s="7">
        <v>495.0</v>
      </c>
      <c r="B505" s="8" t="s">
        <v>16</v>
      </c>
      <c r="C505" s="9" t="s">
        <v>197</v>
      </c>
      <c r="D505" s="10">
        <v>27.0</v>
      </c>
      <c r="E505" s="8" t="s">
        <v>200</v>
      </c>
      <c r="F505" s="10" t="s">
        <v>19</v>
      </c>
      <c r="G505" s="14"/>
      <c r="H505" s="14"/>
    </row>
    <row r="506">
      <c r="A506" s="7">
        <v>496.0</v>
      </c>
      <c r="B506" s="8" t="s">
        <v>16</v>
      </c>
      <c r="C506" s="9" t="s">
        <v>197</v>
      </c>
      <c r="D506" s="10">
        <v>27.0</v>
      </c>
      <c r="E506" s="8" t="s">
        <v>200</v>
      </c>
      <c r="F506" s="10" t="s">
        <v>19</v>
      </c>
      <c r="G506" s="14"/>
      <c r="H506" s="14"/>
    </row>
    <row r="507">
      <c r="A507" s="7">
        <v>497.0</v>
      </c>
      <c r="B507" s="8" t="s">
        <v>16</v>
      </c>
      <c r="C507" s="9" t="s">
        <v>197</v>
      </c>
      <c r="D507" s="10">
        <v>27.0</v>
      </c>
      <c r="E507" s="8" t="s">
        <v>200</v>
      </c>
      <c r="F507" s="10" t="s">
        <v>19</v>
      </c>
      <c r="G507" s="14"/>
      <c r="H507" s="14"/>
    </row>
    <row r="508">
      <c r="A508" s="7">
        <v>498.0</v>
      </c>
      <c r="B508" s="8" t="s">
        <v>16</v>
      </c>
      <c r="C508" s="9" t="s">
        <v>197</v>
      </c>
      <c r="D508" s="10" t="s">
        <v>363</v>
      </c>
      <c r="E508" s="8" t="s">
        <v>200</v>
      </c>
      <c r="F508" s="10" t="s">
        <v>19</v>
      </c>
      <c r="G508" s="14"/>
      <c r="H508" s="14"/>
    </row>
    <row r="509">
      <c r="A509" s="7">
        <v>499.0</v>
      </c>
      <c r="B509" s="8" t="s">
        <v>16</v>
      </c>
      <c r="C509" s="9" t="s">
        <v>197</v>
      </c>
      <c r="D509" s="10" t="s">
        <v>363</v>
      </c>
      <c r="E509" s="8" t="s">
        <v>200</v>
      </c>
      <c r="F509" s="10" t="s">
        <v>19</v>
      </c>
      <c r="G509" s="14"/>
      <c r="H509" s="14"/>
    </row>
    <row r="510">
      <c r="A510" s="7">
        <v>500.0</v>
      </c>
      <c r="B510" s="8" t="s">
        <v>16</v>
      </c>
      <c r="C510" s="9" t="s">
        <v>197</v>
      </c>
      <c r="D510" s="10" t="s">
        <v>363</v>
      </c>
      <c r="E510" s="8" t="s">
        <v>200</v>
      </c>
      <c r="F510" s="10" t="s">
        <v>19</v>
      </c>
      <c r="G510" s="14"/>
      <c r="H510" s="14"/>
    </row>
    <row r="511">
      <c r="A511" s="7">
        <v>501.0</v>
      </c>
      <c r="B511" s="8" t="s">
        <v>16</v>
      </c>
      <c r="C511" s="9" t="s">
        <v>197</v>
      </c>
      <c r="D511" s="10" t="s">
        <v>866</v>
      </c>
      <c r="E511" s="8" t="s">
        <v>865</v>
      </c>
      <c r="F511" s="10" t="s">
        <v>19</v>
      </c>
      <c r="G511" s="11"/>
      <c r="H511" s="11" t="s">
        <v>1320</v>
      </c>
    </row>
    <row r="512">
      <c r="A512" s="7">
        <v>502.0</v>
      </c>
      <c r="B512" s="8" t="s">
        <v>16</v>
      </c>
      <c r="C512" s="9" t="s">
        <v>197</v>
      </c>
      <c r="D512" s="10" t="s">
        <v>866</v>
      </c>
      <c r="E512" s="8" t="s">
        <v>865</v>
      </c>
      <c r="F512" s="10" t="s">
        <v>19</v>
      </c>
      <c r="G512" s="11"/>
      <c r="H512" s="11" t="s">
        <v>1320</v>
      </c>
    </row>
    <row r="513">
      <c r="A513" s="7">
        <v>503.0</v>
      </c>
      <c r="B513" s="8" t="s">
        <v>16</v>
      </c>
      <c r="C513" s="9" t="s">
        <v>197</v>
      </c>
      <c r="D513" s="10" t="s">
        <v>866</v>
      </c>
      <c r="E513" s="8" t="s">
        <v>865</v>
      </c>
      <c r="F513" s="10" t="s">
        <v>19</v>
      </c>
      <c r="G513" s="11"/>
      <c r="H513" s="11" t="s">
        <v>1320</v>
      </c>
    </row>
    <row r="514">
      <c r="A514" s="7">
        <v>504.0</v>
      </c>
      <c r="B514" s="8" t="s">
        <v>16</v>
      </c>
      <c r="C514" s="9" t="s">
        <v>197</v>
      </c>
      <c r="D514" s="10">
        <v>14.0</v>
      </c>
      <c r="E514" s="8" t="s">
        <v>200</v>
      </c>
      <c r="F514" s="10" t="s">
        <v>255</v>
      </c>
      <c r="G514" s="14"/>
      <c r="H514" s="14"/>
    </row>
    <row r="515">
      <c r="A515" s="7">
        <v>505.0</v>
      </c>
      <c r="B515" s="8" t="s">
        <v>16</v>
      </c>
      <c r="C515" s="9" t="s">
        <v>197</v>
      </c>
      <c r="D515" s="10">
        <v>14.0</v>
      </c>
      <c r="E515" s="8" t="s">
        <v>200</v>
      </c>
      <c r="F515" s="10" t="s">
        <v>255</v>
      </c>
      <c r="G515" s="14"/>
      <c r="H515" s="14"/>
    </row>
    <row r="516">
      <c r="A516" s="7">
        <v>506.0</v>
      </c>
      <c r="B516" s="8" t="s">
        <v>16</v>
      </c>
      <c r="C516" s="9" t="s">
        <v>197</v>
      </c>
      <c r="D516" s="10">
        <v>14.0</v>
      </c>
      <c r="E516" s="8" t="s">
        <v>200</v>
      </c>
      <c r="F516" s="10" t="s">
        <v>255</v>
      </c>
      <c r="G516" s="14"/>
      <c r="H516" s="14"/>
    </row>
    <row r="517">
      <c r="A517" s="7">
        <v>507.0</v>
      </c>
      <c r="B517" s="8" t="s">
        <v>16</v>
      </c>
      <c r="C517" s="9" t="s">
        <v>197</v>
      </c>
      <c r="D517" s="10">
        <v>39.0</v>
      </c>
      <c r="E517" s="8" t="s">
        <v>200</v>
      </c>
      <c r="F517" s="10" t="s">
        <v>19</v>
      </c>
      <c r="G517" s="11"/>
      <c r="H517" s="11" t="s">
        <v>1139</v>
      </c>
    </row>
    <row r="518">
      <c r="A518" s="7">
        <v>508.0</v>
      </c>
      <c r="B518" s="8" t="s">
        <v>16</v>
      </c>
      <c r="C518" s="9" t="s">
        <v>197</v>
      </c>
      <c r="D518" s="10">
        <v>39.0</v>
      </c>
      <c r="E518" s="8" t="s">
        <v>200</v>
      </c>
      <c r="F518" s="10" t="s">
        <v>19</v>
      </c>
      <c r="G518" s="11"/>
      <c r="H518" s="11" t="s">
        <v>1139</v>
      </c>
    </row>
    <row r="519">
      <c r="A519" s="7">
        <v>509.0</v>
      </c>
      <c r="B519" s="8" t="s">
        <v>16</v>
      </c>
      <c r="C519" s="9" t="s">
        <v>197</v>
      </c>
      <c r="D519" s="10">
        <v>39.0</v>
      </c>
      <c r="E519" s="8" t="s">
        <v>200</v>
      </c>
      <c r="F519" s="10" t="s">
        <v>19</v>
      </c>
      <c r="G519" s="11"/>
      <c r="H519" s="11" t="s">
        <v>1139</v>
      </c>
    </row>
    <row r="520">
      <c r="A520" s="7">
        <v>510.0</v>
      </c>
      <c r="B520" s="8" t="s">
        <v>16</v>
      </c>
      <c r="C520" s="9" t="s">
        <v>197</v>
      </c>
      <c r="D520" s="10">
        <v>3.0</v>
      </c>
      <c r="E520" s="8" t="s">
        <v>200</v>
      </c>
      <c r="F520" s="10" t="s">
        <v>255</v>
      </c>
      <c r="G520" s="14"/>
      <c r="H520" s="14"/>
    </row>
    <row r="521">
      <c r="A521" s="7">
        <v>511.0</v>
      </c>
      <c r="B521" s="8" t="s">
        <v>16</v>
      </c>
      <c r="C521" s="9" t="s">
        <v>197</v>
      </c>
      <c r="D521" s="10">
        <v>3.0</v>
      </c>
      <c r="E521" s="8" t="s">
        <v>200</v>
      </c>
      <c r="F521" s="10" t="s">
        <v>255</v>
      </c>
      <c r="G521" s="14"/>
      <c r="H521" s="14"/>
    </row>
    <row r="522">
      <c r="A522" s="7">
        <v>512.0</v>
      </c>
      <c r="B522" s="8" t="s">
        <v>16</v>
      </c>
      <c r="C522" s="9" t="s">
        <v>197</v>
      </c>
      <c r="D522" s="10">
        <v>3.0</v>
      </c>
      <c r="E522" s="8" t="s">
        <v>200</v>
      </c>
      <c r="F522" s="10" t="s">
        <v>255</v>
      </c>
      <c r="G522" s="14"/>
      <c r="H522" s="14"/>
    </row>
    <row r="523">
      <c r="A523" s="7">
        <v>513.0</v>
      </c>
      <c r="B523" s="8" t="s">
        <v>16</v>
      </c>
      <c r="C523" s="9" t="s">
        <v>197</v>
      </c>
      <c r="D523" s="10">
        <v>65.0</v>
      </c>
      <c r="E523" s="8" t="s">
        <v>200</v>
      </c>
      <c r="F523" s="10" t="s">
        <v>19</v>
      </c>
      <c r="G523" s="14"/>
      <c r="H523" s="14"/>
    </row>
    <row r="524">
      <c r="A524" s="7">
        <v>514.0</v>
      </c>
      <c r="B524" s="8" t="s">
        <v>16</v>
      </c>
      <c r="C524" s="9" t="s">
        <v>197</v>
      </c>
      <c r="D524" s="10">
        <v>65.0</v>
      </c>
      <c r="E524" s="8" t="s">
        <v>200</v>
      </c>
      <c r="F524" s="10" t="s">
        <v>19</v>
      </c>
      <c r="G524" s="14"/>
      <c r="H524" s="14"/>
    </row>
    <row r="525">
      <c r="A525" s="7">
        <v>515.0</v>
      </c>
      <c r="B525" s="8" t="s">
        <v>16</v>
      </c>
      <c r="C525" s="9" t="s">
        <v>197</v>
      </c>
      <c r="D525" s="10">
        <v>65.0</v>
      </c>
      <c r="E525" s="8" t="s">
        <v>200</v>
      </c>
      <c r="F525" s="10" t="s">
        <v>19</v>
      </c>
      <c r="G525" s="14"/>
      <c r="H525" s="14"/>
    </row>
    <row r="526">
      <c r="A526" s="7">
        <v>516.0</v>
      </c>
      <c r="B526" s="8" t="s">
        <v>16</v>
      </c>
      <c r="C526" s="9" t="s">
        <v>197</v>
      </c>
      <c r="D526" s="10">
        <v>62.0</v>
      </c>
      <c r="E526" s="8" t="s">
        <v>200</v>
      </c>
      <c r="F526" s="10" t="s">
        <v>19</v>
      </c>
      <c r="G526" s="14"/>
      <c r="H526" s="14"/>
    </row>
    <row r="527">
      <c r="A527" s="7">
        <v>517.0</v>
      </c>
      <c r="B527" s="8" t="s">
        <v>16</v>
      </c>
      <c r="C527" s="9" t="s">
        <v>197</v>
      </c>
      <c r="D527" s="10">
        <v>62.0</v>
      </c>
      <c r="E527" s="8" t="s">
        <v>200</v>
      </c>
      <c r="F527" s="10" t="s">
        <v>19</v>
      </c>
      <c r="G527" s="14"/>
      <c r="H527" s="14"/>
    </row>
    <row r="528">
      <c r="A528" s="7">
        <v>518.0</v>
      </c>
      <c r="B528" s="8" t="s">
        <v>16</v>
      </c>
      <c r="C528" s="9" t="s">
        <v>197</v>
      </c>
      <c r="D528" s="10">
        <v>62.0</v>
      </c>
      <c r="E528" s="8" t="s">
        <v>200</v>
      </c>
      <c r="F528" s="10" t="s">
        <v>19</v>
      </c>
      <c r="G528" s="14"/>
      <c r="H528" s="14"/>
    </row>
    <row r="529">
      <c r="A529" s="7">
        <v>519.0</v>
      </c>
      <c r="B529" s="8" t="s">
        <v>16</v>
      </c>
      <c r="C529" s="9" t="s">
        <v>197</v>
      </c>
      <c r="D529" s="10">
        <v>44.0</v>
      </c>
      <c r="E529" s="8" t="s">
        <v>200</v>
      </c>
      <c r="F529" s="10" t="s">
        <v>19</v>
      </c>
      <c r="G529" s="11"/>
      <c r="H529" s="11" t="s">
        <v>1109</v>
      </c>
    </row>
    <row r="530">
      <c r="A530" s="7">
        <v>520.0</v>
      </c>
      <c r="B530" s="8" t="s">
        <v>16</v>
      </c>
      <c r="C530" s="9" t="s">
        <v>197</v>
      </c>
      <c r="D530" s="10">
        <v>44.0</v>
      </c>
      <c r="E530" s="8" t="s">
        <v>200</v>
      </c>
      <c r="F530" s="10" t="s">
        <v>19</v>
      </c>
      <c r="G530" s="11"/>
      <c r="H530" s="11" t="s">
        <v>1109</v>
      </c>
    </row>
    <row r="531">
      <c r="A531" s="7">
        <v>521.0</v>
      </c>
      <c r="B531" s="8" t="s">
        <v>16</v>
      </c>
      <c r="C531" s="9" t="s">
        <v>197</v>
      </c>
      <c r="D531" s="10">
        <v>44.0</v>
      </c>
      <c r="E531" s="8" t="s">
        <v>200</v>
      </c>
      <c r="F531" s="10" t="s">
        <v>19</v>
      </c>
      <c r="G531" s="11"/>
      <c r="H531" s="11" t="s">
        <v>1109</v>
      </c>
    </row>
    <row r="532">
      <c r="A532" s="7">
        <v>522.0</v>
      </c>
      <c r="B532" s="8" t="s">
        <v>16</v>
      </c>
      <c r="C532" s="9" t="s">
        <v>197</v>
      </c>
      <c r="D532" s="10">
        <v>81.0</v>
      </c>
      <c r="E532" s="8" t="s">
        <v>200</v>
      </c>
      <c r="F532" s="10" t="s">
        <v>19</v>
      </c>
      <c r="G532" s="14"/>
      <c r="H532" s="14"/>
    </row>
    <row r="533">
      <c r="A533" s="7">
        <v>523.0</v>
      </c>
      <c r="B533" s="8" t="s">
        <v>16</v>
      </c>
      <c r="C533" s="9" t="s">
        <v>197</v>
      </c>
      <c r="D533" s="10">
        <v>81.0</v>
      </c>
      <c r="E533" s="8" t="s">
        <v>200</v>
      </c>
      <c r="F533" s="10" t="s">
        <v>19</v>
      </c>
      <c r="G533" s="14"/>
      <c r="H533" s="14"/>
    </row>
    <row r="534">
      <c r="A534" s="7">
        <v>524.0</v>
      </c>
      <c r="B534" s="8" t="s">
        <v>16</v>
      </c>
      <c r="C534" s="9" t="s">
        <v>197</v>
      </c>
      <c r="D534" s="10">
        <v>81.0</v>
      </c>
      <c r="E534" s="8" t="s">
        <v>200</v>
      </c>
      <c r="F534" s="10" t="s">
        <v>19</v>
      </c>
      <c r="G534" s="14"/>
      <c r="H534" s="14"/>
    </row>
    <row r="535">
      <c r="A535" s="7">
        <v>525.0</v>
      </c>
      <c r="B535" s="8" t="s">
        <v>16</v>
      </c>
      <c r="C535" s="9" t="s">
        <v>197</v>
      </c>
      <c r="D535" s="10">
        <v>5.0</v>
      </c>
      <c r="E535" s="8" t="s">
        <v>200</v>
      </c>
      <c r="F535" s="10" t="s">
        <v>255</v>
      </c>
      <c r="G535" s="14"/>
      <c r="H535" s="14"/>
    </row>
    <row r="536">
      <c r="A536" s="7">
        <v>526.0</v>
      </c>
      <c r="B536" s="8" t="s">
        <v>16</v>
      </c>
      <c r="C536" s="9" t="s">
        <v>197</v>
      </c>
      <c r="D536" s="10">
        <v>5.0</v>
      </c>
      <c r="E536" s="8" t="s">
        <v>200</v>
      </c>
      <c r="F536" s="10" t="s">
        <v>255</v>
      </c>
      <c r="G536" s="14"/>
      <c r="H536" s="14"/>
    </row>
    <row r="537">
      <c r="A537" s="7">
        <v>527.0</v>
      </c>
      <c r="B537" s="8" t="s">
        <v>16</v>
      </c>
      <c r="C537" s="9" t="s">
        <v>197</v>
      </c>
      <c r="D537" s="10">
        <v>5.0</v>
      </c>
      <c r="E537" s="8" t="s">
        <v>200</v>
      </c>
      <c r="F537" s="10" t="s">
        <v>255</v>
      </c>
      <c r="G537" s="11"/>
      <c r="H537" s="11" t="s">
        <v>1109</v>
      </c>
    </row>
    <row r="538">
      <c r="A538" s="7">
        <v>528.0</v>
      </c>
      <c r="B538" s="8" t="s">
        <v>16</v>
      </c>
      <c r="C538" s="9" t="s">
        <v>197</v>
      </c>
      <c r="D538" s="10" t="s">
        <v>360</v>
      </c>
      <c r="E538" s="8" t="s">
        <v>200</v>
      </c>
      <c r="F538" s="10" t="s">
        <v>19</v>
      </c>
      <c r="G538" s="14"/>
      <c r="H538" s="14"/>
    </row>
    <row r="539">
      <c r="A539" s="7">
        <v>529.0</v>
      </c>
      <c r="B539" s="8" t="s">
        <v>16</v>
      </c>
      <c r="C539" s="9" t="s">
        <v>197</v>
      </c>
      <c r="D539" s="10" t="s">
        <v>360</v>
      </c>
      <c r="E539" s="8" t="s">
        <v>200</v>
      </c>
      <c r="F539" s="10" t="s">
        <v>19</v>
      </c>
      <c r="G539" s="14"/>
      <c r="H539" s="14"/>
    </row>
    <row r="540">
      <c r="A540" s="7">
        <v>530.0</v>
      </c>
      <c r="B540" s="8" t="s">
        <v>16</v>
      </c>
      <c r="C540" s="9" t="s">
        <v>197</v>
      </c>
      <c r="D540" s="10" t="s">
        <v>360</v>
      </c>
      <c r="E540" s="8" t="s">
        <v>200</v>
      </c>
      <c r="F540" s="10" t="s">
        <v>19</v>
      </c>
      <c r="G540" s="11"/>
      <c r="H540" s="11" t="s">
        <v>1109</v>
      </c>
    </row>
    <row r="541">
      <c r="A541" s="7">
        <v>531.0</v>
      </c>
      <c r="B541" s="8" t="s">
        <v>16</v>
      </c>
      <c r="C541" s="9" t="s">
        <v>197</v>
      </c>
      <c r="D541" s="10">
        <v>79.0</v>
      </c>
      <c r="E541" s="8" t="s">
        <v>200</v>
      </c>
      <c r="F541" s="10" t="s">
        <v>87</v>
      </c>
      <c r="G541" s="14"/>
      <c r="H541" s="14"/>
    </row>
    <row r="542">
      <c r="A542" s="7">
        <v>532.0</v>
      </c>
      <c r="B542" s="8" t="s">
        <v>16</v>
      </c>
      <c r="C542" s="9" t="s">
        <v>197</v>
      </c>
      <c r="D542" s="10">
        <v>79.0</v>
      </c>
      <c r="E542" s="8" t="s">
        <v>200</v>
      </c>
      <c r="F542" s="10" t="s">
        <v>87</v>
      </c>
      <c r="G542" s="14"/>
      <c r="H542" s="14"/>
    </row>
    <row r="543">
      <c r="A543" s="7">
        <v>533.0</v>
      </c>
      <c r="B543" s="8" t="s">
        <v>16</v>
      </c>
      <c r="C543" s="9" t="s">
        <v>197</v>
      </c>
      <c r="D543" s="10">
        <v>79.0</v>
      </c>
      <c r="E543" s="8" t="s">
        <v>200</v>
      </c>
      <c r="F543" s="10" t="s">
        <v>87</v>
      </c>
      <c r="G543" s="14"/>
      <c r="H543" s="14"/>
    </row>
    <row r="544">
      <c r="A544" s="7">
        <v>534.0</v>
      </c>
      <c r="B544" s="8" t="s">
        <v>16</v>
      </c>
      <c r="C544" s="9" t="s">
        <v>197</v>
      </c>
      <c r="D544" s="10">
        <v>17.0</v>
      </c>
      <c r="E544" s="8" t="s">
        <v>200</v>
      </c>
      <c r="F544" s="10" t="s">
        <v>19</v>
      </c>
      <c r="G544" s="14"/>
      <c r="H544" s="14"/>
    </row>
    <row r="545">
      <c r="A545" s="7">
        <v>535.0</v>
      </c>
      <c r="B545" s="8" t="s">
        <v>16</v>
      </c>
      <c r="C545" s="9" t="s">
        <v>197</v>
      </c>
      <c r="D545" s="10">
        <v>17.0</v>
      </c>
      <c r="E545" s="8" t="s">
        <v>200</v>
      </c>
      <c r="F545" s="10" t="s">
        <v>19</v>
      </c>
      <c r="G545" s="14"/>
      <c r="H545" s="14"/>
    </row>
    <row r="546">
      <c r="A546" s="7">
        <v>536.0</v>
      </c>
      <c r="B546" s="8" t="s">
        <v>16</v>
      </c>
      <c r="C546" s="9" t="s">
        <v>197</v>
      </c>
      <c r="D546" s="10">
        <v>17.0</v>
      </c>
      <c r="E546" s="8" t="s">
        <v>200</v>
      </c>
      <c r="F546" s="10" t="s">
        <v>19</v>
      </c>
      <c r="G546" s="14"/>
      <c r="H546" s="14"/>
    </row>
    <row r="547">
      <c r="A547" s="7">
        <v>537.0</v>
      </c>
      <c r="B547" s="8" t="s">
        <v>16</v>
      </c>
      <c r="C547" s="9" t="s">
        <v>197</v>
      </c>
      <c r="D547" s="10">
        <v>56.0</v>
      </c>
      <c r="E547" s="8" t="s">
        <v>200</v>
      </c>
      <c r="F547" s="10" t="s">
        <v>19</v>
      </c>
      <c r="G547" s="14"/>
      <c r="H547" s="14"/>
    </row>
    <row r="548">
      <c r="A548" s="7">
        <v>538.0</v>
      </c>
      <c r="B548" s="8" t="s">
        <v>16</v>
      </c>
      <c r="C548" s="9" t="s">
        <v>197</v>
      </c>
      <c r="D548" s="10">
        <v>56.0</v>
      </c>
      <c r="E548" s="8" t="s">
        <v>200</v>
      </c>
      <c r="F548" s="10" t="s">
        <v>19</v>
      </c>
      <c r="G548" s="14"/>
      <c r="H548" s="14"/>
    </row>
    <row r="549">
      <c r="A549" s="7">
        <v>539.0</v>
      </c>
      <c r="B549" s="8" t="s">
        <v>16</v>
      </c>
      <c r="C549" s="9" t="s">
        <v>197</v>
      </c>
      <c r="D549" s="10">
        <v>56.0</v>
      </c>
      <c r="E549" s="8" t="s">
        <v>200</v>
      </c>
      <c r="F549" s="10" t="s">
        <v>19</v>
      </c>
      <c r="G549" s="14"/>
      <c r="H549" s="14"/>
    </row>
    <row r="550">
      <c r="A550" s="7">
        <v>540.0</v>
      </c>
      <c r="B550" s="8" t="s">
        <v>16</v>
      </c>
      <c r="C550" s="9" t="s">
        <v>197</v>
      </c>
      <c r="D550" s="10">
        <v>70.0</v>
      </c>
      <c r="E550" s="8" t="s">
        <v>200</v>
      </c>
      <c r="F550" s="10" t="s">
        <v>19</v>
      </c>
      <c r="G550" s="14"/>
      <c r="H550" s="14"/>
    </row>
    <row r="551">
      <c r="A551" s="7">
        <v>541.0</v>
      </c>
      <c r="B551" s="8" t="s">
        <v>16</v>
      </c>
      <c r="C551" s="9" t="s">
        <v>197</v>
      </c>
      <c r="D551" s="10">
        <v>70.0</v>
      </c>
      <c r="E551" s="8" t="s">
        <v>200</v>
      </c>
      <c r="F551" s="10" t="s">
        <v>19</v>
      </c>
      <c r="G551" s="14"/>
      <c r="H551" s="14"/>
    </row>
    <row r="552">
      <c r="A552" s="7">
        <v>542.0</v>
      </c>
      <c r="B552" s="8" t="s">
        <v>16</v>
      </c>
      <c r="C552" s="9" t="s">
        <v>197</v>
      </c>
      <c r="D552" s="10">
        <v>70.0</v>
      </c>
      <c r="E552" s="8" t="s">
        <v>200</v>
      </c>
      <c r="F552" s="10" t="s">
        <v>19</v>
      </c>
      <c r="G552" s="14"/>
      <c r="H552" s="14"/>
    </row>
    <row r="553">
      <c r="A553" s="7">
        <v>543.0</v>
      </c>
      <c r="B553" s="8" t="s">
        <v>16</v>
      </c>
      <c r="C553" s="9" t="s">
        <v>197</v>
      </c>
      <c r="D553" s="10">
        <v>75.0</v>
      </c>
      <c r="E553" s="8" t="s">
        <v>200</v>
      </c>
      <c r="F553" s="10" t="s">
        <v>19</v>
      </c>
      <c r="G553" s="14"/>
      <c r="H553" s="14"/>
    </row>
    <row r="554">
      <c r="A554" s="7">
        <v>544.0</v>
      </c>
      <c r="B554" s="8" t="s">
        <v>16</v>
      </c>
      <c r="C554" s="9" t="s">
        <v>197</v>
      </c>
      <c r="D554" s="10">
        <v>75.0</v>
      </c>
      <c r="E554" s="8" t="s">
        <v>200</v>
      </c>
      <c r="F554" s="10" t="s">
        <v>19</v>
      </c>
      <c r="G554" s="14"/>
      <c r="H554" s="14"/>
    </row>
    <row r="555">
      <c r="A555" s="7">
        <v>545.0</v>
      </c>
      <c r="B555" s="8" t="s">
        <v>16</v>
      </c>
      <c r="C555" s="9" t="s">
        <v>197</v>
      </c>
      <c r="D555" s="10">
        <v>75.0</v>
      </c>
      <c r="E555" s="8" t="s">
        <v>200</v>
      </c>
      <c r="F555" s="10" t="s">
        <v>19</v>
      </c>
      <c r="G555" s="14"/>
      <c r="H555" s="14"/>
    </row>
    <row r="556">
      <c r="A556" s="7">
        <v>546.0</v>
      </c>
      <c r="B556" s="8" t="s">
        <v>16</v>
      </c>
      <c r="C556" s="9" t="s">
        <v>197</v>
      </c>
      <c r="D556" s="10">
        <v>2.0</v>
      </c>
      <c r="E556" s="8" t="s">
        <v>200</v>
      </c>
      <c r="F556" s="10" t="s">
        <v>19</v>
      </c>
      <c r="G556" s="14"/>
      <c r="H556" s="14"/>
    </row>
    <row r="557">
      <c r="A557" s="7">
        <v>547.0</v>
      </c>
      <c r="B557" s="8" t="s">
        <v>16</v>
      </c>
      <c r="C557" s="9" t="s">
        <v>197</v>
      </c>
      <c r="D557" s="10">
        <v>2.0</v>
      </c>
      <c r="E557" s="8" t="s">
        <v>200</v>
      </c>
      <c r="F557" s="10" t="s">
        <v>19</v>
      </c>
      <c r="G557" s="14"/>
      <c r="H557" s="14"/>
    </row>
    <row r="558">
      <c r="A558" s="7">
        <v>548.0</v>
      </c>
      <c r="B558" s="8" t="s">
        <v>16</v>
      </c>
      <c r="C558" s="9" t="s">
        <v>197</v>
      </c>
      <c r="D558" s="10">
        <v>2.0</v>
      </c>
      <c r="E558" s="8" t="s">
        <v>200</v>
      </c>
      <c r="F558" s="10" t="s">
        <v>19</v>
      </c>
      <c r="G558" s="14"/>
      <c r="H558" s="14"/>
    </row>
    <row r="559">
      <c r="A559" s="7">
        <v>549.0</v>
      </c>
      <c r="B559" s="8" t="s">
        <v>16</v>
      </c>
      <c r="C559" s="9" t="s">
        <v>197</v>
      </c>
      <c r="D559" s="10">
        <v>62.0</v>
      </c>
      <c r="E559" s="8" t="s">
        <v>200</v>
      </c>
      <c r="F559" s="10" t="s">
        <v>19</v>
      </c>
      <c r="G559" s="14"/>
      <c r="H559" s="14"/>
    </row>
    <row r="560">
      <c r="A560" s="7">
        <v>550.0</v>
      </c>
      <c r="B560" s="8" t="s">
        <v>16</v>
      </c>
      <c r="C560" s="9" t="s">
        <v>197</v>
      </c>
      <c r="D560" s="10">
        <v>62.0</v>
      </c>
      <c r="E560" s="8" t="s">
        <v>200</v>
      </c>
      <c r="F560" s="10" t="s">
        <v>19</v>
      </c>
      <c r="G560" s="14"/>
      <c r="H560" s="14"/>
    </row>
    <row r="561">
      <c r="A561" s="7">
        <v>551.0</v>
      </c>
      <c r="B561" s="8" t="s">
        <v>16</v>
      </c>
      <c r="C561" s="9" t="s">
        <v>197</v>
      </c>
      <c r="D561" s="10">
        <v>25.0</v>
      </c>
      <c r="E561" s="8" t="s">
        <v>200</v>
      </c>
      <c r="F561" s="10" t="s">
        <v>19</v>
      </c>
      <c r="G561" s="14"/>
      <c r="H561" s="14"/>
    </row>
    <row r="562">
      <c r="A562" s="7">
        <v>552.0</v>
      </c>
      <c r="B562" s="8" t="s">
        <v>16</v>
      </c>
      <c r="C562" s="9" t="s">
        <v>197</v>
      </c>
      <c r="D562" s="10">
        <v>25.0</v>
      </c>
      <c r="E562" s="8" t="s">
        <v>200</v>
      </c>
      <c r="F562" s="10" t="s">
        <v>19</v>
      </c>
      <c r="G562" s="14"/>
      <c r="H562" s="14"/>
    </row>
    <row r="563">
      <c r="A563" s="7">
        <v>553.0</v>
      </c>
      <c r="B563" s="8" t="s">
        <v>16</v>
      </c>
      <c r="C563" s="9" t="s">
        <v>197</v>
      </c>
      <c r="D563" s="10">
        <v>62.0</v>
      </c>
      <c r="E563" s="8" t="s">
        <v>200</v>
      </c>
      <c r="F563" s="10" t="s">
        <v>19</v>
      </c>
      <c r="G563" s="14"/>
      <c r="H563" s="14"/>
    </row>
    <row r="564">
      <c r="A564" s="7">
        <v>554.0</v>
      </c>
      <c r="B564" s="8" t="s">
        <v>16</v>
      </c>
      <c r="C564" s="9" t="s">
        <v>197</v>
      </c>
      <c r="D564" s="10">
        <v>25.0</v>
      </c>
      <c r="E564" s="8" t="s">
        <v>200</v>
      </c>
      <c r="F564" s="10" t="s">
        <v>19</v>
      </c>
      <c r="G564" s="14"/>
      <c r="H564" s="14"/>
    </row>
    <row r="565">
      <c r="A565" s="7">
        <v>555.0</v>
      </c>
      <c r="B565" s="8" t="s">
        <v>16</v>
      </c>
      <c r="C565" s="9" t="s">
        <v>197</v>
      </c>
      <c r="D565" s="10" t="s">
        <v>868</v>
      </c>
      <c r="E565" s="8" t="s">
        <v>1458</v>
      </c>
      <c r="F565" s="10" t="s">
        <v>255</v>
      </c>
      <c r="G565" s="14"/>
      <c r="H565" s="14"/>
    </row>
    <row r="566">
      <c r="A566" s="7">
        <v>556.0</v>
      </c>
      <c r="B566" s="8" t="s">
        <v>16</v>
      </c>
      <c r="C566" s="9" t="s">
        <v>197</v>
      </c>
      <c r="D566" s="10" t="s">
        <v>868</v>
      </c>
      <c r="E566" s="8" t="s">
        <v>1458</v>
      </c>
      <c r="F566" s="10" t="s">
        <v>255</v>
      </c>
      <c r="G566" s="14"/>
      <c r="H566" s="14"/>
    </row>
    <row r="567">
      <c r="A567" s="7">
        <v>557.0</v>
      </c>
      <c r="B567" s="8" t="s">
        <v>16</v>
      </c>
      <c r="C567" s="9" t="s">
        <v>197</v>
      </c>
      <c r="D567" s="10" t="s">
        <v>868</v>
      </c>
      <c r="E567" s="8" t="s">
        <v>1458</v>
      </c>
      <c r="F567" s="10" t="s">
        <v>255</v>
      </c>
      <c r="G567" s="14"/>
      <c r="H567" s="14"/>
    </row>
    <row r="568">
      <c r="A568" s="7">
        <v>558.0</v>
      </c>
      <c r="B568" s="8" t="s">
        <v>16</v>
      </c>
      <c r="C568" s="9" t="s">
        <v>737</v>
      </c>
      <c r="D568" s="10">
        <v>66.0</v>
      </c>
      <c r="E568" s="8" t="s">
        <v>504</v>
      </c>
      <c r="F568" s="10" t="s">
        <v>87</v>
      </c>
      <c r="G568" s="11"/>
      <c r="H568" s="11" t="s">
        <v>1466</v>
      </c>
    </row>
    <row r="569">
      <c r="A569" s="7">
        <v>559.0</v>
      </c>
      <c r="B569" s="8" t="s">
        <v>16</v>
      </c>
      <c r="C569" s="9" t="s">
        <v>737</v>
      </c>
      <c r="D569" s="10">
        <v>66.0</v>
      </c>
      <c r="E569" s="8" t="s">
        <v>504</v>
      </c>
      <c r="F569" s="10" t="s">
        <v>87</v>
      </c>
      <c r="G569" s="11"/>
      <c r="H569" s="11" t="s">
        <v>1466</v>
      </c>
    </row>
    <row r="570">
      <c r="A570" s="7">
        <v>560.0</v>
      </c>
      <c r="B570" s="8" t="s">
        <v>16</v>
      </c>
      <c r="C570" s="9" t="s">
        <v>737</v>
      </c>
      <c r="D570" s="10">
        <v>66.0</v>
      </c>
      <c r="E570" s="8" t="s">
        <v>504</v>
      </c>
      <c r="F570" s="10" t="s">
        <v>87</v>
      </c>
      <c r="G570" s="11"/>
      <c r="H570" s="11" t="s">
        <v>1466</v>
      </c>
    </row>
    <row r="571">
      <c r="A571" s="7">
        <v>561.0</v>
      </c>
      <c r="B571" s="8" t="s">
        <v>16</v>
      </c>
      <c r="C571" s="9" t="s">
        <v>1031</v>
      </c>
      <c r="D571" s="10">
        <v>37.0</v>
      </c>
      <c r="E571" s="8" t="s">
        <v>462</v>
      </c>
      <c r="F571" s="10" t="s">
        <v>255</v>
      </c>
      <c r="G571" s="11"/>
      <c r="H571" s="11" t="s">
        <v>1466</v>
      </c>
    </row>
    <row r="572">
      <c r="A572" s="7">
        <v>562.0</v>
      </c>
      <c r="B572" s="8" t="s">
        <v>16</v>
      </c>
      <c r="C572" s="9" t="s">
        <v>1031</v>
      </c>
      <c r="D572" s="10">
        <v>37.0</v>
      </c>
      <c r="E572" s="8" t="s">
        <v>462</v>
      </c>
      <c r="F572" s="10" t="s">
        <v>255</v>
      </c>
      <c r="G572" s="11"/>
      <c r="H572" s="11" t="s">
        <v>1466</v>
      </c>
    </row>
    <row r="573">
      <c r="A573" s="7">
        <v>563.0</v>
      </c>
      <c r="B573" s="8" t="s">
        <v>16</v>
      </c>
      <c r="C573" s="9" t="s">
        <v>1031</v>
      </c>
      <c r="D573" s="10">
        <v>37.0</v>
      </c>
      <c r="E573" s="8" t="s">
        <v>462</v>
      </c>
      <c r="F573" s="10" t="s">
        <v>255</v>
      </c>
      <c r="G573" s="11"/>
      <c r="H573" s="11" t="s">
        <v>1466</v>
      </c>
    </row>
    <row r="574">
      <c r="A574" s="7">
        <v>564.0</v>
      </c>
      <c r="B574" s="8" t="s">
        <v>16</v>
      </c>
      <c r="C574" s="9" t="s">
        <v>197</v>
      </c>
      <c r="D574" s="10">
        <v>22.0</v>
      </c>
      <c r="E574" s="8" t="s">
        <v>200</v>
      </c>
      <c r="F574" s="10" t="s">
        <v>19</v>
      </c>
      <c r="G574" s="14"/>
      <c r="H574" s="14"/>
    </row>
    <row r="575">
      <c r="A575" s="7">
        <v>565.0</v>
      </c>
      <c r="B575" s="8" t="s">
        <v>16</v>
      </c>
      <c r="C575" s="9" t="s">
        <v>197</v>
      </c>
      <c r="D575" s="10">
        <v>22.0</v>
      </c>
      <c r="E575" s="8" t="s">
        <v>200</v>
      </c>
      <c r="F575" s="10" t="s">
        <v>19</v>
      </c>
      <c r="G575" s="14"/>
      <c r="H575" s="14"/>
    </row>
    <row r="576">
      <c r="A576" s="7">
        <v>566.0</v>
      </c>
      <c r="B576" s="8" t="s">
        <v>16</v>
      </c>
      <c r="C576" s="9" t="s">
        <v>197</v>
      </c>
      <c r="D576" s="10">
        <v>22.0</v>
      </c>
      <c r="E576" s="8" t="s">
        <v>200</v>
      </c>
      <c r="F576" s="10" t="s">
        <v>19</v>
      </c>
      <c r="G576" s="14"/>
      <c r="H576" s="14"/>
    </row>
    <row r="577">
      <c r="A577" s="7">
        <v>567.0</v>
      </c>
      <c r="B577" s="8" t="s">
        <v>16</v>
      </c>
      <c r="C577" s="9" t="s">
        <v>197</v>
      </c>
      <c r="D577" s="10">
        <v>13.0</v>
      </c>
      <c r="E577" s="8" t="s">
        <v>200</v>
      </c>
      <c r="F577" s="10" t="s">
        <v>19</v>
      </c>
      <c r="G577" s="14"/>
      <c r="H577" s="14"/>
    </row>
    <row r="578">
      <c r="A578" s="7">
        <v>568.0</v>
      </c>
      <c r="B578" s="8" t="s">
        <v>16</v>
      </c>
      <c r="C578" s="9" t="s">
        <v>197</v>
      </c>
      <c r="D578" s="10">
        <v>13.0</v>
      </c>
      <c r="E578" s="8" t="s">
        <v>200</v>
      </c>
      <c r="F578" s="10" t="s">
        <v>19</v>
      </c>
      <c r="G578" s="14"/>
      <c r="H578" s="14"/>
    </row>
    <row r="579">
      <c r="A579" s="7">
        <v>569.0</v>
      </c>
      <c r="B579" s="8" t="s">
        <v>16</v>
      </c>
      <c r="C579" s="9" t="s">
        <v>197</v>
      </c>
      <c r="D579" s="10">
        <v>13.0</v>
      </c>
      <c r="E579" s="8" t="s">
        <v>200</v>
      </c>
      <c r="F579" s="10" t="s">
        <v>19</v>
      </c>
      <c r="G579" s="14"/>
      <c r="H579" s="14"/>
    </row>
    <row r="580">
      <c r="A580" s="7">
        <v>570.0</v>
      </c>
      <c r="B580" s="8" t="s">
        <v>16</v>
      </c>
      <c r="C580" s="9" t="s">
        <v>197</v>
      </c>
      <c r="D580" s="10">
        <v>47.0</v>
      </c>
      <c r="E580" s="8" t="s">
        <v>200</v>
      </c>
      <c r="F580" s="10" t="s">
        <v>255</v>
      </c>
      <c r="G580" s="14"/>
      <c r="H580" s="14"/>
    </row>
    <row r="581">
      <c r="A581" s="7">
        <v>571.0</v>
      </c>
      <c r="B581" s="8" t="s">
        <v>16</v>
      </c>
      <c r="C581" s="9" t="s">
        <v>197</v>
      </c>
      <c r="D581" s="10">
        <v>47.0</v>
      </c>
      <c r="E581" s="8" t="s">
        <v>200</v>
      </c>
      <c r="F581" s="10" t="s">
        <v>255</v>
      </c>
      <c r="G581" s="14"/>
      <c r="H581" s="14"/>
    </row>
    <row r="582">
      <c r="A582" s="7">
        <v>572.0</v>
      </c>
      <c r="B582" s="8" t="s">
        <v>16</v>
      </c>
      <c r="C582" s="9" t="s">
        <v>197</v>
      </c>
      <c r="D582" s="10">
        <v>47.0</v>
      </c>
      <c r="E582" s="8" t="s">
        <v>200</v>
      </c>
      <c r="F582" s="10" t="s">
        <v>255</v>
      </c>
      <c r="G582" s="14"/>
      <c r="H582" s="14"/>
    </row>
    <row r="583">
      <c r="A583" s="7">
        <v>573.0</v>
      </c>
      <c r="B583" s="8" t="s">
        <v>16</v>
      </c>
      <c r="C583" s="9" t="s">
        <v>197</v>
      </c>
      <c r="D583" s="10">
        <v>43.0</v>
      </c>
      <c r="E583" s="8" t="s">
        <v>200</v>
      </c>
      <c r="F583" s="10" t="s">
        <v>87</v>
      </c>
      <c r="G583" s="14"/>
      <c r="H583" s="14"/>
    </row>
    <row r="584">
      <c r="A584" s="7">
        <v>574.0</v>
      </c>
      <c r="B584" s="8" t="s">
        <v>16</v>
      </c>
      <c r="C584" s="9" t="s">
        <v>197</v>
      </c>
      <c r="D584" s="10">
        <v>43.0</v>
      </c>
      <c r="E584" s="8" t="s">
        <v>200</v>
      </c>
      <c r="F584" s="10" t="s">
        <v>87</v>
      </c>
      <c r="G584" s="14"/>
      <c r="H584" s="14"/>
    </row>
    <row r="585">
      <c r="A585" s="7">
        <v>575.0</v>
      </c>
      <c r="B585" s="8" t="s">
        <v>16</v>
      </c>
      <c r="C585" s="9" t="s">
        <v>197</v>
      </c>
      <c r="D585" s="10">
        <v>43.0</v>
      </c>
      <c r="E585" s="8" t="s">
        <v>200</v>
      </c>
      <c r="F585" s="10" t="s">
        <v>87</v>
      </c>
      <c r="G585" s="14"/>
      <c r="H585" s="14"/>
    </row>
    <row r="586">
      <c r="A586" s="7">
        <v>576.0</v>
      </c>
      <c r="B586" s="8" t="s">
        <v>16</v>
      </c>
      <c r="C586" s="9" t="s">
        <v>197</v>
      </c>
      <c r="D586" s="10">
        <v>37.0</v>
      </c>
      <c r="E586" s="8" t="s">
        <v>200</v>
      </c>
      <c r="F586" s="10" t="s">
        <v>19</v>
      </c>
      <c r="G586" s="14"/>
      <c r="H586" s="14"/>
    </row>
    <row r="587">
      <c r="A587" s="7">
        <v>577.0</v>
      </c>
      <c r="B587" s="8" t="s">
        <v>16</v>
      </c>
      <c r="C587" s="9" t="s">
        <v>197</v>
      </c>
      <c r="D587" s="10">
        <v>37.0</v>
      </c>
      <c r="E587" s="8" t="s">
        <v>200</v>
      </c>
      <c r="F587" s="10" t="s">
        <v>19</v>
      </c>
      <c r="G587" s="14"/>
      <c r="H587" s="14"/>
    </row>
    <row r="588">
      <c r="A588" s="7">
        <v>578.0</v>
      </c>
      <c r="B588" s="8" t="s">
        <v>16</v>
      </c>
      <c r="C588" s="9" t="s">
        <v>197</v>
      </c>
      <c r="D588" s="10">
        <v>37.0</v>
      </c>
      <c r="E588" s="8" t="s">
        <v>200</v>
      </c>
      <c r="F588" s="10" t="s">
        <v>19</v>
      </c>
      <c r="G588" s="14"/>
      <c r="H588" s="14"/>
    </row>
    <row r="589">
      <c r="A589" s="7">
        <v>579.0</v>
      </c>
      <c r="B589" s="8" t="s">
        <v>16</v>
      </c>
      <c r="C589" s="9" t="s">
        <v>197</v>
      </c>
      <c r="D589" s="10">
        <v>38.0</v>
      </c>
      <c r="E589" s="8" t="s">
        <v>200</v>
      </c>
      <c r="F589" s="10" t="s">
        <v>19</v>
      </c>
      <c r="G589" s="14"/>
      <c r="H589" s="14"/>
    </row>
    <row r="590">
      <c r="A590" s="7">
        <v>580.0</v>
      </c>
      <c r="B590" s="8" t="s">
        <v>16</v>
      </c>
      <c r="C590" s="9" t="s">
        <v>197</v>
      </c>
      <c r="D590" s="10">
        <v>38.0</v>
      </c>
      <c r="E590" s="8" t="s">
        <v>200</v>
      </c>
      <c r="F590" s="10" t="s">
        <v>19</v>
      </c>
      <c r="G590" s="14"/>
      <c r="H590" s="14"/>
    </row>
    <row r="591">
      <c r="A591" s="7">
        <v>581.0</v>
      </c>
      <c r="B591" s="8" t="s">
        <v>16</v>
      </c>
      <c r="C591" s="9" t="s">
        <v>197</v>
      </c>
      <c r="D591" s="10">
        <v>38.0</v>
      </c>
      <c r="E591" s="8" t="s">
        <v>200</v>
      </c>
      <c r="F591" s="10" t="s">
        <v>19</v>
      </c>
      <c r="G591" s="14"/>
      <c r="H591" s="14"/>
    </row>
    <row r="592">
      <c r="A592" s="7">
        <v>582.0</v>
      </c>
      <c r="B592" s="8" t="s">
        <v>16</v>
      </c>
      <c r="C592" s="9" t="s">
        <v>197</v>
      </c>
      <c r="D592" s="10">
        <v>41.0</v>
      </c>
      <c r="E592" s="8" t="s">
        <v>200</v>
      </c>
      <c r="F592" s="10" t="s">
        <v>19</v>
      </c>
      <c r="G592" s="14"/>
      <c r="H592" s="14"/>
    </row>
    <row r="593">
      <c r="A593" s="7">
        <v>583.0</v>
      </c>
      <c r="B593" s="8" t="s">
        <v>16</v>
      </c>
      <c r="C593" s="9" t="s">
        <v>197</v>
      </c>
      <c r="D593" s="10">
        <v>41.0</v>
      </c>
      <c r="E593" s="8" t="s">
        <v>200</v>
      </c>
      <c r="F593" s="10" t="s">
        <v>19</v>
      </c>
      <c r="G593" s="14"/>
      <c r="H593" s="14"/>
    </row>
    <row r="594">
      <c r="A594" s="7">
        <v>584.0</v>
      </c>
      <c r="B594" s="8" t="s">
        <v>16</v>
      </c>
      <c r="C594" s="9" t="s">
        <v>197</v>
      </c>
      <c r="D594" s="10">
        <v>45.0</v>
      </c>
      <c r="E594" s="8" t="s">
        <v>200</v>
      </c>
      <c r="F594" s="10" t="s">
        <v>255</v>
      </c>
      <c r="G594" s="14"/>
      <c r="H594" s="14"/>
    </row>
    <row r="595">
      <c r="A595" s="7">
        <v>585.0</v>
      </c>
      <c r="B595" s="8" t="s">
        <v>16</v>
      </c>
      <c r="C595" s="9" t="s">
        <v>197</v>
      </c>
      <c r="D595" s="10">
        <v>45.0</v>
      </c>
      <c r="E595" s="8" t="s">
        <v>200</v>
      </c>
      <c r="F595" s="10" t="s">
        <v>255</v>
      </c>
      <c r="G595" s="14"/>
      <c r="H595" s="14"/>
    </row>
    <row r="596">
      <c r="A596" s="7">
        <v>586.0</v>
      </c>
      <c r="B596" s="8" t="s">
        <v>16</v>
      </c>
      <c r="C596" s="9" t="s">
        <v>242</v>
      </c>
      <c r="D596" s="10">
        <v>12.0</v>
      </c>
      <c r="E596" s="29" t="s">
        <v>720</v>
      </c>
      <c r="F596" s="14"/>
      <c r="G596" s="11"/>
      <c r="H596" s="11" t="s">
        <v>246</v>
      </c>
    </row>
    <row r="597">
      <c r="A597" s="7">
        <v>587.0</v>
      </c>
      <c r="B597" s="8" t="s">
        <v>16</v>
      </c>
      <c r="C597" s="9" t="s">
        <v>242</v>
      </c>
      <c r="D597" s="10">
        <v>12.0</v>
      </c>
      <c r="E597" s="29" t="s">
        <v>720</v>
      </c>
      <c r="F597" s="14"/>
      <c r="G597" s="14"/>
      <c r="H597" s="14"/>
    </row>
    <row r="598">
      <c r="A598" s="7">
        <v>588.0</v>
      </c>
      <c r="B598" s="8" t="s">
        <v>16</v>
      </c>
      <c r="C598" s="9" t="s">
        <v>242</v>
      </c>
      <c r="D598" s="10">
        <v>12.0</v>
      </c>
      <c r="E598" s="29" t="s">
        <v>720</v>
      </c>
      <c r="F598" s="14"/>
      <c r="G598" s="14"/>
      <c r="H598" s="14"/>
    </row>
    <row r="599">
      <c r="A599" s="7">
        <v>589.0</v>
      </c>
      <c r="B599" s="8" t="s">
        <v>16</v>
      </c>
      <c r="C599" s="9" t="s">
        <v>242</v>
      </c>
      <c r="D599" s="10">
        <v>21.0</v>
      </c>
      <c r="E599" s="29" t="s">
        <v>720</v>
      </c>
      <c r="F599" s="14"/>
      <c r="G599" s="14"/>
      <c r="H599" s="14"/>
    </row>
    <row r="600">
      <c r="A600" s="7">
        <v>590.0</v>
      </c>
      <c r="B600" s="8" t="s">
        <v>16</v>
      </c>
      <c r="C600" s="9" t="s">
        <v>242</v>
      </c>
      <c r="D600" s="10">
        <v>21.0</v>
      </c>
      <c r="E600" s="29" t="s">
        <v>720</v>
      </c>
      <c r="F600" s="14"/>
      <c r="G600" s="14"/>
      <c r="H600" s="14"/>
    </row>
    <row r="601">
      <c r="A601" s="7">
        <v>591.0</v>
      </c>
      <c r="B601" s="8" t="s">
        <v>16</v>
      </c>
      <c r="C601" s="9" t="s">
        <v>242</v>
      </c>
      <c r="D601" s="10">
        <v>21.0</v>
      </c>
      <c r="E601" s="29" t="s">
        <v>720</v>
      </c>
      <c r="F601" s="14"/>
      <c r="G601" s="14"/>
      <c r="H601" s="14"/>
    </row>
    <row r="602">
      <c r="A602" s="7">
        <v>592.0</v>
      </c>
      <c r="B602" s="8" t="s">
        <v>16</v>
      </c>
      <c r="C602" s="9" t="s">
        <v>242</v>
      </c>
      <c r="D602" s="10">
        <v>9.0</v>
      </c>
      <c r="E602" s="29" t="s">
        <v>720</v>
      </c>
      <c r="F602" s="14"/>
      <c r="G602" s="14"/>
      <c r="H602" s="14"/>
    </row>
    <row r="603">
      <c r="A603" s="7">
        <v>593.0</v>
      </c>
      <c r="B603" s="8" t="s">
        <v>16</v>
      </c>
      <c r="C603" s="9" t="s">
        <v>242</v>
      </c>
      <c r="D603" s="10">
        <v>9.0</v>
      </c>
      <c r="E603" s="29" t="s">
        <v>720</v>
      </c>
      <c r="F603" s="14"/>
      <c r="G603" s="14"/>
      <c r="H603" s="14"/>
    </row>
    <row r="604">
      <c r="A604" s="7">
        <v>594.0</v>
      </c>
      <c r="B604" s="8" t="s">
        <v>16</v>
      </c>
      <c r="C604" s="9" t="s">
        <v>242</v>
      </c>
      <c r="D604" s="10">
        <v>9.0</v>
      </c>
      <c r="E604" s="29" t="s">
        <v>720</v>
      </c>
      <c r="F604" s="14"/>
      <c r="G604" s="14"/>
      <c r="H604" s="14"/>
    </row>
    <row r="605">
      <c r="A605" s="7">
        <v>595.0</v>
      </c>
      <c r="B605" s="8" t="s">
        <v>16</v>
      </c>
      <c r="C605" s="9" t="s">
        <v>242</v>
      </c>
      <c r="D605" s="10" t="s">
        <v>741</v>
      </c>
      <c r="E605" s="29" t="s">
        <v>720</v>
      </c>
      <c r="F605" s="14"/>
      <c r="G605" s="14"/>
      <c r="H605" s="14"/>
    </row>
    <row r="606">
      <c r="A606" s="7">
        <v>596.0</v>
      </c>
      <c r="B606" s="8" t="s">
        <v>16</v>
      </c>
      <c r="C606" s="9" t="s">
        <v>242</v>
      </c>
      <c r="D606" s="10" t="s">
        <v>741</v>
      </c>
      <c r="E606" s="29" t="s">
        <v>720</v>
      </c>
      <c r="F606" s="14"/>
      <c r="G606" s="14"/>
      <c r="H606" s="14"/>
    </row>
    <row r="607">
      <c r="A607" s="7">
        <v>597.0</v>
      </c>
      <c r="B607" s="8" t="s">
        <v>16</v>
      </c>
      <c r="C607" s="9" t="s">
        <v>242</v>
      </c>
      <c r="D607" s="10" t="s">
        <v>741</v>
      </c>
      <c r="E607" s="29" t="s">
        <v>720</v>
      </c>
      <c r="F607" s="14"/>
      <c r="G607" s="14"/>
      <c r="H607" s="14"/>
    </row>
    <row r="608">
      <c r="A608" s="7">
        <v>598.0</v>
      </c>
      <c r="B608" s="8" t="s">
        <v>16</v>
      </c>
      <c r="C608" s="9" t="s">
        <v>242</v>
      </c>
      <c r="D608" s="10">
        <v>7.0</v>
      </c>
      <c r="E608" s="29" t="s">
        <v>720</v>
      </c>
      <c r="F608" s="14"/>
      <c r="G608" s="14"/>
      <c r="H608" s="14"/>
    </row>
    <row r="609">
      <c r="A609" s="7">
        <v>599.0</v>
      </c>
      <c r="B609" s="8" t="s">
        <v>16</v>
      </c>
      <c r="C609" s="9" t="s">
        <v>242</v>
      </c>
      <c r="D609" s="10">
        <v>7.0</v>
      </c>
      <c r="E609" s="29" t="s">
        <v>720</v>
      </c>
      <c r="F609" s="14"/>
      <c r="G609" s="14"/>
      <c r="H609" s="14"/>
    </row>
    <row r="610">
      <c r="A610" s="7">
        <v>600.0</v>
      </c>
      <c r="B610" s="8" t="s">
        <v>16</v>
      </c>
      <c r="C610" s="9" t="s">
        <v>242</v>
      </c>
      <c r="D610" s="10">
        <v>7.0</v>
      </c>
      <c r="E610" s="29" t="s">
        <v>720</v>
      </c>
      <c r="F610" s="14"/>
      <c r="G610" s="14"/>
      <c r="H610" s="14"/>
    </row>
    <row r="611">
      <c r="A611" s="7">
        <v>601.0</v>
      </c>
      <c r="B611" s="8" t="s">
        <v>16</v>
      </c>
      <c r="C611" s="9" t="s">
        <v>242</v>
      </c>
      <c r="D611" s="10">
        <v>6.0</v>
      </c>
      <c r="E611" s="29" t="s">
        <v>720</v>
      </c>
      <c r="F611" s="14"/>
      <c r="G611" s="14"/>
      <c r="H611" s="14"/>
    </row>
    <row r="612">
      <c r="A612" s="7">
        <v>602.0</v>
      </c>
      <c r="B612" s="8" t="s">
        <v>16</v>
      </c>
      <c r="C612" s="9" t="s">
        <v>242</v>
      </c>
      <c r="D612" s="10">
        <v>6.0</v>
      </c>
      <c r="E612" s="29" t="s">
        <v>720</v>
      </c>
      <c r="F612" s="14"/>
      <c r="G612" s="14"/>
      <c r="H612" s="14"/>
    </row>
    <row r="613">
      <c r="A613" s="7">
        <v>603.0</v>
      </c>
      <c r="B613" s="8" t="s">
        <v>16</v>
      </c>
      <c r="C613" s="9" t="s">
        <v>242</v>
      </c>
      <c r="D613" s="10">
        <v>6.0</v>
      </c>
      <c r="E613" s="29" t="s">
        <v>720</v>
      </c>
      <c r="F613" s="14"/>
      <c r="G613" s="14"/>
      <c r="H613" s="14"/>
    </row>
    <row r="614">
      <c r="A614" s="7">
        <v>604.0</v>
      </c>
      <c r="B614" s="8" t="s">
        <v>16</v>
      </c>
      <c r="C614" s="9" t="s">
        <v>242</v>
      </c>
      <c r="D614" s="10">
        <v>40.0</v>
      </c>
      <c r="E614" s="29" t="s">
        <v>720</v>
      </c>
      <c r="F614" s="14"/>
      <c r="G614" s="14"/>
      <c r="H614" s="14"/>
    </row>
    <row r="615">
      <c r="A615" s="7">
        <v>605.0</v>
      </c>
      <c r="B615" s="8" t="s">
        <v>16</v>
      </c>
      <c r="C615" s="9" t="s">
        <v>242</v>
      </c>
      <c r="D615" s="10">
        <v>40.0</v>
      </c>
      <c r="E615" s="29" t="s">
        <v>720</v>
      </c>
      <c r="F615" s="14"/>
      <c r="G615" s="14"/>
      <c r="H615" s="14"/>
    </row>
    <row r="616">
      <c r="A616" s="7">
        <v>606.0</v>
      </c>
      <c r="B616" s="8" t="s">
        <v>16</v>
      </c>
      <c r="C616" s="9" t="s">
        <v>242</v>
      </c>
      <c r="D616" s="10">
        <v>40.0</v>
      </c>
      <c r="E616" s="29" t="s">
        <v>720</v>
      </c>
      <c r="F616" s="14"/>
      <c r="G616" s="14"/>
      <c r="H616" s="14"/>
    </row>
    <row r="617">
      <c r="A617" s="7">
        <v>607.0</v>
      </c>
      <c r="B617" s="8" t="s">
        <v>16</v>
      </c>
      <c r="C617" s="9" t="s">
        <v>242</v>
      </c>
      <c r="D617" s="10">
        <v>40.0</v>
      </c>
      <c r="E617" s="29" t="s">
        <v>720</v>
      </c>
      <c r="F617" s="14"/>
      <c r="G617" s="14"/>
      <c r="H617" s="14"/>
    </row>
    <row r="618">
      <c r="A618" s="7">
        <v>608.0</v>
      </c>
      <c r="B618" s="8" t="s">
        <v>16</v>
      </c>
      <c r="C618" s="9" t="s">
        <v>242</v>
      </c>
      <c r="D618" s="10">
        <v>40.0</v>
      </c>
      <c r="E618" s="29" t="s">
        <v>720</v>
      </c>
      <c r="F618" s="14"/>
      <c r="G618" s="14"/>
      <c r="H618" s="14"/>
    </row>
    <row r="619">
      <c r="A619" s="7">
        <v>609.0</v>
      </c>
      <c r="B619" s="8" t="s">
        <v>16</v>
      </c>
      <c r="C619" s="9" t="s">
        <v>242</v>
      </c>
      <c r="D619" s="10">
        <v>40.0</v>
      </c>
      <c r="E619" s="29" t="s">
        <v>720</v>
      </c>
      <c r="F619" s="14"/>
      <c r="G619" s="14"/>
      <c r="H619" s="14"/>
    </row>
    <row r="620">
      <c r="A620" s="7">
        <v>610.0</v>
      </c>
      <c r="B620" s="8" t="s">
        <v>16</v>
      </c>
      <c r="C620" s="9" t="s">
        <v>242</v>
      </c>
      <c r="D620" s="10" t="s">
        <v>743</v>
      </c>
      <c r="E620" s="29" t="s">
        <v>720</v>
      </c>
      <c r="F620" s="10" t="s">
        <v>255</v>
      </c>
      <c r="G620" s="14"/>
      <c r="H620" s="14"/>
    </row>
    <row r="621">
      <c r="A621" s="7">
        <v>611.0</v>
      </c>
      <c r="B621" s="8" t="s">
        <v>16</v>
      </c>
      <c r="C621" s="9" t="s">
        <v>242</v>
      </c>
      <c r="D621" s="10" t="s">
        <v>743</v>
      </c>
      <c r="E621" s="29" t="s">
        <v>720</v>
      </c>
      <c r="F621" s="10" t="s">
        <v>255</v>
      </c>
      <c r="G621" s="14"/>
      <c r="H621" s="14"/>
    </row>
    <row r="622">
      <c r="A622" s="7">
        <v>612.0</v>
      </c>
      <c r="B622" s="8" t="s">
        <v>16</v>
      </c>
      <c r="C622" s="9" t="s">
        <v>242</v>
      </c>
      <c r="D622" s="10" t="s">
        <v>743</v>
      </c>
      <c r="E622" s="29" t="s">
        <v>720</v>
      </c>
      <c r="F622" s="10" t="s">
        <v>255</v>
      </c>
      <c r="G622" s="14"/>
      <c r="H622" s="14"/>
    </row>
    <row r="623">
      <c r="A623" s="7">
        <v>613.0</v>
      </c>
      <c r="B623" s="8" t="s">
        <v>16</v>
      </c>
      <c r="C623" s="9" t="s">
        <v>242</v>
      </c>
      <c r="D623" s="10">
        <v>47.0</v>
      </c>
      <c r="E623" s="29" t="s">
        <v>720</v>
      </c>
      <c r="F623" s="14"/>
      <c r="G623" s="14"/>
      <c r="H623" s="14"/>
    </row>
    <row r="624">
      <c r="A624" s="7">
        <v>614.0</v>
      </c>
      <c r="B624" s="8" t="s">
        <v>16</v>
      </c>
      <c r="C624" s="9" t="s">
        <v>242</v>
      </c>
      <c r="D624" s="10">
        <v>47.0</v>
      </c>
      <c r="E624" s="29" t="s">
        <v>720</v>
      </c>
      <c r="F624" s="14"/>
      <c r="G624" s="14"/>
      <c r="H624" s="14"/>
    </row>
    <row r="625">
      <c r="A625" s="7">
        <v>615.0</v>
      </c>
      <c r="B625" s="8" t="s">
        <v>16</v>
      </c>
      <c r="C625" s="9" t="s">
        <v>242</v>
      </c>
      <c r="D625" s="10">
        <v>14.0</v>
      </c>
      <c r="E625" s="29" t="s">
        <v>720</v>
      </c>
      <c r="F625" s="14"/>
      <c r="G625" s="14"/>
      <c r="H625" s="14"/>
    </row>
    <row r="626">
      <c r="A626" s="7">
        <v>616.0</v>
      </c>
      <c r="B626" s="8" t="s">
        <v>16</v>
      </c>
      <c r="C626" s="9" t="s">
        <v>242</v>
      </c>
      <c r="D626" s="10">
        <v>14.0</v>
      </c>
      <c r="E626" s="29" t="s">
        <v>720</v>
      </c>
      <c r="F626" s="14"/>
      <c r="G626" s="14"/>
      <c r="H626" s="14"/>
    </row>
    <row r="627">
      <c r="A627" s="7">
        <v>617.0</v>
      </c>
      <c r="B627" s="8" t="s">
        <v>16</v>
      </c>
      <c r="C627" s="9" t="s">
        <v>242</v>
      </c>
      <c r="D627" s="10">
        <v>14.0</v>
      </c>
      <c r="E627" s="29" t="s">
        <v>720</v>
      </c>
      <c r="F627" s="14"/>
      <c r="G627" s="14"/>
      <c r="H627" s="14"/>
    </row>
    <row r="628">
      <c r="A628" s="7">
        <v>618.0</v>
      </c>
      <c r="B628" s="8" t="s">
        <v>16</v>
      </c>
      <c r="C628" s="9" t="s">
        <v>242</v>
      </c>
      <c r="D628" s="10">
        <v>15.0</v>
      </c>
      <c r="E628" s="29" t="s">
        <v>720</v>
      </c>
      <c r="F628" s="14"/>
      <c r="G628" s="14"/>
      <c r="H628" s="14"/>
    </row>
    <row r="629">
      <c r="A629" s="7">
        <v>619.0</v>
      </c>
      <c r="B629" s="8" t="s">
        <v>16</v>
      </c>
      <c r="C629" s="9" t="s">
        <v>242</v>
      </c>
      <c r="D629" s="10">
        <v>15.0</v>
      </c>
      <c r="E629" s="29" t="s">
        <v>720</v>
      </c>
      <c r="F629" s="14"/>
      <c r="G629" s="14"/>
      <c r="H629" s="14"/>
    </row>
    <row r="630">
      <c r="A630" s="7">
        <v>620.0</v>
      </c>
      <c r="B630" s="8" t="s">
        <v>16</v>
      </c>
      <c r="C630" s="9" t="s">
        <v>242</v>
      </c>
      <c r="D630" s="10">
        <v>15.0</v>
      </c>
      <c r="E630" s="29" t="s">
        <v>720</v>
      </c>
      <c r="F630" s="14"/>
      <c r="G630" s="14"/>
      <c r="H630" s="14"/>
    </row>
    <row r="631">
      <c r="A631" s="7">
        <v>621.0</v>
      </c>
      <c r="B631" s="8" t="s">
        <v>16</v>
      </c>
      <c r="C631" s="9" t="s">
        <v>242</v>
      </c>
      <c r="D631" s="10">
        <v>69.0</v>
      </c>
      <c r="E631" s="29" t="s">
        <v>720</v>
      </c>
      <c r="F631" s="14"/>
      <c r="G631" s="14"/>
      <c r="H631" s="14"/>
    </row>
    <row r="632">
      <c r="A632" s="7">
        <v>622.0</v>
      </c>
      <c r="B632" s="8" t="s">
        <v>16</v>
      </c>
      <c r="C632" s="9" t="s">
        <v>242</v>
      </c>
      <c r="D632" s="10">
        <v>69.0</v>
      </c>
      <c r="E632" s="29" t="s">
        <v>720</v>
      </c>
      <c r="F632" s="14"/>
      <c r="G632" s="14"/>
      <c r="H632" s="14"/>
    </row>
    <row r="633">
      <c r="A633" s="7">
        <v>623.0</v>
      </c>
      <c r="B633" s="8" t="s">
        <v>16</v>
      </c>
      <c r="C633" s="9" t="s">
        <v>242</v>
      </c>
      <c r="D633" s="10">
        <v>69.0</v>
      </c>
      <c r="E633" s="29" t="s">
        <v>720</v>
      </c>
      <c r="F633" s="14"/>
      <c r="G633" s="14"/>
      <c r="H633" s="14"/>
    </row>
    <row r="634">
      <c r="A634" s="7">
        <v>624.0</v>
      </c>
      <c r="B634" s="8" t="s">
        <v>16</v>
      </c>
      <c r="C634" s="9" t="s">
        <v>242</v>
      </c>
      <c r="D634" s="10">
        <v>19.0</v>
      </c>
      <c r="E634" s="29" t="s">
        <v>720</v>
      </c>
      <c r="F634" s="14"/>
      <c r="G634" s="14"/>
      <c r="H634" s="14"/>
    </row>
    <row r="635">
      <c r="A635" s="7">
        <v>625.0</v>
      </c>
      <c r="B635" s="8" t="s">
        <v>16</v>
      </c>
      <c r="C635" s="9" t="s">
        <v>242</v>
      </c>
      <c r="D635" s="10">
        <v>19.0</v>
      </c>
      <c r="E635" s="29" t="s">
        <v>720</v>
      </c>
      <c r="F635" s="14"/>
      <c r="G635" s="14"/>
      <c r="H635" s="14"/>
    </row>
    <row r="636">
      <c r="A636" s="7">
        <v>626.0</v>
      </c>
      <c r="B636" s="8" t="s">
        <v>16</v>
      </c>
      <c r="C636" s="9" t="s">
        <v>242</v>
      </c>
      <c r="D636" s="10">
        <v>19.0</v>
      </c>
      <c r="E636" s="29" t="s">
        <v>720</v>
      </c>
      <c r="F636" s="14"/>
      <c r="G636" s="14"/>
      <c r="H636" s="14"/>
    </row>
    <row r="637">
      <c r="A637" s="7">
        <v>627.0</v>
      </c>
      <c r="B637" s="8" t="s">
        <v>16</v>
      </c>
      <c r="C637" s="9" t="s">
        <v>242</v>
      </c>
      <c r="D637" s="10">
        <v>2.0</v>
      </c>
      <c r="E637" s="29" t="s">
        <v>720</v>
      </c>
      <c r="F637" s="14"/>
      <c r="G637" s="14"/>
      <c r="H637" s="14"/>
    </row>
    <row r="638">
      <c r="A638" s="7">
        <v>628.0</v>
      </c>
      <c r="B638" s="8" t="s">
        <v>16</v>
      </c>
      <c r="C638" s="9" t="s">
        <v>242</v>
      </c>
      <c r="D638" s="10">
        <v>2.0</v>
      </c>
      <c r="E638" s="29" t="s">
        <v>720</v>
      </c>
      <c r="F638" s="14"/>
      <c r="G638" s="14"/>
      <c r="H638" s="14"/>
    </row>
    <row r="639">
      <c r="A639" s="7">
        <v>629.0</v>
      </c>
      <c r="B639" s="8" t="s">
        <v>16</v>
      </c>
      <c r="C639" s="9" t="s">
        <v>242</v>
      </c>
      <c r="D639" s="10">
        <v>2.0</v>
      </c>
      <c r="E639" s="29" t="s">
        <v>720</v>
      </c>
      <c r="F639" s="14"/>
      <c r="G639" s="14"/>
      <c r="H639" s="14"/>
    </row>
    <row r="640">
      <c r="A640" s="7">
        <v>630.0</v>
      </c>
      <c r="B640" s="8" t="s">
        <v>16</v>
      </c>
      <c r="C640" s="9" t="s">
        <v>242</v>
      </c>
      <c r="D640" s="10">
        <v>65.0</v>
      </c>
      <c r="E640" s="29" t="s">
        <v>720</v>
      </c>
      <c r="F640" s="14"/>
      <c r="G640" s="14"/>
      <c r="H640" s="14"/>
    </row>
    <row r="641">
      <c r="A641" s="7">
        <v>631.0</v>
      </c>
      <c r="B641" s="8" t="s">
        <v>16</v>
      </c>
      <c r="C641" s="9" t="s">
        <v>242</v>
      </c>
      <c r="D641" s="10">
        <v>65.0</v>
      </c>
      <c r="E641" s="29" t="s">
        <v>720</v>
      </c>
      <c r="F641" s="14"/>
      <c r="G641" s="14"/>
      <c r="H641" s="14"/>
    </row>
    <row r="642">
      <c r="A642" s="7">
        <v>632.0</v>
      </c>
      <c r="B642" s="8" t="s">
        <v>16</v>
      </c>
      <c r="C642" s="9" t="s">
        <v>242</v>
      </c>
      <c r="D642" s="10">
        <v>65.0</v>
      </c>
      <c r="E642" s="29" t="s">
        <v>720</v>
      </c>
      <c r="F642" s="14"/>
      <c r="G642" s="14"/>
      <c r="H642" s="14"/>
    </row>
    <row r="643">
      <c r="A643" s="7">
        <v>633.0</v>
      </c>
      <c r="B643" s="8" t="s">
        <v>16</v>
      </c>
      <c r="C643" s="9" t="s">
        <v>242</v>
      </c>
      <c r="D643" s="10">
        <v>67.0</v>
      </c>
      <c r="E643" s="29" t="s">
        <v>720</v>
      </c>
      <c r="F643" s="14"/>
      <c r="G643" s="14"/>
      <c r="H643" s="14"/>
    </row>
    <row r="644">
      <c r="A644" s="7">
        <v>634.0</v>
      </c>
      <c r="B644" s="8" t="s">
        <v>16</v>
      </c>
      <c r="C644" s="9" t="s">
        <v>242</v>
      </c>
      <c r="D644" s="10">
        <v>67.0</v>
      </c>
      <c r="E644" s="29" t="s">
        <v>720</v>
      </c>
      <c r="F644" s="14"/>
      <c r="G644" s="14"/>
      <c r="H644" s="14"/>
    </row>
    <row r="645">
      <c r="A645" s="7">
        <v>635.0</v>
      </c>
      <c r="B645" s="8" t="s">
        <v>16</v>
      </c>
      <c r="C645" s="9" t="s">
        <v>242</v>
      </c>
      <c r="D645" s="10">
        <v>11.0</v>
      </c>
      <c r="E645" s="29" t="s">
        <v>720</v>
      </c>
      <c r="F645" s="14"/>
      <c r="G645" s="14"/>
      <c r="H645" s="14"/>
    </row>
    <row r="646">
      <c r="A646" s="7">
        <v>636.0</v>
      </c>
      <c r="B646" s="8" t="s">
        <v>16</v>
      </c>
      <c r="C646" s="9" t="s">
        <v>242</v>
      </c>
      <c r="D646" s="10">
        <v>11.0</v>
      </c>
      <c r="E646" s="29" t="s">
        <v>720</v>
      </c>
      <c r="F646" s="14"/>
      <c r="G646" s="14"/>
      <c r="H646" s="14"/>
    </row>
    <row r="647">
      <c r="A647" s="7">
        <v>637.0</v>
      </c>
      <c r="B647" s="8" t="s">
        <v>16</v>
      </c>
      <c r="C647" s="9" t="s">
        <v>242</v>
      </c>
      <c r="D647" s="10">
        <v>22.0</v>
      </c>
      <c r="E647" s="29" t="s">
        <v>720</v>
      </c>
      <c r="F647" s="14"/>
      <c r="G647" s="14"/>
      <c r="H647" s="14"/>
    </row>
    <row r="648">
      <c r="A648" s="7">
        <v>638.0</v>
      </c>
      <c r="B648" s="8" t="s">
        <v>16</v>
      </c>
      <c r="C648" s="9" t="s">
        <v>242</v>
      </c>
      <c r="D648" s="10">
        <v>22.0</v>
      </c>
      <c r="E648" s="29" t="s">
        <v>720</v>
      </c>
      <c r="F648" s="14"/>
      <c r="G648" s="14"/>
      <c r="H648" s="14"/>
    </row>
    <row r="649">
      <c r="A649" s="7">
        <v>639.0</v>
      </c>
      <c r="B649" s="8" t="s">
        <v>16</v>
      </c>
      <c r="C649" s="9" t="s">
        <v>242</v>
      </c>
      <c r="D649" s="10">
        <v>22.0</v>
      </c>
      <c r="E649" s="29" t="s">
        <v>720</v>
      </c>
      <c r="F649" s="14"/>
      <c r="G649" s="14"/>
      <c r="H649" s="14"/>
    </row>
    <row r="650">
      <c r="A650" s="7">
        <v>640.0</v>
      </c>
      <c r="B650" s="8"/>
      <c r="C650" s="13"/>
      <c r="D650" s="14"/>
      <c r="E650" s="30"/>
      <c r="F650" s="14"/>
      <c r="G650" s="14"/>
      <c r="H650" s="14"/>
    </row>
    <row r="651">
      <c r="A651" s="7">
        <v>641.0</v>
      </c>
      <c r="B651" s="8" t="s">
        <v>16</v>
      </c>
      <c r="C651" s="9" t="s">
        <v>1505</v>
      </c>
      <c r="D651" s="10">
        <v>126.0</v>
      </c>
      <c r="E651" s="29" t="s">
        <v>549</v>
      </c>
      <c r="F651" s="10" t="s">
        <v>255</v>
      </c>
      <c r="G651" s="14"/>
      <c r="H651" s="14"/>
    </row>
    <row r="652">
      <c r="A652" s="7">
        <v>642.0</v>
      </c>
      <c r="B652" s="8" t="s">
        <v>16</v>
      </c>
      <c r="C652" s="9" t="s">
        <v>1505</v>
      </c>
      <c r="D652" s="10">
        <v>126.0</v>
      </c>
      <c r="E652" s="29" t="s">
        <v>549</v>
      </c>
      <c r="F652" s="10" t="s">
        <v>255</v>
      </c>
      <c r="G652" s="14"/>
      <c r="H652" s="14"/>
    </row>
    <row r="653">
      <c r="A653" s="7">
        <v>643.0</v>
      </c>
      <c r="B653" s="8" t="s">
        <v>16</v>
      </c>
      <c r="C653" s="9" t="s">
        <v>1505</v>
      </c>
      <c r="D653" s="10">
        <v>126.0</v>
      </c>
      <c r="E653" s="29" t="s">
        <v>549</v>
      </c>
      <c r="F653" s="10" t="s">
        <v>255</v>
      </c>
      <c r="G653" s="14"/>
      <c r="H653" s="14"/>
    </row>
    <row r="654">
      <c r="A654" s="7">
        <v>644.0</v>
      </c>
      <c r="B654" s="8" t="s">
        <v>16</v>
      </c>
      <c r="C654" s="9" t="s">
        <v>1505</v>
      </c>
      <c r="D654" s="10">
        <v>35.0</v>
      </c>
      <c r="E654" s="29" t="s">
        <v>549</v>
      </c>
      <c r="F654" s="10" t="s">
        <v>19</v>
      </c>
      <c r="G654" s="14"/>
      <c r="H654" s="14"/>
    </row>
    <row r="655">
      <c r="A655" s="7">
        <v>645.0</v>
      </c>
      <c r="B655" s="8" t="s">
        <v>16</v>
      </c>
      <c r="C655" s="9" t="s">
        <v>1505</v>
      </c>
      <c r="D655" s="10">
        <v>35.0</v>
      </c>
      <c r="E655" s="29" t="s">
        <v>549</v>
      </c>
      <c r="F655" s="10" t="s">
        <v>19</v>
      </c>
      <c r="G655" s="14"/>
      <c r="H655" s="14"/>
    </row>
    <row r="656">
      <c r="A656" s="7">
        <v>646.0</v>
      </c>
      <c r="B656" s="8" t="s">
        <v>16</v>
      </c>
      <c r="C656" s="9" t="s">
        <v>1505</v>
      </c>
      <c r="D656" s="10">
        <v>35.0</v>
      </c>
      <c r="E656" s="29" t="s">
        <v>549</v>
      </c>
      <c r="F656" s="10" t="s">
        <v>19</v>
      </c>
      <c r="G656" s="14"/>
      <c r="H656" s="14"/>
    </row>
    <row r="657">
      <c r="A657" s="7">
        <v>647.0</v>
      </c>
      <c r="B657" s="8" t="s">
        <v>16</v>
      </c>
      <c r="C657" s="9" t="s">
        <v>1505</v>
      </c>
      <c r="D657" s="10">
        <v>11.0</v>
      </c>
      <c r="E657" s="29" t="s">
        <v>549</v>
      </c>
      <c r="F657" s="10" t="s">
        <v>19</v>
      </c>
      <c r="G657" s="14"/>
      <c r="H657" s="14"/>
    </row>
    <row r="658">
      <c r="A658" s="7">
        <v>648.0</v>
      </c>
      <c r="B658" s="8" t="s">
        <v>16</v>
      </c>
      <c r="C658" s="9" t="s">
        <v>1505</v>
      </c>
      <c r="D658" s="10">
        <v>11.0</v>
      </c>
      <c r="E658" s="29" t="s">
        <v>549</v>
      </c>
      <c r="F658" s="10" t="s">
        <v>19</v>
      </c>
      <c r="G658" s="14"/>
      <c r="H658" s="14"/>
    </row>
    <row r="659">
      <c r="A659" s="7">
        <v>649.0</v>
      </c>
      <c r="B659" s="8" t="s">
        <v>16</v>
      </c>
      <c r="C659" s="9" t="s">
        <v>1505</v>
      </c>
      <c r="D659" s="10">
        <v>11.0</v>
      </c>
      <c r="E659" s="29" t="s">
        <v>549</v>
      </c>
      <c r="F659" s="10" t="s">
        <v>19</v>
      </c>
      <c r="G659" s="31"/>
      <c r="H659" s="31" t="s">
        <v>1506</v>
      </c>
    </row>
    <row r="660">
      <c r="A660" s="7">
        <v>650.0</v>
      </c>
      <c r="B660" s="8" t="s">
        <v>16</v>
      </c>
      <c r="C660" s="9" t="s">
        <v>1505</v>
      </c>
      <c r="D660" s="10">
        <v>106.0</v>
      </c>
      <c r="E660" s="29" t="s">
        <v>549</v>
      </c>
      <c r="F660" s="10" t="s">
        <v>19</v>
      </c>
      <c r="G660" s="14"/>
      <c r="H660" s="14"/>
    </row>
    <row r="661">
      <c r="A661" s="7">
        <v>651.0</v>
      </c>
      <c r="B661" s="8" t="s">
        <v>16</v>
      </c>
      <c r="C661" s="9" t="s">
        <v>1505</v>
      </c>
      <c r="D661" s="10">
        <v>106.0</v>
      </c>
      <c r="E661" s="29" t="s">
        <v>549</v>
      </c>
      <c r="F661" s="10" t="s">
        <v>19</v>
      </c>
      <c r="G661" s="14"/>
      <c r="H661" s="14"/>
    </row>
    <row r="662">
      <c r="A662" s="7">
        <v>652.0</v>
      </c>
      <c r="B662" s="8" t="s">
        <v>16</v>
      </c>
      <c r="C662" s="9" t="s">
        <v>1505</v>
      </c>
      <c r="D662" s="10">
        <v>106.0</v>
      </c>
      <c r="E662" s="29" t="s">
        <v>549</v>
      </c>
      <c r="F662" s="10" t="s">
        <v>19</v>
      </c>
      <c r="G662" s="14"/>
      <c r="H662" s="14"/>
    </row>
    <row r="663">
      <c r="A663" s="7">
        <v>653.0</v>
      </c>
      <c r="B663" s="8" t="s">
        <v>16</v>
      </c>
      <c r="C663" s="9" t="s">
        <v>1505</v>
      </c>
      <c r="D663" s="10">
        <v>22.0</v>
      </c>
      <c r="E663" s="29" t="s">
        <v>549</v>
      </c>
      <c r="F663" s="10" t="s">
        <v>19</v>
      </c>
      <c r="G663" s="14"/>
      <c r="H663" s="14"/>
    </row>
    <row r="664">
      <c r="A664" s="7">
        <v>654.0</v>
      </c>
      <c r="B664" s="8" t="s">
        <v>16</v>
      </c>
      <c r="C664" s="9" t="s">
        <v>1505</v>
      </c>
      <c r="D664" s="10">
        <v>22.0</v>
      </c>
      <c r="E664" s="29" t="s">
        <v>549</v>
      </c>
      <c r="F664" s="10" t="s">
        <v>19</v>
      </c>
      <c r="G664" s="14"/>
      <c r="H664" s="14"/>
    </row>
    <row r="665">
      <c r="A665" s="7">
        <v>655.0</v>
      </c>
      <c r="B665" s="8" t="s">
        <v>16</v>
      </c>
      <c r="C665" s="9" t="s">
        <v>1505</v>
      </c>
      <c r="D665" s="10">
        <v>22.0</v>
      </c>
      <c r="E665" s="29" t="s">
        <v>549</v>
      </c>
      <c r="F665" s="10" t="s">
        <v>19</v>
      </c>
      <c r="G665" s="14"/>
      <c r="H665" s="14"/>
    </row>
    <row r="666">
      <c r="A666" s="7">
        <v>656.0</v>
      </c>
      <c r="B666" s="8" t="s">
        <v>16</v>
      </c>
      <c r="C666" s="9" t="s">
        <v>1505</v>
      </c>
      <c r="D666" s="10">
        <v>39.0</v>
      </c>
      <c r="E666" s="29" t="s">
        <v>549</v>
      </c>
      <c r="F666" s="10" t="s">
        <v>19</v>
      </c>
      <c r="G666" s="14"/>
      <c r="H666" s="14"/>
    </row>
    <row r="667">
      <c r="A667" s="7">
        <v>657.0</v>
      </c>
      <c r="B667" s="8" t="s">
        <v>16</v>
      </c>
      <c r="C667" s="9" t="s">
        <v>1505</v>
      </c>
      <c r="D667" s="10">
        <v>39.0</v>
      </c>
      <c r="E667" s="29" t="s">
        <v>549</v>
      </c>
      <c r="F667" s="10" t="s">
        <v>19</v>
      </c>
      <c r="G667" s="14"/>
      <c r="H667" s="14"/>
    </row>
    <row r="668">
      <c r="A668" s="7">
        <v>658.0</v>
      </c>
      <c r="B668" s="8" t="s">
        <v>16</v>
      </c>
      <c r="C668" s="9" t="s">
        <v>1505</v>
      </c>
      <c r="D668" s="10">
        <v>39.0</v>
      </c>
      <c r="E668" s="29" t="s">
        <v>549</v>
      </c>
      <c r="F668" s="10" t="s">
        <v>19</v>
      </c>
      <c r="G668" s="14"/>
      <c r="H668" s="14"/>
    </row>
    <row r="669">
      <c r="A669" s="7">
        <v>659.0</v>
      </c>
      <c r="B669" s="8" t="s">
        <v>16</v>
      </c>
      <c r="C669" s="9" t="s">
        <v>1505</v>
      </c>
      <c r="D669" s="10">
        <v>49.0</v>
      </c>
      <c r="E669" s="29" t="s">
        <v>549</v>
      </c>
      <c r="F669" s="10" t="s">
        <v>19</v>
      </c>
      <c r="G669" s="14"/>
      <c r="H669" s="14"/>
    </row>
    <row r="670">
      <c r="A670" s="7">
        <v>660.0</v>
      </c>
      <c r="B670" s="8" t="s">
        <v>16</v>
      </c>
      <c r="C670" s="9" t="s">
        <v>1505</v>
      </c>
      <c r="D670" s="10">
        <v>49.0</v>
      </c>
      <c r="E670" s="29" t="s">
        <v>549</v>
      </c>
      <c r="F670" s="10" t="s">
        <v>19</v>
      </c>
      <c r="G670" s="14"/>
      <c r="H670" s="14"/>
    </row>
    <row r="671">
      <c r="A671" s="7">
        <v>661.0</v>
      </c>
      <c r="B671" s="8" t="s">
        <v>16</v>
      </c>
      <c r="C671" s="9" t="s">
        <v>1505</v>
      </c>
      <c r="D671" s="10">
        <v>49.0</v>
      </c>
      <c r="E671" s="29" t="s">
        <v>549</v>
      </c>
      <c r="F671" s="10" t="s">
        <v>19</v>
      </c>
      <c r="G671" s="14"/>
      <c r="H671" s="14"/>
    </row>
    <row r="672">
      <c r="A672" s="7">
        <v>662.0</v>
      </c>
      <c r="B672" s="8" t="s">
        <v>16</v>
      </c>
      <c r="C672" s="9" t="s">
        <v>1505</v>
      </c>
      <c r="D672" s="10">
        <v>42.0</v>
      </c>
      <c r="E672" s="29" t="s">
        <v>549</v>
      </c>
      <c r="F672" s="10" t="s">
        <v>19</v>
      </c>
      <c r="G672" s="14"/>
      <c r="H672" s="14"/>
    </row>
    <row r="673">
      <c r="A673" s="7">
        <v>663.0</v>
      </c>
      <c r="B673" s="8" t="s">
        <v>16</v>
      </c>
      <c r="C673" s="9" t="s">
        <v>1505</v>
      </c>
      <c r="D673" s="10">
        <v>42.0</v>
      </c>
      <c r="E673" s="29" t="s">
        <v>549</v>
      </c>
      <c r="F673" s="10" t="s">
        <v>19</v>
      </c>
      <c r="G673" s="14"/>
      <c r="H673" s="14"/>
    </row>
    <row r="674">
      <c r="A674" s="7">
        <v>664.0</v>
      </c>
      <c r="B674" s="8" t="s">
        <v>16</v>
      </c>
      <c r="C674" s="9" t="s">
        <v>1505</v>
      </c>
      <c r="D674" s="10">
        <v>42.0</v>
      </c>
      <c r="E674" s="29" t="s">
        <v>549</v>
      </c>
      <c r="F674" s="10" t="s">
        <v>19</v>
      </c>
      <c r="G674" s="14"/>
      <c r="H674" s="14"/>
    </row>
    <row r="675">
      <c r="A675" s="7">
        <v>665.0</v>
      </c>
      <c r="B675" s="8" t="s">
        <v>16</v>
      </c>
      <c r="C675" s="9" t="s">
        <v>1505</v>
      </c>
      <c r="D675" s="10">
        <v>108.0</v>
      </c>
      <c r="E675" s="29" t="s">
        <v>549</v>
      </c>
      <c r="F675" s="10" t="s">
        <v>19</v>
      </c>
      <c r="G675" s="14"/>
      <c r="H675" s="14"/>
    </row>
    <row r="676">
      <c r="A676" s="7">
        <v>666.0</v>
      </c>
      <c r="B676" s="8" t="s">
        <v>16</v>
      </c>
      <c r="C676" s="9" t="s">
        <v>1505</v>
      </c>
      <c r="D676" s="10">
        <v>108.0</v>
      </c>
      <c r="E676" s="29" t="s">
        <v>549</v>
      </c>
      <c r="F676" s="10" t="s">
        <v>19</v>
      </c>
      <c r="G676" s="14"/>
      <c r="H676" s="14"/>
    </row>
    <row r="677">
      <c r="A677" s="7">
        <v>667.0</v>
      </c>
      <c r="B677" s="8" t="s">
        <v>16</v>
      </c>
      <c r="C677" s="9" t="s">
        <v>1505</v>
      </c>
      <c r="D677" s="10">
        <v>108.0</v>
      </c>
      <c r="E677" s="29" t="s">
        <v>549</v>
      </c>
      <c r="F677" s="10" t="s">
        <v>19</v>
      </c>
      <c r="G677" s="14"/>
      <c r="H677" s="14"/>
    </row>
    <row r="678">
      <c r="A678" s="7">
        <v>668.0</v>
      </c>
      <c r="B678" s="8" t="s">
        <v>16</v>
      </c>
      <c r="C678" s="9" t="s">
        <v>1505</v>
      </c>
      <c r="D678" s="10">
        <v>29.0</v>
      </c>
      <c r="E678" s="29" t="s">
        <v>549</v>
      </c>
      <c r="F678" s="10" t="s">
        <v>19</v>
      </c>
      <c r="G678" s="14"/>
      <c r="H678" s="14"/>
    </row>
    <row r="679">
      <c r="A679" s="7">
        <v>669.0</v>
      </c>
      <c r="B679" s="8" t="s">
        <v>16</v>
      </c>
      <c r="C679" s="9" t="s">
        <v>1505</v>
      </c>
      <c r="D679" s="10">
        <v>29.0</v>
      </c>
      <c r="E679" s="29" t="s">
        <v>549</v>
      </c>
      <c r="F679" s="10" t="s">
        <v>19</v>
      </c>
      <c r="G679" s="14"/>
      <c r="H679" s="14"/>
    </row>
    <row r="680">
      <c r="A680" s="7">
        <v>670.0</v>
      </c>
      <c r="B680" s="8" t="s">
        <v>16</v>
      </c>
      <c r="C680" s="9" t="s">
        <v>1505</v>
      </c>
      <c r="D680" s="10">
        <v>29.0</v>
      </c>
      <c r="E680" s="29" t="s">
        <v>549</v>
      </c>
      <c r="F680" s="10" t="s">
        <v>19</v>
      </c>
      <c r="G680" s="14"/>
      <c r="H680" s="14"/>
    </row>
    <row r="681">
      <c r="A681" s="7">
        <v>671.0</v>
      </c>
      <c r="B681" s="8" t="s">
        <v>16</v>
      </c>
      <c r="C681" s="9" t="s">
        <v>1505</v>
      </c>
      <c r="D681" s="10">
        <v>88.0</v>
      </c>
      <c r="E681" s="29" t="s">
        <v>549</v>
      </c>
      <c r="F681" s="10" t="s">
        <v>19</v>
      </c>
      <c r="G681" s="14"/>
      <c r="H681" s="14"/>
    </row>
    <row r="682">
      <c r="A682" s="7">
        <v>672.0</v>
      </c>
      <c r="B682" s="8" t="s">
        <v>16</v>
      </c>
      <c r="C682" s="9" t="s">
        <v>1505</v>
      </c>
      <c r="D682" s="10">
        <v>88.0</v>
      </c>
      <c r="E682" s="29" t="s">
        <v>549</v>
      </c>
      <c r="F682" s="10" t="s">
        <v>19</v>
      </c>
      <c r="G682" s="14"/>
      <c r="H682" s="14"/>
    </row>
    <row r="683">
      <c r="A683" s="7">
        <v>673.0</v>
      </c>
      <c r="B683" s="8" t="s">
        <v>16</v>
      </c>
      <c r="C683" s="9" t="s">
        <v>1505</v>
      </c>
      <c r="D683" s="10">
        <v>88.0</v>
      </c>
      <c r="E683" s="29" t="s">
        <v>549</v>
      </c>
      <c r="F683" s="10" t="s">
        <v>19</v>
      </c>
      <c r="G683" s="14"/>
      <c r="H683" s="14"/>
    </row>
    <row r="684">
      <c r="A684" s="7">
        <v>674.0</v>
      </c>
      <c r="B684" s="8" t="s">
        <v>16</v>
      </c>
      <c r="C684" s="9" t="s">
        <v>1505</v>
      </c>
      <c r="D684" s="10">
        <v>134.0</v>
      </c>
      <c r="E684" s="29" t="s">
        <v>549</v>
      </c>
      <c r="F684" s="10" t="s">
        <v>19</v>
      </c>
      <c r="G684" s="14"/>
      <c r="H684" s="14"/>
    </row>
    <row r="685">
      <c r="A685" s="7">
        <v>675.0</v>
      </c>
      <c r="B685" s="8" t="s">
        <v>16</v>
      </c>
      <c r="C685" s="9" t="s">
        <v>1505</v>
      </c>
      <c r="D685" s="10">
        <v>134.0</v>
      </c>
      <c r="E685" s="29" t="s">
        <v>549</v>
      </c>
      <c r="F685" s="10" t="s">
        <v>19</v>
      </c>
      <c r="G685" s="14"/>
      <c r="H685" s="14"/>
    </row>
    <row r="686">
      <c r="A686" s="7">
        <v>676.0</v>
      </c>
      <c r="B686" s="8" t="s">
        <v>16</v>
      </c>
      <c r="C686" s="9" t="s">
        <v>1505</v>
      </c>
      <c r="D686" s="10">
        <v>134.0</v>
      </c>
      <c r="E686" s="29" t="s">
        <v>549</v>
      </c>
      <c r="F686" s="10" t="s">
        <v>19</v>
      </c>
      <c r="G686" s="14"/>
      <c r="H686" s="14"/>
    </row>
    <row r="687">
      <c r="A687" s="7">
        <v>677.0</v>
      </c>
      <c r="C687" s="16"/>
      <c r="D687" s="10"/>
      <c r="E687" s="29"/>
      <c r="F687" s="10"/>
    </row>
    <row r="688">
      <c r="A688" s="32">
        <v>678.0</v>
      </c>
      <c r="B688" s="8" t="s">
        <v>16</v>
      </c>
      <c r="C688" s="9" t="s">
        <v>1505</v>
      </c>
      <c r="D688" s="10">
        <v>30.0</v>
      </c>
      <c r="E688" s="29" t="s">
        <v>549</v>
      </c>
      <c r="F688" s="10" t="s">
        <v>19</v>
      </c>
      <c r="G688" s="14"/>
      <c r="H688" s="14"/>
    </row>
    <row r="689">
      <c r="A689" s="32">
        <v>679.0</v>
      </c>
      <c r="B689" s="8" t="s">
        <v>16</v>
      </c>
      <c r="C689" s="9" t="s">
        <v>1505</v>
      </c>
      <c r="D689" s="10">
        <v>30.0</v>
      </c>
      <c r="E689" s="29" t="s">
        <v>549</v>
      </c>
      <c r="F689" s="10" t="s">
        <v>19</v>
      </c>
      <c r="G689" s="14"/>
      <c r="H689" s="14"/>
    </row>
    <row r="690">
      <c r="A690" s="32">
        <v>680.0</v>
      </c>
      <c r="B690" s="8" t="s">
        <v>16</v>
      </c>
      <c r="C690" s="9" t="s">
        <v>1505</v>
      </c>
      <c r="D690" s="10">
        <v>30.0</v>
      </c>
      <c r="E690" s="29" t="s">
        <v>549</v>
      </c>
      <c r="F690" s="10" t="s">
        <v>19</v>
      </c>
      <c r="G690" s="14"/>
      <c r="H690" s="14"/>
    </row>
    <row r="691">
      <c r="A691" s="32">
        <v>681.0</v>
      </c>
      <c r="B691" s="8" t="s">
        <v>16</v>
      </c>
      <c r="C691" s="9" t="s">
        <v>1505</v>
      </c>
      <c r="D691" s="10">
        <v>99.0</v>
      </c>
      <c r="E691" s="29" t="s">
        <v>549</v>
      </c>
      <c r="F691" s="10" t="s">
        <v>19</v>
      </c>
      <c r="G691" s="14"/>
      <c r="H691" s="14"/>
    </row>
    <row r="692">
      <c r="A692" s="32">
        <v>682.0</v>
      </c>
      <c r="B692" s="8" t="s">
        <v>16</v>
      </c>
      <c r="C692" s="9" t="s">
        <v>1505</v>
      </c>
      <c r="D692" s="10">
        <v>99.0</v>
      </c>
      <c r="E692" s="29" t="s">
        <v>549</v>
      </c>
      <c r="F692" s="10" t="s">
        <v>19</v>
      </c>
      <c r="G692" s="14"/>
      <c r="H692" s="14"/>
    </row>
    <row r="693">
      <c r="A693" s="32">
        <v>683.0</v>
      </c>
      <c r="B693" s="8" t="s">
        <v>16</v>
      </c>
      <c r="C693" s="9" t="s">
        <v>1505</v>
      </c>
      <c r="D693" s="10">
        <v>99.0</v>
      </c>
      <c r="E693" s="29" t="s">
        <v>549</v>
      </c>
      <c r="F693" s="10" t="s">
        <v>19</v>
      </c>
      <c r="G693" s="14"/>
      <c r="H693" s="14"/>
    </row>
    <row r="694">
      <c r="A694" s="7">
        <v>684.0</v>
      </c>
      <c r="B694" s="8" t="s">
        <v>16</v>
      </c>
      <c r="C694" s="9" t="s">
        <v>1505</v>
      </c>
      <c r="D694" s="10">
        <v>61.0</v>
      </c>
      <c r="E694" s="29" t="s">
        <v>549</v>
      </c>
      <c r="F694" s="10" t="s">
        <v>19</v>
      </c>
      <c r="G694" s="14"/>
      <c r="H694" s="14"/>
    </row>
    <row r="695">
      <c r="A695" s="7">
        <v>685.0</v>
      </c>
      <c r="B695" s="8" t="s">
        <v>16</v>
      </c>
      <c r="C695" s="9" t="s">
        <v>1505</v>
      </c>
      <c r="D695" s="10">
        <v>61.0</v>
      </c>
      <c r="E695" s="29" t="s">
        <v>549</v>
      </c>
      <c r="F695" s="10" t="s">
        <v>19</v>
      </c>
      <c r="G695" s="14"/>
      <c r="H695" s="14"/>
    </row>
    <row r="696">
      <c r="A696" s="7">
        <v>686.0</v>
      </c>
      <c r="B696" s="8" t="s">
        <v>16</v>
      </c>
      <c r="C696" s="9" t="s">
        <v>1505</v>
      </c>
      <c r="D696" s="10">
        <v>61.0</v>
      </c>
      <c r="E696" s="29" t="s">
        <v>549</v>
      </c>
      <c r="F696" s="10" t="s">
        <v>19</v>
      </c>
      <c r="G696" s="31"/>
      <c r="H696" s="31" t="s">
        <v>1506</v>
      </c>
    </row>
    <row r="697">
      <c r="A697" s="7">
        <v>687.0</v>
      </c>
      <c r="B697" s="8" t="s">
        <v>16</v>
      </c>
      <c r="C697" s="9" t="s">
        <v>1505</v>
      </c>
      <c r="D697" s="10">
        <v>117.0</v>
      </c>
      <c r="E697" s="29" t="s">
        <v>549</v>
      </c>
      <c r="F697" s="10" t="s">
        <v>255</v>
      </c>
      <c r="G697" s="14"/>
      <c r="H697" s="14"/>
    </row>
    <row r="698">
      <c r="A698" s="7">
        <v>688.0</v>
      </c>
      <c r="B698" s="8" t="s">
        <v>16</v>
      </c>
      <c r="C698" s="9" t="s">
        <v>1505</v>
      </c>
      <c r="D698" s="10">
        <v>117.0</v>
      </c>
      <c r="E698" s="29" t="s">
        <v>549</v>
      </c>
      <c r="F698" s="10" t="s">
        <v>255</v>
      </c>
      <c r="G698" s="14"/>
      <c r="H698" s="14"/>
    </row>
    <row r="699">
      <c r="A699" s="7">
        <v>689.0</v>
      </c>
      <c r="B699" s="8" t="s">
        <v>16</v>
      </c>
      <c r="C699" s="9" t="s">
        <v>1505</v>
      </c>
      <c r="D699" s="10">
        <v>117.0</v>
      </c>
      <c r="E699" s="29" t="s">
        <v>549</v>
      </c>
      <c r="F699" s="10" t="s">
        <v>255</v>
      </c>
      <c r="G699" s="14"/>
      <c r="H699" s="14"/>
    </row>
    <row r="700">
      <c r="A700" s="7">
        <v>690.0</v>
      </c>
      <c r="B700" s="8" t="s">
        <v>16</v>
      </c>
      <c r="C700" s="9" t="s">
        <v>1505</v>
      </c>
      <c r="D700" s="10">
        <v>113.0</v>
      </c>
      <c r="E700" s="29" t="s">
        <v>549</v>
      </c>
      <c r="F700" s="10" t="s">
        <v>19</v>
      </c>
      <c r="G700" s="14"/>
      <c r="H700" s="14"/>
    </row>
    <row r="701">
      <c r="A701" s="7">
        <v>691.0</v>
      </c>
      <c r="B701" s="8" t="s">
        <v>16</v>
      </c>
      <c r="C701" s="9" t="s">
        <v>1505</v>
      </c>
      <c r="D701" s="10">
        <v>113.0</v>
      </c>
      <c r="E701" s="29" t="s">
        <v>549</v>
      </c>
      <c r="F701" s="10" t="s">
        <v>19</v>
      </c>
      <c r="G701" s="14"/>
      <c r="H701" s="14"/>
    </row>
    <row r="702">
      <c r="A702" s="7">
        <v>692.0</v>
      </c>
      <c r="B702" s="8" t="s">
        <v>16</v>
      </c>
      <c r="C702" s="9" t="s">
        <v>1505</v>
      </c>
      <c r="D702" s="10">
        <v>113.0</v>
      </c>
      <c r="E702" s="29" t="s">
        <v>549</v>
      </c>
      <c r="F702" s="10" t="s">
        <v>19</v>
      </c>
      <c r="G702" s="14"/>
      <c r="H702" s="14"/>
    </row>
    <row r="703">
      <c r="A703" s="7">
        <v>693.0</v>
      </c>
      <c r="B703" s="8" t="s">
        <v>16</v>
      </c>
      <c r="C703" s="9" t="s">
        <v>1505</v>
      </c>
      <c r="D703" s="10">
        <v>17.0</v>
      </c>
      <c r="E703" s="29" t="s">
        <v>549</v>
      </c>
      <c r="F703" s="10" t="s">
        <v>19</v>
      </c>
      <c r="G703" s="14"/>
      <c r="H703" s="14"/>
    </row>
    <row r="704">
      <c r="A704" s="7">
        <v>694.0</v>
      </c>
      <c r="B704" s="8" t="s">
        <v>16</v>
      </c>
      <c r="C704" s="9" t="s">
        <v>1505</v>
      </c>
      <c r="D704" s="10">
        <v>17.0</v>
      </c>
      <c r="E704" s="29" t="s">
        <v>549</v>
      </c>
      <c r="F704" s="10" t="s">
        <v>19</v>
      </c>
      <c r="G704" s="14"/>
      <c r="H704" s="14"/>
    </row>
    <row r="705">
      <c r="A705" s="7">
        <v>695.0</v>
      </c>
      <c r="B705" s="8" t="s">
        <v>16</v>
      </c>
      <c r="C705" s="9" t="s">
        <v>1505</v>
      </c>
      <c r="D705" s="10">
        <v>17.0</v>
      </c>
      <c r="E705" s="29" t="s">
        <v>549</v>
      </c>
      <c r="F705" s="10" t="s">
        <v>19</v>
      </c>
      <c r="G705" s="14"/>
      <c r="H705" s="14"/>
    </row>
    <row r="706">
      <c r="A706" s="7">
        <v>696.0</v>
      </c>
      <c r="B706" s="8" t="s">
        <v>16</v>
      </c>
      <c r="C706" s="9" t="s">
        <v>1505</v>
      </c>
      <c r="D706" s="10" t="s">
        <v>596</v>
      </c>
      <c r="E706" s="29" t="s">
        <v>549</v>
      </c>
      <c r="F706" s="10" t="s">
        <v>19</v>
      </c>
      <c r="G706" s="11"/>
      <c r="H706" s="11" t="s">
        <v>1507</v>
      </c>
    </row>
    <row r="707">
      <c r="A707" s="7">
        <v>697.0</v>
      </c>
      <c r="B707" s="8" t="s">
        <v>16</v>
      </c>
      <c r="C707" s="9" t="s">
        <v>1505</v>
      </c>
      <c r="D707" s="10" t="s">
        <v>596</v>
      </c>
      <c r="E707" s="29" t="s">
        <v>549</v>
      </c>
      <c r="F707" s="10" t="s">
        <v>19</v>
      </c>
      <c r="G707" s="11"/>
      <c r="H707" s="11" t="s">
        <v>1507</v>
      </c>
    </row>
    <row r="708">
      <c r="A708" s="7">
        <v>698.0</v>
      </c>
      <c r="B708" s="8" t="s">
        <v>16</v>
      </c>
      <c r="C708" s="9" t="s">
        <v>1505</v>
      </c>
      <c r="D708" s="10" t="s">
        <v>596</v>
      </c>
      <c r="E708" s="29" t="s">
        <v>549</v>
      </c>
      <c r="F708" s="10" t="s">
        <v>19</v>
      </c>
      <c r="G708" s="11"/>
      <c r="H708" s="11" t="s">
        <v>1507</v>
      </c>
    </row>
    <row r="709">
      <c r="A709" s="7">
        <v>699.0</v>
      </c>
      <c r="B709" s="8" t="s">
        <v>16</v>
      </c>
      <c r="C709" s="9" t="s">
        <v>1505</v>
      </c>
      <c r="D709" s="10" t="s">
        <v>886</v>
      </c>
      <c r="E709" s="29" t="s">
        <v>885</v>
      </c>
      <c r="F709" s="10" t="s">
        <v>19</v>
      </c>
      <c r="G709" s="14"/>
      <c r="H709" s="14"/>
    </row>
    <row r="710">
      <c r="A710" s="7">
        <v>700.0</v>
      </c>
      <c r="B710" s="8" t="s">
        <v>16</v>
      </c>
      <c r="C710" s="9" t="s">
        <v>1505</v>
      </c>
      <c r="D710" s="10">
        <v>2.0</v>
      </c>
      <c r="E710" s="29" t="s">
        <v>549</v>
      </c>
      <c r="F710" s="10" t="s">
        <v>19</v>
      </c>
      <c r="G710" s="14"/>
      <c r="H710" s="14"/>
    </row>
    <row r="711">
      <c r="A711" s="7">
        <v>701.0</v>
      </c>
      <c r="B711" s="8" t="s">
        <v>16</v>
      </c>
      <c r="C711" s="9" t="s">
        <v>1505</v>
      </c>
      <c r="D711" s="10">
        <v>2.0</v>
      </c>
      <c r="E711" s="29" t="s">
        <v>549</v>
      </c>
      <c r="F711" s="10" t="s">
        <v>19</v>
      </c>
      <c r="G711" s="14"/>
      <c r="H711" s="14"/>
    </row>
    <row r="712">
      <c r="A712" s="7">
        <v>702.0</v>
      </c>
      <c r="B712" s="8" t="s">
        <v>16</v>
      </c>
      <c r="C712" s="9" t="s">
        <v>1505</v>
      </c>
      <c r="D712" s="10">
        <v>2.0</v>
      </c>
      <c r="E712" s="29" t="s">
        <v>549</v>
      </c>
      <c r="F712" s="10" t="s">
        <v>19</v>
      </c>
      <c r="G712" s="14"/>
      <c r="H712" s="14"/>
    </row>
    <row r="713">
      <c r="A713" s="7">
        <v>703.0</v>
      </c>
      <c r="B713" s="8" t="s">
        <v>16</v>
      </c>
      <c r="C713" s="9" t="s">
        <v>1505</v>
      </c>
      <c r="D713" s="10">
        <v>91.0</v>
      </c>
      <c r="E713" s="29" t="s">
        <v>549</v>
      </c>
      <c r="F713" s="10" t="s">
        <v>19</v>
      </c>
      <c r="G713" s="14"/>
      <c r="H713" s="14"/>
    </row>
    <row r="714">
      <c r="A714" s="7">
        <v>704.0</v>
      </c>
      <c r="B714" s="8" t="s">
        <v>16</v>
      </c>
      <c r="C714" s="9" t="s">
        <v>1505</v>
      </c>
      <c r="D714" s="10">
        <v>91.0</v>
      </c>
      <c r="E714" s="29" t="s">
        <v>549</v>
      </c>
      <c r="F714" s="10" t="s">
        <v>19</v>
      </c>
      <c r="G714" s="14"/>
      <c r="H714" s="14"/>
    </row>
    <row r="715">
      <c r="A715" s="7">
        <v>705.0</v>
      </c>
      <c r="B715" s="8" t="s">
        <v>16</v>
      </c>
      <c r="C715" s="9" t="s">
        <v>1505</v>
      </c>
      <c r="D715" s="10">
        <v>27.0</v>
      </c>
      <c r="E715" s="29" t="s">
        <v>549</v>
      </c>
      <c r="F715" s="10" t="s">
        <v>19</v>
      </c>
      <c r="G715" s="14"/>
      <c r="H715" s="14"/>
    </row>
    <row r="716">
      <c r="A716" s="7">
        <v>706.0</v>
      </c>
      <c r="B716" s="8" t="s">
        <v>16</v>
      </c>
      <c r="C716" s="9" t="s">
        <v>1505</v>
      </c>
      <c r="D716" s="10">
        <v>25.0</v>
      </c>
      <c r="E716" s="29" t="s">
        <v>549</v>
      </c>
      <c r="F716" s="10" t="s">
        <v>255</v>
      </c>
      <c r="G716" s="11"/>
      <c r="H716" s="11" t="s">
        <v>1508</v>
      </c>
    </row>
    <row r="717">
      <c r="A717" s="7">
        <v>707.0</v>
      </c>
      <c r="B717" s="8" t="s">
        <v>16</v>
      </c>
      <c r="C717" s="9" t="s">
        <v>1505</v>
      </c>
      <c r="D717" s="10">
        <v>25.0</v>
      </c>
      <c r="E717" s="29" t="s">
        <v>549</v>
      </c>
      <c r="F717" s="10" t="s">
        <v>255</v>
      </c>
      <c r="G717" s="11"/>
      <c r="H717" s="11" t="s">
        <v>1508</v>
      </c>
    </row>
    <row r="718">
      <c r="A718" s="7">
        <v>708.0</v>
      </c>
      <c r="B718" s="8" t="s">
        <v>16</v>
      </c>
      <c r="C718" s="9" t="s">
        <v>1505</v>
      </c>
      <c r="D718" s="10">
        <v>25.0</v>
      </c>
      <c r="E718" s="29" t="s">
        <v>549</v>
      </c>
      <c r="F718" s="10" t="s">
        <v>255</v>
      </c>
      <c r="G718" s="11"/>
      <c r="H718" s="11" t="s">
        <v>1508</v>
      </c>
    </row>
    <row r="719">
      <c r="A719" s="7">
        <v>709.0</v>
      </c>
      <c r="B719" s="8" t="s">
        <v>16</v>
      </c>
      <c r="C719" s="9" t="s">
        <v>1505</v>
      </c>
      <c r="D719" s="10">
        <v>44.0</v>
      </c>
      <c r="E719" s="29" t="s">
        <v>549</v>
      </c>
      <c r="F719" s="10" t="s">
        <v>255</v>
      </c>
      <c r="G719" s="14"/>
      <c r="H719" s="14"/>
    </row>
    <row r="720">
      <c r="A720" s="7">
        <v>710.0</v>
      </c>
      <c r="B720" s="8" t="s">
        <v>16</v>
      </c>
      <c r="C720" s="9" t="s">
        <v>1505</v>
      </c>
      <c r="D720" s="10">
        <v>44.0</v>
      </c>
      <c r="E720" s="29" t="s">
        <v>549</v>
      </c>
      <c r="F720" s="10" t="s">
        <v>255</v>
      </c>
      <c r="G720" s="14"/>
      <c r="H720" s="14"/>
    </row>
    <row r="721">
      <c r="A721" s="7">
        <v>711.0</v>
      </c>
      <c r="B721" s="8" t="s">
        <v>16</v>
      </c>
      <c r="C721" s="9" t="s">
        <v>1505</v>
      </c>
      <c r="D721" s="10">
        <v>75.0</v>
      </c>
      <c r="E721" s="29" t="s">
        <v>549</v>
      </c>
      <c r="F721" s="10" t="s">
        <v>255</v>
      </c>
      <c r="G721" s="14"/>
      <c r="H721" s="14"/>
    </row>
    <row r="722">
      <c r="A722" s="7">
        <v>712.0</v>
      </c>
      <c r="B722" s="8" t="s">
        <v>16</v>
      </c>
      <c r="C722" s="9" t="s">
        <v>1505</v>
      </c>
      <c r="D722" s="10">
        <v>13.0</v>
      </c>
      <c r="E722" s="29" t="s">
        <v>549</v>
      </c>
      <c r="F722" s="10" t="s">
        <v>19</v>
      </c>
      <c r="G722" s="14"/>
      <c r="H722" s="14"/>
    </row>
    <row r="723">
      <c r="A723" s="7">
        <v>713.0</v>
      </c>
      <c r="B723" s="8" t="s">
        <v>16</v>
      </c>
      <c r="C723" s="9" t="s">
        <v>1505</v>
      </c>
      <c r="D723" s="10">
        <v>13.0</v>
      </c>
      <c r="E723" s="29" t="s">
        <v>549</v>
      </c>
      <c r="F723" s="10" t="s">
        <v>19</v>
      </c>
      <c r="G723" s="14"/>
      <c r="H723" s="14"/>
    </row>
    <row r="724">
      <c r="A724" s="7">
        <v>714.0</v>
      </c>
      <c r="B724" s="8" t="s">
        <v>16</v>
      </c>
      <c r="C724" s="9" t="s">
        <v>1505</v>
      </c>
      <c r="D724" s="10">
        <v>13.0</v>
      </c>
      <c r="E724" s="29" t="s">
        <v>549</v>
      </c>
      <c r="F724" s="10" t="s">
        <v>19</v>
      </c>
      <c r="G724" s="14"/>
      <c r="H724" s="14"/>
    </row>
    <row r="725">
      <c r="A725" s="7">
        <v>715.0</v>
      </c>
      <c r="B725" s="8" t="s">
        <v>16</v>
      </c>
      <c r="C725" s="9" t="s">
        <v>1505</v>
      </c>
      <c r="D725" s="10">
        <v>100.0</v>
      </c>
      <c r="E725" s="29" t="s">
        <v>549</v>
      </c>
      <c r="F725" s="10" t="s">
        <v>19</v>
      </c>
      <c r="G725" s="11"/>
      <c r="H725" s="11" t="s">
        <v>208</v>
      </c>
    </row>
    <row r="726">
      <c r="A726" s="7">
        <v>716.0</v>
      </c>
      <c r="B726" s="8" t="s">
        <v>16</v>
      </c>
      <c r="C726" s="9" t="s">
        <v>1505</v>
      </c>
      <c r="D726" s="10">
        <v>100.0</v>
      </c>
      <c r="E726" s="29" t="s">
        <v>549</v>
      </c>
      <c r="F726" s="10" t="s">
        <v>19</v>
      </c>
      <c r="G726" s="11"/>
      <c r="H726" s="11" t="s">
        <v>208</v>
      </c>
    </row>
    <row r="727">
      <c r="A727" s="7">
        <v>717.0</v>
      </c>
      <c r="B727" s="8" t="s">
        <v>16</v>
      </c>
      <c r="C727" s="9" t="s">
        <v>1505</v>
      </c>
      <c r="D727" s="10">
        <v>100.0</v>
      </c>
      <c r="E727" s="29" t="s">
        <v>549</v>
      </c>
      <c r="F727" s="10" t="s">
        <v>19</v>
      </c>
      <c r="G727" s="11"/>
      <c r="H727" s="11" t="s">
        <v>208</v>
      </c>
    </row>
    <row r="728">
      <c r="A728" s="7">
        <v>718.0</v>
      </c>
      <c r="B728" s="8" t="s">
        <v>16</v>
      </c>
      <c r="C728" s="9" t="s">
        <v>1505</v>
      </c>
      <c r="D728" s="10" t="s">
        <v>593</v>
      </c>
      <c r="E728" s="29" t="s">
        <v>549</v>
      </c>
      <c r="F728" s="14"/>
      <c r="G728" s="14"/>
      <c r="H728" s="14"/>
    </row>
    <row r="729">
      <c r="A729" s="7">
        <v>719.0</v>
      </c>
      <c r="B729" s="8" t="s">
        <v>16</v>
      </c>
      <c r="C729" s="9" t="s">
        <v>1505</v>
      </c>
      <c r="D729" s="10" t="s">
        <v>593</v>
      </c>
      <c r="E729" s="29" t="s">
        <v>549</v>
      </c>
      <c r="F729" s="14"/>
      <c r="G729" s="14"/>
      <c r="H729" s="14"/>
    </row>
    <row r="730">
      <c r="A730" s="7">
        <v>720.0</v>
      </c>
      <c r="B730" s="8" t="s">
        <v>16</v>
      </c>
      <c r="C730" s="9" t="s">
        <v>1505</v>
      </c>
      <c r="D730" s="10" t="s">
        <v>593</v>
      </c>
      <c r="E730" s="29" t="s">
        <v>549</v>
      </c>
      <c r="F730" s="14"/>
      <c r="G730" s="14"/>
      <c r="H730" s="14"/>
    </row>
    <row r="731">
      <c r="A731" s="7">
        <v>721.0</v>
      </c>
      <c r="B731" s="8" t="s">
        <v>16</v>
      </c>
      <c r="C731" s="9" t="s">
        <v>1505</v>
      </c>
      <c r="D731" s="10">
        <v>49.0</v>
      </c>
      <c r="E731" s="29" t="s">
        <v>549</v>
      </c>
      <c r="F731" s="10" t="s">
        <v>19</v>
      </c>
      <c r="G731" s="14"/>
      <c r="H731" s="14"/>
    </row>
    <row r="732">
      <c r="A732" s="7">
        <v>722.0</v>
      </c>
      <c r="B732" s="8" t="s">
        <v>16</v>
      </c>
      <c r="C732" s="9" t="s">
        <v>1505</v>
      </c>
      <c r="D732" s="10">
        <v>49.0</v>
      </c>
      <c r="E732" s="29" t="s">
        <v>549</v>
      </c>
      <c r="F732" s="10" t="s">
        <v>19</v>
      </c>
      <c r="G732" s="14"/>
      <c r="H732" s="14"/>
    </row>
    <row r="733">
      <c r="A733" s="7">
        <v>723.0</v>
      </c>
      <c r="B733" s="8" t="s">
        <v>16</v>
      </c>
      <c r="C733" s="9" t="s">
        <v>1505</v>
      </c>
      <c r="D733" s="10">
        <v>35.0</v>
      </c>
      <c r="E733" s="29" t="s">
        <v>549</v>
      </c>
      <c r="F733" s="10" t="s">
        <v>19</v>
      </c>
      <c r="G733" s="14"/>
      <c r="H733" s="14"/>
    </row>
    <row r="734">
      <c r="A734" s="7">
        <v>724.0</v>
      </c>
      <c r="B734" s="8" t="s">
        <v>16</v>
      </c>
      <c r="C734" s="9" t="s">
        <v>1505</v>
      </c>
      <c r="D734" s="10">
        <v>35.0</v>
      </c>
      <c r="E734" s="29" t="s">
        <v>549</v>
      </c>
      <c r="F734" s="10" t="s">
        <v>19</v>
      </c>
      <c r="G734" s="14"/>
      <c r="H734" s="14"/>
    </row>
    <row r="735">
      <c r="A735" s="7">
        <v>725.0</v>
      </c>
      <c r="B735" s="8" t="s">
        <v>16</v>
      </c>
      <c r="C735" s="9" t="s">
        <v>1505</v>
      </c>
      <c r="D735" s="10">
        <v>19.0</v>
      </c>
      <c r="E735" s="29" t="s">
        <v>549</v>
      </c>
      <c r="F735" s="10" t="s">
        <v>19</v>
      </c>
      <c r="G735" s="14"/>
      <c r="H735" s="14"/>
    </row>
    <row r="736">
      <c r="A736" s="7">
        <v>726.0</v>
      </c>
      <c r="B736" s="8" t="s">
        <v>16</v>
      </c>
      <c r="C736" s="9" t="s">
        <v>1505</v>
      </c>
      <c r="D736" s="10">
        <v>61.0</v>
      </c>
      <c r="E736" s="29" t="s">
        <v>549</v>
      </c>
      <c r="F736" s="10" t="s">
        <v>19</v>
      </c>
      <c r="G736" s="14"/>
      <c r="H736" s="14"/>
    </row>
    <row r="737">
      <c r="A737" s="7">
        <v>727.0</v>
      </c>
      <c r="B737" s="8" t="s">
        <v>16</v>
      </c>
      <c r="C737" s="9" t="s">
        <v>1505</v>
      </c>
      <c r="D737" s="10">
        <v>61.0</v>
      </c>
      <c r="E737" s="29" t="s">
        <v>549</v>
      </c>
      <c r="F737" s="10" t="s">
        <v>19</v>
      </c>
      <c r="G737" s="14"/>
      <c r="H737" s="14"/>
    </row>
    <row r="738">
      <c r="A738" s="7">
        <v>728.0</v>
      </c>
      <c r="B738" s="8" t="s">
        <v>16</v>
      </c>
      <c r="C738" s="9" t="s">
        <v>1505</v>
      </c>
      <c r="D738" s="10">
        <v>61.0</v>
      </c>
      <c r="E738" s="29" t="s">
        <v>549</v>
      </c>
      <c r="F738" s="10" t="s">
        <v>19</v>
      </c>
      <c r="G738" s="14"/>
      <c r="H738" s="14"/>
    </row>
    <row r="739">
      <c r="A739" s="7">
        <v>729.0</v>
      </c>
      <c r="B739" s="8" t="s">
        <v>16</v>
      </c>
      <c r="C739" s="9" t="s">
        <v>1505</v>
      </c>
      <c r="D739" s="10">
        <v>115.0</v>
      </c>
      <c r="E739" s="29" t="s">
        <v>549</v>
      </c>
      <c r="F739" s="10" t="s">
        <v>19</v>
      </c>
      <c r="G739" s="14"/>
      <c r="H739" s="14"/>
    </row>
    <row r="740">
      <c r="A740" s="7">
        <v>730.0</v>
      </c>
      <c r="B740" s="8" t="s">
        <v>16</v>
      </c>
      <c r="C740" s="9" t="s">
        <v>1505</v>
      </c>
      <c r="D740" s="10">
        <v>115.0</v>
      </c>
      <c r="E740" s="29" t="s">
        <v>549</v>
      </c>
      <c r="F740" s="10" t="s">
        <v>19</v>
      </c>
      <c r="G740" s="14"/>
      <c r="H740" s="14"/>
    </row>
    <row r="741">
      <c r="A741" s="7">
        <v>731.0</v>
      </c>
      <c r="B741" s="8" t="s">
        <v>16</v>
      </c>
      <c r="C741" s="9" t="s">
        <v>1505</v>
      </c>
      <c r="D741" s="10">
        <v>115.0</v>
      </c>
      <c r="E741" s="29" t="s">
        <v>549</v>
      </c>
      <c r="F741" s="10" t="s">
        <v>19</v>
      </c>
      <c r="G741" s="11"/>
      <c r="H741" s="11" t="s">
        <v>208</v>
      </c>
    </row>
    <row r="742">
      <c r="A742" s="7">
        <v>732.0</v>
      </c>
      <c r="B742" s="8" t="s">
        <v>16</v>
      </c>
      <c r="C742" s="9" t="s">
        <v>1505</v>
      </c>
      <c r="D742" s="10" t="s">
        <v>598</v>
      </c>
      <c r="E742" s="29" t="s">
        <v>549</v>
      </c>
      <c r="F742" s="10" t="s">
        <v>87</v>
      </c>
      <c r="G742" s="14"/>
      <c r="H742" s="14"/>
    </row>
    <row r="743">
      <c r="A743" s="7">
        <v>733.0</v>
      </c>
      <c r="B743" s="8" t="s">
        <v>16</v>
      </c>
      <c r="C743" s="9" t="s">
        <v>1505</v>
      </c>
      <c r="D743" s="10" t="s">
        <v>598</v>
      </c>
      <c r="E743" s="29" t="s">
        <v>549</v>
      </c>
      <c r="F743" s="10" t="s">
        <v>87</v>
      </c>
      <c r="G743" s="14"/>
      <c r="H743" s="14"/>
    </row>
    <row r="744">
      <c r="A744" s="7">
        <v>734.0</v>
      </c>
      <c r="B744" s="8" t="s">
        <v>16</v>
      </c>
      <c r="C744" s="9" t="s">
        <v>1505</v>
      </c>
      <c r="D744" s="10" t="s">
        <v>598</v>
      </c>
      <c r="E744" s="29" t="s">
        <v>549</v>
      </c>
      <c r="F744" s="10" t="s">
        <v>87</v>
      </c>
      <c r="G744" s="11"/>
      <c r="H744" s="11" t="s">
        <v>699</v>
      </c>
    </row>
    <row r="745">
      <c r="A745" s="7">
        <v>735.0</v>
      </c>
      <c r="B745" s="8" t="s">
        <v>16</v>
      </c>
      <c r="C745" s="9" t="s">
        <v>1505</v>
      </c>
      <c r="D745" s="10">
        <v>43.0</v>
      </c>
      <c r="E745" s="29" t="s">
        <v>549</v>
      </c>
      <c r="F745" s="10" t="s">
        <v>19</v>
      </c>
      <c r="G745" s="14"/>
      <c r="H745" s="14"/>
    </row>
    <row r="746">
      <c r="A746" s="7">
        <v>736.0</v>
      </c>
      <c r="B746" s="8" t="s">
        <v>16</v>
      </c>
      <c r="C746" s="9" t="s">
        <v>1505</v>
      </c>
      <c r="D746" s="10">
        <v>43.0</v>
      </c>
      <c r="E746" s="29" t="s">
        <v>549</v>
      </c>
      <c r="F746" s="10" t="s">
        <v>19</v>
      </c>
      <c r="G746" s="14"/>
      <c r="H746" s="14"/>
    </row>
    <row r="747">
      <c r="A747" s="7">
        <v>737.0</v>
      </c>
      <c r="B747" s="8" t="s">
        <v>16</v>
      </c>
      <c r="C747" s="9" t="s">
        <v>1505</v>
      </c>
      <c r="D747" s="10">
        <v>43.0</v>
      </c>
      <c r="E747" s="29" t="s">
        <v>549</v>
      </c>
      <c r="F747" s="10" t="s">
        <v>19</v>
      </c>
      <c r="G747" s="14"/>
      <c r="H747" s="14"/>
    </row>
    <row r="748">
      <c r="A748" s="7">
        <v>738.0</v>
      </c>
      <c r="B748" s="8" t="s">
        <v>16</v>
      </c>
      <c r="C748" s="9" t="s">
        <v>1505</v>
      </c>
      <c r="D748" s="10">
        <v>50.0</v>
      </c>
      <c r="E748" s="29" t="s">
        <v>549</v>
      </c>
      <c r="F748" s="10" t="s">
        <v>19</v>
      </c>
      <c r="G748" s="14"/>
      <c r="H748" s="14"/>
    </row>
    <row r="749">
      <c r="A749" s="7">
        <v>739.0</v>
      </c>
      <c r="B749" s="8" t="s">
        <v>16</v>
      </c>
      <c r="C749" s="9" t="s">
        <v>1505</v>
      </c>
      <c r="D749" s="10">
        <v>50.0</v>
      </c>
      <c r="E749" s="29" t="s">
        <v>549</v>
      </c>
      <c r="F749" s="10" t="s">
        <v>19</v>
      </c>
      <c r="G749" s="14"/>
      <c r="H749" s="14"/>
    </row>
    <row r="750">
      <c r="A750" s="7">
        <v>740.0</v>
      </c>
      <c r="B750" s="8" t="s">
        <v>16</v>
      </c>
      <c r="C750" s="9" t="s">
        <v>1505</v>
      </c>
      <c r="D750" s="10">
        <v>50.0</v>
      </c>
      <c r="E750" s="29" t="s">
        <v>549</v>
      </c>
      <c r="F750" s="10" t="s">
        <v>19</v>
      </c>
      <c r="G750" s="14"/>
      <c r="H750" s="14"/>
    </row>
    <row r="751">
      <c r="A751" s="7">
        <v>741.0</v>
      </c>
      <c r="B751" s="8" t="s">
        <v>16</v>
      </c>
      <c r="C751" s="9" t="s">
        <v>1505</v>
      </c>
      <c r="D751" s="10">
        <v>50.0</v>
      </c>
      <c r="E751" s="29" t="s">
        <v>549</v>
      </c>
      <c r="F751" s="10" t="s">
        <v>19</v>
      </c>
      <c r="G751" s="14"/>
      <c r="H751" s="14"/>
    </row>
    <row r="752">
      <c r="A752" s="7">
        <v>742.0</v>
      </c>
      <c r="B752" s="8" t="s">
        <v>16</v>
      </c>
      <c r="C752" s="9" t="s">
        <v>1505</v>
      </c>
      <c r="D752" s="10">
        <v>133.0</v>
      </c>
      <c r="E752" s="29" t="s">
        <v>549</v>
      </c>
      <c r="F752" s="10" t="s">
        <v>19</v>
      </c>
      <c r="G752" s="14"/>
      <c r="H752" s="14"/>
    </row>
    <row r="753">
      <c r="A753" s="7">
        <v>743.0</v>
      </c>
      <c r="B753" s="8" t="s">
        <v>16</v>
      </c>
      <c r="C753" s="9" t="s">
        <v>1505</v>
      </c>
      <c r="D753" s="10">
        <v>133.0</v>
      </c>
      <c r="E753" s="29" t="s">
        <v>549</v>
      </c>
      <c r="F753" s="10" t="s">
        <v>19</v>
      </c>
      <c r="G753" s="14"/>
      <c r="H753" s="14"/>
    </row>
    <row r="754">
      <c r="A754" s="7">
        <v>744.0</v>
      </c>
      <c r="B754" s="8" t="s">
        <v>16</v>
      </c>
      <c r="C754" s="9" t="s">
        <v>1505</v>
      </c>
      <c r="D754" s="10">
        <v>133.0</v>
      </c>
      <c r="E754" s="29" t="s">
        <v>549</v>
      </c>
      <c r="F754" s="10" t="s">
        <v>19</v>
      </c>
      <c r="G754" s="14"/>
      <c r="H754" s="14"/>
    </row>
    <row r="755">
      <c r="A755" s="7">
        <v>745.0</v>
      </c>
      <c r="B755" s="8" t="s">
        <v>16</v>
      </c>
      <c r="C755" s="9" t="s">
        <v>1518</v>
      </c>
      <c r="D755" s="10">
        <v>44.0</v>
      </c>
      <c r="E755" s="29" t="s">
        <v>631</v>
      </c>
      <c r="F755" s="10" t="s">
        <v>19</v>
      </c>
      <c r="G755" s="14"/>
      <c r="H755" s="14"/>
    </row>
    <row r="756">
      <c r="A756" s="7">
        <v>746.0</v>
      </c>
      <c r="B756" s="8" t="s">
        <v>16</v>
      </c>
      <c r="C756" s="9" t="s">
        <v>1518</v>
      </c>
      <c r="D756" s="10">
        <v>73.0</v>
      </c>
      <c r="E756" s="29" t="s">
        <v>631</v>
      </c>
      <c r="F756" s="10" t="s">
        <v>19</v>
      </c>
      <c r="G756" s="14"/>
      <c r="H756" s="14"/>
    </row>
    <row r="757">
      <c r="A757" s="7">
        <v>747.0</v>
      </c>
      <c r="B757" s="8" t="s">
        <v>16</v>
      </c>
      <c r="C757" s="9" t="s">
        <v>1518</v>
      </c>
      <c r="D757" s="10">
        <v>73.0</v>
      </c>
      <c r="E757" s="29" t="s">
        <v>631</v>
      </c>
      <c r="F757" s="10" t="s">
        <v>19</v>
      </c>
      <c r="G757" s="11"/>
      <c r="H757" s="11" t="s">
        <v>208</v>
      </c>
    </row>
    <row r="758">
      <c r="A758" s="7">
        <v>748.0</v>
      </c>
      <c r="B758" s="8" t="s">
        <v>16</v>
      </c>
      <c r="C758" s="9" t="s">
        <v>1518</v>
      </c>
      <c r="D758" s="10">
        <v>73.0</v>
      </c>
      <c r="E758" s="29" t="s">
        <v>631</v>
      </c>
      <c r="F758" s="10" t="s">
        <v>19</v>
      </c>
      <c r="G758" s="14"/>
      <c r="H758" s="14"/>
    </row>
    <row r="759">
      <c r="A759" s="7">
        <v>749.0</v>
      </c>
      <c r="B759" s="8" t="s">
        <v>16</v>
      </c>
      <c r="C759" s="9" t="s">
        <v>1518</v>
      </c>
      <c r="D759" s="10">
        <v>22.0</v>
      </c>
      <c r="E759" s="29" t="s">
        <v>631</v>
      </c>
      <c r="F759" s="10" t="s">
        <v>255</v>
      </c>
      <c r="G759" s="14"/>
      <c r="H759" s="14"/>
    </row>
    <row r="760">
      <c r="A760" s="7">
        <v>750.0</v>
      </c>
      <c r="B760" s="8" t="s">
        <v>16</v>
      </c>
      <c r="C760" s="9" t="s">
        <v>1518</v>
      </c>
      <c r="D760" s="10">
        <v>22.0</v>
      </c>
      <c r="E760" s="29" t="s">
        <v>631</v>
      </c>
      <c r="F760" s="10" t="s">
        <v>255</v>
      </c>
      <c r="G760" s="14"/>
      <c r="H760" s="14"/>
    </row>
    <row r="761">
      <c r="A761" s="7">
        <v>751.0</v>
      </c>
      <c r="B761" s="8" t="s">
        <v>16</v>
      </c>
      <c r="C761" s="9" t="s">
        <v>1518</v>
      </c>
      <c r="D761" s="10">
        <v>22.0</v>
      </c>
      <c r="E761" s="29" t="s">
        <v>631</v>
      </c>
      <c r="F761" s="10" t="s">
        <v>255</v>
      </c>
      <c r="G761" s="14"/>
      <c r="H761" s="14"/>
    </row>
    <row r="762">
      <c r="A762" s="7">
        <v>752.0</v>
      </c>
      <c r="B762" s="8" t="s">
        <v>16</v>
      </c>
      <c r="C762" s="9" t="s">
        <v>1518</v>
      </c>
      <c r="D762" s="10">
        <v>8.0</v>
      </c>
      <c r="E762" s="29" t="s">
        <v>631</v>
      </c>
      <c r="F762" s="10" t="s">
        <v>19</v>
      </c>
      <c r="G762" s="11"/>
      <c r="H762" s="11" t="s">
        <v>1523</v>
      </c>
    </row>
    <row r="763">
      <c r="A763" s="7">
        <v>753.0</v>
      </c>
      <c r="B763" s="8" t="s">
        <v>16</v>
      </c>
      <c r="C763" s="9" t="s">
        <v>1518</v>
      </c>
      <c r="D763" s="10">
        <v>8.0</v>
      </c>
      <c r="E763" s="29" t="s">
        <v>631</v>
      </c>
      <c r="F763" s="10" t="s">
        <v>19</v>
      </c>
      <c r="G763" s="11"/>
      <c r="H763" s="11" t="s">
        <v>1523</v>
      </c>
    </row>
    <row r="764">
      <c r="A764" s="7">
        <v>754.0</v>
      </c>
      <c r="B764" s="8" t="s">
        <v>16</v>
      </c>
      <c r="C764" s="9" t="s">
        <v>1518</v>
      </c>
      <c r="D764" s="10">
        <v>8.0</v>
      </c>
      <c r="E764" s="29" t="s">
        <v>631</v>
      </c>
      <c r="F764" s="10" t="s">
        <v>19</v>
      </c>
      <c r="G764" s="11"/>
      <c r="H764" s="11" t="s">
        <v>1523</v>
      </c>
    </row>
    <row r="765">
      <c r="A765" s="7">
        <v>755.0</v>
      </c>
      <c r="B765" s="8" t="s">
        <v>16</v>
      </c>
      <c r="C765" s="9" t="s">
        <v>1518</v>
      </c>
      <c r="D765" s="10">
        <v>8.0</v>
      </c>
      <c r="E765" s="29" t="s">
        <v>631</v>
      </c>
      <c r="F765" s="10" t="s">
        <v>19</v>
      </c>
      <c r="G765" s="11"/>
      <c r="H765" s="11" t="s">
        <v>1523</v>
      </c>
    </row>
    <row r="766">
      <c r="A766" s="7">
        <v>756.0</v>
      </c>
      <c r="B766" s="8" t="s">
        <v>16</v>
      </c>
      <c r="C766" s="9" t="s">
        <v>1518</v>
      </c>
      <c r="D766" s="10">
        <v>46.0</v>
      </c>
      <c r="E766" s="29" t="s">
        <v>631</v>
      </c>
      <c r="F766" s="10" t="s">
        <v>19</v>
      </c>
      <c r="G766" s="14"/>
      <c r="H766" s="14"/>
    </row>
    <row r="767">
      <c r="A767" s="7">
        <v>757.0</v>
      </c>
      <c r="B767" s="8" t="s">
        <v>16</v>
      </c>
      <c r="C767" s="9" t="s">
        <v>1518</v>
      </c>
      <c r="D767" s="10">
        <v>46.0</v>
      </c>
      <c r="E767" s="29" t="s">
        <v>631</v>
      </c>
      <c r="F767" s="10" t="s">
        <v>19</v>
      </c>
      <c r="G767" s="14"/>
      <c r="H767" s="14"/>
    </row>
    <row r="768">
      <c r="A768" s="7">
        <v>758.0</v>
      </c>
      <c r="B768" s="8" t="s">
        <v>16</v>
      </c>
      <c r="C768" s="9" t="s">
        <v>1518</v>
      </c>
      <c r="D768" s="10">
        <v>46.0</v>
      </c>
      <c r="E768" s="29" t="s">
        <v>631</v>
      </c>
      <c r="F768" s="10" t="s">
        <v>19</v>
      </c>
      <c r="G768" s="14"/>
      <c r="H768" s="14"/>
    </row>
    <row r="769">
      <c r="A769" s="7">
        <v>759.0</v>
      </c>
      <c r="B769" s="8" t="s">
        <v>16</v>
      </c>
      <c r="C769" s="9" t="s">
        <v>1518</v>
      </c>
      <c r="D769" s="10">
        <v>44.0</v>
      </c>
      <c r="E769" s="29" t="s">
        <v>631</v>
      </c>
      <c r="F769" s="10" t="s">
        <v>19</v>
      </c>
      <c r="G769" s="11"/>
      <c r="H769" s="11" t="s">
        <v>699</v>
      </c>
    </row>
    <row r="770">
      <c r="A770" s="7">
        <v>760.0</v>
      </c>
      <c r="B770" s="8" t="s">
        <v>16</v>
      </c>
      <c r="C770" s="9" t="s">
        <v>1518</v>
      </c>
      <c r="D770" s="10">
        <v>44.0</v>
      </c>
      <c r="E770" s="29" t="s">
        <v>631</v>
      </c>
      <c r="F770" s="10" t="s">
        <v>19</v>
      </c>
      <c r="G770" s="11"/>
      <c r="H770" s="11" t="s">
        <v>699</v>
      </c>
    </row>
    <row r="771">
      <c r="A771" s="7">
        <v>761.0</v>
      </c>
      <c r="B771" s="8" t="s">
        <v>16</v>
      </c>
      <c r="C771" s="9" t="s">
        <v>1518</v>
      </c>
      <c r="D771" s="10">
        <v>111.0</v>
      </c>
      <c r="E771" s="29" t="s">
        <v>631</v>
      </c>
      <c r="F771" s="10" t="s">
        <v>19</v>
      </c>
      <c r="G771" s="14"/>
      <c r="H771" s="14"/>
    </row>
    <row r="772">
      <c r="A772" s="7">
        <v>762.0</v>
      </c>
      <c r="B772" s="8" t="s">
        <v>16</v>
      </c>
      <c r="C772" s="9" t="s">
        <v>1518</v>
      </c>
      <c r="D772" s="10">
        <v>111.0</v>
      </c>
      <c r="E772" s="29" t="s">
        <v>631</v>
      </c>
      <c r="F772" s="10" t="s">
        <v>19</v>
      </c>
      <c r="G772" s="14"/>
      <c r="H772" s="14"/>
    </row>
    <row r="773">
      <c r="A773" s="7">
        <v>763.0</v>
      </c>
      <c r="B773" s="8" t="s">
        <v>16</v>
      </c>
      <c r="C773" s="9" t="s">
        <v>1518</v>
      </c>
      <c r="D773" s="10">
        <v>111.0</v>
      </c>
      <c r="E773" s="29" t="s">
        <v>631</v>
      </c>
      <c r="F773" s="10" t="s">
        <v>19</v>
      </c>
      <c r="G773" s="14"/>
      <c r="H773" s="14"/>
    </row>
    <row r="774">
      <c r="A774" s="7">
        <v>764.0</v>
      </c>
      <c r="B774" s="8" t="s">
        <v>16</v>
      </c>
      <c r="C774" s="9" t="s">
        <v>1518</v>
      </c>
      <c r="D774" s="10">
        <v>50.0</v>
      </c>
      <c r="E774" s="29" t="s">
        <v>631</v>
      </c>
      <c r="F774" s="10" t="s">
        <v>19</v>
      </c>
      <c r="G774" s="14"/>
      <c r="H774" s="14"/>
    </row>
    <row r="775">
      <c r="A775" s="7">
        <v>765.0</v>
      </c>
      <c r="B775" s="8" t="s">
        <v>16</v>
      </c>
      <c r="C775" s="9" t="s">
        <v>1518</v>
      </c>
      <c r="D775" s="10">
        <v>50.0</v>
      </c>
      <c r="E775" s="29" t="s">
        <v>631</v>
      </c>
      <c r="F775" s="10" t="s">
        <v>19</v>
      </c>
      <c r="G775" s="14"/>
      <c r="H775" s="14"/>
    </row>
    <row r="776">
      <c r="A776" s="7">
        <v>766.0</v>
      </c>
      <c r="B776" s="8" t="s">
        <v>16</v>
      </c>
      <c r="C776" s="9" t="s">
        <v>1518</v>
      </c>
      <c r="D776" s="10">
        <v>50.0</v>
      </c>
      <c r="E776" s="29" t="s">
        <v>631</v>
      </c>
      <c r="F776" s="10" t="s">
        <v>19</v>
      </c>
      <c r="G776" s="14"/>
      <c r="H776" s="14"/>
    </row>
    <row r="777">
      <c r="A777" s="7">
        <v>767.0</v>
      </c>
      <c r="B777" s="8" t="s">
        <v>16</v>
      </c>
      <c r="C777" s="9" t="s">
        <v>1518</v>
      </c>
      <c r="D777" s="10">
        <v>72.0</v>
      </c>
      <c r="E777" s="29" t="s">
        <v>631</v>
      </c>
      <c r="F777" s="10" t="s">
        <v>19</v>
      </c>
      <c r="G777" s="11"/>
      <c r="H777" s="11" t="s">
        <v>648</v>
      </c>
    </row>
    <row r="778">
      <c r="A778" s="7">
        <v>768.0</v>
      </c>
      <c r="B778" s="8" t="s">
        <v>16</v>
      </c>
      <c r="C778" s="9" t="s">
        <v>1518</v>
      </c>
      <c r="D778" s="10">
        <v>72.0</v>
      </c>
      <c r="E778" s="29" t="s">
        <v>631</v>
      </c>
      <c r="F778" s="10" t="s">
        <v>19</v>
      </c>
      <c r="G778" s="11"/>
      <c r="H778" s="11" t="s">
        <v>648</v>
      </c>
    </row>
    <row r="779">
      <c r="A779" s="7">
        <v>769.0</v>
      </c>
      <c r="B779" s="8" t="s">
        <v>16</v>
      </c>
      <c r="C779" s="9" t="s">
        <v>1518</v>
      </c>
      <c r="D779" s="10">
        <v>72.0</v>
      </c>
      <c r="E779" s="29" t="s">
        <v>631</v>
      </c>
      <c r="F779" s="10" t="s">
        <v>19</v>
      </c>
      <c r="G779" s="11"/>
      <c r="H779" s="11" t="s">
        <v>648</v>
      </c>
    </row>
    <row r="780">
      <c r="A780" s="7">
        <v>770.0</v>
      </c>
      <c r="B780" s="8" t="s">
        <v>16</v>
      </c>
      <c r="C780" s="9" t="s">
        <v>1518</v>
      </c>
      <c r="D780" s="10">
        <v>84.0</v>
      </c>
      <c r="E780" s="29" t="s">
        <v>631</v>
      </c>
      <c r="F780" s="10" t="s">
        <v>19</v>
      </c>
      <c r="G780" s="14"/>
      <c r="H780" s="14"/>
    </row>
    <row r="781">
      <c r="A781" s="7">
        <v>771.0</v>
      </c>
      <c r="B781" s="8" t="s">
        <v>16</v>
      </c>
      <c r="C781" s="9" t="s">
        <v>1518</v>
      </c>
      <c r="D781" s="10">
        <v>84.0</v>
      </c>
      <c r="E781" s="29" t="s">
        <v>631</v>
      </c>
      <c r="F781" s="10" t="s">
        <v>19</v>
      </c>
      <c r="G781" s="14"/>
      <c r="H781" s="14"/>
    </row>
    <row r="782">
      <c r="A782" s="7">
        <v>772.0</v>
      </c>
      <c r="B782" s="8" t="s">
        <v>16</v>
      </c>
      <c r="C782" s="9" t="s">
        <v>1518</v>
      </c>
      <c r="D782" s="10">
        <v>84.0</v>
      </c>
      <c r="E782" s="29" t="s">
        <v>631</v>
      </c>
      <c r="F782" s="10" t="s">
        <v>19</v>
      </c>
      <c r="G782" s="14"/>
      <c r="H782" s="14"/>
    </row>
    <row r="783">
      <c r="A783" s="7">
        <v>773.0</v>
      </c>
      <c r="B783" s="8" t="s">
        <v>16</v>
      </c>
      <c r="C783" s="9" t="s">
        <v>1518</v>
      </c>
      <c r="D783" s="10">
        <v>86.0</v>
      </c>
      <c r="E783" s="29" t="s">
        <v>631</v>
      </c>
      <c r="F783" s="10" t="s">
        <v>19</v>
      </c>
      <c r="G783" s="14"/>
      <c r="H783" s="14"/>
    </row>
    <row r="784">
      <c r="A784" s="7">
        <v>774.0</v>
      </c>
      <c r="B784" s="8" t="s">
        <v>16</v>
      </c>
      <c r="C784" s="9" t="s">
        <v>1518</v>
      </c>
      <c r="D784" s="10">
        <v>86.0</v>
      </c>
      <c r="E784" s="29" t="s">
        <v>631</v>
      </c>
      <c r="F784" s="10" t="s">
        <v>19</v>
      </c>
      <c r="G784" s="14"/>
      <c r="H784" s="14"/>
    </row>
    <row r="785">
      <c r="A785" s="7">
        <v>775.0</v>
      </c>
      <c r="B785" s="8" t="s">
        <v>16</v>
      </c>
      <c r="C785" s="9" t="s">
        <v>1518</v>
      </c>
      <c r="D785" s="10">
        <v>86.0</v>
      </c>
      <c r="E785" s="29" t="s">
        <v>631</v>
      </c>
      <c r="F785" s="10" t="s">
        <v>19</v>
      </c>
      <c r="G785" s="14"/>
      <c r="H785" s="14"/>
    </row>
    <row r="786">
      <c r="A786" s="7">
        <v>776.0</v>
      </c>
      <c r="B786" s="8" t="s">
        <v>16</v>
      </c>
      <c r="C786" s="9" t="s">
        <v>1518</v>
      </c>
      <c r="D786" s="10">
        <v>36.0</v>
      </c>
      <c r="E786" s="29" t="s">
        <v>631</v>
      </c>
      <c r="F786" s="10" t="s">
        <v>87</v>
      </c>
      <c r="G786" s="14"/>
      <c r="H786" s="14"/>
    </row>
    <row r="787">
      <c r="A787" s="7">
        <v>777.0</v>
      </c>
      <c r="B787" s="8" t="s">
        <v>16</v>
      </c>
      <c r="C787" s="9" t="s">
        <v>1518</v>
      </c>
      <c r="D787" s="10">
        <v>36.0</v>
      </c>
      <c r="E787" s="29" t="s">
        <v>631</v>
      </c>
      <c r="F787" s="10" t="s">
        <v>87</v>
      </c>
      <c r="G787" s="14"/>
      <c r="H787" s="14"/>
    </row>
    <row r="788">
      <c r="A788" s="7">
        <v>778.0</v>
      </c>
      <c r="B788" s="8" t="s">
        <v>16</v>
      </c>
      <c r="C788" s="9" t="s">
        <v>1518</v>
      </c>
      <c r="D788" s="10">
        <v>36.0</v>
      </c>
      <c r="E788" s="29" t="s">
        <v>631</v>
      </c>
      <c r="F788" s="10" t="s">
        <v>87</v>
      </c>
      <c r="G788" s="14"/>
      <c r="H788" s="14"/>
    </row>
    <row r="789">
      <c r="A789" s="7">
        <v>779.0</v>
      </c>
      <c r="B789" s="8" t="s">
        <v>16</v>
      </c>
      <c r="C789" s="9" t="s">
        <v>1518</v>
      </c>
      <c r="D789" s="10">
        <v>102.0</v>
      </c>
      <c r="E789" s="29" t="s">
        <v>631</v>
      </c>
      <c r="F789" s="10" t="s">
        <v>19</v>
      </c>
      <c r="G789" s="14"/>
      <c r="H789" s="14"/>
    </row>
    <row r="790">
      <c r="A790" s="7">
        <v>780.0</v>
      </c>
      <c r="B790" s="8" t="s">
        <v>16</v>
      </c>
      <c r="C790" s="9" t="s">
        <v>1518</v>
      </c>
      <c r="D790" s="10">
        <v>102.0</v>
      </c>
      <c r="E790" s="29" t="s">
        <v>631</v>
      </c>
      <c r="F790" s="10" t="s">
        <v>19</v>
      </c>
      <c r="G790" s="14"/>
      <c r="H790" s="14"/>
    </row>
    <row r="791">
      <c r="A791" s="7">
        <v>781.0</v>
      </c>
      <c r="B791" s="8" t="s">
        <v>16</v>
      </c>
      <c r="C791" s="9" t="s">
        <v>1518</v>
      </c>
      <c r="D791" s="10">
        <v>102.0</v>
      </c>
      <c r="E791" s="29" t="s">
        <v>631</v>
      </c>
      <c r="F791" s="10" t="s">
        <v>19</v>
      </c>
      <c r="G791" s="14"/>
      <c r="H791" s="14"/>
    </row>
    <row r="792">
      <c r="A792" s="7">
        <v>782.0</v>
      </c>
      <c r="B792" s="8" t="s">
        <v>16</v>
      </c>
      <c r="C792" s="9" t="s">
        <v>1518</v>
      </c>
      <c r="D792" s="10">
        <v>62.0</v>
      </c>
      <c r="E792" s="29" t="s">
        <v>631</v>
      </c>
      <c r="F792" s="10" t="s">
        <v>19</v>
      </c>
      <c r="G792" s="14"/>
      <c r="H792" s="14"/>
    </row>
    <row r="793">
      <c r="A793" s="7">
        <v>783.0</v>
      </c>
      <c r="B793" s="8" t="s">
        <v>16</v>
      </c>
      <c r="C793" s="9" t="s">
        <v>1518</v>
      </c>
      <c r="D793" s="10">
        <v>62.0</v>
      </c>
      <c r="E793" s="29" t="s">
        <v>631</v>
      </c>
      <c r="F793" s="10" t="s">
        <v>19</v>
      </c>
      <c r="G793" s="14"/>
      <c r="H793" s="14"/>
    </row>
    <row r="794">
      <c r="A794" s="7">
        <v>784.0</v>
      </c>
      <c r="B794" s="8" t="s">
        <v>16</v>
      </c>
      <c r="C794" s="9" t="s">
        <v>1518</v>
      </c>
      <c r="D794" s="10">
        <v>62.0</v>
      </c>
      <c r="E794" s="29" t="s">
        <v>631</v>
      </c>
      <c r="F794" s="10" t="s">
        <v>19</v>
      </c>
      <c r="G794" s="14"/>
      <c r="H794" s="14"/>
    </row>
    <row r="795">
      <c r="A795" s="7">
        <v>785.0</v>
      </c>
      <c r="B795" s="8" t="s">
        <v>16</v>
      </c>
      <c r="C795" s="9" t="s">
        <v>1518</v>
      </c>
      <c r="D795" s="10">
        <v>63.0</v>
      </c>
      <c r="E795" s="29" t="s">
        <v>631</v>
      </c>
      <c r="F795" s="10" t="s">
        <v>19</v>
      </c>
      <c r="G795" s="11"/>
      <c r="H795" s="11" t="s">
        <v>1549</v>
      </c>
    </row>
    <row r="796">
      <c r="A796" s="7">
        <v>786.0</v>
      </c>
      <c r="B796" s="8" t="s">
        <v>16</v>
      </c>
      <c r="C796" s="9" t="s">
        <v>1518</v>
      </c>
      <c r="D796" s="10">
        <v>63.0</v>
      </c>
      <c r="E796" s="29" t="s">
        <v>631</v>
      </c>
      <c r="F796" s="10" t="s">
        <v>19</v>
      </c>
      <c r="G796" s="11"/>
      <c r="H796" s="11" t="s">
        <v>1549</v>
      </c>
    </row>
    <row r="797">
      <c r="A797" s="7">
        <v>787.0</v>
      </c>
      <c r="B797" s="8" t="s">
        <v>16</v>
      </c>
      <c r="C797" s="9" t="s">
        <v>1518</v>
      </c>
      <c r="D797" s="10">
        <v>63.0</v>
      </c>
      <c r="E797" s="29" t="s">
        <v>631</v>
      </c>
      <c r="F797" s="10" t="s">
        <v>19</v>
      </c>
      <c r="G797" s="11"/>
      <c r="H797" s="11" t="s">
        <v>1549</v>
      </c>
    </row>
    <row r="798">
      <c r="A798" s="7">
        <v>788.0</v>
      </c>
      <c r="B798" s="8" t="s">
        <v>16</v>
      </c>
      <c r="C798" s="9" t="s">
        <v>1518</v>
      </c>
      <c r="D798" s="10">
        <v>115.0</v>
      </c>
      <c r="E798" s="29" t="s">
        <v>631</v>
      </c>
      <c r="F798" s="10" t="s">
        <v>87</v>
      </c>
      <c r="G798" s="14"/>
      <c r="H798" s="14"/>
    </row>
    <row r="799">
      <c r="A799" s="7">
        <v>789.0</v>
      </c>
      <c r="B799" s="8" t="s">
        <v>16</v>
      </c>
      <c r="C799" s="9" t="s">
        <v>1518</v>
      </c>
      <c r="D799" s="10">
        <v>115.0</v>
      </c>
      <c r="E799" s="29" t="s">
        <v>631</v>
      </c>
      <c r="F799" s="10" t="s">
        <v>87</v>
      </c>
      <c r="G799" s="14"/>
      <c r="H799" s="14"/>
    </row>
    <row r="800">
      <c r="A800" s="7">
        <v>790.0</v>
      </c>
      <c r="B800" s="8" t="s">
        <v>16</v>
      </c>
      <c r="C800" s="9" t="s">
        <v>1518</v>
      </c>
      <c r="D800" s="10">
        <v>115.0</v>
      </c>
      <c r="E800" s="29" t="s">
        <v>631</v>
      </c>
      <c r="F800" s="10" t="s">
        <v>87</v>
      </c>
      <c r="G800" s="14"/>
      <c r="H800" s="14"/>
    </row>
    <row r="801">
      <c r="A801" s="7">
        <v>791.0</v>
      </c>
      <c r="B801" s="8" t="s">
        <v>16</v>
      </c>
      <c r="C801" s="9" t="s">
        <v>1518</v>
      </c>
      <c r="D801" s="10">
        <v>41.0</v>
      </c>
      <c r="E801" s="29" t="s">
        <v>631</v>
      </c>
      <c r="F801" s="10" t="s">
        <v>19</v>
      </c>
      <c r="G801" s="14"/>
      <c r="H801" s="14"/>
    </row>
    <row r="802">
      <c r="A802" s="7">
        <v>792.0</v>
      </c>
      <c r="B802" s="8" t="s">
        <v>16</v>
      </c>
      <c r="C802" s="9" t="s">
        <v>1518</v>
      </c>
      <c r="D802" s="10">
        <v>41.0</v>
      </c>
      <c r="E802" s="29" t="s">
        <v>631</v>
      </c>
      <c r="F802" s="10" t="s">
        <v>19</v>
      </c>
      <c r="G802" s="14"/>
      <c r="H802" s="14"/>
    </row>
    <row r="803">
      <c r="A803" s="7">
        <v>793.0</v>
      </c>
      <c r="B803" s="8" t="s">
        <v>16</v>
      </c>
      <c r="C803" s="9" t="s">
        <v>1518</v>
      </c>
      <c r="D803" s="10">
        <v>41.0</v>
      </c>
      <c r="E803" s="29" t="s">
        <v>631</v>
      </c>
      <c r="F803" s="10" t="s">
        <v>19</v>
      </c>
      <c r="G803" s="14"/>
      <c r="H803" s="14"/>
    </row>
    <row r="804">
      <c r="A804" s="7">
        <v>794.0</v>
      </c>
      <c r="B804" s="8" t="s">
        <v>16</v>
      </c>
      <c r="C804" s="9" t="s">
        <v>1518</v>
      </c>
      <c r="D804" s="10">
        <v>19.0</v>
      </c>
      <c r="E804" s="29" t="s">
        <v>631</v>
      </c>
      <c r="F804" s="10" t="s">
        <v>19</v>
      </c>
      <c r="G804" s="14"/>
      <c r="H804" s="14"/>
    </row>
    <row r="805">
      <c r="A805" s="7">
        <v>795.0</v>
      </c>
      <c r="B805" s="8" t="s">
        <v>16</v>
      </c>
      <c r="C805" s="9" t="s">
        <v>1518</v>
      </c>
      <c r="D805" s="10">
        <v>19.0</v>
      </c>
      <c r="E805" s="29" t="s">
        <v>631</v>
      </c>
      <c r="F805" s="10" t="s">
        <v>19</v>
      </c>
      <c r="G805" s="14"/>
      <c r="H805" s="14"/>
    </row>
    <row r="806">
      <c r="A806" s="7">
        <v>796.0</v>
      </c>
      <c r="B806" s="8" t="s">
        <v>16</v>
      </c>
      <c r="C806" s="9" t="s">
        <v>1518</v>
      </c>
      <c r="D806" s="10">
        <v>19.0</v>
      </c>
      <c r="E806" s="29" t="s">
        <v>631</v>
      </c>
      <c r="F806" s="10" t="s">
        <v>19</v>
      </c>
      <c r="G806" s="14"/>
      <c r="H806" s="14"/>
    </row>
    <row r="807">
      <c r="A807" s="7">
        <v>797.0</v>
      </c>
      <c r="B807" s="8" t="s">
        <v>16</v>
      </c>
      <c r="C807" s="9" t="s">
        <v>1518</v>
      </c>
      <c r="D807" s="10">
        <v>170.0</v>
      </c>
      <c r="E807" s="29" t="s">
        <v>631</v>
      </c>
      <c r="F807" s="10" t="s">
        <v>19</v>
      </c>
      <c r="G807" s="14"/>
      <c r="H807" s="14"/>
    </row>
    <row r="808">
      <c r="A808" s="7">
        <v>798.0</v>
      </c>
      <c r="B808" s="8" t="s">
        <v>16</v>
      </c>
      <c r="C808" s="9" t="s">
        <v>1518</v>
      </c>
      <c r="D808" s="10">
        <v>170.0</v>
      </c>
      <c r="E808" s="29" t="s">
        <v>631</v>
      </c>
      <c r="F808" s="10" t="s">
        <v>19</v>
      </c>
      <c r="G808" s="14"/>
      <c r="H808" s="14"/>
    </row>
    <row r="809">
      <c r="A809" s="7">
        <v>799.0</v>
      </c>
      <c r="B809" s="8" t="s">
        <v>16</v>
      </c>
      <c r="C809" s="9" t="s">
        <v>1518</v>
      </c>
      <c r="D809" s="10">
        <v>170.0</v>
      </c>
      <c r="E809" s="29" t="s">
        <v>631</v>
      </c>
      <c r="F809" s="10" t="s">
        <v>19</v>
      </c>
      <c r="G809" s="14"/>
      <c r="H809" s="14"/>
    </row>
    <row r="810">
      <c r="A810" s="7">
        <v>800.0</v>
      </c>
      <c r="B810" s="8" t="s">
        <v>16</v>
      </c>
      <c r="C810" s="9" t="s">
        <v>1518</v>
      </c>
      <c r="D810" s="10" t="s">
        <v>893</v>
      </c>
      <c r="E810" s="29" t="s">
        <v>892</v>
      </c>
      <c r="F810" s="10" t="s">
        <v>87</v>
      </c>
      <c r="G810" s="11"/>
      <c r="H810" s="11" t="s">
        <v>1560</v>
      </c>
    </row>
    <row r="811">
      <c r="A811" s="7">
        <v>801.0</v>
      </c>
      <c r="B811" s="8" t="s">
        <v>16</v>
      </c>
      <c r="C811" s="9" t="s">
        <v>1518</v>
      </c>
      <c r="D811" s="10" t="s">
        <v>893</v>
      </c>
      <c r="E811" s="29" t="s">
        <v>892</v>
      </c>
      <c r="F811" s="10" t="s">
        <v>87</v>
      </c>
      <c r="G811" s="11"/>
      <c r="H811" s="11" t="s">
        <v>1560</v>
      </c>
    </row>
    <row r="812">
      <c r="A812" s="7">
        <v>802.0</v>
      </c>
      <c r="B812" s="8" t="s">
        <v>16</v>
      </c>
      <c r="C812" s="9" t="s">
        <v>1518</v>
      </c>
      <c r="D812" s="10" t="s">
        <v>893</v>
      </c>
      <c r="E812" s="29" t="s">
        <v>892</v>
      </c>
      <c r="F812" s="10" t="s">
        <v>87</v>
      </c>
      <c r="G812" s="11"/>
      <c r="H812" s="11" t="s">
        <v>1560</v>
      </c>
    </row>
    <row r="813">
      <c r="A813" s="7">
        <v>803.0</v>
      </c>
      <c r="B813" s="8" t="s">
        <v>16</v>
      </c>
      <c r="C813" s="9" t="s">
        <v>1518</v>
      </c>
      <c r="D813" s="10" t="s">
        <v>893</v>
      </c>
      <c r="E813" s="29" t="s">
        <v>892</v>
      </c>
      <c r="F813" s="10" t="s">
        <v>87</v>
      </c>
      <c r="G813" s="11"/>
      <c r="H813" s="11" t="s">
        <v>1560</v>
      </c>
    </row>
    <row r="814">
      <c r="A814" s="7">
        <v>804.0</v>
      </c>
      <c r="B814" s="8" t="s">
        <v>16</v>
      </c>
      <c r="C814" s="9" t="s">
        <v>1564</v>
      </c>
      <c r="D814" s="10">
        <v>22.0</v>
      </c>
      <c r="E814" s="29" t="s">
        <v>663</v>
      </c>
      <c r="F814" s="10" t="s">
        <v>19</v>
      </c>
      <c r="G814" s="14"/>
      <c r="H814" s="14"/>
    </row>
    <row r="815">
      <c r="A815" s="7">
        <v>805.0</v>
      </c>
      <c r="B815" s="8" t="s">
        <v>16</v>
      </c>
      <c r="C815" s="9" t="s">
        <v>1564</v>
      </c>
      <c r="D815" s="10">
        <v>22.0</v>
      </c>
      <c r="E815" s="29" t="s">
        <v>663</v>
      </c>
      <c r="F815" s="10" t="s">
        <v>19</v>
      </c>
      <c r="G815" s="14"/>
      <c r="H815" s="14"/>
    </row>
    <row r="816">
      <c r="A816" s="7">
        <v>806.0</v>
      </c>
      <c r="B816" s="8" t="s">
        <v>16</v>
      </c>
      <c r="C816" s="9" t="s">
        <v>1564</v>
      </c>
      <c r="D816" s="10">
        <v>22.0</v>
      </c>
      <c r="E816" s="29" t="s">
        <v>663</v>
      </c>
      <c r="F816" s="10" t="s">
        <v>19</v>
      </c>
      <c r="G816" s="14"/>
      <c r="H816" s="14"/>
    </row>
    <row r="817">
      <c r="A817" s="7">
        <v>807.0</v>
      </c>
      <c r="B817" s="8" t="s">
        <v>16</v>
      </c>
      <c r="C817" s="9" t="s">
        <v>1564</v>
      </c>
      <c r="D817" s="10">
        <v>22.0</v>
      </c>
      <c r="E817" s="29" t="s">
        <v>663</v>
      </c>
      <c r="F817" s="10" t="s">
        <v>19</v>
      </c>
      <c r="G817" s="14"/>
      <c r="H817" s="14"/>
    </row>
    <row r="818">
      <c r="A818" s="7">
        <v>808.0</v>
      </c>
      <c r="B818" s="8" t="s">
        <v>16</v>
      </c>
      <c r="C818" s="9" t="s">
        <v>1564</v>
      </c>
      <c r="D818" s="10">
        <v>10.0</v>
      </c>
      <c r="E818" s="29" t="s">
        <v>663</v>
      </c>
      <c r="F818" s="10" t="s">
        <v>19</v>
      </c>
      <c r="G818" s="14"/>
      <c r="H818" s="14"/>
    </row>
    <row r="819">
      <c r="A819" s="7">
        <v>809.0</v>
      </c>
      <c r="B819" s="8" t="s">
        <v>16</v>
      </c>
      <c r="C819" s="9" t="s">
        <v>1564</v>
      </c>
      <c r="D819" s="10">
        <v>10.0</v>
      </c>
      <c r="E819" s="29" t="s">
        <v>663</v>
      </c>
      <c r="F819" s="10" t="s">
        <v>19</v>
      </c>
      <c r="G819" s="14"/>
      <c r="H819" s="14"/>
    </row>
    <row r="820">
      <c r="A820" s="7">
        <v>810.0</v>
      </c>
      <c r="B820" s="8" t="s">
        <v>16</v>
      </c>
      <c r="C820" s="9" t="s">
        <v>1564</v>
      </c>
      <c r="D820" s="10">
        <v>10.0</v>
      </c>
      <c r="E820" s="29" t="s">
        <v>663</v>
      </c>
      <c r="F820" s="10" t="s">
        <v>19</v>
      </c>
      <c r="G820" s="14"/>
      <c r="H820" s="14"/>
    </row>
    <row r="821">
      <c r="A821" s="7">
        <v>811.0</v>
      </c>
      <c r="B821" s="8" t="s">
        <v>16</v>
      </c>
      <c r="C821" s="9" t="s">
        <v>1564</v>
      </c>
      <c r="D821" s="10">
        <v>10.0</v>
      </c>
      <c r="E821" s="29" t="s">
        <v>663</v>
      </c>
      <c r="F821" s="10" t="s">
        <v>19</v>
      </c>
      <c r="G821" s="14"/>
      <c r="H821" s="14"/>
    </row>
    <row r="822">
      <c r="A822" s="7">
        <v>812.0</v>
      </c>
      <c r="B822" s="8" t="s">
        <v>16</v>
      </c>
      <c r="C822" s="9" t="s">
        <v>1564</v>
      </c>
      <c r="D822" s="10">
        <v>10.0</v>
      </c>
      <c r="E822" s="29" t="s">
        <v>663</v>
      </c>
      <c r="F822" s="10" t="s">
        <v>19</v>
      </c>
      <c r="G822" s="14"/>
      <c r="H822" s="14"/>
    </row>
    <row r="823">
      <c r="A823" s="7">
        <v>813.0</v>
      </c>
      <c r="B823" s="8" t="s">
        <v>16</v>
      </c>
      <c r="C823" s="9" t="s">
        <v>1564</v>
      </c>
      <c r="D823" s="10">
        <v>10.0</v>
      </c>
      <c r="E823" s="29" t="s">
        <v>663</v>
      </c>
      <c r="F823" s="10" t="s">
        <v>19</v>
      </c>
      <c r="G823" s="14"/>
      <c r="H823" s="14"/>
    </row>
    <row r="824">
      <c r="A824" s="7">
        <v>814.0</v>
      </c>
      <c r="B824" s="8" t="s">
        <v>16</v>
      </c>
      <c r="C824" s="9" t="s">
        <v>1564</v>
      </c>
      <c r="D824" s="10">
        <v>7.0</v>
      </c>
      <c r="E824" s="29" t="s">
        <v>663</v>
      </c>
      <c r="F824" s="10" t="s">
        <v>19</v>
      </c>
      <c r="G824" s="14"/>
      <c r="H824" s="14"/>
    </row>
    <row r="825">
      <c r="A825" s="7">
        <v>815.0</v>
      </c>
      <c r="B825" s="8" t="s">
        <v>16</v>
      </c>
      <c r="C825" s="9" t="s">
        <v>1564</v>
      </c>
      <c r="D825" s="10">
        <v>7.0</v>
      </c>
      <c r="E825" s="29" t="s">
        <v>663</v>
      </c>
      <c r="F825" s="10" t="s">
        <v>19</v>
      </c>
      <c r="G825" s="14"/>
      <c r="H825" s="14"/>
    </row>
    <row r="826">
      <c r="A826" s="7">
        <v>816.0</v>
      </c>
      <c r="B826" s="8" t="s">
        <v>16</v>
      </c>
      <c r="C826" s="9" t="s">
        <v>1564</v>
      </c>
      <c r="D826" s="10">
        <v>7.0</v>
      </c>
      <c r="E826" s="29" t="s">
        <v>663</v>
      </c>
      <c r="F826" s="10" t="s">
        <v>19</v>
      </c>
      <c r="G826" s="14"/>
      <c r="H826" s="14"/>
    </row>
    <row r="827">
      <c r="A827" s="7">
        <v>817.0</v>
      </c>
      <c r="B827" s="8" t="s">
        <v>16</v>
      </c>
      <c r="C827" s="9" t="s">
        <v>1564</v>
      </c>
      <c r="D827" s="10">
        <v>21.0</v>
      </c>
      <c r="E827" s="29" t="s">
        <v>663</v>
      </c>
      <c r="F827" s="10" t="s">
        <v>19</v>
      </c>
      <c r="G827" s="11"/>
      <c r="H827" s="11" t="s">
        <v>1571</v>
      </c>
    </row>
    <row r="828">
      <c r="A828" s="7">
        <v>818.0</v>
      </c>
      <c r="B828" s="8" t="s">
        <v>16</v>
      </c>
      <c r="C828" s="9" t="s">
        <v>1564</v>
      </c>
      <c r="D828" s="10">
        <v>21.0</v>
      </c>
      <c r="E828" s="29" t="s">
        <v>663</v>
      </c>
      <c r="F828" s="10" t="s">
        <v>19</v>
      </c>
      <c r="G828" s="11"/>
      <c r="H828" s="11" t="s">
        <v>1571</v>
      </c>
    </row>
    <row r="829">
      <c r="A829" s="7">
        <v>819.0</v>
      </c>
      <c r="B829" s="8" t="s">
        <v>16</v>
      </c>
      <c r="C829" s="9" t="s">
        <v>1564</v>
      </c>
      <c r="D829" s="10">
        <v>21.0</v>
      </c>
      <c r="E829" s="29" t="s">
        <v>663</v>
      </c>
      <c r="F829" s="10" t="s">
        <v>19</v>
      </c>
      <c r="G829" s="11"/>
      <c r="H829" s="11" t="s">
        <v>1571</v>
      </c>
    </row>
    <row r="830">
      <c r="A830" s="7">
        <v>820.0</v>
      </c>
      <c r="B830" s="8" t="s">
        <v>16</v>
      </c>
      <c r="C830" s="9" t="s">
        <v>1564</v>
      </c>
      <c r="D830" s="10">
        <v>21.0</v>
      </c>
      <c r="E830" s="29" t="s">
        <v>663</v>
      </c>
      <c r="F830" s="10" t="s">
        <v>19</v>
      </c>
      <c r="G830" s="11"/>
      <c r="H830" s="11" t="s">
        <v>1571</v>
      </c>
    </row>
    <row r="831">
      <c r="A831" s="7">
        <v>821.0</v>
      </c>
      <c r="B831" s="8" t="s">
        <v>16</v>
      </c>
      <c r="C831" s="9" t="s">
        <v>1564</v>
      </c>
      <c r="D831" s="10">
        <v>21.0</v>
      </c>
      <c r="E831" s="29" t="s">
        <v>663</v>
      </c>
      <c r="F831" s="10" t="s">
        <v>19</v>
      </c>
      <c r="G831" s="11"/>
      <c r="H831" s="11" t="s">
        <v>1571</v>
      </c>
    </row>
    <row r="832">
      <c r="A832" s="7">
        <v>822.0</v>
      </c>
      <c r="B832" s="8" t="s">
        <v>16</v>
      </c>
      <c r="C832" s="9" t="s">
        <v>1564</v>
      </c>
      <c r="D832" s="10">
        <v>112.0</v>
      </c>
      <c r="E832" s="29" t="s">
        <v>663</v>
      </c>
      <c r="F832" s="10" t="s">
        <v>87</v>
      </c>
      <c r="G832" s="14"/>
      <c r="H832" s="14"/>
    </row>
    <row r="833">
      <c r="A833" s="7">
        <v>823.0</v>
      </c>
      <c r="B833" s="8" t="s">
        <v>16</v>
      </c>
      <c r="C833" s="9" t="s">
        <v>1564</v>
      </c>
      <c r="D833" s="10">
        <v>112.0</v>
      </c>
      <c r="E833" s="29" t="s">
        <v>663</v>
      </c>
      <c r="F833" s="10" t="s">
        <v>87</v>
      </c>
      <c r="G833" s="14"/>
      <c r="H833" s="14"/>
    </row>
    <row r="834">
      <c r="A834" s="7">
        <v>824.0</v>
      </c>
      <c r="B834" s="8" t="s">
        <v>16</v>
      </c>
      <c r="C834" s="9" t="s">
        <v>1564</v>
      </c>
      <c r="D834" s="10">
        <v>112.0</v>
      </c>
      <c r="E834" s="29" t="s">
        <v>663</v>
      </c>
      <c r="F834" s="10" t="s">
        <v>87</v>
      </c>
      <c r="G834" s="14"/>
      <c r="H834" s="14"/>
    </row>
    <row r="835">
      <c r="A835" s="7">
        <v>825.0</v>
      </c>
      <c r="B835" s="8" t="s">
        <v>16</v>
      </c>
      <c r="C835" s="9" t="s">
        <v>1564</v>
      </c>
      <c r="D835" s="10">
        <v>112.0</v>
      </c>
      <c r="E835" s="29" t="s">
        <v>663</v>
      </c>
      <c r="F835" s="10" t="s">
        <v>87</v>
      </c>
      <c r="G835" s="14"/>
      <c r="H835" s="14"/>
    </row>
    <row r="836">
      <c r="A836" s="7">
        <v>826.0</v>
      </c>
      <c r="B836" s="8" t="s">
        <v>16</v>
      </c>
      <c r="C836" s="9" t="s">
        <v>1564</v>
      </c>
      <c r="D836" s="10">
        <v>112.0</v>
      </c>
      <c r="E836" s="29" t="s">
        <v>663</v>
      </c>
      <c r="F836" s="10" t="s">
        <v>87</v>
      </c>
      <c r="G836" s="14"/>
      <c r="H836" s="14"/>
    </row>
    <row r="837">
      <c r="A837" s="7">
        <v>827.0</v>
      </c>
      <c r="B837" s="8" t="s">
        <v>16</v>
      </c>
      <c r="C837" s="9" t="s">
        <v>1564</v>
      </c>
      <c r="D837" s="10">
        <v>112.0</v>
      </c>
      <c r="E837" s="29" t="s">
        <v>663</v>
      </c>
      <c r="F837" s="10" t="s">
        <v>87</v>
      </c>
      <c r="G837" s="14"/>
      <c r="H837" s="14"/>
    </row>
    <row r="838">
      <c r="A838" s="7">
        <v>828.0</v>
      </c>
      <c r="B838" s="8" t="s">
        <v>16</v>
      </c>
      <c r="C838" s="9" t="s">
        <v>1564</v>
      </c>
      <c r="D838" s="10">
        <v>107.0</v>
      </c>
      <c r="E838" s="29" t="s">
        <v>663</v>
      </c>
      <c r="F838" s="10" t="s">
        <v>255</v>
      </c>
      <c r="G838" s="14"/>
      <c r="H838" s="14"/>
    </row>
    <row r="839">
      <c r="A839" s="7">
        <v>829.0</v>
      </c>
      <c r="B839" s="8" t="s">
        <v>16</v>
      </c>
      <c r="C839" s="9" t="s">
        <v>1564</v>
      </c>
      <c r="D839" s="10">
        <v>107.0</v>
      </c>
      <c r="E839" s="29" t="s">
        <v>663</v>
      </c>
      <c r="F839" s="10" t="s">
        <v>255</v>
      </c>
      <c r="G839" s="14"/>
      <c r="H839" s="14"/>
    </row>
    <row r="840">
      <c r="A840" s="7">
        <v>830.0</v>
      </c>
      <c r="B840" s="8" t="s">
        <v>16</v>
      </c>
      <c r="C840" s="9" t="s">
        <v>1564</v>
      </c>
      <c r="D840" s="10">
        <v>107.0</v>
      </c>
      <c r="E840" s="29" t="s">
        <v>663</v>
      </c>
      <c r="F840" s="10" t="s">
        <v>255</v>
      </c>
      <c r="G840" s="14"/>
      <c r="H840" s="14"/>
    </row>
    <row r="841">
      <c r="A841" s="7">
        <v>831.0</v>
      </c>
      <c r="B841" s="8" t="s">
        <v>16</v>
      </c>
      <c r="C841" s="9" t="s">
        <v>1564</v>
      </c>
      <c r="D841" s="10">
        <v>88.0</v>
      </c>
      <c r="E841" s="29" t="s">
        <v>663</v>
      </c>
      <c r="F841" s="10" t="s">
        <v>19</v>
      </c>
      <c r="G841" s="14"/>
      <c r="H841" s="14"/>
    </row>
    <row r="842">
      <c r="A842" s="7">
        <v>832.0</v>
      </c>
      <c r="B842" s="8" t="s">
        <v>16</v>
      </c>
      <c r="C842" s="9" t="s">
        <v>1564</v>
      </c>
      <c r="D842" s="10">
        <v>88.0</v>
      </c>
      <c r="E842" s="29" t="s">
        <v>663</v>
      </c>
      <c r="F842" s="10" t="s">
        <v>19</v>
      </c>
      <c r="G842" s="14"/>
      <c r="H842" s="14"/>
    </row>
    <row r="843">
      <c r="A843" s="7">
        <v>833.0</v>
      </c>
      <c r="B843" s="8" t="s">
        <v>16</v>
      </c>
      <c r="C843" s="9" t="s">
        <v>1564</v>
      </c>
      <c r="D843" s="10">
        <v>88.0</v>
      </c>
      <c r="E843" s="29" t="s">
        <v>663</v>
      </c>
      <c r="F843" s="10" t="s">
        <v>19</v>
      </c>
      <c r="G843" s="14"/>
      <c r="H843" s="14"/>
    </row>
    <row r="844">
      <c r="A844" s="7">
        <v>834.0</v>
      </c>
      <c r="B844" s="8" t="s">
        <v>16</v>
      </c>
      <c r="C844" s="9" t="s">
        <v>1564</v>
      </c>
      <c r="D844" s="10">
        <v>79.0</v>
      </c>
      <c r="E844" s="29" t="s">
        <v>663</v>
      </c>
      <c r="F844" s="10" t="s">
        <v>19</v>
      </c>
      <c r="G844" s="14"/>
      <c r="H844" s="14"/>
    </row>
    <row r="845">
      <c r="A845" s="7">
        <v>835.0</v>
      </c>
      <c r="B845" s="8" t="s">
        <v>16</v>
      </c>
      <c r="C845" s="9" t="s">
        <v>1564</v>
      </c>
      <c r="D845" s="10">
        <v>79.0</v>
      </c>
      <c r="E845" s="29" t="s">
        <v>663</v>
      </c>
      <c r="F845" s="10" t="s">
        <v>19</v>
      </c>
      <c r="G845" s="14"/>
      <c r="H845" s="14"/>
    </row>
    <row r="846">
      <c r="A846" s="7">
        <v>836.0</v>
      </c>
      <c r="B846" s="8" t="s">
        <v>16</v>
      </c>
      <c r="C846" s="9" t="s">
        <v>1564</v>
      </c>
      <c r="D846" s="10">
        <v>79.0</v>
      </c>
      <c r="E846" s="29" t="s">
        <v>663</v>
      </c>
      <c r="F846" s="10" t="s">
        <v>19</v>
      </c>
      <c r="G846" s="14"/>
      <c r="H846" s="14"/>
    </row>
    <row r="847">
      <c r="A847" s="7">
        <v>837.0</v>
      </c>
      <c r="B847" s="8" t="s">
        <v>16</v>
      </c>
      <c r="C847" s="9" t="s">
        <v>1564</v>
      </c>
      <c r="D847" s="10">
        <v>4.0</v>
      </c>
      <c r="E847" s="29" t="s">
        <v>663</v>
      </c>
      <c r="F847" s="10" t="s">
        <v>87</v>
      </c>
      <c r="G847" s="14"/>
      <c r="H847" s="14"/>
    </row>
    <row r="848">
      <c r="A848" s="7">
        <v>838.0</v>
      </c>
      <c r="B848" s="8" t="s">
        <v>16</v>
      </c>
      <c r="C848" s="9" t="s">
        <v>1564</v>
      </c>
      <c r="D848" s="10">
        <v>4.0</v>
      </c>
      <c r="E848" s="29" t="s">
        <v>663</v>
      </c>
      <c r="F848" s="10" t="s">
        <v>87</v>
      </c>
      <c r="G848" s="14"/>
      <c r="H848" s="14"/>
    </row>
    <row r="849">
      <c r="A849" s="7">
        <v>839.0</v>
      </c>
      <c r="B849" s="8" t="s">
        <v>16</v>
      </c>
      <c r="C849" s="9" t="s">
        <v>1564</v>
      </c>
      <c r="D849" s="10" t="s">
        <v>192</v>
      </c>
      <c r="E849" s="29" t="s">
        <v>663</v>
      </c>
      <c r="F849" s="10" t="s">
        <v>255</v>
      </c>
      <c r="G849" s="14"/>
      <c r="H849" s="14"/>
    </row>
    <row r="850">
      <c r="A850" s="7">
        <v>840.0</v>
      </c>
      <c r="B850" s="8" t="s">
        <v>16</v>
      </c>
      <c r="C850" s="9" t="s">
        <v>1564</v>
      </c>
      <c r="D850" s="10" t="s">
        <v>192</v>
      </c>
      <c r="E850" s="29" t="s">
        <v>663</v>
      </c>
      <c r="F850" s="10" t="s">
        <v>255</v>
      </c>
      <c r="G850" s="14"/>
      <c r="H850" s="14"/>
    </row>
    <row r="851">
      <c r="A851" s="7">
        <v>841.0</v>
      </c>
      <c r="B851" s="8" t="s">
        <v>16</v>
      </c>
      <c r="C851" s="9" t="s">
        <v>1564</v>
      </c>
      <c r="D851" s="10" t="s">
        <v>192</v>
      </c>
      <c r="E851" s="29" t="s">
        <v>663</v>
      </c>
      <c r="F851" s="10" t="s">
        <v>255</v>
      </c>
      <c r="G851" s="14"/>
      <c r="H851" s="14"/>
    </row>
    <row r="852">
      <c r="A852" s="7">
        <v>842.0</v>
      </c>
      <c r="B852" s="8" t="s">
        <v>16</v>
      </c>
      <c r="C852" s="9" t="s">
        <v>1564</v>
      </c>
      <c r="D852" s="10">
        <v>85.0</v>
      </c>
      <c r="E852" s="29" t="s">
        <v>663</v>
      </c>
      <c r="F852" s="10" t="s">
        <v>19</v>
      </c>
      <c r="G852" s="14"/>
      <c r="H852" s="14"/>
    </row>
    <row r="853">
      <c r="A853" s="7">
        <v>843.0</v>
      </c>
      <c r="B853" s="8" t="s">
        <v>16</v>
      </c>
      <c r="C853" s="9" t="s">
        <v>1564</v>
      </c>
      <c r="D853" s="10">
        <v>85.0</v>
      </c>
      <c r="E853" s="29" t="s">
        <v>663</v>
      </c>
      <c r="F853" s="10" t="s">
        <v>19</v>
      </c>
      <c r="G853" s="14"/>
      <c r="H853" s="14"/>
    </row>
    <row r="854">
      <c r="A854" s="7">
        <v>844.0</v>
      </c>
      <c r="B854" s="8" t="s">
        <v>16</v>
      </c>
      <c r="C854" s="9" t="s">
        <v>1564</v>
      </c>
      <c r="D854" s="10">
        <v>85.0</v>
      </c>
      <c r="E854" s="29" t="s">
        <v>663</v>
      </c>
      <c r="F854" s="10" t="s">
        <v>19</v>
      </c>
      <c r="G854" s="14"/>
      <c r="H854" s="14"/>
    </row>
    <row r="855">
      <c r="A855" s="7">
        <v>845.0</v>
      </c>
      <c r="B855" s="8" t="s">
        <v>16</v>
      </c>
      <c r="C855" s="9" t="s">
        <v>1564</v>
      </c>
      <c r="D855" s="10">
        <v>11.0</v>
      </c>
      <c r="E855" s="29" t="s">
        <v>663</v>
      </c>
      <c r="F855" s="10" t="s">
        <v>19</v>
      </c>
      <c r="G855" s="14"/>
      <c r="H855" s="14"/>
    </row>
    <row r="856">
      <c r="A856" s="7">
        <v>846.0</v>
      </c>
      <c r="B856" s="8" t="s">
        <v>16</v>
      </c>
      <c r="C856" s="9" t="s">
        <v>1564</v>
      </c>
      <c r="D856" s="10">
        <v>11.0</v>
      </c>
      <c r="E856" s="29" t="s">
        <v>663</v>
      </c>
      <c r="F856" s="10" t="s">
        <v>19</v>
      </c>
      <c r="G856" s="14"/>
      <c r="H856" s="14"/>
    </row>
    <row r="857">
      <c r="A857" s="7">
        <v>847.0</v>
      </c>
      <c r="B857" s="8" t="s">
        <v>16</v>
      </c>
      <c r="C857" s="9" t="s">
        <v>1564</v>
      </c>
      <c r="D857" s="10">
        <v>11.0</v>
      </c>
      <c r="E857" s="29" t="s">
        <v>663</v>
      </c>
      <c r="F857" s="10" t="s">
        <v>19</v>
      </c>
      <c r="G857" s="14"/>
      <c r="H857" s="14"/>
    </row>
    <row r="858">
      <c r="A858" s="7">
        <v>848.0</v>
      </c>
      <c r="B858" s="8" t="s">
        <v>16</v>
      </c>
      <c r="C858" s="9" t="s">
        <v>1564</v>
      </c>
      <c r="D858" s="10">
        <v>76.0</v>
      </c>
      <c r="E858" s="29" t="s">
        <v>663</v>
      </c>
      <c r="F858" s="10" t="s">
        <v>19</v>
      </c>
      <c r="G858" s="14"/>
      <c r="H858" s="14"/>
    </row>
    <row r="859">
      <c r="A859" s="7">
        <v>849.0</v>
      </c>
      <c r="B859" s="8" t="s">
        <v>16</v>
      </c>
      <c r="C859" s="9" t="s">
        <v>1564</v>
      </c>
      <c r="D859" s="10">
        <v>76.0</v>
      </c>
      <c r="E859" s="29" t="s">
        <v>663</v>
      </c>
      <c r="F859" s="10" t="s">
        <v>19</v>
      </c>
      <c r="G859" s="14"/>
      <c r="H859" s="14"/>
    </row>
    <row r="860">
      <c r="A860" s="7">
        <v>850.0</v>
      </c>
      <c r="B860" s="8" t="s">
        <v>16</v>
      </c>
      <c r="C860" s="9" t="s">
        <v>1564</v>
      </c>
      <c r="D860" s="10">
        <v>76.0</v>
      </c>
      <c r="E860" s="29" t="s">
        <v>663</v>
      </c>
      <c r="F860" s="10" t="s">
        <v>19</v>
      </c>
      <c r="G860" s="14"/>
      <c r="H860" s="14"/>
    </row>
    <row r="861">
      <c r="A861" s="7">
        <v>851.0</v>
      </c>
      <c r="B861" s="8" t="s">
        <v>16</v>
      </c>
      <c r="C861" s="9" t="s">
        <v>1564</v>
      </c>
      <c r="D861" s="10">
        <v>76.0</v>
      </c>
      <c r="E861" s="29" t="s">
        <v>663</v>
      </c>
      <c r="F861" s="10" t="s">
        <v>19</v>
      </c>
      <c r="G861" s="14"/>
      <c r="H861" s="14"/>
    </row>
    <row r="862">
      <c r="A862" s="7">
        <v>852.0</v>
      </c>
      <c r="B862" s="8" t="s">
        <v>16</v>
      </c>
      <c r="C862" s="9" t="s">
        <v>1593</v>
      </c>
      <c r="D862" s="10">
        <v>13.0</v>
      </c>
      <c r="E862" s="29" t="s">
        <v>692</v>
      </c>
      <c r="F862" s="10" t="s">
        <v>19</v>
      </c>
      <c r="G862" s="14"/>
      <c r="H862" s="14"/>
    </row>
    <row r="863">
      <c r="A863" s="7">
        <v>853.0</v>
      </c>
      <c r="B863" s="8" t="s">
        <v>16</v>
      </c>
      <c r="C863" s="9" t="s">
        <v>1593</v>
      </c>
      <c r="D863" s="10">
        <v>13.0</v>
      </c>
      <c r="E863" s="29" t="s">
        <v>692</v>
      </c>
      <c r="F863" s="10" t="s">
        <v>19</v>
      </c>
      <c r="G863" s="14"/>
      <c r="H863" s="14"/>
    </row>
    <row r="864">
      <c r="A864" s="7">
        <v>854.0</v>
      </c>
      <c r="B864" s="8" t="s">
        <v>16</v>
      </c>
      <c r="C864" s="9" t="s">
        <v>1593</v>
      </c>
      <c r="D864" s="10">
        <v>13.0</v>
      </c>
      <c r="E864" s="29" t="s">
        <v>692</v>
      </c>
      <c r="F864" s="10" t="s">
        <v>19</v>
      </c>
      <c r="G864" s="14"/>
      <c r="H864" s="14"/>
    </row>
    <row r="865">
      <c r="A865" s="7">
        <v>855.0</v>
      </c>
      <c r="B865" s="8" t="s">
        <v>16</v>
      </c>
      <c r="C865" s="9" t="s">
        <v>1593</v>
      </c>
      <c r="D865" s="10">
        <v>128.0</v>
      </c>
      <c r="E865" s="29" t="s">
        <v>692</v>
      </c>
      <c r="F865" s="10" t="s">
        <v>87</v>
      </c>
      <c r="G865" s="14"/>
      <c r="H865" s="14"/>
    </row>
    <row r="866">
      <c r="A866" s="7">
        <v>856.0</v>
      </c>
      <c r="B866" s="8" t="s">
        <v>16</v>
      </c>
      <c r="C866" s="9" t="s">
        <v>1593</v>
      </c>
      <c r="D866" s="10">
        <v>128.0</v>
      </c>
      <c r="E866" s="29" t="s">
        <v>692</v>
      </c>
      <c r="F866" s="10" t="s">
        <v>87</v>
      </c>
      <c r="G866" s="14"/>
      <c r="H866" s="14"/>
    </row>
    <row r="867">
      <c r="A867" s="7">
        <v>857.0</v>
      </c>
      <c r="B867" s="8" t="s">
        <v>16</v>
      </c>
      <c r="C867" s="9" t="s">
        <v>1593</v>
      </c>
      <c r="D867" s="10">
        <v>128.0</v>
      </c>
      <c r="E867" s="29" t="s">
        <v>692</v>
      </c>
      <c r="F867" s="10" t="s">
        <v>87</v>
      </c>
      <c r="G867" s="14"/>
      <c r="H867" s="14"/>
    </row>
    <row r="868">
      <c r="A868" s="7">
        <v>858.0</v>
      </c>
      <c r="B868" s="8" t="s">
        <v>16</v>
      </c>
      <c r="C868" s="9" t="s">
        <v>1593</v>
      </c>
      <c r="D868" s="10">
        <v>90.0</v>
      </c>
      <c r="E868" s="29" t="s">
        <v>692</v>
      </c>
      <c r="F868" s="10" t="s">
        <v>19</v>
      </c>
      <c r="G868" s="14"/>
      <c r="H868" s="14"/>
    </row>
    <row r="869">
      <c r="A869" s="7">
        <v>859.0</v>
      </c>
      <c r="B869" s="8" t="s">
        <v>16</v>
      </c>
      <c r="C869" s="9" t="s">
        <v>1593</v>
      </c>
      <c r="D869" s="10">
        <v>90.0</v>
      </c>
      <c r="E869" s="29" t="s">
        <v>692</v>
      </c>
      <c r="F869" s="10" t="s">
        <v>19</v>
      </c>
      <c r="G869" s="14"/>
      <c r="H869" s="14"/>
    </row>
    <row r="870">
      <c r="A870" s="7">
        <v>860.0</v>
      </c>
      <c r="B870" s="8" t="s">
        <v>16</v>
      </c>
      <c r="C870" s="9" t="s">
        <v>1593</v>
      </c>
      <c r="D870" s="10">
        <v>90.0</v>
      </c>
      <c r="E870" s="29" t="s">
        <v>692</v>
      </c>
      <c r="F870" s="10" t="s">
        <v>19</v>
      </c>
      <c r="G870" s="14"/>
      <c r="H870" s="14"/>
    </row>
    <row r="871">
      <c r="A871" s="7">
        <v>861.0</v>
      </c>
      <c r="B871" s="8" t="s">
        <v>16</v>
      </c>
      <c r="C871" s="9" t="s">
        <v>1593</v>
      </c>
      <c r="D871" s="10">
        <v>143.0</v>
      </c>
      <c r="E871" s="29" t="s">
        <v>692</v>
      </c>
      <c r="F871" s="10" t="s">
        <v>87</v>
      </c>
      <c r="G871" s="14"/>
      <c r="H871" s="14"/>
    </row>
    <row r="872">
      <c r="A872" s="7">
        <v>862.0</v>
      </c>
      <c r="B872" s="8" t="s">
        <v>16</v>
      </c>
      <c r="C872" s="9" t="s">
        <v>1593</v>
      </c>
      <c r="D872" s="10">
        <v>143.0</v>
      </c>
      <c r="E872" s="29" t="s">
        <v>692</v>
      </c>
      <c r="F872" s="10" t="s">
        <v>87</v>
      </c>
      <c r="G872" s="14"/>
      <c r="H872" s="14"/>
    </row>
    <row r="873">
      <c r="A873" s="7">
        <v>863.0</v>
      </c>
      <c r="B873" s="8" t="s">
        <v>16</v>
      </c>
      <c r="C873" s="9" t="s">
        <v>1593</v>
      </c>
      <c r="D873" s="10">
        <v>143.0</v>
      </c>
      <c r="E873" s="29" t="s">
        <v>692</v>
      </c>
      <c r="F873" s="10" t="s">
        <v>87</v>
      </c>
      <c r="G873" s="14"/>
      <c r="H873" s="14"/>
    </row>
    <row r="874">
      <c r="A874" s="7">
        <v>864.0</v>
      </c>
      <c r="B874" s="8" t="s">
        <v>16</v>
      </c>
      <c r="C874" s="9" t="s">
        <v>1593</v>
      </c>
      <c r="D874" s="10">
        <v>141.0</v>
      </c>
      <c r="E874" s="29" t="s">
        <v>692</v>
      </c>
      <c r="F874" s="10" t="s">
        <v>255</v>
      </c>
      <c r="G874" s="14"/>
      <c r="H874" s="14"/>
    </row>
    <row r="875">
      <c r="A875" s="7">
        <v>865.0</v>
      </c>
      <c r="B875" s="8" t="s">
        <v>16</v>
      </c>
      <c r="C875" s="9" t="s">
        <v>1593</v>
      </c>
      <c r="D875" s="10">
        <v>141.0</v>
      </c>
      <c r="E875" s="29" t="s">
        <v>692</v>
      </c>
      <c r="F875" s="10" t="s">
        <v>255</v>
      </c>
      <c r="G875" s="14"/>
      <c r="H875" s="14"/>
    </row>
    <row r="876">
      <c r="A876" s="7">
        <v>866.0</v>
      </c>
      <c r="B876" s="8" t="s">
        <v>16</v>
      </c>
      <c r="C876" s="9" t="s">
        <v>1593</v>
      </c>
      <c r="D876" s="10">
        <v>141.0</v>
      </c>
      <c r="E876" s="29" t="s">
        <v>692</v>
      </c>
      <c r="F876" s="10" t="s">
        <v>255</v>
      </c>
      <c r="G876" s="14"/>
      <c r="H876" s="14"/>
    </row>
    <row r="877">
      <c r="A877" s="7">
        <v>867.0</v>
      </c>
      <c r="B877" s="8" t="s">
        <v>16</v>
      </c>
      <c r="C877" s="9" t="s">
        <v>1593</v>
      </c>
      <c r="D877" s="10">
        <v>86.0</v>
      </c>
      <c r="E877" s="29" t="s">
        <v>692</v>
      </c>
      <c r="F877" s="10" t="s">
        <v>87</v>
      </c>
      <c r="G877" s="11"/>
      <c r="H877" s="11" t="s">
        <v>1604</v>
      </c>
    </row>
    <row r="878">
      <c r="A878" s="7">
        <v>868.0</v>
      </c>
      <c r="B878" s="8" t="s">
        <v>16</v>
      </c>
      <c r="C878" s="9" t="s">
        <v>1593</v>
      </c>
      <c r="D878" s="10">
        <v>86.0</v>
      </c>
      <c r="E878" s="29" t="s">
        <v>692</v>
      </c>
      <c r="F878" s="10" t="s">
        <v>87</v>
      </c>
      <c r="G878" s="11"/>
      <c r="H878" s="11" t="s">
        <v>1604</v>
      </c>
    </row>
    <row r="879">
      <c r="A879" s="7">
        <v>869.0</v>
      </c>
      <c r="B879" s="8" t="s">
        <v>16</v>
      </c>
      <c r="C879" s="9" t="s">
        <v>1593</v>
      </c>
      <c r="D879" s="10">
        <v>86.0</v>
      </c>
      <c r="E879" s="29" t="s">
        <v>692</v>
      </c>
      <c r="F879" s="10" t="s">
        <v>87</v>
      </c>
      <c r="G879" s="11"/>
      <c r="H879" s="11" t="s">
        <v>1604</v>
      </c>
    </row>
    <row r="880">
      <c r="A880" s="7">
        <v>870.0</v>
      </c>
      <c r="B880" s="8" t="s">
        <v>16</v>
      </c>
      <c r="C880" s="9" t="s">
        <v>1593</v>
      </c>
      <c r="D880" s="10">
        <v>147.0</v>
      </c>
      <c r="E880" s="29" t="s">
        <v>692</v>
      </c>
      <c r="F880" s="10" t="s">
        <v>255</v>
      </c>
      <c r="G880" s="14"/>
      <c r="H880" s="14"/>
    </row>
    <row r="881">
      <c r="A881" s="7">
        <v>871.0</v>
      </c>
      <c r="B881" s="8" t="s">
        <v>16</v>
      </c>
      <c r="C881" s="9" t="s">
        <v>1593</v>
      </c>
      <c r="D881" s="10">
        <v>147.0</v>
      </c>
      <c r="E881" s="29" t="s">
        <v>692</v>
      </c>
      <c r="F881" s="10" t="s">
        <v>255</v>
      </c>
      <c r="G881" s="14"/>
      <c r="H881" s="14"/>
    </row>
    <row r="882">
      <c r="A882" s="7">
        <v>872.0</v>
      </c>
      <c r="B882" s="8" t="s">
        <v>16</v>
      </c>
      <c r="C882" s="9" t="s">
        <v>1593</v>
      </c>
      <c r="D882" s="10">
        <v>147.0</v>
      </c>
      <c r="E882" s="29" t="s">
        <v>692</v>
      </c>
      <c r="F882" s="10" t="s">
        <v>255</v>
      </c>
      <c r="G882" s="14"/>
      <c r="H882" s="14"/>
    </row>
    <row r="883">
      <c r="A883" s="7">
        <v>873.0</v>
      </c>
      <c r="B883" s="8" t="s">
        <v>16</v>
      </c>
      <c r="C883" s="9" t="s">
        <v>1593</v>
      </c>
      <c r="D883" s="10">
        <v>172.0</v>
      </c>
      <c r="E883" s="29" t="s">
        <v>692</v>
      </c>
      <c r="F883" s="10" t="s">
        <v>255</v>
      </c>
      <c r="G883" s="14"/>
      <c r="H883" s="14"/>
    </row>
    <row r="884">
      <c r="A884" s="7">
        <v>874.0</v>
      </c>
      <c r="B884" s="8" t="s">
        <v>16</v>
      </c>
      <c r="C884" s="9" t="s">
        <v>1593</v>
      </c>
      <c r="D884" s="10">
        <v>172.0</v>
      </c>
      <c r="E884" s="29" t="s">
        <v>692</v>
      </c>
      <c r="F884" s="10" t="s">
        <v>255</v>
      </c>
      <c r="G884" s="14"/>
      <c r="H884" s="14"/>
    </row>
    <row r="885">
      <c r="A885" s="7">
        <v>875.0</v>
      </c>
      <c r="B885" s="8" t="s">
        <v>16</v>
      </c>
      <c r="C885" s="9" t="s">
        <v>1593</v>
      </c>
      <c r="D885" s="10">
        <v>172.0</v>
      </c>
      <c r="E885" s="29" t="s">
        <v>692</v>
      </c>
      <c r="F885" s="10" t="s">
        <v>255</v>
      </c>
      <c r="G885" s="14"/>
      <c r="H885" s="14"/>
    </row>
    <row r="886">
      <c r="A886" s="7">
        <v>876.0</v>
      </c>
      <c r="B886" s="8" t="s">
        <v>16</v>
      </c>
      <c r="C886" s="9" t="s">
        <v>1593</v>
      </c>
      <c r="D886" s="10">
        <v>169.0</v>
      </c>
      <c r="E886" s="29" t="s">
        <v>692</v>
      </c>
      <c r="F886" s="10" t="s">
        <v>19</v>
      </c>
      <c r="G886" s="14"/>
      <c r="H886" s="14"/>
    </row>
    <row r="887">
      <c r="A887" s="7">
        <v>877.0</v>
      </c>
      <c r="B887" s="8" t="s">
        <v>16</v>
      </c>
      <c r="C887" s="9" t="s">
        <v>1593</v>
      </c>
      <c r="D887" s="10">
        <v>169.0</v>
      </c>
      <c r="E887" s="29" t="s">
        <v>692</v>
      </c>
      <c r="F887" s="10" t="s">
        <v>19</v>
      </c>
      <c r="G887" s="14"/>
      <c r="H887" s="14"/>
    </row>
    <row r="888">
      <c r="A888" s="7">
        <v>878.0</v>
      </c>
      <c r="B888" s="8" t="s">
        <v>16</v>
      </c>
      <c r="C888" s="9" t="s">
        <v>1593</v>
      </c>
      <c r="D888" s="10">
        <v>38.0</v>
      </c>
      <c r="E888" s="29" t="s">
        <v>692</v>
      </c>
      <c r="F888" s="10" t="s">
        <v>87</v>
      </c>
      <c r="G888" s="14"/>
      <c r="H888" s="14"/>
    </row>
    <row r="889">
      <c r="A889" s="7">
        <v>879.0</v>
      </c>
      <c r="B889" s="8" t="s">
        <v>16</v>
      </c>
      <c r="C889" s="9" t="s">
        <v>1593</v>
      </c>
      <c r="D889" s="10">
        <v>38.0</v>
      </c>
      <c r="E889" s="29" t="s">
        <v>692</v>
      </c>
      <c r="F889" s="10" t="s">
        <v>87</v>
      </c>
      <c r="G889" s="14"/>
      <c r="H889" s="14"/>
    </row>
    <row r="890">
      <c r="A890" s="7">
        <v>880.0</v>
      </c>
      <c r="B890" s="8" t="s">
        <v>16</v>
      </c>
      <c r="C890" s="9" t="s">
        <v>1593</v>
      </c>
      <c r="D890" s="10">
        <v>38.0</v>
      </c>
      <c r="E890" s="29" t="s">
        <v>692</v>
      </c>
      <c r="F890" s="10" t="s">
        <v>87</v>
      </c>
      <c r="G890" s="14"/>
      <c r="H890" s="14"/>
    </row>
    <row r="891">
      <c r="A891" s="7">
        <v>881.0</v>
      </c>
      <c r="B891" s="8" t="s">
        <v>16</v>
      </c>
      <c r="C891" s="9" t="s">
        <v>1593</v>
      </c>
      <c r="D891" s="10">
        <v>6.0</v>
      </c>
      <c r="E891" s="29" t="s">
        <v>692</v>
      </c>
      <c r="F891" s="10" t="s">
        <v>19</v>
      </c>
      <c r="G891" s="14"/>
      <c r="H891" s="14"/>
    </row>
    <row r="892">
      <c r="A892" s="7">
        <v>882.0</v>
      </c>
      <c r="B892" s="8" t="s">
        <v>16</v>
      </c>
      <c r="C892" s="9" t="s">
        <v>1593</v>
      </c>
      <c r="D892" s="10">
        <v>6.0</v>
      </c>
      <c r="E892" s="29" t="s">
        <v>692</v>
      </c>
      <c r="F892" s="10" t="s">
        <v>19</v>
      </c>
      <c r="G892" s="14"/>
      <c r="H892" s="14"/>
    </row>
    <row r="893">
      <c r="A893" s="7">
        <v>883.0</v>
      </c>
      <c r="B893" s="8" t="s">
        <v>16</v>
      </c>
      <c r="C893" s="9" t="s">
        <v>1593</v>
      </c>
      <c r="D893" s="10">
        <v>6.0</v>
      </c>
      <c r="E893" s="29" t="s">
        <v>692</v>
      </c>
      <c r="F893" s="10" t="s">
        <v>19</v>
      </c>
      <c r="G893" s="14"/>
      <c r="H893" s="14"/>
    </row>
    <row r="894">
      <c r="A894" s="7">
        <v>884.0</v>
      </c>
      <c r="B894" s="8" t="s">
        <v>16</v>
      </c>
      <c r="C894" s="9" t="s">
        <v>1593</v>
      </c>
      <c r="D894" s="10">
        <v>5.0</v>
      </c>
      <c r="E894" s="29" t="s">
        <v>692</v>
      </c>
      <c r="F894" s="10" t="s">
        <v>87</v>
      </c>
      <c r="G894" s="14"/>
      <c r="H894" s="14"/>
    </row>
    <row r="895">
      <c r="A895" s="7">
        <v>885.0</v>
      </c>
      <c r="B895" s="8" t="s">
        <v>16</v>
      </c>
      <c r="C895" s="9" t="s">
        <v>1593</v>
      </c>
      <c r="D895" s="10">
        <v>5.0</v>
      </c>
      <c r="E895" s="29" t="s">
        <v>692</v>
      </c>
      <c r="F895" s="10" t="s">
        <v>87</v>
      </c>
      <c r="G895" s="14"/>
      <c r="H895" s="14"/>
    </row>
    <row r="896">
      <c r="A896" s="7">
        <v>886.0</v>
      </c>
      <c r="B896" s="8" t="s">
        <v>16</v>
      </c>
      <c r="C896" s="9" t="s">
        <v>1593</v>
      </c>
      <c r="D896" s="10">
        <v>5.0</v>
      </c>
      <c r="E896" s="29" t="s">
        <v>692</v>
      </c>
      <c r="F896" s="10" t="s">
        <v>87</v>
      </c>
      <c r="G896" s="14"/>
      <c r="H896" s="14"/>
    </row>
    <row r="897">
      <c r="A897" s="7">
        <v>887.0</v>
      </c>
      <c r="B897" s="8" t="s">
        <v>16</v>
      </c>
      <c r="C897" s="9" t="s">
        <v>1593</v>
      </c>
      <c r="D897" s="10" t="s">
        <v>718</v>
      </c>
      <c r="E897" s="29" t="s">
        <v>692</v>
      </c>
      <c r="F897" s="10" t="s">
        <v>19</v>
      </c>
      <c r="G897" s="14"/>
      <c r="H897" s="14"/>
    </row>
    <row r="898">
      <c r="A898" s="7">
        <v>888.0</v>
      </c>
      <c r="B898" s="8" t="s">
        <v>16</v>
      </c>
      <c r="C898" s="9" t="s">
        <v>1593</v>
      </c>
      <c r="D898" s="10" t="s">
        <v>718</v>
      </c>
      <c r="E898" s="29" t="s">
        <v>692</v>
      </c>
      <c r="F898" s="10" t="s">
        <v>19</v>
      </c>
      <c r="G898" s="14"/>
      <c r="H898" s="14"/>
    </row>
    <row r="899">
      <c r="A899" s="7">
        <v>889.0</v>
      </c>
      <c r="B899" s="8" t="s">
        <v>16</v>
      </c>
      <c r="C899" s="9" t="s">
        <v>1593</v>
      </c>
      <c r="D899" s="10" t="s">
        <v>718</v>
      </c>
      <c r="E899" s="29" t="s">
        <v>692</v>
      </c>
      <c r="F899" s="10" t="s">
        <v>19</v>
      </c>
      <c r="G899" s="14"/>
      <c r="H899" s="14"/>
    </row>
    <row r="900">
      <c r="A900" s="7">
        <v>890.0</v>
      </c>
      <c r="B900" s="8" t="s">
        <v>16</v>
      </c>
      <c r="C900" s="9" t="s">
        <v>1593</v>
      </c>
      <c r="D900" s="10">
        <v>8.0</v>
      </c>
      <c r="E900" s="29" t="s">
        <v>692</v>
      </c>
      <c r="F900" s="10" t="s">
        <v>19</v>
      </c>
      <c r="G900" s="14"/>
      <c r="H900" s="14"/>
    </row>
    <row r="901">
      <c r="A901" s="7">
        <v>891.0</v>
      </c>
      <c r="B901" s="8" t="s">
        <v>16</v>
      </c>
      <c r="C901" s="9" t="s">
        <v>1593</v>
      </c>
      <c r="D901" s="10">
        <v>8.0</v>
      </c>
      <c r="E901" s="29" t="s">
        <v>692</v>
      </c>
      <c r="F901" s="10" t="s">
        <v>19</v>
      </c>
      <c r="G901" s="14"/>
      <c r="H901" s="14"/>
    </row>
    <row r="902">
      <c r="A902" s="7">
        <v>892.0</v>
      </c>
      <c r="B902" s="8" t="s">
        <v>16</v>
      </c>
      <c r="C902" s="9" t="s">
        <v>1593</v>
      </c>
      <c r="D902" s="10">
        <v>8.0</v>
      </c>
      <c r="E902" s="29" t="s">
        <v>692</v>
      </c>
      <c r="F902" s="10" t="s">
        <v>19</v>
      </c>
      <c r="G902" s="14"/>
      <c r="H902" s="14"/>
    </row>
    <row r="903">
      <c r="A903" s="7">
        <v>893.0</v>
      </c>
      <c r="B903" s="8" t="s">
        <v>16</v>
      </c>
      <c r="C903" s="9" t="s">
        <v>1593</v>
      </c>
      <c r="D903" s="10">
        <v>4.0</v>
      </c>
      <c r="E903" s="29" t="s">
        <v>692</v>
      </c>
      <c r="F903" s="10" t="s">
        <v>87</v>
      </c>
      <c r="G903" s="14"/>
      <c r="H903" s="14"/>
    </row>
    <row r="904">
      <c r="A904" s="7">
        <v>894.0</v>
      </c>
      <c r="B904" s="8" t="s">
        <v>16</v>
      </c>
      <c r="C904" s="9" t="s">
        <v>1593</v>
      </c>
      <c r="D904" s="10">
        <v>4.0</v>
      </c>
      <c r="E904" s="29" t="s">
        <v>692</v>
      </c>
      <c r="F904" s="10" t="s">
        <v>87</v>
      </c>
      <c r="G904" s="14"/>
      <c r="H904" s="14"/>
    </row>
    <row r="905">
      <c r="A905" s="7">
        <v>895.0</v>
      </c>
      <c r="B905" s="8" t="s">
        <v>16</v>
      </c>
      <c r="C905" s="9" t="s">
        <v>1593</v>
      </c>
      <c r="D905" s="10">
        <v>4.0</v>
      </c>
      <c r="E905" s="29" t="s">
        <v>692</v>
      </c>
      <c r="F905" s="10" t="s">
        <v>87</v>
      </c>
      <c r="G905" s="14"/>
      <c r="H905" s="14"/>
    </row>
    <row r="906">
      <c r="A906" s="7">
        <v>896.0</v>
      </c>
      <c r="B906" s="8" t="s">
        <v>16</v>
      </c>
      <c r="C906" s="9" t="s">
        <v>1620</v>
      </c>
      <c r="D906" s="10">
        <v>2.0</v>
      </c>
      <c r="E906" s="29" t="s">
        <v>388</v>
      </c>
      <c r="F906" s="10" t="s">
        <v>255</v>
      </c>
      <c r="G906" s="14"/>
      <c r="H906" s="14"/>
    </row>
    <row r="907">
      <c r="A907" s="7">
        <v>897.0</v>
      </c>
      <c r="B907" s="8" t="s">
        <v>16</v>
      </c>
      <c r="C907" s="9" t="s">
        <v>1620</v>
      </c>
      <c r="D907" s="10">
        <v>2.0</v>
      </c>
      <c r="E907" s="29" t="s">
        <v>388</v>
      </c>
      <c r="F907" s="10" t="s">
        <v>255</v>
      </c>
      <c r="G907" s="14"/>
      <c r="H907" s="14"/>
    </row>
    <row r="908">
      <c r="A908" s="7">
        <v>898.0</v>
      </c>
      <c r="B908" s="8" t="s">
        <v>16</v>
      </c>
      <c r="C908" s="9" t="s">
        <v>1620</v>
      </c>
      <c r="D908" s="10">
        <v>2.0</v>
      </c>
      <c r="E908" s="29" t="s">
        <v>388</v>
      </c>
      <c r="F908" s="10" t="s">
        <v>255</v>
      </c>
      <c r="G908" s="14"/>
      <c r="H908" s="14"/>
    </row>
    <row r="909">
      <c r="A909" s="7">
        <v>899.0</v>
      </c>
      <c r="B909" s="8" t="s">
        <v>16</v>
      </c>
      <c r="C909" s="9" t="s">
        <v>1620</v>
      </c>
      <c r="D909" s="10" t="s">
        <v>415</v>
      </c>
      <c r="E909" s="29" t="s">
        <v>388</v>
      </c>
      <c r="F909" s="10" t="s">
        <v>87</v>
      </c>
      <c r="G909" s="14"/>
      <c r="H909" s="14"/>
    </row>
    <row r="910">
      <c r="A910" s="7">
        <v>900.0</v>
      </c>
      <c r="B910" s="8" t="s">
        <v>16</v>
      </c>
      <c r="C910" s="9" t="s">
        <v>1620</v>
      </c>
      <c r="D910" s="10" t="s">
        <v>415</v>
      </c>
      <c r="E910" s="29" t="s">
        <v>388</v>
      </c>
      <c r="F910" s="10" t="s">
        <v>87</v>
      </c>
      <c r="G910" s="14"/>
      <c r="H910" s="14"/>
    </row>
    <row r="911">
      <c r="A911" s="7">
        <v>901.0</v>
      </c>
      <c r="B911" s="8" t="s">
        <v>16</v>
      </c>
      <c r="C911" s="9" t="s">
        <v>1620</v>
      </c>
      <c r="D911" s="10" t="s">
        <v>415</v>
      </c>
      <c r="E911" s="29" t="s">
        <v>388</v>
      </c>
      <c r="F911" s="10" t="s">
        <v>87</v>
      </c>
      <c r="G911" s="14"/>
      <c r="H911" s="14"/>
    </row>
    <row r="912">
      <c r="A912" s="7">
        <v>902.0</v>
      </c>
      <c r="B912" s="8" t="s">
        <v>16</v>
      </c>
      <c r="C912" s="9" t="s">
        <v>1620</v>
      </c>
      <c r="D912" s="10">
        <v>25.0</v>
      </c>
      <c r="E912" s="29" t="s">
        <v>388</v>
      </c>
      <c r="F912" s="10" t="s">
        <v>255</v>
      </c>
      <c r="G912" s="14"/>
      <c r="H912" s="14"/>
    </row>
    <row r="913">
      <c r="A913" s="7">
        <v>903.0</v>
      </c>
      <c r="B913" s="8" t="s">
        <v>16</v>
      </c>
      <c r="C913" s="9" t="s">
        <v>1620</v>
      </c>
      <c r="D913" s="10">
        <v>25.0</v>
      </c>
      <c r="E913" s="29" t="s">
        <v>388</v>
      </c>
      <c r="F913" s="10" t="s">
        <v>255</v>
      </c>
      <c r="G913" s="14"/>
      <c r="H913" s="14"/>
    </row>
    <row r="914">
      <c r="A914" s="7">
        <v>904.0</v>
      </c>
      <c r="B914" s="8" t="s">
        <v>16</v>
      </c>
      <c r="C914" s="9" t="s">
        <v>1620</v>
      </c>
      <c r="D914" s="10">
        <v>25.0</v>
      </c>
      <c r="E914" s="29" t="s">
        <v>388</v>
      </c>
      <c r="F914" s="10" t="s">
        <v>255</v>
      </c>
      <c r="G914" s="14"/>
      <c r="H914" s="14"/>
    </row>
    <row r="915">
      <c r="A915" s="7">
        <v>905.0</v>
      </c>
      <c r="B915" s="8" t="s">
        <v>16</v>
      </c>
      <c r="C915" s="9" t="s">
        <v>1620</v>
      </c>
      <c r="D915" s="10" t="s">
        <v>878</v>
      </c>
      <c r="E915" s="29" t="s">
        <v>871</v>
      </c>
      <c r="F915" s="10" t="s">
        <v>255</v>
      </c>
      <c r="G915" s="14"/>
      <c r="H915" s="14"/>
    </row>
    <row r="916">
      <c r="A916" s="7">
        <v>906.0</v>
      </c>
      <c r="B916" s="8" t="s">
        <v>16</v>
      </c>
      <c r="C916" s="9" t="s">
        <v>1620</v>
      </c>
      <c r="D916" s="10" t="s">
        <v>878</v>
      </c>
      <c r="E916" s="29" t="s">
        <v>871</v>
      </c>
      <c r="F916" s="10" t="s">
        <v>255</v>
      </c>
      <c r="G916" s="14"/>
      <c r="H916" s="14"/>
    </row>
    <row r="917">
      <c r="A917" s="7">
        <v>907.0</v>
      </c>
      <c r="B917" s="8" t="s">
        <v>16</v>
      </c>
      <c r="C917" s="9" t="s">
        <v>1620</v>
      </c>
      <c r="D917" s="10" t="s">
        <v>878</v>
      </c>
      <c r="E917" s="29" t="s">
        <v>871</v>
      </c>
      <c r="F917" s="10" t="s">
        <v>255</v>
      </c>
      <c r="G917" s="14"/>
      <c r="H917" s="14"/>
    </row>
    <row r="918">
      <c r="A918" s="7">
        <v>908.0</v>
      </c>
      <c r="B918" s="8" t="s">
        <v>16</v>
      </c>
      <c r="C918" s="9" t="s">
        <v>1620</v>
      </c>
      <c r="D918" s="10" t="s">
        <v>874</v>
      </c>
      <c r="E918" s="29" t="s">
        <v>871</v>
      </c>
      <c r="F918" s="10" t="s">
        <v>19</v>
      </c>
      <c r="G918" s="11"/>
      <c r="H918" s="11" t="s">
        <v>1629</v>
      </c>
    </row>
    <row r="919">
      <c r="A919" s="7">
        <v>909.0</v>
      </c>
      <c r="B919" s="8" t="s">
        <v>16</v>
      </c>
      <c r="C919" s="9" t="s">
        <v>1620</v>
      </c>
      <c r="D919" s="10" t="s">
        <v>874</v>
      </c>
      <c r="E919" s="29" t="s">
        <v>871</v>
      </c>
      <c r="F919" s="10" t="s">
        <v>19</v>
      </c>
      <c r="G919" s="11"/>
      <c r="H919" s="11" t="s">
        <v>1629</v>
      </c>
    </row>
    <row r="920">
      <c r="A920" s="7">
        <v>910.0</v>
      </c>
      <c r="B920" s="8" t="s">
        <v>16</v>
      </c>
      <c r="C920" s="9" t="s">
        <v>1620</v>
      </c>
      <c r="D920" s="10" t="s">
        <v>874</v>
      </c>
      <c r="E920" s="29" t="s">
        <v>871</v>
      </c>
      <c r="F920" s="10" t="s">
        <v>19</v>
      </c>
      <c r="G920" s="11"/>
      <c r="H920" s="11" t="s">
        <v>1629</v>
      </c>
    </row>
    <row r="921">
      <c r="A921" s="7">
        <v>911.0</v>
      </c>
      <c r="B921" s="8" t="s">
        <v>16</v>
      </c>
      <c r="C921" s="9" t="s">
        <v>1620</v>
      </c>
      <c r="D921" s="10" t="s">
        <v>876</v>
      </c>
      <c r="E921" s="29" t="s">
        <v>871</v>
      </c>
      <c r="F921" s="10" t="s">
        <v>19</v>
      </c>
      <c r="G921" s="11"/>
      <c r="H921" s="11" t="s">
        <v>1629</v>
      </c>
    </row>
    <row r="922">
      <c r="A922" s="7">
        <v>912.0</v>
      </c>
      <c r="B922" s="8" t="s">
        <v>16</v>
      </c>
      <c r="C922" s="9" t="s">
        <v>1620</v>
      </c>
      <c r="D922" s="10" t="s">
        <v>876</v>
      </c>
      <c r="E922" s="29" t="s">
        <v>871</v>
      </c>
      <c r="F922" s="10" t="s">
        <v>19</v>
      </c>
      <c r="G922" s="11"/>
      <c r="H922" s="11" t="s">
        <v>1629</v>
      </c>
    </row>
    <row r="923">
      <c r="A923" s="7">
        <v>913.0</v>
      </c>
      <c r="B923" s="8" t="s">
        <v>16</v>
      </c>
      <c r="C923" s="9" t="s">
        <v>1620</v>
      </c>
      <c r="D923" s="10" t="s">
        <v>876</v>
      </c>
      <c r="E923" s="29" t="s">
        <v>871</v>
      </c>
      <c r="F923" s="10" t="s">
        <v>19</v>
      </c>
      <c r="G923" s="11"/>
      <c r="H923" s="11" t="s">
        <v>1629</v>
      </c>
    </row>
    <row r="924">
      <c r="A924" s="7">
        <v>914.0</v>
      </c>
      <c r="B924" s="8" t="s">
        <v>16</v>
      </c>
      <c r="C924" s="9" t="s">
        <v>1620</v>
      </c>
      <c r="D924" s="10">
        <v>99.0</v>
      </c>
      <c r="E924" s="29" t="s">
        <v>388</v>
      </c>
      <c r="F924" s="10" t="s">
        <v>255</v>
      </c>
      <c r="G924" s="14"/>
      <c r="H924" s="14"/>
    </row>
    <row r="925">
      <c r="A925" s="7">
        <v>915.0</v>
      </c>
      <c r="B925" s="8" t="s">
        <v>16</v>
      </c>
      <c r="C925" s="9" t="s">
        <v>1620</v>
      </c>
      <c r="D925" s="10">
        <v>99.0</v>
      </c>
      <c r="E925" s="29" t="s">
        <v>388</v>
      </c>
      <c r="F925" s="10" t="s">
        <v>255</v>
      </c>
      <c r="G925" s="14"/>
      <c r="H925" s="14"/>
    </row>
    <row r="926">
      <c r="A926" s="7">
        <v>916.0</v>
      </c>
      <c r="B926" s="8" t="s">
        <v>16</v>
      </c>
      <c r="C926" s="9" t="s">
        <v>1620</v>
      </c>
      <c r="D926" s="10">
        <v>99.0</v>
      </c>
      <c r="E926" s="29" t="s">
        <v>388</v>
      </c>
      <c r="F926" s="10" t="s">
        <v>255</v>
      </c>
      <c r="G926" s="14"/>
      <c r="H926" s="14"/>
    </row>
    <row r="927">
      <c r="A927" s="7">
        <v>917.0</v>
      </c>
      <c r="B927" s="8" t="s">
        <v>16</v>
      </c>
      <c r="C927" s="9" t="s">
        <v>1620</v>
      </c>
      <c r="D927" s="10" t="s">
        <v>872</v>
      </c>
      <c r="E927" s="29" t="s">
        <v>871</v>
      </c>
      <c r="F927" s="10" t="s">
        <v>255</v>
      </c>
      <c r="G927" s="14"/>
      <c r="H927" s="14"/>
    </row>
    <row r="928">
      <c r="A928" s="7">
        <v>918.0</v>
      </c>
      <c r="B928" s="8" t="s">
        <v>16</v>
      </c>
      <c r="C928" s="9" t="s">
        <v>1620</v>
      </c>
      <c r="D928" s="10" t="s">
        <v>872</v>
      </c>
      <c r="E928" s="29" t="s">
        <v>871</v>
      </c>
      <c r="F928" s="10" t="s">
        <v>255</v>
      </c>
      <c r="G928" s="14"/>
      <c r="H928" s="14"/>
    </row>
    <row r="929">
      <c r="A929" s="7">
        <v>919.0</v>
      </c>
      <c r="B929" s="8" t="s">
        <v>16</v>
      </c>
      <c r="C929" s="9" t="s">
        <v>1620</v>
      </c>
      <c r="D929" s="10" t="s">
        <v>872</v>
      </c>
      <c r="E929" s="29" t="s">
        <v>871</v>
      </c>
      <c r="F929" s="10" t="s">
        <v>255</v>
      </c>
      <c r="G929" s="14"/>
      <c r="H929" s="14"/>
    </row>
    <row r="930">
      <c r="A930" s="7">
        <v>920.0</v>
      </c>
      <c r="B930" s="8" t="s">
        <v>16</v>
      </c>
      <c r="C930" s="9" t="s">
        <v>1620</v>
      </c>
      <c r="D930" s="10">
        <v>43.0</v>
      </c>
      <c r="E930" s="29" t="s">
        <v>388</v>
      </c>
      <c r="F930" s="10" t="s">
        <v>87</v>
      </c>
      <c r="G930" s="14"/>
      <c r="H930" s="14"/>
    </row>
    <row r="931">
      <c r="A931" s="7">
        <v>921.0</v>
      </c>
      <c r="B931" s="8" t="s">
        <v>16</v>
      </c>
      <c r="C931" s="9" t="s">
        <v>1620</v>
      </c>
      <c r="D931" s="10">
        <v>43.0</v>
      </c>
      <c r="E931" s="29" t="s">
        <v>388</v>
      </c>
      <c r="F931" s="10" t="s">
        <v>87</v>
      </c>
      <c r="G931" s="14"/>
      <c r="H931" s="14"/>
    </row>
    <row r="932">
      <c r="A932" s="7">
        <v>922.0</v>
      </c>
      <c r="B932" s="8" t="s">
        <v>16</v>
      </c>
      <c r="C932" s="9" t="s">
        <v>1620</v>
      </c>
      <c r="D932" s="10">
        <v>43.0</v>
      </c>
      <c r="E932" s="29" t="s">
        <v>388</v>
      </c>
      <c r="F932" s="10" t="s">
        <v>87</v>
      </c>
      <c r="G932" s="14"/>
      <c r="H932" s="14"/>
    </row>
    <row r="933">
      <c r="A933" s="7">
        <v>923.0</v>
      </c>
      <c r="B933" s="8" t="s">
        <v>16</v>
      </c>
      <c r="C933" s="9" t="s">
        <v>1620</v>
      </c>
      <c r="D933" s="10">
        <v>7.0</v>
      </c>
      <c r="E933" s="29" t="s">
        <v>388</v>
      </c>
      <c r="F933" s="10" t="s">
        <v>19</v>
      </c>
      <c r="G933" s="14"/>
      <c r="H933" s="14"/>
    </row>
    <row r="934">
      <c r="A934" s="7">
        <v>924.0</v>
      </c>
      <c r="B934" s="8" t="s">
        <v>16</v>
      </c>
      <c r="C934" s="9" t="s">
        <v>1620</v>
      </c>
      <c r="D934" s="10">
        <v>7.0</v>
      </c>
      <c r="E934" s="29" t="s">
        <v>388</v>
      </c>
      <c r="F934" s="10" t="s">
        <v>19</v>
      </c>
      <c r="G934" s="14"/>
      <c r="H934" s="14"/>
    </row>
    <row r="935">
      <c r="A935" s="7">
        <v>925.0</v>
      </c>
      <c r="B935" s="8" t="s">
        <v>16</v>
      </c>
      <c r="C935" s="9" t="s">
        <v>1620</v>
      </c>
      <c r="D935" s="10">
        <v>7.0</v>
      </c>
      <c r="E935" s="29" t="s">
        <v>388</v>
      </c>
      <c r="F935" s="10" t="s">
        <v>19</v>
      </c>
      <c r="G935" s="14"/>
      <c r="H935" s="14"/>
    </row>
    <row r="936">
      <c r="A936" s="7">
        <v>926.0</v>
      </c>
      <c r="B936" s="8" t="s">
        <v>16</v>
      </c>
      <c r="C936" s="9" t="s">
        <v>1620</v>
      </c>
      <c r="D936" s="10">
        <v>7.0</v>
      </c>
      <c r="E936" s="29" t="s">
        <v>388</v>
      </c>
      <c r="F936" s="10" t="s">
        <v>19</v>
      </c>
      <c r="G936" s="14"/>
      <c r="H936" s="14"/>
    </row>
    <row r="937">
      <c r="A937" s="7">
        <v>927.0</v>
      </c>
      <c r="B937" s="8" t="s">
        <v>16</v>
      </c>
      <c r="C937" s="9" t="s">
        <v>1620</v>
      </c>
      <c r="D937" s="10">
        <v>7.0</v>
      </c>
      <c r="E937" s="29" t="s">
        <v>388</v>
      </c>
      <c r="F937" s="10" t="s">
        <v>19</v>
      </c>
      <c r="G937" s="14"/>
      <c r="H937" s="14"/>
    </row>
    <row r="938">
      <c r="A938" s="7">
        <v>928.0</v>
      </c>
      <c r="B938" s="8" t="s">
        <v>16</v>
      </c>
      <c r="C938" s="9" t="s">
        <v>1620</v>
      </c>
      <c r="D938" s="10">
        <v>7.0</v>
      </c>
      <c r="E938" s="29" t="s">
        <v>388</v>
      </c>
      <c r="F938" s="10" t="s">
        <v>19</v>
      </c>
      <c r="G938" s="14"/>
      <c r="H938" s="14"/>
    </row>
    <row r="939">
      <c r="A939" s="7">
        <v>929.0</v>
      </c>
      <c r="B939" s="8" t="s">
        <v>16</v>
      </c>
      <c r="C939" s="9" t="s">
        <v>1620</v>
      </c>
      <c r="D939" s="10">
        <v>59.0</v>
      </c>
      <c r="E939" s="29" t="s">
        <v>388</v>
      </c>
      <c r="F939" s="10" t="s">
        <v>255</v>
      </c>
      <c r="G939" s="14"/>
      <c r="H939" s="14"/>
    </row>
    <row r="940">
      <c r="A940" s="7">
        <v>930.0</v>
      </c>
      <c r="B940" s="8" t="s">
        <v>16</v>
      </c>
      <c r="C940" s="9" t="s">
        <v>1620</v>
      </c>
      <c r="D940" s="10">
        <v>59.0</v>
      </c>
      <c r="E940" s="29" t="s">
        <v>388</v>
      </c>
      <c r="F940" s="10" t="s">
        <v>255</v>
      </c>
      <c r="G940" s="14"/>
      <c r="H940" s="14"/>
    </row>
    <row r="941">
      <c r="A941" s="7">
        <v>931.0</v>
      </c>
      <c r="B941" s="8" t="s">
        <v>16</v>
      </c>
      <c r="C941" s="9" t="s">
        <v>1620</v>
      </c>
      <c r="D941" s="10" t="s">
        <v>413</v>
      </c>
      <c r="E941" s="29" t="s">
        <v>388</v>
      </c>
      <c r="F941" s="14"/>
      <c r="G941" s="11"/>
      <c r="H941" s="11" t="s">
        <v>1641</v>
      </c>
    </row>
    <row r="942">
      <c r="A942" s="7">
        <v>932.0</v>
      </c>
      <c r="B942" s="8" t="s">
        <v>16</v>
      </c>
      <c r="C942" s="9" t="s">
        <v>1620</v>
      </c>
      <c r="D942" s="10" t="s">
        <v>413</v>
      </c>
      <c r="E942" s="29" t="s">
        <v>388</v>
      </c>
      <c r="F942" s="14"/>
      <c r="G942" s="11"/>
      <c r="H942" s="11" t="s">
        <v>1641</v>
      </c>
    </row>
    <row r="943">
      <c r="A943" s="7">
        <v>933.0</v>
      </c>
      <c r="B943" s="8" t="s">
        <v>16</v>
      </c>
      <c r="C943" s="9" t="s">
        <v>1620</v>
      </c>
      <c r="D943" s="10" t="s">
        <v>413</v>
      </c>
      <c r="E943" s="29" t="s">
        <v>388</v>
      </c>
      <c r="F943" s="14"/>
      <c r="G943" s="11"/>
      <c r="H943" s="11" t="s">
        <v>1641</v>
      </c>
    </row>
    <row r="944">
      <c r="A944" s="7">
        <v>934.0</v>
      </c>
      <c r="B944" s="8" t="s">
        <v>16</v>
      </c>
      <c r="C944" s="9" t="s">
        <v>1620</v>
      </c>
      <c r="D944" s="10">
        <v>66.0</v>
      </c>
      <c r="E944" s="29" t="s">
        <v>388</v>
      </c>
      <c r="F944" s="10" t="s">
        <v>255</v>
      </c>
      <c r="G944" s="14"/>
      <c r="H944" s="14"/>
    </row>
    <row r="945">
      <c r="A945" s="7">
        <v>935.0</v>
      </c>
      <c r="B945" s="8" t="s">
        <v>16</v>
      </c>
      <c r="C945" s="9" t="s">
        <v>1620</v>
      </c>
      <c r="D945" s="10">
        <v>66.0</v>
      </c>
      <c r="E945" s="29" t="s">
        <v>388</v>
      </c>
      <c r="F945" s="10" t="s">
        <v>255</v>
      </c>
      <c r="G945" s="14"/>
      <c r="H945" s="14"/>
    </row>
    <row r="946">
      <c r="A946" s="7">
        <v>936.0</v>
      </c>
      <c r="B946" s="8" t="s">
        <v>16</v>
      </c>
      <c r="C946" s="9" t="s">
        <v>1620</v>
      </c>
      <c r="D946" s="10">
        <v>66.0</v>
      </c>
      <c r="E946" s="29" t="s">
        <v>388</v>
      </c>
      <c r="F946" s="10" t="s">
        <v>255</v>
      </c>
      <c r="G946" s="14"/>
      <c r="H946" s="14"/>
    </row>
    <row r="947">
      <c r="A947" s="7">
        <v>937.0</v>
      </c>
      <c r="B947" s="8" t="s">
        <v>16</v>
      </c>
      <c r="C947" s="9" t="s">
        <v>1620</v>
      </c>
      <c r="D947" s="10">
        <v>40.0</v>
      </c>
      <c r="E947" s="29" t="s">
        <v>388</v>
      </c>
      <c r="F947" s="10" t="s">
        <v>19</v>
      </c>
      <c r="G947" s="14"/>
      <c r="H947" s="14"/>
    </row>
    <row r="948">
      <c r="A948" s="7">
        <v>938.0</v>
      </c>
      <c r="B948" s="8" t="s">
        <v>16</v>
      </c>
      <c r="C948" s="9" t="s">
        <v>1620</v>
      </c>
      <c r="D948" s="10">
        <v>40.0</v>
      </c>
      <c r="E948" s="29" t="s">
        <v>388</v>
      </c>
      <c r="F948" s="10" t="s">
        <v>19</v>
      </c>
      <c r="G948" s="14"/>
      <c r="H948" s="14"/>
    </row>
    <row r="949">
      <c r="A949" s="7">
        <v>939.0</v>
      </c>
      <c r="B949" s="8" t="s">
        <v>16</v>
      </c>
      <c r="C949" s="9" t="s">
        <v>1620</v>
      </c>
      <c r="D949" s="10">
        <v>40.0</v>
      </c>
      <c r="E949" s="29" t="s">
        <v>388</v>
      </c>
      <c r="F949" s="10" t="s">
        <v>19</v>
      </c>
      <c r="G949" s="14"/>
      <c r="H949" s="14"/>
    </row>
    <row r="950">
      <c r="A950" s="7">
        <v>940.0</v>
      </c>
      <c r="B950" s="8" t="s">
        <v>16</v>
      </c>
      <c r="C950" s="9" t="s">
        <v>1620</v>
      </c>
      <c r="D950" s="10">
        <v>54.0</v>
      </c>
      <c r="E950" s="29" t="s">
        <v>388</v>
      </c>
      <c r="F950" s="10" t="s">
        <v>19</v>
      </c>
      <c r="G950" s="14"/>
      <c r="H950" s="14"/>
    </row>
    <row r="951">
      <c r="A951" s="7">
        <v>941.0</v>
      </c>
      <c r="B951" s="8" t="s">
        <v>16</v>
      </c>
      <c r="C951" s="9" t="s">
        <v>1620</v>
      </c>
      <c r="D951" s="10">
        <v>54.0</v>
      </c>
      <c r="E951" s="29" t="s">
        <v>388</v>
      </c>
      <c r="F951" s="10" t="s">
        <v>19</v>
      </c>
      <c r="G951" s="14"/>
      <c r="H951" s="14"/>
    </row>
    <row r="952">
      <c r="A952" s="7">
        <v>942.0</v>
      </c>
      <c r="B952" s="8" t="s">
        <v>16</v>
      </c>
      <c r="C952" s="9" t="s">
        <v>1620</v>
      </c>
      <c r="D952" s="10">
        <v>54.0</v>
      </c>
      <c r="E952" s="29" t="s">
        <v>388</v>
      </c>
      <c r="F952" s="10" t="s">
        <v>19</v>
      </c>
      <c r="G952" s="14"/>
      <c r="H952" s="14"/>
    </row>
    <row r="953">
      <c r="A953" s="7">
        <v>943.0</v>
      </c>
      <c r="B953" s="8" t="s">
        <v>16</v>
      </c>
      <c r="C953" s="9" t="s">
        <v>1649</v>
      </c>
      <c r="D953" s="10" t="s">
        <v>413</v>
      </c>
      <c r="E953" s="29" t="s">
        <v>880</v>
      </c>
      <c r="F953" s="10" t="s">
        <v>19</v>
      </c>
      <c r="G953" s="11"/>
      <c r="H953" s="11" t="s">
        <v>1629</v>
      </c>
    </row>
    <row r="954">
      <c r="A954" s="7">
        <v>944.0</v>
      </c>
      <c r="B954" s="8" t="s">
        <v>16</v>
      </c>
      <c r="C954" s="9" t="s">
        <v>1649</v>
      </c>
      <c r="D954" s="10" t="s">
        <v>413</v>
      </c>
      <c r="E954" s="29" t="s">
        <v>880</v>
      </c>
      <c r="F954" s="10" t="s">
        <v>19</v>
      </c>
      <c r="G954" s="11"/>
      <c r="H954" s="11" t="s">
        <v>1629</v>
      </c>
    </row>
    <row r="955">
      <c r="A955" s="7">
        <v>945.0</v>
      </c>
      <c r="B955" s="8" t="s">
        <v>16</v>
      </c>
      <c r="C955" s="9" t="s">
        <v>1620</v>
      </c>
      <c r="D955" s="10">
        <v>9.0</v>
      </c>
      <c r="E955" s="29" t="s">
        <v>388</v>
      </c>
      <c r="F955" s="10" t="s">
        <v>87</v>
      </c>
      <c r="G955" s="14"/>
      <c r="H955" s="14"/>
    </row>
    <row r="956">
      <c r="A956" s="7">
        <v>946.0</v>
      </c>
      <c r="B956" s="8" t="s">
        <v>16</v>
      </c>
      <c r="C956" s="9" t="s">
        <v>1620</v>
      </c>
      <c r="D956" s="10">
        <v>9.0</v>
      </c>
      <c r="E956" s="29" t="s">
        <v>388</v>
      </c>
      <c r="F956" s="10" t="s">
        <v>87</v>
      </c>
      <c r="G956" s="14"/>
      <c r="H956" s="14"/>
    </row>
    <row r="957">
      <c r="A957" s="7">
        <v>947.0</v>
      </c>
      <c r="B957" s="8" t="s">
        <v>16</v>
      </c>
      <c r="C957" s="9" t="s">
        <v>1620</v>
      </c>
      <c r="D957" s="10">
        <v>9.0</v>
      </c>
      <c r="E957" s="29" t="s">
        <v>388</v>
      </c>
      <c r="F957" s="10" t="s">
        <v>87</v>
      </c>
      <c r="G957" s="14"/>
      <c r="H957" s="14"/>
    </row>
    <row r="958">
      <c r="A958" s="7">
        <v>948.0</v>
      </c>
      <c r="B958" s="8" t="s">
        <v>16</v>
      </c>
      <c r="C958" s="9" t="s">
        <v>1620</v>
      </c>
      <c r="D958" s="10">
        <v>68.0</v>
      </c>
      <c r="E958" s="29" t="s">
        <v>388</v>
      </c>
      <c r="F958" s="10" t="s">
        <v>255</v>
      </c>
      <c r="G958" s="14"/>
      <c r="H958" s="14"/>
    </row>
    <row r="959">
      <c r="A959" s="7">
        <v>949.0</v>
      </c>
      <c r="B959" s="8" t="s">
        <v>16</v>
      </c>
      <c r="C959" s="9" t="s">
        <v>1620</v>
      </c>
      <c r="D959" s="10">
        <v>68.0</v>
      </c>
      <c r="E959" s="29" t="s">
        <v>388</v>
      </c>
      <c r="F959" s="10" t="s">
        <v>255</v>
      </c>
      <c r="G959" s="14"/>
      <c r="H959" s="14"/>
    </row>
    <row r="960">
      <c r="A960" s="7">
        <v>950.0</v>
      </c>
      <c r="B960" s="8" t="s">
        <v>16</v>
      </c>
      <c r="C960" s="9" t="s">
        <v>1620</v>
      </c>
      <c r="D960" s="10">
        <v>68.0</v>
      </c>
      <c r="E960" s="29" t="s">
        <v>388</v>
      </c>
      <c r="F960" s="10" t="s">
        <v>255</v>
      </c>
      <c r="G960" s="14"/>
      <c r="H960" s="14"/>
    </row>
    <row r="961">
      <c r="A961" s="7">
        <v>951.0</v>
      </c>
      <c r="B961" s="8" t="s">
        <v>16</v>
      </c>
      <c r="C961" s="9" t="s">
        <v>1620</v>
      </c>
      <c r="D961" s="10">
        <v>54.0</v>
      </c>
      <c r="E961" s="29" t="s">
        <v>388</v>
      </c>
      <c r="F961" s="10" t="s">
        <v>19</v>
      </c>
      <c r="G961" s="14"/>
      <c r="H961" s="14"/>
    </row>
    <row r="962">
      <c r="A962" s="7">
        <v>952.0</v>
      </c>
      <c r="B962" s="8" t="s">
        <v>16</v>
      </c>
      <c r="C962" s="9" t="s">
        <v>1620</v>
      </c>
      <c r="D962" s="10">
        <v>54.0</v>
      </c>
      <c r="E962" s="29" t="s">
        <v>388</v>
      </c>
      <c r="F962" s="10" t="s">
        <v>19</v>
      </c>
      <c r="G962" s="14"/>
      <c r="H962" s="14"/>
    </row>
    <row r="963">
      <c r="A963" s="7">
        <v>953.0</v>
      </c>
      <c r="B963" s="8" t="s">
        <v>16</v>
      </c>
      <c r="C963" s="9" t="s">
        <v>1620</v>
      </c>
      <c r="D963" s="10">
        <v>54.0</v>
      </c>
      <c r="E963" s="29" t="s">
        <v>388</v>
      </c>
      <c r="F963" s="10" t="s">
        <v>19</v>
      </c>
      <c r="G963" s="14"/>
      <c r="H963" s="14"/>
    </row>
    <row r="964">
      <c r="A964" s="7">
        <v>954.0</v>
      </c>
      <c r="B964" s="8" t="s">
        <v>16</v>
      </c>
      <c r="C964" s="9" t="s">
        <v>1620</v>
      </c>
      <c r="D964" s="10">
        <v>84.0</v>
      </c>
      <c r="E964" s="29" t="s">
        <v>388</v>
      </c>
      <c r="F964" s="10" t="s">
        <v>87</v>
      </c>
      <c r="G964" s="14"/>
      <c r="H964" s="14"/>
    </row>
    <row r="965">
      <c r="A965" s="7">
        <v>955.0</v>
      </c>
      <c r="B965" s="8" t="s">
        <v>16</v>
      </c>
      <c r="C965" s="9" t="s">
        <v>1620</v>
      </c>
      <c r="D965" s="10">
        <v>84.0</v>
      </c>
      <c r="E965" s="29" t="s">
        <v>388</v>
      </c>
      <c r="F965" s="10" t="s">
        <v>87</v>
      </c>
      <c r="G965" s="14"/>
      <c r="H965" s="14"/>
    </row>
    <row r="966">
      <c r="A966" s="7">
        <v>956.0</v>
      </c>
      <c r="B966" s="8" t="s">
        <v>16</v>
      </c>
      <c r="C966" s="9" t="s">
        <v>1620</v>
      </c>
      <c r="D966" s="10">
        <v>84.0</v>
      </c>
      <c r="E966" s="29" t="s">
        <v>388</v>
      </c>
      <c r="F966" s="10" t="s">
        <v>87</v>
      </c>
      <c r="G966" s="14"/>
      <c r="H966" s="14"/>
    </row>
    <row r="967">
      <c r="A967" s="7">
        <v>957.0</v>
      </c>
      <c r="B967" s="8" t="s">
        <v>16</v>
      </c>
      <c r="C967" s="9" t="s">
        <v>1620</v>
      </c>
      <c r="D967" s="10">
        <v>5.0</v>
      </c>
      <c r="E967" s="29" t="s">
        <v>388</v>
      </c>
      <c r="F967" s="10" t="s">
        <v>19</v>
      </c>
      <c r="G967" s="14"/>
      <c r="H967" s="14"/>
    </row>
    <row r="968">
      <c r="A968" s="7">
        <v>958.0</v>
      </c>
      <c r="B968" s="8" t="s">
        <v>16</v>
      </c>
      <c r="C968" s="9" t="s">
        <v>1620</v>
      </c>
      <c r="D968" s="10">
        <v>5.0</v>
      </c>
      <c r="E968" s="29" t="s">
        <v>388</v>
      </c>
      <c r="F968" s="10" t="s">
        <v>19</v>
      </c>
      <c r="G968" s="14"/>
      <c r="H968" s="14"/>
    </row>
    <row r="969">
      <c r="A969" s="7">
        <v>959.0</v>
      </c>
      <c r="B969" s="8" t="s">
        <v>16</v>
      </c>
      <c r="C969" s="9" t="s">
        <v>1620</v>
      </c>
      <c r="D969" s="10">
        <v>5.0</v>
      </c>
      <c r="E969" s="29" t="s">
        <v>388</v>
      </c>
      <c r="F969" s="10" t="s">
        <v>19</v>
      </c>
      <c r="G969" s="14"/>
      <c r="H969" s="14"/>
    </row>
    <row r="970">
      <c r="A970" s="7">
        <v>960.0</v>
      </c>
      <c r="B970" s="8" t="s">
        <v>16</v>
      </c>
      <c r="C970" s="9" t="s">
        <v>1649</v>
      </c>
      <c r="D970" s="10" t="s">
        <v>436</v>
      </c>
      <c r="E970" s="29" t="s">
        <v>418</v>
      </c>
      <c r="F970" s="10" t="s">
        <v>255</v>
      </c>
      <c r="G970" s="14"/>
      <c r="H970" s="14"/>
    </row>
    <row r="971">
      <c r="A971" s="7">
        <v>961.0</v>
      </c>
      <c r="B971" s="8" t="s">
        <v>16</v>
      </c>
      <c r="C971" s="9" t="s">
        <v>1649</v>
      </c>
      <c r="D971" s="10" t="s">
        <v>436</v>
      </c>
      <c r="E971" s="29" t="s">
        <v>418</v>
      </c>
      <c r="F971" s="10" t="s">
        <v>255</v>
      </c>
      <c r="G971" s="14"/>
      <c r="H971" s="14"/>
    </row>
    <row r="972">
      <c r="A972" s="7">
        <v>962.0</v>
      </c>
      <c r="B972" s="8" t="s">
        <v>16</v>
      </c>
      <c r="C972" s="9" t="s">
        <v>1649</v>
      </c>
      <c r="D972" s="10" t="s">
        <v>436</v>
      </c>
      <c r="E972" s="29" t="s">
        <v>418</v>
      </c>
      <c r="F972" s="10" t="s">
        <v>255</v>
      </c>
      <c r="G972" s="14"/>
      <c r="H972" s="14"/>
    </row>
    <row r="973">
      <c r="A973" s="7">
        <v>963.0</v>
      </c>
      <c r="B973" s="8" t="s">
        <v>16</v>
      </c>
      <c r="C973" s="9" t="s">
        <v>1649</v>
      </c>
      <c r="D973" s="10">
        <v>53.0</v>
      </c>
      <c r="E973" s="29" t="s">
        <v>418</v>
      </c>
      <c r="F973" s="10" t="s">
        <v>19</v>
      </c>
      <c r="G973" s="11"/>
      <c r="H973" s="11" t="s">
        <v>1629</v>
      </c>
    </row>
    <row r="974">
      <c r="A974" s="7">
        <v>964.0</v>
      </c>
      <c r="B974" s="8" t="s">
        <v>16</v>
      </c>
      <c r="C974" s="9" t="s">
        <v>1649</v>
      </c>
      <c r="D974" s="10">
        <v>53.0</v>
      </c>
      <c r="E974" s="29" t="s">
        <v>418</v>
      </c>
      <c r="F974" s="10" t="s">
        <v>19</v>
      </c>
      <c r="G974" s="11"/>
      <c r="H974" s="11" t="s">
        <v>1629</v>
      </c>
    </row>
    <row r="975">
      <c r="A975" s="7">
        <v>965.0</v>
      </c>
      <c r="B975" s="8" t="s">
        <v>16</v>
      </c>
      <c r="C975" s="9" t="s">
        <v>1649</v>
      </c>
      <c r="D975" s="10">
        <v>53.0</v>
      </c>
      <c r="E975" s="29" t="s">
        <v>418</v>
      </c>
      <c r="F975" s="10" t="s">
        <v>19</v>
      </c>
      <c r="G975" s="11"/>
      <c r="H975" s="11" t="s">
        <v>1629</v>
      </c>
    </row>
    <row r="976">
      <c r="A976" s="7">
        <v>966.0</v>
      </c>
      <c r="B976" s="8" t="s">
        <v>16</v>
      </c>
      <c r="C976" s="9" t="s">
        <v>1649</v>
      </c>
      <c r="D976" s="10">
        <v>1.0</v>
      </c>
      <c r="E976" s="29" t="s">
        <v>418</v>
      </c>
      <c r="F976" s="10" t="s">
        <v>19</v>
      </c>
      <c r="G976" s="14"/>
      <c r="H976" s="14"/>
    </row>
    <row r="977">
      <c r="A977" s="7">
        <v>967.0</v>
      </c>
      <c r="B977" s="8" t="s">
        <v>16</v>
      </c>
      <c r="C977" s="9" t="s">
        <v>1649</v>
      </c>
      <c r="D977" s="10">
        <v>1.0</v>
      </c>
      <c r="E977" s="29" t="s">
        <v>418</v>
      </c>
      <c r="F977" s="10" t="s">
        <v>19</v>
      </c>
      <c r="G977" s="14"/>
      <c r="H977" s="14"/>
    </row>
    <row r="978">
      <c r="A978" s="7">
        <v>968.0</v>
      </c>
      <c r="B978" s="8" t="s">
        <v>16</v>
      </c>
      <c r="C978" s="9" t="s">
        <v>1649</v>
      </c>
      <c r="D978" s="10">
        <v>1.0</v>
      </c>
      <c r="E978" s="29" t="s">
        <v>418</v>
      </c>
      <c r="F978" s="10" t="s">
        <v>19</v>
      </c>
      <c r="G978" s="14"/>
      <c r="H978" s="14"/>
    </row>
    <row r="979">
      <c r="A979" s="7">
        <v>969.0</v>
      </c>
      <c r="B979" s="8" t="s">
        <v>16</v>
      </c>
      <c r="C979" s="9" t="s">
        <v>1649</v>
      </c>
      <c r="D979" s="10">
        <v>85.0</v>
      </c>
      <c r="E979" s="29" t="s">
        <v>418</v>
      </c>
      <c r="F979" s="10" t="s">
        <v>19</v>
      </c>
      <c r="G979" s="14"/>
      <c r="H979" s="14"/>
    </row>
    <row r="980">
      <c r="A980" s="7">
        <v>970.0</v>
      </c>
      <c r="B980" s="8" t="s">
        <v>16</v>
      </c>
      <c r="C980" s="9" t="s">
        <v>1649</v>
      </c>
      <c r="D980" s="10">
        <v>85.0</v>
      </c>
      <c r="E980" s="29" t="s">
        <v>418</v>
      </c>
      <c r="F980" s="10" t="s">
        <v>19</v>
      </c>
      <c r="G980" s="14"/>
      <c r="H980" s="14"/>
    </row>
    <row r="981">
      <c r="A981" s="7">
        <v>971.0</v>
      </c>
      <c r="B981" s="8" t="s">
        <v>16</v>
      </c>
      <c r="C981" s="9" t="s">
        <v>1649</v>
      </c>
      <c r="D981" s="10">
        <v>85.0</v>
      </c>
      <c r="E981" s="29" t="s">
        <v>418</v>
      </c>
      <c r="F981" s="10" t="s">
        <v>19</v>
      </c>
      <c r="G981" s="14"/>
      <c r="H981" s="14"/>
    </row>
    <row r="982">
      <c r="A982" s="7">
        <v>972.0</v>
      </c>
      <c r="B982" s="8" t="s">
        <v>16</v>
      </c>
      <c r="C982" s="9" t="s">
        <v>1649</v>
      </c>
      <c r="D982" s="10">
        <v>4.0</v>
      </c>
      <c r="E982" s="29" t="s">
        <v>418</v>
      </c>
      <c r="F982" s="10" t="s">
        <v>19</v>
      </c>
      <c r="G982" s="14"/>
      <c r="H982" s="14"/>
    </row>
    <row r="983">
      <c r="A983" s="7">
        <v>973.0</v>
      </c>
      <c r="B983" s="8" t="s">
        <v>16</v>
      </c>
      <c r="C983" s="9" t="s">
        <v>1649</v>
      </c>
      <c r="D983" s="10">
        <v>4.0</v>
      </c>
      <c r="E983" s="29" t="s">
        <v>418</v>
      </c>
      <c r="F983" s="10" t="s">
        <v>19</v>
      </c>
      <c r="G983" s="14"/>
      <c r="H983" s="14"/>
    </row>
    <row r="984">
      <c r="A984" s="7">
        <v>974.0</v>
      </c>
      <c r="B984" s="8" t="s">
        <v>16</v>
      </c>
      <c r="C984" s="9" t="s">
        <v>1649</v>
      </c>
      <c r="D984" s="10">
        <v>4.0</v>
      </c>
      <c r="E984" s="29" t="s">
        <v>418</v>
      </c>
      <c r="F984" s="10" t="s">
        <v>19</v>
      </c>
      <c r="G984" s="14"/>
      <c r="H984" s="14"/>
    </row>
    <row r="985">
      <c r="A985" s="7">
        <v>975.0</v>
      </c>
      <c r="B985" s="8" t="s">
        <v>16</v>
      </c>
      <c r="C985" s="9" t="s">
        <v>1649</v>
      </c>
      <c r="D985" s="10">
        <v>32.0</v>
      </c>
      <c r="E985" s="29" t="s">
        <v>230</v>
      </c>
      <c r="F985" s="10" t="s">
        <v>255</v>
      </c>
      <c r="G985" s="10"/>
      <c r="H985" s="10" t="s">
        <v>233</v>
      </c>
    </row>
    <row r="986">
      <c r="A986" s="7">
        <v>976.0</v>
      </c>
      <c r="B986" s="8" t="s">
        <v>16</v>
      </c>
      <c r="C986" s="9" t="s">
        <v>1649</v>
      </c>
      <c r="D986" s="10">
        <v>32.0</v>
      </c>
      <c r="E986" s="29" t="s">
        <v>230</v>
      </c>
      <c r="F986" s="10" t="s">
        <v>255</v>
      </c>
      <c r="G986" s="10"/>
      <c r="H986" s="10" t="s">
        <v>233</v>
      </c>
    </row>
    <row r="987">
      <c r="A987" s="7">
        <v>977.0</v>
      </c>
      <c r="B987" s="8" t="s">
        <v>16</v>
      </c>
      <c r="C987" s="9" t="s">
        <v>1649</v>
      </c>
      <c r="D987" s="10">
        <v>32.0</v>
      </c>
      <c r="E987" s="29" t="s">
        <v>230</v>
      </c>
      <c r="F987" s="10" t="s">
        <v>255</v>
      </c>
      <c r="G987" s="10"/>
      <c r="H987" s="10" t="s">
        <v>1671</v>
      </c>
    </row>
    <row r="988">
      <c r="A988" s="7">
        <v>978.0</v>
      </c>
      <c r="B988" s="8" t="s">
        <v>16</v>
      </c>
      <c r="C988" s="9" t="s">
        <v>1649</v>
      </c>
      <c r="D988" s="10">
        <v>23.0</v>
      </c>
      <c r="E988" s="29" t="s">
        <v>418</v>
      </c>
      <c r="F988" s="10" t="s">
        <v>19</v>
      </c>
      <c r="G988" s="27"/>
      <c r="H988" s="27" t="s">
        <v>1673</v>
      </c>
    </row>
    <row r="989">
      <c r="A989" s="7">
        <v>979.0</v>
      </c>
      <c r="B989" s="8" t="s">
        <v>16</v>
      </c>
      <c r="C989" s="9" t="s">
        <v>1649</v>
      </c>
      <c r="D989" s="10">
        <v>23.0</v>
      </c>
      <c r="E989" s="29" t="s">
        <v>418</v>
      </c>
      <c r="F989" s="10" t="s">
        <v>19</v>
      </c>
      <c r="G989" s="27"/>
      <c r="H989" s="27" t="s">
        <v>1673</v>
      </c>
    </row>
    <row r="990">
      <c r="A990" s="7">
        <v>980.0</v>
      </c>
      <c r="B990" s="8" t="s">
        <v>16</v>
      </c>
      <c r="C990" s="9" t="s">
        <v>1649</v>
      </c>
      <c r="D990" s="10">
        <v>23.0</v>
      </c>
      <c r="E990" s="29" t="s">
        <v>418</v>
      </c>
      <c r="F990" s="10" t="s">
        <v>19</v>
      </c>
      <c r="G990" s="27"/>
      <c r="H990" s="27" t="s">
        <v>1673</v>
      </c>
    </row>
    <row r="991">
      <c r="A991" s="7">
        <v>981.0</v>
      </c>
      <c r="B991" s="8" t="s">
        <v>16</v>
      </c>
      <c r="C991" s="9" t="s">
        <v>1649</v>
      </c>
      <c r="D991" s="10">
        <v>46.0</v>
      </c>
      <c r="E991" s="29" t="s">
        <v>418</v>
      </c>
      <c r="F991" s="10" t="s">
        <v>19</v>
      </c>
      <c r="G991" s="27"/>
      <c r="H991" s="27" t="s">
        <v>1673</v>
      </c>
    </row>
    <row r="992">
      <c r="A992" s="7">
        <v>982.0</v>
      </c>
      <c r="B992" s="8" t="s">
        <v>16</v>
      </c>
      <c r="C992" s="9" t="s">
        <v>1649</v>
      </c>
      <c r="D992" s="10">
        <v>46.0</v>
      </c>
      <c r="E992" s="29" t="s">
        <v>418</v>
      </c>
      <c r="F992" s="10" t="s">
        <v>19</v>
      </c>
      <c r="G992" s="27"/>
      <c r="H992" s="27" t="s">
        <v>1673</v>
      </c>
    </row>
    <row r="993">
      <c r="A993" s="7">
        <v>983.0</v>
      </c>
      <c r="B993" s="8" t="s">
        <v>16</v>
      </c>
      <c r="C993" s="9" t="s">
        <v>1649</v>
      </c>
      <c r="D993" s="10">
        <v>46.0</v>
      </c>
      <c r="E993" s="29" t="s">
        <v>418</v>
      </c>
      <c r="F993" s="10" t="s">
        <v>19</v>
      </c>
      <c r="G993" s="27"/>
      <c r="H993" s="27" t="s">
        <v>1673</v>
      </c>
    </row>
    <row r="994">
      <c r="A994" s="7">
        <v>984.0</v>
      </c>
      <c r="B994" s="8" t="s">
        <v>16</v>
      </c>
      <c r="C994" s="9" t="s">
        <v>1649</v>
      </c>
      <c r="D994" s="10" t="s">
        <v>439</v>
      </c>
      <c r="E994" s="29" t="s">
        <v>418</v>
      </c>
      <c r="F994" s="10" t="s">
        <v>255</v>
      </c>
      <c r="G994" s="27"/>
      <c r="H994" s="27" t="s">
        <v>1673</v>
      </c>
    </row>
    <row r="995">
      <c r="A995" s="7">
        <v>985.0</v>
      </c>
      <c r="B995" s="8" t="s">
        <v>16</v>
      </c>
      <c r="C995" s="9" t="s">
        <v>1649</v>
      </c>
      <c r="D995" s="10" t="s">
        <v>439</v>
      </c>
      <c r="E995" s="29" t="s">
        <v>418</v>
      </c>
      <c r="F995" s="10" t="s">
        <v>255</v>
      </c>
      <c r="G995" s="27"/>
      <c r="H995" s="27" t="s">
        <v>1673</v>
      </c>
    </row>
    <row r="996">
      <c r="A996" s="7">
        <v>986.0</v>
      </c>
      <c r="B996" s="8" t="s">
        <v>16</v>
      </c>
      <c r="C996" s="9" t="s">
        <v>1649</v>
      </c>
      <c r="D996" s="10" t="s">
        <v>439</v>
      </c>
      <c r="E996" s="29" t="s">
        <v>418</v>
      </c>
      <c r="F996" s="10" t="s">
        <v>255</v>
      </c>
      <c r="G996" s="27"/>
      <c r="H996" s="27" t="s">
        <v>1673</v>
      </c>
    </row>
    <row r="997">
      <c r="A997" s="7">
        <v>987.0</v>
      </c>
      <c r="B997" s="8" t="s">
        <v>16</v>
      </c>
      <c r="C997" s="9" t="s">
        <v>1649</v>
      </c>
      <c r="D997" s="10" t="s">
        <v>442</v>
      </c>
      <c r="E997" s="29" t="s">
        <v>418</v>
      </c>
      <c r="F997" s="10" t="s">
        <v>255</v>
      </c>
      <c r="G997" s="27"/>
      <c r="H997" s="27" t="s">
        <v>1673</v>
      </c>
    </row>
    <row r="998">
      <c r="A998" s="7">
        <v>988.0</v>
      </c>
      <c r="B998" s="8" t="s">
        <v>16</v>
      </c>
      <c r="C998" s="9" t="s">
        <v>1649</v>
      </c>
      <c r="D998" s="10" t="s">
        <v>442</v>
      </c>
      <c r="E998" s="29" t="s">
        <v>418</v>
      </c>
      <c r="F998" s="10" t="s">
        <v>255</v>
      </c>
      <c r="G998" s="27"/>
      <c r="H998" s="27" t="s">
        <v>1673</v>
      </c>
    </row>
    <row r="999">
      <c r="A999" s="7">
        <v>989.0</v>
      </c>
      <c r="B999" s="8" t="s">
        <v>16</v>
      </c>
      <c r="C999" s="9" t="s">
        <v>1649</v>
      </c>
      <c r="D999" s="10" t="s">
        <v>442</v>
      </c>
      <c r="E999" s="29" t="s">
        <v>418</v>
      </c>
      <c r="F999" s="10" t="s">
        <v>255</v>
      </c>
      <c r="G999" s="27"/>
      <c r="H999" s="27" t="s">
        <v>1673</v>
      </c>
    </row>
    <row r="1000">
      <c r="A1000" s="7">
        <v>990.0</v>
      </c>
      <c r="B1000" s="8" t="s">
        <v>16</v>
      </c>
      <c r="C1000" s="9" t="s">
        <v>1649</v>
      </c>
      <c r="D1000" s="10">
        <v>38.0</v>
      </c>
      <c r="E1000" s="29" t="s">
        <v>418</v>
      </c>
      <c r="F1000" s="10" t="s">
        <v>19</v>
      </c>
      <c r="G1000" s="27"/>
      <c r="H1000" s="27" t="s">
        <v>1673</v>
      </c>
    </row>
    <row r="1001">
      <c r="A1001" s="7">
        <v>991.0</v>
      </c>
      <c r="B1001" s="8" t="s">
        <v>16</v>
      </c>
      <c r="C1001" s="9" t="s">
        <v>1649</v>
      </c>
      <c r="D1001" s="10">
        <v>38.0</v>
      </c>
      <c r="E1001" s="29" t="s">
        <v>418</v>
      </c>
      <c r="F1001" s="10" t="s">
        <v>19</v>
      </c>
      <c r="G1001" s="27"/>
      <c r="H1001" s="27" t="s">
        <v>1673</v>
      </c>
    </row>
    <row r="1002">
      <c r="A1002" s="7">
        <v>992.0</v>
      </c>
      <c r="B1002" s="8" t="s">
        <v>16</v>
      </c>
      <c r="C1002" s="9" t="s">
        <v>1649</v>
      </c>
      <c r="D1002" s="10">
        <v>38.0</v>
      </c>
      <c r="E1002" s="29" t="s">
        <v>418</v>
      </c>
      <c r="F1002" s="10" t="s">
        <v>19</v>
      </c>
      <c r="G1002" s="27"/>
      <c r="H1002" s="27" t="s">
        <v>1673</v>
      </c>
    </row>
    <row r="1003">
      <c r="A1003" s="7">
        <v>993.0</v>
      </c>
      <c r="B1003" s="8" t="s">
        <v>16</v>
      </c>
      <c r="C1003" s="9" t="s">
        <v>1649</v>
      </c>
      <c r="D1003" s="10">
        <v>94.0</v>
      </c>
      <c r="E1003" s="29" t="s">
        <v>418</v>
      </c>
      <c r="F1003" s="10" t="s">
        <v>19</v>
      </c>
      <c r="G1003" s="27"/>
      <c r="H1003" s="27" t="s">
        <v>1683</v>
      </c>
    </row>
    <row r="1004">
      <c r="A1004" s="7">
        <v>994.0</v>
      </c>
      <c r="B1004" s="8" t="s">
        <v>16</v>
      </c>
      <c r="C1004" s="9" t="s">
        <v>1649</v>
      </c>
      <c r="D1004" s="10">
        <v>94.0</v>
      </c>
      <c r="E1004" s="29" t="s">
        <v>418</v>
      </c>
      <c r="F1004" s="10" t="s">
        <v>19</v>
      </c>
      <c r="G1004" s="27"/>
      <c r="H1004" s="27" t="s">
        <v>1683</v>
      </c>
    </row>
    <row r="1005">
      <c r="A1005" s="7">
        <v>995.0</v>
      </c>
      <c r="B1005" s="8" t="s">
        <v>16</v>
      </c>
      <c r="C1005" s="9" t="s">
        <v>1649</v>
      </c>
      <c r="D1005" s="10">
        <v>45.0</v>
      </c>
      <c r="E1005" s="29" t="s">
        <v>418</v>
      </c>
      <c r="F1005" s="10" t="s">
        <v>19</v>
      </c>
      <c r="G1005" s="14"/>
      <c r="H1005" s="14"/>
    </row>
    <row r="1006">
      <c r="A1006" s="7">
        <v>996.0</v>
      </c>
      <c r="B1006" s="8" t="s">
        <v>16</v>
      </c>
      <c r="C1006" s="9" t="s">
        <v>1649</v>
      </c>
      <c r="D1006" s="10">
        <v>45.0</v>
      </c>
      <c r="E1006" s="29" t="s">
        <v>418</v>
      </c>
      <c r="F1006" s="10" t="s">
        <v>19</v>
      </c>
      <c r="G1006" s="14"/>
      <c r="H1006" s="14"/>
    </row>
    <row r="1007">
      <c r="A1007" s="7">
        <v>997.0</v>
      </c>
      <c r="B1007" s="8" t="s">
        <v>16</v>
      </c>
      <c r="C1007" s="9" t="s">
        <v>1649</v>
      </c>
      <c r="D1007" s="10">
        <v>45.0</v>
      </c>
      <c r="E1007" s="29" t="s">
        <v>418</v>
      </c>
      <c r="F1007" s="10" t="s">
        <v>19</v>
      </c>
      <c r="G1007" s="14"/>
      <c r="H1007" s="14"/>
    </row>
    <row r="1008">
      <c r="A1008" s="7">
        <v>998.0</v>
      </c>
      <c r="B1008" s="8" t="s">
        <v>16</v>
      </c>
      <c r="C1008" s="9" t="s">
        <v>1687</v>
      </c>
      <c r="D1008" s="10">
        <v>76.0</v>
      </c>
      <c r="E1008" s="29" t="s">
        <v>234</v>
      </c>
      <c r="F1008" s="10" t="s">
        <v>19</v>
      </c>
      <c r="G1008" s="14"/>
      <c r="H1008" s="14"/>
    </row>
    <row r="1009">
      <c r="A1009" s="7">
        <v>999.0</v>
      </c>
      <c r="B1009" s="8" t="s">
        <v>16</v>
      </c>
      <c r="C1009" s="9" t="s">
        <v>1687</v>
      </c>
      <c r="D1009" s="10">
        <v>76.0</v>
      </c>
      <c r="E1009" s="29" t="s">
        <v>234</v>
      </c>
      <c r="F1009" s="10" t="s">
        <v>19</v>
      </c>
      <c r="G1009" s="14"/>
      <c r="H1009" s="14"/>
    </row>
    <row r="1010">
      <c r="A1010" s="7">
        <v>1000.0</v>
      </c>
      <c r="B1010" s="8" t="s">
        <v>16</v>
      </c>
      <c r="C1010" s="9" t="s">
        <v>1687</v>
      </c>
      <c r="D1010" s="10">
        <v>76.0</v>
      </c>
      <c r="E1010" s="29" t="s">
        <v>234</v>
      </c>
      <c r="F1010" s="10" t="s">
        <v>19</v>
      </c>
      <c r="G1010" s="14"/>
      <c r="H1010" s="14"/>
    </row>
    <row r="1011">
      <c r="A1011" s="7">
        <v>1001.0</v>
      </c>
      <c r="B1011" s="8" t="s">
        <v>16</v>
      </c>
      <c r="C1011" s="9" t="s">
        <v>1687</v>
      </c>
      <c r="D1011" s="10">
        <v>76.0</v>
      </c>
      <c r="E1011" s="29" t="s">
        <v>234</v>
      </c>
      <c r="F1011" s="10" t="s">
        <v>19</v>
      </c>
      <c r="G1011" s="14"/>
      <c r="H1011" s="14"/>
    </row>
    <row r="1012">
      <c r="A1012" s="7">
        <v>1002.0</v>
      </c>
      <c r="B1012" s="8" t="s">
        <v>16</v>
      </c>
      <c r="C1012" s="9" t="s">
        <v>1687</v>
      </c>
      <c r="D1012" s="10">
        <v>22.0</v>
      </c>
      <c r="E1012" s="29" t="s">
        <v>234</v>
      </c>
      <c r="F1012" s="10" t="s">
        <v>19</v>
      </c>
      <c r="G1012" s="14"/>
      <c r="H1012" s="14"/>
    </row>
    <row r="1013">
      <c r="A1013" s="7">
        <v>1003.0</v>
      </c>
      <c r="B1013" s="8" t="s">
        <v>16</v>
      </c>
      <c r="C1013" s="9" t="s">
        <v>1687</v>
      </c>
      <c r="D1013" s="10">
        <v>22.0</v>
      </c>
      <c r="E1013" s="29" t="s">
        <v>234</v>
      </c>
      <c r="F1013" s="10" t="s">
        <v>19</v>
      </c>
      <c r="G1013" s="14"/>
      <c r="H1013" s="14"/>
    </row>
    <row r="1014">
      <c r="A1014" s="7">
        <v>1004.0</v>
      </c>
      <c r="B1014" s="8" t="s">
        <v>16</v>
      </c>
      <c r="C1014" s="9" t="s">
        <v>1687</v>
      </c>
      <c r="D1014" s="10">
        <v>22.0</v>
      </c>
      <c r="E1014" s="29" t="s">
        <v>234</v>
      </c>
      <c r="F1014" s="10" t="s">
        <v>19</v>
      </c>
      <c r="G1014" s="14"/>
      <c r="H1014" s="14"/>
    </row>
    <row r="1015">
      <c r="A1015" s="7">
        <v>1005.0</v>
      </c>
      <c r="B1015" s="8" t="s">
        <v>16</v>
      </c>
      <c r="C1015" s="9" t="s">
        <v>1687</v>
      </c>
      <c r="D1015" s="10">
        <v>101.0</v>
      </c>
      <c r="E1015" s="29" t="s">
        <v>234</v>
      </c>
      <c r="F1015" s="10" t="s">
        <v>255</v>
      </c>
      <c r="G1015" s="14"/>
      <c r="H1015" s="14"/>
    </row>
    <row r="1016">
      <c r="A1016" s="7">
        <v>1006.0</v>
      </c>
      <c r="B1016" s="8" t="s">
        <v>16</v>
      </c>
      <c r="C1016" s="9" t="s">
        <v>1687</v>
      </c>
      <c r="D1016" s="10">
        <v>101.0</v>
      </c>
      <c r="E1016" s="29" t="s">
        <v>234</v>
      </c>
      <c r="F1016" s="10" t="s">
        <v>255</v>
      </c>
      <c r="G1016" s="14"/>
      <c r="H1016" s="14"/>
    </row>
    <row r="1017">
      <c r="A1017" s="7">
        <v>1007.0</v>
      </c>
      <c r="B1017" s="8" t="s">
        <v>16</v>
      </c>
      <c r="C1017" s="9" t="s">
        <v>1687</v>
      </c>
      <c r="D1017" s="10">
        <v>101.0</v>
      </c>
      <c r="E1017" s="29" t="s">
        <v>234</v>
      </c>
      <c r="F1017" s="10" t="s">
        <v>255</v>
      </c>
      <c r="G1017" s="14"/>
      <c r="H1017" s="14"/>
    </row>
    <row r="1018">
      <c r="A1018" s="7">
        <v>1008.0</v>
      </c>
      <c r="B1018" s="8" t="s">
        <v>16</v>
      </c>
      <c r="C1018" s="9" t="s">
        <v>1687</v>
      </c>
      <c r="D1018" s="10">
        <v>101.0</v>
      </c>
      <c r="E1018" s="29" t="s">
        <v>234</v>
      </c>
      <c r="F1018" s="10" t="s">
        <v>255</v>
      </c>
      <c r="G1018" s="14"/>
      <c r="H1018" s="14"/>
    </row>
    <row r="1019">
      <c r="A1019" s="7">
        <v>1009.0</v>
      </c>
      <c r="B1019" s="8" t="s">
        <v>16</v>
      </c>
      <c r="C1019" s="9" t="s">
        <v>1687</v>
      </c>
      <c r="D1019" s="10">
        <v>61.0</v>
      </c>
      <c r="E1019" s="29" t="s">
        <v>234</v>
      </c>
      <c r="F1019" s="10" t="s">
        <v>19</v>
      </c>
      <c r="G1019" s="14"/>
      <c r="H1019" s="14"/>
    </row>
    <row r="1020">
      <c r="A1020" s="7">
        <v>1010.0</v>
      </c>
      <c r="B1020" s="8" t="s">
        <v>16</v>
      </c>
      <c r="C1020" s="9" t="s">
        <v>1687</v>
      </c>
      <c r="D1020" s="10">
        <v>61.0</v>
      </c>
      <c r="E1020" s="29" t="s">
        <v>234</v>
      </c>
      <c r="F1020" s="10" t="s">
        <v>19</v>
      </c>
      <c r="G1020" s="14"/>
      <c r="H1020" s="14"/>
    </row>
    <row r="1021">
      <c r="A1021" s="7">
        <v>1011.0</v>
      </c>
      <c r="B1021" s="8" t="s">
        <v>16</v>
      </c>
      <c r="C1021" s="9" t="s">
        <v>1687</v>
      </c>
      <c r="D1021" s="10">
        <v>61.0</v>
      </c>
      <c r="E1021" s="29" t="s">
        <v>234</v>
      </c>
      <c r="F1021" s="10" t="s">
        <v>19</v>
      </c>
      <c r="G1021" s="14"/>
      <c r="H1021" s="14"/>
    </row>
    <row r="1022">
      <c r="A1022" s="7">
        <v>1012.0</v>
      </c>
      <c r="B1022" s="8" t="s">
        <v>16</v>
      </c>
      <c r="C1022" s="9" t="s">
        <v>1687</v>
      </c>
      <c r="D1022" s="10">
        <v>28.0</v>
      </c>
      <c r="E1022" s="29" t="s">
        <v>234</v>
      </c>
      <c r="F1022" s="10" t="s">
        <v>19</v>
      </c>
      <c r="G1022" s="14"/>
      <c r="H1022" s="14"/>
    </row>
    <row r="1023">
      <c r="A1023" s="7">
        <v>1013.0</v>
      </c>
      <c r="B1023" s="8" t="s">
        <v>16</v>
      </c>
      <c r="C1023" s="9" t="s">
        <v>1687</v>
      </c>
      <c r="D1023" s="10">
        <v>28.0</v>
      </c>
      <c r="E1023" s="29" t="s">
        <v>234</v>
      </c>
      <c r="F1023" s="10" t="s">
        <v>19</v>
      </c>
      <c r="G1023" s="14"/>
      <c r="H1023" s="14"/>
    </row>
    <row r="1024">
      <c r="A1024" s="7">
        <v>1014.0</v>
      </c>
      <c r="B1024" s="8" t="s">
        <v>16</v>
      </c>
      <c r="C1024" s="9" t="s">
        <v>1687</v>
      </c>
      <c r="D1024" s="10">
        <v>28.0</v>
      </c>
      <c r="E1024" s="29" t="s">
        <v>234</v>
      </c>
      <c r="F1024" s="10" t="s">
        <v>19</v>
      </c>
      <c r="G1024" s="14"/>
      <c r="H1024" s="14"/>
    </row>
    <row r="1025">
      <c r="A1025" s="7">
        <v>1015.0</v>
      </c>
      <c r="B1025" s="8" t="s">
        <v>16</v>
      </c>
      <c r="C1025" s="9" t="s">
        <v>1687</v>
      </c>
      <c r="D1025" s="10">
        <v>28.0</v>
      </c>
      <c r="E1025" s="29" t="s">
        <v>234</v>
      </c>
      <c r="F1025" s="10" t="s">
        <v>19</v>
      </c>
      <c r="G1025" s="14"/>
      <c r="H1025" s="14"/>
    </row>
    <row r="1026">
      <c r="A1026" s="7">
        <v>1016.0</v>
      </c>
      <c r="B1026" s="8" t="s">
        <v>16</v>
      </c>
      <c r="C1026" s="9" t="s">
        <v>1687</v>
      </c>
      <c r="D1026" s="10">
        <v>28.0</v>
      </c>
      <c r="E1026" s="29" t="s">
        <v>234</v>
      </c>
      <c r="F1026" s="10" t="s">
        <v>19</v>
      </c>
      <c r="G1026" s="14"/>
      <c r="H1026" s="14"/>
    </row>
    <row r="1027">
      <c r="A1027" s="7">
        <v>1017.0</v>
      </c>
      <c r="B1027" s="8" t="s">
        <v>16</v>
      </c>
      <c r="C1027" s="9" t="s">
        <v>1687</v>
      </c>
      <c r="D1027" s="10">
        <v>4.0</v>
      </c>
      <c r="E1027" s="29" t="s">
        <v>234</v>
      </c>
      <c r="F1027" s="10" t="s">
        <v>19</v>
      </c>
      <c r="G1027" s="14"/>
      <c r="H1027" s="14"/>
    </row>
    <row r="1028">
      <c r="A1028" s="7">
        <v>1018.0</v>
      </c>
      <c r="B1028" s="8" t="s">
        <v>16</v>
      </c>
      <c r="C1028" s="9" t="s">
        <v>1687</v>
      </c>
      <c r="D1028" s="10">
        <v>4.0</v>
      </c>
      <c r="E1028" s="29" t="s">
        <v>234</v>
      </c>
      <c r="F1028" s="10" t="s">
        <v>19</v>
      </c>
      <c r="G1028" s="14"/>
      <c r="H1028" s="14"/>
    </row>
    <row r="1029">
      <c r="A1029" s="7">
        <v>1019.0</v>
      </c>
      <c r="B1029" s="8" t="s">
        <v>16</v>
      </c>
      <c r="C1029" s="9" t="s">
        <v>1687</v>
      </c>
      <c r="D1029" s="10">
        <v>4.0</v>
      </c>
      <c r="E1029" s="29" t="s">
        <v>234</v>
      </c>
      <c r="F1029" s="10" t="s">
        <v>19</v>
      </c>
      <c r="G1029" s="14"/>
      <c r="H1029" s="14"/>
    </row>
    <row r="1030">
      <c r="A1030" s="7">
        <v>1020.0</v>
      </c>
      <c r="B1030" s="8" t="s">
        <v>16</v>
      </c>
      <c r="C1030" s="9" t="s">
        <v>1687</v>
      </c>
      <c r="D1030" s="10">
        <v>8.0</v>
      </c>
      <c r="E1030" s="29" t="s">
        <v>234</v>
      </c>
      <c r="F1030" s="10" t="s">
        <v>255</v>
      </c>
      <c r="G1030" s="14"/>
      <c r="H1030" s="14"/>
    </row>
    <row r="1031">
      <c r="A1031" s="7">
        <v>1021.0</v>
      </c>
      <c r="B1031" s="8" t="s">
        <v>16</v>
      </c>
      <c r="C1031" s="9" t="s">
        <v>1687</v>
      </c>
      <c r="D1031" s="10">
        <v>8.0</v>
      </c>
      <c r="E1031" s="29" t="s">
        <v>234</v>
      </c>
      <c r="F1031" s="10" t="s">
        <v>255</v>
      </c>
      <c r="G1031" s="14"/>
      <c r="H1031" s="14"/>
    </row>
    <row r="1032">
      <c r="A1032" s="7">
        <v>1022.0</v>
      </c>
      <c r="B1032" s="8" t="s">
        <v>16</v>
      </c>
      <c r="C1032" s="9" t="s">
        <v>1687</v>
      </c>
      <c r="D1032" s="10">
        <v>8.0</v>
      </c>
      <c r="E1032" s="29" t="s">
        <v>234</v>
      </c>
      <c r="F1032" s="10" t="s">
        <v>255</v>
      </c>
      <c r="G1032" s="14"/>
      <c r="H1032" s="14"/>
    </row>
    <row r="1033">
      <c r="A1033" s="7">
        <v>1023.0</v>
      </c>
      <c r="B1033" s="8" t="s">
        <v>16</v>
      </c>
      <c r="C1033" s="9" t="s">
        <v>1687</v>
      </c>
      <c r="D1033" s="10">
        <v>25.0</v>
      </c>
      <c r="E1033" s="29" t="s">
        <v>234</v>
      </c>
      <c r="F1033" s="10" t="s">
        <v>19</v>
      </c>
      <c r="G1033" s="14"/>
      <c r="H1033" s="14"/>
    </row>
    <row r="1034">
      <c r="A1034" s="7">
        <v>1024.0</v>
      </c>
      <c r="B1034" s="8" t="s">
        <v>16</v>
      </c>
      <c r="C1034" s="9" t="s">
        <v>1687</v>
      </c>
      <c r="D1034" s="10">
        <v>25.0</v>
      </c>
      <c r="E1034" s="29" t="s">
        <v>234</v>
      </c>
      <c r="F1034" s="10" t="s">
        <v>19</v>
      </c>
      <c r="G1034" s="14"/>
      <c r="H1034" s="14"/>
    </row>
    <row r="1035">
      <c r="A1035" s="7">
        <v>1025.0</v>
      </c>
      <c r="B1035" s="8" t="s">
        <v>16</v>
      </c>
      <c r="C1035" s="9" t="s">
        <v>1687</v>
      </c>
      <c r="D1035" s="10">
        <v>25.0</v>
      </c>
      <c r="E1035" s="29" t="s">
        <v>234</v>
      </c>
      <c r="F1035" s="10" t="s">
        <v>19</v>
      </c>
      <c r="G1035" s="14"/>
      <c r="H1035" s="14"/>
    </row>
    <row r="1036">
      <c r="A1036" s="7">
        <v>1026.0</v>
      </c>
      <c r="B1036" s="8" t="s">
        <v>16</v>
      </c>
      <c r="C1036" s="9" t="s">
        <v>1687</v>
      </c>
      <c r="D1036" s="10">
        <v>17.0</v>
      </c>
      <c r="E1036" s="29" t="s">
        <v>234</v>
      </c>
      <c r="F1036" s="10" t="s">
        <v>19</v>
      </c>
      <c r="G1036" s="14"/>
      <c r="H1036" s="14"/>
    </row>
    <row r="1037">
      <c r="A1037" s="7">
        <v>1027.0</v>
      </c>
      <c r="B1037" s="8" t="s">
        <v>16</v>
      </c>
      <c r="C1037" s="9" t="s">
        <v>1687</v>
      </c>
      <c r="D1037" s="10">
        <v>17.0</v>
      </c>
      <c r="E1037" s="29" t="s">
        <v>234</v>
      </c>
      <c r="F1037" s="10" t="s">
        <v>19</v>
      </c>
      <c r="G1037" s="14"/>
      <c r="H1037" s="14"/>
    </row>
    <row r="1038">
      <c r="A1038" s="7">
        <v>1028.0</v>
      </c>
      <c r="B1038" s="8" t="s">
        <v>16</v>
      </c>
      <c r="C1038" s="9" t="s">
        <v>1703</v>
      </c>
      <c r="D1038" s="10" t="s">
        <v>857</v>
      </c>
      <c r="E1038" s="29" t="s">
        <v>86</v>
      </c>
      <c r="F1038" s="10" t="s">
        <v>19</v>
      </c>
      <c r="G1038" s="11"/>
      <c r="H1038" s="11" t="s">
        <v>1705</v>
      </c>
    </row>
    <row r="1039">
      <c r="A1039" s="7">
        <v>1029.0</v>
      </c>
      <c r="B1039" s="8" t="s">
        <v>16</v>
      </c>
      <c r="C1039" s="9" t="s">
        <v>1703</v>
      </c>
      <c r="D1039" s="10" t="s">
        <v>857</v>
      </c>
      <c r="E1039" s="29" t="s">
        <v>86</v>
      </c>
      <c r="F1039" s="10" t="s">
        <v>19</v>
      </c>
      <c r="G1039" s="11"/>
      <c r="H1039" s="11" t="s">
        <v>1705</v>
      </c>
    </row>
    <row r="1040">
      <c r="A1040" s="7">
        <v>1030.0</v>
      </c>
      <c r="B1040" s="8" t="s">
        <v>16</v>
      </c>
      <c r="C1040" s="9" t="s">
        <v>1703</v>
      </c>
      <c r="D1040" s="10" t="s">
        <v>857</v>
      </c>
      <c r="E1040" s="29" t="s">
        <v>86</v>
      </c>
      <c r="F1040" s="10" t="s">
        <v>19</v>
      </c>
      <c r="G1040" s="11"/>
      <c r="H1040" s="11" t="s">
        <v>1705</v>
      </c>
    </row>
    <row r="1041">
      <c r="A1041" s="7">
        <v>1031.0</v>
      </c>
      <c r="B1041" s="8" t="s">
        <v>16</v>
      </c>
      <c r="C1041" s="9" t="s">
        <v>1703</v>
      </c>
      <c r="D1041" s="10" t="s">
        <v>852</v>
      </c>
      <c r="E1041" s="29" t="s">
        <v>86</v>
      </c>
      <c r="F1041" s="10" t="s">
        <v>19</v>
      </c>
      <c r="G1041" s="11"/>
      <c r="H1041" s="11" t="s">
        <v>1705</v>
      </c>
    </row>
    <row r="1042">
      <c r="A1042" s="7">
        <v>1032.0</v>
      </c>
      <c r="B1042" s="8" t="s">
        <v>16</v>
      </c>
      <c r="C1042" s="9" t="s">
        <v>1703</v>
      </c>
      <c r="D1042" s="10" t="s">
        <v>852</v>
      </c>
      <c r="E1042" s="29" t="s">
        <v>86</v>
      </c>
      <c r="F1042" s="10" t="s">
        <v>19</v>
      </c>
      <c r="G1042" s="11"/>
      <c r="H1042" s="11" t="s">
        <v>1705</v>
      </c>
    </row>
    <row r="1043">
      <c r="A1043" s="7">
        <v>1033.0</v>
      </c>
      <c r="B1043" s="8" t="s">
        <v>16</v>
      </c>
      <c r="C1043" s="9" t="s">
        <v>1703</v>
      </c>
      <c r="D1043" s="10" t="s">
        <v>852</v>
      </c>
      <c r="E1043" s="29" t="s">
        <v>86</v>
      </c>
      <c r="F1043" s="10" t="s">
        <v>19</v>
      </c>
      <c r="G1043" s="11"/>
      <c r="H1043" s="11" t="s">
        <v>1705</v>
      </c>
    </row>
    <row r="1044">
      <c r="A1044" s="7">
        <v>1034.0</v>
      </c>
      <c r="B1044" s="8" t="s">
        <v>16</v>
      </c>
      <c r="C1044" s="9" t="s">
        <v>1709</v>
      </c>
      <c r="D1044" s="10">
        <v>63.0</v>
      </c>
      <c r="E1044" s="29" t="s">
        <v>99</v>
      </c>
      <c r="F1044" s="10" t="s">
        <v>19</v>
      </c>
    </row>
    <row r="1045">
      <c r="A1045" s="7">
        <v>1035.0</v>
      </c>
      <c r="B1045" s="8" t="s">
        <v>16</v>
      </c>
      <c r="C1045" s="9" t="s">
        <v>1709</v>
      </c>
      <c r="D1045" s="10">
        <v>63.0</v>
      </c>
      <c r="E1045" s="29" t="s">
        <v>99</v>
      </c>
      <c r="F1045" s="10" t="s">
        <v>19</v>
      </c>
    </row>
    <row r="1046">
      <c r="A1046" s="7">
        <v>1036.0</v>
      </c>
      <c r="B1046" s="8" t="s">
        <v>16</v>
      </c>
      <c r="C1046" s="9" t="s">
        <v>1709</v>
      </c>
      <c r="D1046" s="10">
        <v>63.0</v>
      </c>
      <c r="E1046" s="29" t="s">
        <v>99</v>
      </c>
      <c r="F1046" s="10" t="s">
        <v>19</v>
      </c>
    </row>
    <row r="1047">
      <c r="A1047" s="7">
        <v>1037.0</v>
      </c>
      <c r="B1047" s="8" t="s">
        <v>16</v>
      </c>
      <c r="C1047" s="9" t="s">
        <v>1709</v>
      </c>
      <c r="D1047" s="10">
        <v>60.0</v>
      </c>
      <c r="E1047" s="29" t="s">
        <v>99</v>
      </c>
      <c r="F1047" s="10" t="s">
        <v>19</v>
      </c>
    </row>
    <row r="1048">
      <c r="A1048" s="7">
        <v>1038.0</v>
      </c>
      <c r="B1048" s="8" t="s">
        <v>16</v>
      </c>
      <c r="C1048" s="9" t="s">
        <v>1709</v>
      </c>
      <c r="D1048" s="10">
        <v>60.0</v>
      </c>
      <c r="E1048" s="29" t="s">
        <v>99</v>
      </c>
      <c r="F1048" s="10" t="s">
        <v>19</v>
      </c>
    </row>
    <row r="1049">
      <c r="A1049" s="7">
        <v>1039.0</v>
      </c>
      <c r="B1049" s="8" t="s">
        <v>16</v>
      </c>
      <c r="C1049" s="9" t="s">
        <v>1709</v>
      </c>
      <c r="D1049" s="10">
        <v>60.0</v>
      </c>
      <c r="E1049" s="29" t="s">
        <v>99</v>
      </c>
      <c r="F1049" s="10" t="s">
        <v>19</v>
      </c>
    </row>
    <row r="1050">
      <c r="A1050" s="7">
        <v>1040.0</v>
      </c>
      <c r="B1050" s="8" t="s">
        <v>16</v>
      </c>
      <c r="C1050" s="9" t="s">
        <v>1709</v>
      </c>
      <c r="D1050" s="10">
        <v>16.0</v>
      </c>
      <c r="E1050" s="29" t="s">
        <v>99</v>
      </c>
      <c r="F1050" s="10" t="s">
        <v>87</v>
      </c>
    </row>
    <row r="1051">
      <c r="A1051" s="7">
        <v>1041.0</v>
      </c>
      <c r="B1051" s="8" t="s">
        <v>16</v>
      </c>
      <c r="C1051" s="9" t="s">
        <v>1709</v>
      </c>
      <c r="D1051" s="10">
        <v>16.0</v>
      </c>
      <c r="E1051" s="29" t="s">
        <v>99</v>
      </c>
      <c r="F1051" s="10" t="s">
        <v>87</v>
      </c>
    </row>
    <row r="1052">
      <c r="A1052" s="7">
        <v>1042.0</v>
      </c>
      <c r="B1052" s="8" t="s">
        <v>16</v>
      </c>
      <c r="C1052" s="9" t="s">
        <v>1709</v>
      </c>
      <c r="D1052" s="10">
        <v>16.0</v>
      </c>
      <c r="E1052" s="29" t="s">
        <v>99</v>
      </c>
      <c r="F1052" s="10" t="s">
        <v>87</v>
      </c>
    </row>
    <row r="1053">
      <c r="A1053" s="7">
        <v>1043.0</v>
      </c>
      <c r="B1053" s="8" t="s">
        <v>16</v>
      </c>
      <c r="C1053" s="9" t="s">
        <v>1709</v>
      </c>
      <c r="D1053" s="10">
        <v>68.0</v>
      </c>
      <c r="E1053" s="29" t="s">
        <v>99</v>
      </c>
      <c r="F1053" s="10" t="s">
        <v>19</v>
      </c>
    </row>
    <row r="1054">
      <c r="A1054" s="7">
        <v>1044.0</v>
      </c>
      <c r="B1054" s="8" t="s">
        <v>16</v>
      </c>
      <c r="C1054" s="9" t="s">
        <v>1709</v>
      </c>
      <c r="D1054" s="10">
        <v>68.0</v>
      </c>
      <c r="E1054" s="29" t="s">
        <v>99</v>
      </c>
      <c r="F1054" s="10" t="s">
        <v>19</v>
      </c>
    </row>
    <row r="1055">
      <c r="A1055" s="7">
        <v>1045.0</v>
      </c>
      <c r="B1055" s="8" t="s">
        <v>16</v>
      </c>
      <c r="C1055" s="9" t="s">
        <v>1709</v>
      </c>
      <c r="D1055" s="10">
        <v>68.0</v>
      </c>
      <c r="E1055" s="29" t="s">
        <v>99</v>
      </c>
      <c r="F1055" s="10" t="s">
        <v>19</v>
      </c>
    </row>
    <row r="1056">
      <c r="A1056" s="7">
        <v>1046.0</v>
      </c>
      <c r="B1056" s="8" t="s">
        <v>16</v>
      </c>
      <c r="C1056" s="9" t="s">
        <v>1709</v>
      </c>
      <c r="D1056" s="10">
        <v>25.0</v>
      </c>
      <c r="E1056" s="29" t="s">
        <v>99</v>
      </c>
      <c r="F1056" s="10" t="s">
        <v>19</v>
      </c>
    </row>
    <row r="1057">
      <c r="A1057" s="7">
        <v>1047.0</v>
      </c>
      <c r="B1057" s="8" t="s">
        <v>16</v>
      </c>
      <c r="C1057" s="9" t="s">
        <v>1709</v>
      </c>
      <c r="D1057" s="10">
        <v>25.0</v>
      </c>
      <c r="E1057" s="29" t="s">
        <v>99</v>
      </c>
      <c r="F1057" s="10" t="s">
        <v>19</v>
      </c>
    </row>
    <row r="1058">
      <c r="A1058" s="7">
        <v>1048.0</v>
      </c>
      <c r="B1058" s="8" t="s">
        <v>16</v>
      </c>
      <c r="C1058" s="9" t="s">
        <v>1709</v>
      </c>
      <c r="D1058" s="10">
        <v>25.0</v>
      </c>
      <c r="E1058" s="29" t="s">
        <v>99</v>
      </c>
      <c r="F1058" s="10" t="s">
        <v>19</v>
      </c>
    </row>
    <row r="1059">
      <c r="A1059" s="7">
        <v>1049.0</v>
      </c>
      <c r="B1059" s="8" t="s">
        <v>16</v>
      </c>
      <c r="C1059" s="9" t="s">
        <v>1709</v>
      </c>
      <c r="D1059" s="10" t="s">
        <v>860</v>
      </c>
      <c r="E1059" s="29" t="s">
        <v>859</v>
      </c>
      <c r="F1059" s="10" t="s">
        <v>19</v>
      </c>
    </row>
    <row r="1060">
      <c r="A1060" s="7">
        <v>1050.0</v>
      </c>
      <c r="B1060" s="8" t="s">
        <v>16</v>
      </c>
      <c r="C1060" s="9" t="s">
        <v>1709</v>
      </c>
      <c r="D1060" s="10" t="s">
        <v>860</v>
      </c>
      <c r="E1060" s="29" t="s">
        <v>859</v>
      </c>
      <c r="F1060" s="10" t="s">
        <v>19</v>
      </c>
    </row>
    <row r="1061">
      <c r="A1061" s="7">
        <v>1051.0</v>
      </c>
      <c r="B1061" s="8" t="s">
        <v>16</v>
      </c>
      <c r="C1061" s="9" t="s">
        <v>1709</v>
      </c>
      <c r="D1061" s="10" t="s">
        <v>860</v>
      </c>
      <c r="E1061" s="29" t="s">
        <v>859</v>
      </c>
      <c r="F1061" s="10" t="s">
        <v>19</v>
      </c>
    </row>
    <row r="1062">
      <c r="A1062" s="7">
        <v>1052.0</v>
      </c>
      <c r="B1062" s="8" t="s">
        <v>16</v>
      </c>
      <c r="C1062" s="9" t="s">
        <v>1709</v>
      </c>
      <c r="D1062" s="10">
        <v>46.0</v>
      </c>
      <c r="E1062" s="29" t="s">
        <v>99</v>
      </c>
      <c r="F1062" s="10" t="s">
        <v>19</v>
      </c>
    </row>
    <row r="1063">
      <c r="A1063" s="7">
        <v>1053.0</v>
      </c>
      <c r="B1063" s="8" t="s">
        <v>16</v>
      </c>
      <c r="C1063" s="9" t="s">
        <v>1709</v>
      </c>
      <c r="D1063" s="10">
        <v>46.0</v>
      </c>
      <c r="E1063" s="29" t="s">
        <v>99</v>
      </c>
      <c r="F1063" s="10" t="s">
        <v>19</v>
      </c>
    </row>
    <row r="1064">
      <c r="A1064" s="7">
        <v>1054.0</v>
      </c>
      <c r="B1064" s="8" t="s">
        <v>16</v>
      </c>
      <c r="C1064" s="9" t="s">
        <v>1709</v>
      </c>
      <c r="D1064" s="10">
        <v>46.0</v>
      </c>
      <c r="E1064" s="29" t="s">
        <v>99</v>
      </c>
      <c r="F1064" s="10" t="s">
        <v>19</v>
      </c>
    </row>
    <row r="1065">
      <c r="A1065" s="7">
        <v>1055.0</v>
      </c>
      <c r="B1065" s="8" t="s">
        <v>16</v>
      </c>
      <c r="C1065" s="9" t="s">
        <v>1709</v>
      </c>
      <c r="D1065" s="10">
        <v>55.0</v>
      </c>
      <c r="E1065" s="29" t="s">
        <v>99</v>
      </c>
      <c r="F1065" s="10" t="s">
        <v>19</v>
      </c>
    </row>
    <row r="1066">
      <c r="A1066" s="7">
        <v>1056.0</v>
      </c>
      <c r="B1066" s="8" t="s">
        <v>16</v>
      </c>
      <c r="C1066" s="9" t="s">
        <v>1709</v>
      </c>
      <c r="D1066" s="10">
        <v>55.0</v>
      </c>
      <c r="E1066" s="29" t="s">
        <v>99</v>
      </c>
      <c r="F1066" s="10" t="s">
        <v>19</v>
      </c>
    </row>
    <row r="1067">
      <c r="A1067" s="7">
        <v>1057.0</v>
      </c>
      <c r="B1067" s="8" t="s">
        <v>16</v>
      </c>
      <c r="C1067" s="9" t="s">
        <v>1709</v>
      </c>
      <c r="D1067" s="10">
        <v>55.0</v>
      </c>
      <c r="E1067" s="29" t="s">
        <v>99</v>
      </c>
      <c r="F1067" s="10" t="s">
        <v>19</v>
      </c>
    </row>
    <row r="1068">
      <c r="A1068" s="7">
        <v>1058.0</v>
      </c>
      <c r="B1068" s="8" t="s">
        <v>16</v>
      </c>
      <c r="C1068" s="9" t="s">
        <v>1709</v>
      </c>
      <c r="D1068" s="10">
        <v>39.0</v>
      </c>
      <c r="E1068" s="29" t="s">
        <v>99</v>
      </c>
      <c r="F1068" s="10" t="s">
        <v>19</v>
      </c>
    </row>
    <row r="1069">
      <c r="A1069" s="7">
        <v>1059.0</v>
      </c>
      <c r="B1069" s="8" t="s">
        <v>16</v>
      </c>
      <c r="C1069" s="9" t="s">
        <v>1709</v>
      </c>
      <c r="D1069" s="10">
        <v>39.0</v>
      </c>
      <c r="E1069" s="29" t="s">
        <v>99</v>
      </c>
      <c r="F1069" s="10" t="s">
        <v>19</v>
      </c>
    </row>
    <row r="1070">
      <c r="A1070" s="7">
        <v>1060.0</v>
      </c>
      <c r="B1070" s="8" t="s">
        <v>16</v>
      </c>
      <c r="C1070" s="9" t="s">
        <v>1709</v>
      </c>
      <c r="D1070" s="10">
        <v>39.0</v>
      </c>
      <c r="E1070" s="29" t="s">
        <v>99</v>
      </c>
      <c r="F1070" s="10" t="s">
        <v>19</v>
      </c>
    </row>
    <row r="1071">
      <c r="A1071" s="7">
        <v>1061.0</v>
      </c>
      <c r="B1071" s="8" t="s">
        <v>16</v>
      </c>
      <c r="C1071" s="9" t="s">
        <v>1709</v>
      </c>
      <c r="D1071" s="10">
        <v>70.0</v>
      </c>
      <c r="E1071" s="29" t="s">
        <v>99</v>
      </c>
      <c r="F1071" s="10" t="s">
        <v>19</v>
      </c>
    </row>
    <row r="1072">
      <c r="A1072" s="7">
        <v>1062.0</v>
      </c>
      <c r="B1072" s="8" t="s">
        <v>16</v>
      </c>
      <c r="C1072" s="9" t="s">
        <v>1709</v>
      </c>
      <c r="D1072" s="10">
        <v>70.0</v>
      </c>
      <c r="E1072" s="29" t="s">
        <v>99</v>
      </c>
      <c r="F1072" s="10" t="s">
        <v>19</v>
      </c>
    </row>
    <row r="1073">
      <c r="A1073" s="7">
        <v>1063.0</v>
      </c>
      <c r="B1073" s="8" t="s">
        <v>16</v>
      </c>
      <c r="C1073" s="9" t="s">
        <v>1709</v>
      </c>
      <c r="D1073" s="10">
        <v>70.0</v>
      </c>
      <c r="E1073" s="29" t="s">
        <v>99</v>
      </c>
      <c r="F1073" s="10" t="s">
        <v>19</v>
      </c>
    </row>
    <row r="1074">
      <c r="A1074" s="7">
        <v>1064.0</v>
      </c>
      <c r="B1074" s="8" t="s">
        <v>16</v>
      </c>
      <c r="C1074" s="9" t="s">
        <v>1709</v>
      </c>
      <c r="D1074" s="10">
        <v>70.0</v>
      </c>
      <c r="E1074" s="29" t="s">
        <v>99</v>
      </c>
      <c r="F1074" s="10" t="s">
        <v>19</v>
      </c>
    </row>
    <row r="1075">
      <c r="A1075" s="7">
        <v>1065.0</v>
      </c>
      <c r="B1075" s="8" t="s">
        <v>16</v>
      </c>
      <c r="C1075" s="9" t="s">
        <v>1709</v>
      </c>
      <c r="D1075" s="10">
        <v>49.0</v>
      </c>
      <c r="E1075" s="29" t="s">
        <v>99</v>
      </c>
      <c r="F1075" s="10" t="s">
        <v>19</v>
      </c>
    </row>
    <row r="1076">
      <c r="A1076" s="7">
        <v>1066.0</v>
      </c>
      <c r="B1076" s="8" t="s">
        <v>16</v>
      </c>
      <c r="C1076" s="9" t="s">
        <v>1709</v>
      </c>
      <c r="D1076" s="10">
        <v>49.0</v>
      </c>
      <c r="E1076" s="29" t="s">
        <v>99</v>
      </c>
      <c r="F1076" s="10" t="s">
        <v>19</v>
      </c>
    </row>
    <row r="1077">
      <c r="A1077" s="7">
        <v>1067.0</v>
      </c>
      <c r="B1077" s="8" t="s">
        <v>16</v>
      </c>
      <c r="C1077" s="9" t="s">
        <v>1709</v>
      </c>
      <c r="D1077" s="10">
        <v>49.0</v>
      </c>
      <c r="E1077" s="29" t="s">
        <v>99</v>
      </c>
      <c r="F1077" s="10" t="s">
        <v>19</v>
      </c>
    </row>
    <row r="1078">
      <c r="A1078" s="7">
        <v>1068.0</v>
      </c>
      <c r="B1078" s="8" t="s">
        <v>16</v>
      </c>
      <c r="C1078" s="9" t="s">
        <v>1709</v>
      </c>
      <c r="D1078" s="10">
        <v>58.0</v>
      </c>
      <c r="E1078" s="29" t="s">
        <v>99</v>
      </c>
      <c r="F1078" s="10" t="s">
        <v>19</v>
      </c>
    </row>
    <row r="1079">
      <c r="A1079" s="7">
        <v>1069.0</v>
      </c>
      <c r="B1079" s="8" t="s">
        <v>16</v>
      </c>
      <c r="C1079" s="9" t="s">
        <v>1709</v>
      </c>
      <c r="D1079" s="10">
        <v>58.0</v>
      </c>
      <c r="E1079" s="29" t="s">
        <v>99</v>
      </c>
      <c r="F1079" s="10" t="s">
        <v>19</v>
      </c>
    </row>
    <row r="1080">
      <c r="A1080" s="7">
        <v>1070.0</v>
      </c>
      <c r="B1080" s="8" t="s">
        <v>16</v>
      </c>
      <c r="C1080" s="9" t="s">
        <v>1709</v>
      </c>
      <c r="D1080" s="10">
        <v>58.0</v>
      </c>
      <c r="E1080" s="29" t="s">
        <v>99</v>
      </c>
      <c r="F1080" s="10" t="s">
        <v>19</v>
      </c>
    </row>
    <row r="1081">
      <c r="A1081" s="7">
        <v>1071.0</v>
      </c>
      <c r="B1081" s="8" t="s">
        <v>16</v>
      </c>
      <c r="C1081" s="9" t="s">
        <v>1709</v>
      </c>
      <c r="D1081" s="10">
        <v>58.0</v>
      </c>
      <c r="E1081" s="29" t="s">
        <v>99</v>
      </c>
      <c r="F1081" s="10" t="s">
        <v>19</v>
      </c>
    </row>
    <row r="1082">
      <c r="A1082" s="7">
        <v>1072.0</v>
      </c>
      <c r="B1082" s="8" t="s">
        <v>16</v>
      </c>
      <c r="C1082" s="9" t="s">
        <v>1709</v>
      </c>
      <c r="D1082" s="10">
        <v>70.0</v>
      </c>
      <c r="E1082" s="29" t="s">
        <v>99</v>
      </c>
      <c r="F1082" s="10" t="s">
        <v>19</v>
      </c>
    </row>
    <row r="1083">
      <c r="A1083" s="7">
        <v>1073.0</v>
      </c>
      <c r="B1083" s="8" t="s">
        <v>16</v>
      </c>
      <c r="C1083" s="9" t="s">
        <v>1709</v>
      </c>
      <c r="D1083" s="10">
        <v>36.0</v>
      </c>
      <c r="E1083" s="29" t="s">
        <v>99</v>
      </c>
      <c r="F1083" s="10" t="s">
        <v>19</v>
      </c>
    </row>
    <row r="1084">
      <c r="A1084" s="7">
        <v>1074.0</v>
      </c>
      <c r="B1084" s="8" t="s">
        <v>16</v>
      </c>
      <c r="C1084" s="9" t="s">
        <v>1709</v>
      </c>
      <c r="D1084" s="10">
        <v>36.0</v>
      </c>
      <c r="E1084" s="29" t="s">
        <v>99</v>
      </c>
      <c r="F1084" s="10" t="s">
        <v>19</v>
      </c>
    </row>
    <row r="1085">
      <c r="A1085" s="7">
        <v>1075.0</v>
      </c>
      <c r="B1085" s="8" t="s">
        <v>16</v>
      </c>
      <c r="C1085" s="9" t="s">
        <v>1709</v>
      </c>
      <c r="D1085" s="10">
        <v>36.0</v>
      </c>
      <c r="E1085" s="29" t="s">
        <v>99</v>
      </c>
      <c r="F1085" s="10" t="s">
        <v>19</v>
      </c>
    </row>
    <row r="1086">
      <c r="A1086" s="7">
        <v>1076.0</v>
      </c>
      <c r="B1086" s="8" t="s">
        <v>16</v>
      </c>
      <c r="C1086" s="9" t="s">
        <v>1709</v>
      </c>
      <c r="D1086" s="10">
        <v>36.0</v>
      </c>
      <c r="E1086" s="29" t="s">
        <v>99</v>
      </c>
      <c r="F1086" s="10" t="s">
        <v>19</v>
      </c>
    </row>
    <row r="1087">
      <c r="A1087" s="7">
        <v>1077.0</v>
      </c>
      <c r="B1087" s="8" t="s">
        <v>16</v>
      </c>
      <c r="C1087" s="9" t="s">
        <v>1709</v>
      </c>
      <c r="D1087" s="10">
        <v>44.0</v>
      </c>
      <c r="E1087" s="29" t="s">
        <v>99</v>
      </c>
      <c r="F1087" s="10" t="s">
        <v>87</v>
      </c>
    </row>
    <row r="1088">
      <c r="A1088" s="7">
        <v>1078.0</v>
      </c>
      <c r="B1088" s="8" t="s">
        <v>16</v>
      </c>
      <c r="C1088" s="9" t="s">
        <v>1709</v>
      </c>
      <c r="D1088" s="10">
        <v>44.0</v>
      </c>
      <c r="E1088" s="29" t="s">
        <v>99</v>
      </c>
      <c r="F1088" s="10" t="s">
        <v>87</v>
      </c>
    </row>
    <row r="1089">
      <c r="A1089" s="7">
        <v>1079.0</v>
      </c>
      <c r="B1089" s="8" t="s">
        <v>16</v>
      </c>
      <c r="C1089" s="9" t="s">
        <v>1709</v>
      </c>
      <c r="D1089" s="10">
        <v>32.0</v>
      </c>
      <c r="E1089" s="29" t="s">
        <v>99</v>
      </c>
      <c r="F1089" s="10" t="s">
        <v>255</v>
      </c>
    </row>
    <row r="1090">
      <c r="A1090" s="7">
        <v>1080.0</v>
      </c>
      <c r="B1090" s="8" t="s">
        <v>16</v>
      </c>
      <c r="C1090" s="9" t="s">
        <v>1709</v>
      </c>
      <c r="D1090" s="10">
        <v>32.0</v>
      </c>
      <c r="E1090" s="29" t="s">
        <v>99</v>
      </c>
      <c r="F1090" s="10" t="s">
        <v>255</v>
      </c>
    </row>
    <row r="1091">
      <c r="A1091" s="7">
        <v>1081.0</v>
      </c>
      <c r="B1091" s="8" t="s">
        <v>16</v>
      </c>
      <c r="C1091" s="9" t="s">
        <v>1709</v>
      </c>
      <c r="D1091" s="10">
        <v>32.0</v>
      </c>
      <c r="E1091" s="29" t="s">
        <v>99</v>
      </c>
      <c r="F1091" s="10" t="s">
        <v>255</v>
      </c>
    </row>
    <row r="1092">
      <c r="A1092" s="7">
        <v>1082.0</v>
      </c>
      <c r="B1092" s="8" t="s">
        <v>16</v>
      </c>
      <c r="C1092" s="9" t="s">
        <v>1731</v>
      </c>
      <c r="D1092" s="10">
        <v>50.0</v>
      </c>
      <c r="E1092" s="29" t="s">
        <v>757</v>
      </c>
      <c r="F1092" s="10" t="s">
        <v>19</v>
      </c>
    </row>
    <row r="1093">
      <c r="A1093" s="7">
        <v>1083.0</v>
      </c>
      <c r="B1093" s="8" t="s">
        <v>16</v>
      </c>
      <c r="C1093" s="9" t="s">
        <v>1731</v>
      </c>
      <c r="D1093" s="10">
        <v>50.0</v>
      </c>
      <c r="E1093" s="29" t="s">
        <v>757</v>
      </c>
      <c r="F1093" s="10" t="s">
        <v>19</v>
      </c>
    </row>
    <row r="1094">
      <c r="A1094" s="7">
        <v>1084.0</v>
      </c>
      <c r="B1094" s="8" t="s">
        <v>16</v>
      </c>
      <c r="C1094" s="9" t="s">
        <v>1731</v>
      </c>
      <c r="D1094" s="10">
        <v>50.0</v>
      </c>
      <c r="E1094" s="29" t="s">
        <v>757</v>
      </c>
      <c r="F1094" s="10" t="s">
        <v>19</v>
      </c>
    </row>
    <row r="1095">
      <c r="A1095" s="7">
        <v>1085.0</v>
      </c>
      <c r="B1095" s="8" t="s">
        <v>16</v>
      </c>
      <c r="C1095" s="9" t="s">
        <v>1731</v>
      </c>
      <c r="D1095" s="10">
        <v>102.0</v>
      </c>
      <c r="E1095" s="29" t="s">
        <v>757</v>
      </c>
      <c r="F1095" s="10" t="s">
        <v>255</v>
      </c>
    </row>
    <row r="1096">
      <c r="A1096" s="7">
        <v>1086.0</v>
      </c>
      <c r="B1096" s="8" t="s">
        <v>16</v>
      </c>
      <c r="C1096" s="9" t="s">
        <v>1731</v>
      </c>
      <c r="D1096" s="10">
        <v>102.0</v>
      </c>
      <c r="E1096" s="29" t="s">
        <v>757</v>
      </c>
      <c r="F1096" s="10" t="s">
        <v>255</v>
      </c>
    </row>
    <row r="1097">
      <c r="A1097" s="7">
        <v>1087.0</v>
      </c>
      <c r="B1097" s="8" t="s">
        <v>16</v>
      </c>
      <c r="C1097" s="9" t="s">
        <v>1731</v>
      </c>
      <c r="D1097" s="10">
        <v>102.0</v>
      </c>
      <c r="E1097" s="29" t="s">
        <v>757</v>
      </c>
      <c r="F1097" s="10" t="s">
        <v>255</v>
      </c>
    </row>
    <row r="1098">
      <c r="A1098" s="7">
        <v>1088.0</v>
      </c>
      <c r="B1098" s="8" t="s">
        <v>16</v>
      </c>
      <c r="C1098" s="9" t="s">
        <v>1731</v>
      </c>
      <c r="D1098" s="10">
        <v>75.0</v>
      </c>
      <c r="E1098" s="29" t="s">
        <v>757</v>
      </c>
      <c r="F1098" s="10" t="s">
        <v>255</v>
      </c>
    </row>
    <row r="1099">
      <c r="A1099" s="7">
        <v>1089.0</v>
      </c>
      <c r="B1099" s="8" t="s">
        <v>16</v>
      </c>
      <c r="C1099" s="9" t="s">
        <v>1731</v>
      </c>
      <c r="D1099" s="10">
        <v>75.0</v>
      </c>
      <c r="E1099" s="29" t="s">
        <v>757</v>
      </c>
      <c r="F1099" s="10" t="s">
        <v>255</v>
      </c>
    </row>
    <row r="1100">
      <c r="A1100" s="7">
        <v>1090.0</v>
      </c>
      <c r="B1100" s="8" t="s">
        <v>16</v>
      </c>
      <c r="C1100" s="9" t="s">
        <v>1731</v>
      </c>
      <c r="D1100" s="10">
        <v>75.0</v>
      </c>
      <c r="E1100" s="29" t="s">
        <v>757</v>
      </c>
      <c r="F1100" s="10" t="s">
        <v>255</v>
      </c>
    </row>
    <row r="1101">
      <c r="A1101" s="7">
        <v>1091.0</v>
      </c>
      <c r="B1101" s="8" t="s">
        <v>16</v>
      </c>
      <c r="C1101" s="9" t="s">
        <v>1731</v>
      </c>
      <c r="D1101" s="10">
        <v>74.0</v>
      </c>
      <c r="E1101" s="29" t="s">
        <v>757</v>
      </c>
      <c r="F1101" s="10" t="s">
        <v>255</v>
      </c>
    </row>
    <row r="1102">
      <c r="A1102" s="7">
        <v>1092.0</v>
      </c>
      <c r="B1102" s="8" t="s">
        <v>16</v>
      </c>
      <c r="C1102" s="9" t="s">
        <v>1731</v>
      </c>
      <c r="D1102" s="10">
        <v>74.0</v>
      </c>
      <c r="E1102" s="29" t="s">
        <v>757</v>
      </c>
      <c r="F1102" s="10" t="s">
        <v>255</v>
      </c>
    </row>
    <row r="1103">
      <c r="A1103" s="7">
        <v>1093.0</v>
      </c>
      <c r="B1103" s="8" t="s">
        <v>16</v>
      </c>
      <c r="C1103" s="9" t="s">
        <v>1731</v>
      </c>
      <c r="D1103" s="10">
        <v>74.0</v>
      </c>
      <c r="E1103" s="29" t="s">
        <v>757</v>
      </c>
      <c r="F1103" s="10" t="s">
        <v>255</v>
      </c>
    </row>
    <row r="1104">
      <c r="A1104" s="7">
        <v>1094.0</v>
      </c>
      <c r="B1104" s="8" t="s">
        <v>16</v>
      </c>
      <c r="C1104" s="9" t="s">
        <v>1731</v>
      </c>
      <c r="D1104" s="10" t="s">
        <v>778</v>
      </c>
      <c r="E1104" s="29" t="s">
        <v>757</v>
      </c>
      <c r="F1104" s="10" t="s">
        <v>255</v>
      </c>
    </row>
    <row r="1105">
      <c r="A1105" s="7">
        <v>1095.0</v>
      </c>
      <c r="B1105" s="8" t="s">
        <v>16</v>
      </c>
      <c r="C1105" s="9" t="s">
        <v>1731</v>
      </c>
      <c r="D1105" s="10" t="s">
        <v>778</v>
      </c>
      <c r="E1105" s="29" t="s">
        <v>757</v>
      </c>
      <c r="F1105" s="10" t="s">
        <v>255</v>
      </c>
    </row>
    <row r="1106">
      <c r="A1106" s="7">
        <v>1096.0</v>
      </c>
      <c r="B1106" s="8" t="s">
        <v>16</v>
      </c>
      <c r="C1106" s="9" t="s">
        <v>1731</v>
      </c>
      <c r="D1106" s="10" t="s">
        <v>778</v>
      </c>
      <c r="E1106" s="29" t="s">
        <v>757</v>
      </c>
      <c r="F1106" s="10" t="s">
        <v>255</v>
      </c>
    </row>
    <row r="1107">
      <c r="A1107" s="7">
        <v>1097.0</v>
      </c>
      <c r="B1107" s="8" t="s">
        <v>16</v>
      </c>
      <c r="C1107" s="9" t="s">
        <v>1731</v>
      </c>
      <c r="D1107" s="10" t="s">
        <v>780</v>
      </c>
      <c r="E1107" s="29" t="s">
        <v>757</v>
      </c>
      <c r="F1107" s="10" t="s">
        <v>255</v>
      </c>
    </row>
    <row r="1108">
      <c r="A1108" s="7">
        <v>1098.0</v>
      </c>
      <c r="B1108" s="8" t="s">
        <v>16</v>
      </c>
      <c r="C1108" s="9" t="s">
        <v>1731</v>
      </c>
      <c r="D1108" s="10" t="s">
        <v>780</v>
      </c>
      <c r="E1108" s="29" t="s">
        <v>757</v>
      </c>
      <c r="F1108" s="10" t="s">
        <v>255</v>
      </c>
    </row>
    <row r="1109">
      <c r="A1109" s="7">
        <v>1099.0</v>
      </c>
      <c r="B1109" s="8" t="s">
        <v>16</v>
      </c>
      <c r="C1109" s="9" t="s">
        <v>1731</v>
      </c>
      <c r="D1109" s="10">
        <v>17.0</v>
      </c>
      <c r="E1109" s="29" t="s">
        <v>757</v>
      </c>
      <c r="F1109" s="10" t="s">
        <v>255</v>
      </c>
    </row>
    <row r="1110">
      <c r="A1110" s="7">
        <v>1100.0</v>
      </c>
      <c r="B1110" s="8" t="s">
        <v>16</v>
      </c>
      <c r="C1110" s="9" t="s">
        <v>1731</v>
      </c>
      <c r="D1110" s="10">
        <v>17.0</v>
      </c>
      <c r="E1110" s="29" t="s">
        <v>757</v>
      </c>
      <c r="F1110" s="10" t="s">
        <v>255</v>
      </c>
    </row>
    <row r="1111">
      <c r="A1111" s="7">
        <v>1101.0</v>
      </c>
      <c r="B1111" s="8" t="s">
        <v>16</v>
      </c>
      <c r="C1111" s="9" t="s">
        <v>1731</v>
      </c>
      <c r="D1111" s="10">
        <v>17.0</v>
      </c>
      <c r="E1111" s="29" t="s">
        <v>757</v>
      </c>
      <c r="F1111" s="10" t="s">
        <v>255</v>
      </c>
    </row>
    <row r="1112">
      <c r="A1112" s="7">
        <v>1102.0</v>
      </c>
      <c r="B1112" s="8" t="s">
        <v>16</v>
      </c>
      <c r="C1112" s="9" t="s">
        <v>1731</v>
      </c>
      <c r="D1112" s="10">
        <v>101.0</v>
      </c>
      <c r="E1112" s="29" t="s">
        <v>757</v>
      </c>
      <c r="F1112" s="10" t="s">
        <v>19</v>
      </c>
    </row>
    <row r="1113">
      <c r="A1113" s="7">
        <v>1103.0</v>
      </c>
      <c r="B1113" s="8" t="s">
        <v>16</v>
      </c>
      <c r="C1113" s="9" t="s">
        <v>1731</v>
      </c>
      <c r="D1113" s="10">
        <v>101.0</v>
      </c>
      <c r="E1113" s="29" t="s">
        <v>757</v>
      </c>
      <c r="F1113" s="10" t="s">
        <v>19</v>
      </c>
    </row>
    <row r="1114">
      <c r="A1114" s="7">
        <v>1104.0</v>
      </c>
      <c r="B1114" s="8" t="s">
        <v>16</v>
      </c>
      <c r="C1114" s="9" t="s">
        <v>1731</v>
      </c>
      <c r="D1114" s="10">
        <v>101.0</v>
      </c>
      <c r="E1114" s="29" t="s">
        <v>757</v>
      </c>
      <c r="F1114" s="10" t="s">
        <v>19</v>
      </c>
    </row>
    <row r="1115">
      <c r="A1115" s="7">
        <v>1105.0</v>
      </c>
      <c r="B1115" s="8" t="s">
        <v>16</v>
      </c>
      <c r="C1115" s="9" t="s">
        <v>1731</v>
      </c>
      <c r="D1115" s="10">
        <v>1.0</v>
      </c>
      <c r="E1115" s="29" t="s">
        <v>757</v>
      </c>
      <c r="F1115" s="10" t="s">
        <v>19</v>
      </c>
    </row>
    <row r="1116">
      <c r="A1116" s="7">
        <v>1106.0</v>
      </c>
      <c r="B1116" s="8" t="s">
        <v>16</v>
      </c>
      <c r="C1116" s="9" t="s">
        <v>1731</v>
      </c>
      <c r="D1116" s="10">
        <v>1.0</v>
      </c>
      <c r="E1116" s="29" t="s">
        <v>757</v>
      </c>
      <c r="F1116" s="10" t="s">
        <v>19</v>
      </c>
    </row>
    <row r="1117">
      <c r="A1117" s="7">
        <v>1107.0</v>
      </c>
      <c r="B1117" s="8" t="s">
        <v>16</v>
      </c>
      <c r="C1117" s="9" t="s">
        <v>1731</v>
      </c>
      <c r="D1117" s="10">
        <v>1.0</v>
      </c>
      <c r="E1117" s="29" t="s">
        <v>757</v>
      </c>
      <c r="F1117" s="10" t="s">
        <v>19</v>
      </c>
    </row>
    <row r="1118">
      <c r="A1118" s="7">
        <v>1108.0</v>
      </c>
      <c r="B1118" s="8" t="s">
        <v>16</v>
      </c>
      <c r="C1118" s="9" t="s">
        <v>1731</v>
      </c>
      <c r="D1118" s="10">
        <v>76.0</v>
      </c>
      <c r="E1118" s="29" t="s">
        <v>757</v>
      </c>
      <c r="F1118" s="10" t="s">
        <v>87</v>
      </c>
    </row>
    <row r="1119">
      <c r="A1119" s="7">
        <v>1109.0</v>
      </c>
      <c r="B1119" s="8" t="s">
        <v>16</v>
      </c>
      <c r="C1119" s="9" t="s">
        <v>1731</v>
      </c>
      <c r="D1119" s="10">
        <v>76.0</v>
      </c>
      <c r="E1119" s="29" t="s">
        <v>757</v>
      </c>
      <c r="F1119" s="10" t="s">
        <v>87</v>
      </c>
    </row>
    <row r="1120">
      <c r="A1120" s="7">
        <v>1110.0</v>
      </c>
      <c r="B1120" s="8" t="s">
        <v>16</v>
      </c>
      <c r="C1120" s="9" t="s">
        <v>1731</v>
      </c>
      <c r="D1120" s="10">
        <v>76.0</v>
      </c>
      <c r="E1120" s="29" t="s">
        <v>757</v>
      </c>
      <c r="F1120" s="10" t="s">
        <v>87</v>
      </c>
    </row>
    <row r="1121">
      <c r="A1121" s="7">
        <v>1111.0</v>
      </c>
      <c r="B1121" s="8" t="s">
        <v>16</v>
      </c>
      <c r="C1121" s="9" t="s">
        <v>1731</v>
      </c>
      <c r="D1121" s="10">
        <v>129.0</v>
      </c>
      <c r="E1121" s="29" t="s">
        <v>757</v>
      </c>
      <c r="F1121" s="10" t="s">
        <v>255</v>
      </c>
    </row>
    <row r="1122">
      <c r="A1122" s="7">
        <v>1112.0</v>
      </c>
      <c r="B1122" s="8" t="s">
        <v>16</v>
      </c>
      <c r="C1122" s="9" t="s">
        <v>1731</v>
      </c>
      <c r="D1122" s="10">
        <v>129.0</v>
      </c>
      <c r="E1122" s="29" t="s">
        <v>757</v>
      </c>
      <c r="F1122" s="10" t="s">
        <v>255</v>
      </c>
    </row>
    <row r="1123">
      <c r="A1123" s="7">
        <v>1113.0</v>
      </c>
      <c r="B1123" s="8" t="s">
        <v>16</v>
      </c>
      <c r="C1123" s="9" t="s">
        <v>1731</v>
      </c>
      <c r="D1123" s="10">
        <v>129.0</v>
      </c>
      <c r="E1123" s="29" t="s">
        <v>757</v>
      </c>
      <c r="F1123" s="10" t="s">
        <v>255</v>
      </c>
    </row>
    <row r="1124">
      <c r="A1124" s="7">
        <v>1114.0</v>
      </c>
      <c r="B1124" s="8" t="s">
        <v>16</v>
      </c>
      <c r="C1124" s="9" t="s">
        <v>1731</v>
      </c>
      <c r="D1124" s="10">
        <v>111.0</v>
      </c>
      <c r="E1124" s="29" t="s">
        <v>757</v>
      </c>
      <c r="F1124" s="10" t="s">
        <v>19</v>
      </c>
    </row>
    <row r="1125">
      <c r="A1125" s="7">
        <v>1115.0</v>
      </c>
      <c r="B1125" s="8" t="s">
        <v>16</v>
      </c>
      <c r="C1125" s="9" t="s">
        <v>1731</v>
      </c>
      <c r="D1125" s="10">
        <v>111.0</v>
      </c>
      <c r="E1125" s="29" t="s">
        <v>757</v>
      </c>
      <c r="F1125" s="10" t="s">
        <v>19</v>
      </c>
    </row>
    <row r="1126">
      <c r="A1126" s="7">
        <v>1116.0</v>
      </c>
      <c r="B1126" s="8" t="s">
        <v>16</v>
      </c>
      <c r="C1126" s="9" t="s">
        <v>1731</v>
      </c>
      <c r="D1126" s="10">
        <v>111.0</v>
      </c>
      <c r="E1126" s="29" t="s">
        <v>757</v>
      </c>
      <c r="F1126" s="10" t="s">
        <v>19</v>
      </c>
    </row>
    <row r="1127">
      <c r="A1127" s="7">
        <v>1117.0</v>
      </c>
      <c r="B1127" s="8" t="s">
        <v>16</v>
      </c>
      <c r="C1127" s="9" t="s">
        <v>1731</v>
      </c>
      <c r="D1127" s="10">
        <v>167.0</v>
      </c>
      <c r="E1127" s="29" t="s">
        <v>757</v>
      </c>
      <c r="F1127" s="10" t="s">
        <v>255</v>
      </c>
    </row>
    <row r="1128">
      <c r="A1128" s="7">
        <v>1118.0</v>
      </c>
      <c r="B1128" s="8" t="s">
        <v>16</v>
      </c>
      <c r="C1128" s="9" t="s">
        <v>1731</v>
      </c>
      <c r="D1128" s="10">
        <v>167.0</v>
      </c>
      <c r="E1128" s="29" t="s">
        <v>757</v>
      </c>
      <c r="F1128" s="10" t="s">
        <v>255</v>
      </c>
    </row>
    <row r="1129">
      <c r="A1129" s="7">
        <v>1119.0</v>
      </c>
      <c r="B1129" s="8" t="s">
        <v>16</v>
      </c>
      <c r="C1129" s="9" t="s">
        <v>1731</v>
      </c>
      <c r="D1129" s="10">
        <v>167.0</v>
      </c>
      <c r="E1129" s="29" t="s">
        <v>757</v>
      </c>
      <c r="F1129" s="10" t="s">
        <v>255</v>
      </c>
    </row>
    <row r="1130">
      <c r="A1130" s="7">
        <v>1120.0</v>
      </c>
      <c r="B1130" s="8" t="s">
        <v>16</v>
      </c>
      <c r="C1130" s="9" t="s">
        <v>1731</v>
      </c>
      <c r="D1130" s="10">
        <v>136.0</v>
      </c>
      <c r="E1130" s="29" t="s">
        <v>757</v>
      </c>
      <c r="F1130" s="10" t="s">
        <v>19</v>
      </c>
    </row>
    <row r="1131">
      <c r="A1131" s="7">
        <v>1121.0</v>
      </c>
      <c r="B1131" s="8" t="s">
        <v>16</v>
      </c>
      <c r="C1131" s="9" t="s">
        <v>1731</v>
      </c>
      <c r="D1131" s="10">
        <v>136.0</v>
      </c>
      <c r="E1131" s="29" t="s">
        <v>757</v>
      </c>
      <c r="F1131" s="10" t="s">
        <v>19</v>
      </c>
    </row>
    <row r="1132">
      <c r="A1132" s="7">
        <v>1122.0</v>
      </c>
      <c r="B1132" s="8" t="s">
        <v>16</v>
      </c>
      <c r="C1132" s="9" t="s">
        <v>1731</v>
      </c>
      <c r="D1132" s="10">
        <v>136.0</v>
      </c>
      <c r="E1132" s="29" t="s">
        <v>757</v>
      </c>
      <c r="F1132" s="10" t="s">
        <v>19</v>
      </c>
    </row>
    <row r="1133">
      <c r="A1133" s="7">
        <v>1123.0</v>
      </c>
      <c r="B1133" s="8" t="s">
        <v>16</v>
      </c>
      <c r="C1133" s="9" t="s">
        <v>1731</v>
      </c>
      <c r="D1133" s="10">
        <v>13.0</v>
      </c>
      <c r="E1133" s="29" t="s">
        <v>757</v>
      </c>
      <c r="F1133" s="10" t="s">
        <v>87</v>
      </c>
    </row>
    <row r="1134">
      <c r="A1134" s="7">
        <v>1124.0</v>
      </c>
      <c r="B1134" s="8" t="s">
        <v>16</v>
      </c>
      <c r="C1134" s="9" t="s">
        <v>1731</v>
      </c>
      <c r="D1134" s="10">
        <v>13.0</v>
      </c>
      <c r="E1134" s="29" t="s">
        <v>757</v>
      </c>
      <c r="F1134" s="10" t="s">
        <v>87</v>
      </c>
    </row>
    <row r="1135">
      <c r="A1135" s="7">
        <v>1125.0</v>
      </c>
      <c r="B1135" s="8" t="s">
        <v>16</v>
      </c>
      <c r="C1135" s="9" t="s">
        <v>1731</v>
      </c>
      <c r="D1135" s="10">
        <v>13.0</v>
      </c>
      <c r="E1135" s="29" t="s">
        <v>757</v>
      </c>
      <c r="F1135" s="10" t="s">
        <v>87</v>
      </c>
    </row>
    <row r="1136">
      <c r="A1136" s="7">
        <v>1126.0</v>
      </c>
      <c r="B1136" s="8" t="s">
        <v>16</v>
      </c>
      <c r="C1136" s="9" t="s">
        <v>1731</v>
      </c>
      <c r="D1136" s="10">
        <v>13.0</v>
      </c>
      <c r="E1136" s="29" t="s">
        <v>757</v>
      </c>
      <c r="F1136" s="10" t="s">
        <v>87</v>
      </c>
    </row>
    <row r="1137">
      <c r="A1137" s="7">
        <v>1127.0</v>
      </c>
      <c r="B1137" s="8" t="s">
        <v>16</v>
      </c>
      <c r="C1137" s="9" t="s">
        <v>1731</v>
      </c>
      <c r="D1137" s="10">
        <v>140.0</v>
      </c>
      <c r="E1137" s="29" t="s">
        <v>757</v>
      </c>
      <c r="F1137" s="10" t="s">
        <v>255</v>
      </c>
    </row>
    <row r="1138">
      <c r="A1138" s="7">
        <v>1128.0</v>
      </c>
      <c r="B1138" s="8" t="s">
        <v>16</v>
      </c>
      <c r="C1138" s="9" t="s">
        <v>1731</v>
      </c>
      <c r="D1138" s="10">
        <v>168.0</v>
      </c>
      <c r="E1138" s="29" t="s">
        <v>757</v>
      </c>
      <c r="F1138" s="10" t="s">
        <v>19</v>
      </c>
    </row>
    <row r="1139">
      <c r="A1139" s="7">
        <v>1129.0</v>
      </c>
      <c r="B1139" s="8" t="s">
        <v>16</v>
      </c>
      <c r="C1139" s="9" t="s">
        <v>1731</v>
      </c>
      <c r="D1139" s="10">
        <v>168.0</v>
      </c>
      <c r="E1139" s="29" t="s">
        <v>757</v>
      </c>
      <c r="F1139" s="10" t="s">
        <v>19</v>
      </c>
    </row>
    <row r="1140">
      <c r="A1140" s="7">
        <v>1130.0</v>
      </c>
      <c r="B1140" s="8" t="s">
        <v>16</v>
      </c>
      <c r="C1140" s="9" t="s">
        <v>1731</v>
      </c>
      <c r="D1140" s="10">
        <v>43.0</v>
      </c>
      <c r="E1140" s="29" t="s">
        <v>757</v>
      </c>
      <c r="F1140" s="10" t="s">
        <v>255</v>
      </c>
    </row>
    <row r="1141">
      <c r="A1141" s="7">
        <v>1131.0</v>
      </c>
      <c r="B1141" s="8" t="s">
        <v>16</v>
      </c>
      <c r="C1141" s="9" t="s">
        <v>1731</v>
      </c>
      <c r="D1141" s="10">
        <v>53.0</v>
      </c>
      <c r="E1141" s="29" t="s">
        <v>757</v>
      </c>
      <c r="F1141" s="10" t="s">
        <v>19</v>
      </c>
    </row>
    <row r="1142">
      <c r="A1142" s="7">
        <v>1132.0</v>
      </c>
      <c r="B1142" s="8" t="s">
        <v>16</v>
      </c>
      <c r="C1142" s="9" t="s">
        <v>1731</v>
      </c>
      <c r="D1142" s="10">
        <v>131.0</v>
      </c>
      <c r="E1142" s="29" t="s">
        <v>757</v>
      </c>
      <c r="F1142" s="10" t="s">
        <v>87</v>
      </c>
    </row>
    <row r="1143">
      <c r="A1143" s="7">
        <v>1133.0</v>
      </c>
      <c r="B1143" s="8" t="s">
        <v>16</v>
      </c>
      <c r="C1143" s="9" t="s">
        <v>1731</v>
      </c>
      <c r="D1143" s="10">
        <v>131.0</v>
      </c>
      <c r="E1143" s="29" t="s">
        <v>757</v>
      </c>
      <c r="F1143" s="10" t="s">
        <v>87</v>
      </c>
    </row>
    <row r="1144">
      <c r="A1144" s="7">
        <v>1134.0</v>
      </c>
      <c r="B1144" s="8" t="s">
        <v>16</v>
      </c>
      <c r="C1144" s="9" t="s">
        <v>1731</v>
      </c>
      <c r="D1144" s="10">
        <v>131.0</v>
      </c>
      <c r="E1144" s="29" t="s">
        <v>757</v>
      </c>
      <c r="F1144" s="10" t="s">
        <v>87</v>
      </c>
    </row>
    <row r="1145">
      <c r="A1145" s="7">
        <v>1135.0</v>
      </c>
      <c r="C1145" s="16"/>
    </row>
    <row r="1146">
      <c r="A1146" s="7">
        <v>1136.0</v>
      </c>
      <c r="C1146" s="16"/>
    </row>
    <row r="1147">
      <c r="A1147" s="7">
        <v>1137.0</v>
      </c>
      <c r="C1147" s="16"/>
    </row>
    <row r="1148">
      <c r="A1148" s="7">
        <v>1138.0</v>
      </c>
      <c r="C1148" s="16"/>
    </row>
    <row r="1149">
      <c r="A1149" s="7">
        <v>1139.0</v>
      </c>
      <c r="C1149" s="16"/>
    </row>
    <row r="1150">
      <c r="A1150" s="7">
        <v>1140.0</v>
      </c>
      <c r="C1150" s="16"/>
    </row>
    <row r="1151">
      <c r="A1151" s="7">
        <v>1141.0</v>
      </c>
      <c r="C1151" s="16"/>
    </row>
    <row r="1152">
      <c r="A1152" s="7">
        <v>1142.0</v>
      </c>
      <c r="C1152" s="16"/>
    </row>
    <row r="1153">
      <c r="A1153" s="7">
        <v>1143.0</v>
      </c>
      <c r="C1153" s="16"/>
    </row>
    <row r="1154">
      <c r="A1154" s="7">
        <v>1144.0</v>
      </c>
      <c r="C1154" s="16"/>
    </row>
    <row r="1155">
      <c r="A1155" s="7">
        <v>1145.0</v>
      </c>
      <c r="B1155" s="12" t="s">
        <v>16</v>
      </c>
      <c r="C1155" s="9" t="s">
        <v>1754</v>
      </c>
      <c r="D1155" s="10">
        <v>81.0</v>
      </c>
      <c r="E1155" s="29" t="s">
        <v>365</v>
      </c>
      <c r="F1155" s="10" t="s">
        <v>19</v>
      </c>
      <c r="G1155" s="14"/>
      <c r="H1155" s="14"/>
    </row>
    <row r="1156">
      <c r="A1156" s="7">
        <v>1146.0</v>
      </c>
      <c r="B1156" s="12" t="s">
        <v>16</v>
      </c>
      <c r="C1156" s="9" t="s">
        <v>1754</v>
      </c>
      <c r="D1156" s="10">
        <v>81.0</v>
      </c>
      <c r="E1156" s="29" t="s">
        <v>365</v>
      </c>
      <c r="F1156" s="10" t="s">
        <v>19</v>
      </c>
      <c r="G1156" s="14"/>
      <c r="H1156" s="14"/>
    </row>
    <row r="1157">
      <c r="A1157" s="7">
        <v>1147.0</v>
      </c>
      <c r="B1157" s="12" t="s">
        <v>16</v>
      </c>
      <c r="C1157" s="9" t="s">
        <v>1754</v>
      </c>
      <c r="D1157" s="10">
        <v>81.0</v>
      </c>
      <c r="E1157" s="29" t="s">
        <v>365</v>
      </c>
      <c r="F1157" s="10" t="s">
        <v>19</v>
      </c>
      <c r="G1157" s="14"/>
      <c r="H1157" s="14"/>
    </row>
    <row r="1158">
      <c r="A1158" s="7">
        <v>1148.0</v>
      </c>
      <c r="B1158" s="12" t="s">
        <v>16</v>
      </c>
      <c r="C1158" s="9" t="s">
        <v>1754</v>
      </c>
      <c r="D1158" s="10">
        <v>19.0</v>
      </c>
      <c r="E1158" s="29" t="s">
        <v>365</v>
      </c>
      <c r="F1158" s="10" t="s">
        <v>87</v>
      </c>
      <c r="G1158" s="14"/>
      <c r="H1158" s="14"/>
    </row>
    <row r="1159">
      <c r="A1159" s="7">
        <v>1149.0</v>
      </c>
      <c r="B1159" s="12" t="s">
        <v>16</v>
      </c>
      <c r="C1159" s="9" t="s">
        <v>1754</v>
      </c>
      <c r="D1159" s="10">
        <v>19.0</v>
      </c>
      <c r="E1159" s="29" t="s">
        <v>365</v>
      </c>
      <c r="F1159" s="10" t="s">
        <v>87</v>
      </c>
      <c r="G1159" s="14"/>
      <c r="H1159" s="14"/>
    </row>
    <row r="1160">
      <c r="A1160" s="7">
        <v>1150.0</v>
      </c>
      <c r="B1160" s="12" t="s">
        <v>16</v>
      </c>
      <c r="C1160" s="9" t="s">
        <v>1754</v>
      </c>
      <c r="D1160" s="10">
        <v>19.0</v>
      </c>
      <c r="E1160" s="29" t="s">
        <v>365</v>
      </c>
      <c r="F1160" s="10" t="s">
        <v>87</v>
      </c>
      <c r="G1160" s="14"/>
      <c r="H1160" s="14"/>
    </row>
    <row r="1161">
      <c r="A1161" s="7">
        <v>1151.0</v>
      </c>
      <c r="B1161" s="12" t="s">
        <v>16</v>
      </c>
      <c r="C1161" s="9" t="s">
        <v>1754</v>
      </c>
      <c r="D1161" s="10">
        <v>61.0</v>
      </c>
      <c r="E1161" s="29" t="s">
        <v>365</v>
      </c>
      <c r="F1161" s="10" t="s">
        <v>255</v>
      </c>
      <c r="G1161" s="14"/>
      <c r="H1161" s="14"/>
    </row>
    <row r="1162">
      <c r="A1162" s="7">
        <v>1152.0</v>
      </c>
      <c r="B1162" s="12" t="s">
        <v>16</v>
      </c>
      <c r="C1162" s="9" t="s">
        <v>1754</v>
      </c>
      <c r="D1162" s="10">
        <v>61.0</v>
      </c>
      <c r="E1162" s="29" t="s">
        <v>365</v>
      </c>
      <c r="F1162" s="10" t="s">
        <v>255</v>
      </c>
      <c r="G1162" s="14"/>
      <c r="H1162" s="14"/>
    </row>
    <row r="1163">
      <c r="A1163" s="7">
        <v>1153.0</v>
      </c>
      <c r="B1163" s="12" t="s">
        <v>16</v>
      </c>
      <c r="C1163" s="9" t="s">
        <v>1754</v>
      </c>
      <c r="D1163" s="10">
        <v>67.0</v>
      </c>
      <c r="E1163" s="29" t="s">
        <v>365</v>
      </c>
      <c r="F1163" s="10" t="s">
        <v>87</v>
      </c>
      <c r="G1163" s="10"/>
      <c r="H1163" s="10" t="s">
        <v>1759</v>
      </c>
    </row>
    <row r="1164">
      <c r="A1164" s="7">
        <v>1154.0</v>
      </c>
      <c r="B1164" s="12" t="s">
        <v>16</v>
      </c>
      <c r="C1164" s="9" t="s">
        <v>1754</v>
      </c>
      <c r="D1164" s="10">
        <v>67.0</v>
      </c>
      <c r="E1164" s="29" t="s">
        <v>365</v>
      </c>
      <c r="F1164" s="10" t="s">
        <v>87</v>
      </c>
      <c r="G1164" s="10"/>
      <c r="H1164" s="10" t="s">
        <v>1759</v>
      </c>
    </row>
    <row r="1165">
      <c r="A1165" s="7">
        <v>1155.0</v>
      </c>
      <c r="B1165" s="12" t="s">
        <v>16</v>
      </c>
      <c r="C1165" s="9" t="s">
        <v>1754</v>
      </c>
      <c r="D1165" s="10">
        <v>67.0</v>
      </c>
      <c r="E1165" s="29" t="s">
        <v>365</v>
      </c>
      <c r="F1165" s="10" t="s">
        <v>87</v>
      </c>
      <c r="G1165" s="10"/>
      <c r="H1165" s="10" t="s">
        <v>1759</v>
      </c>
    </row>
    <row r="1166">
      <c r="A1166" s="7">
        <v>1156.0</v>
      </c>
      <c r="B1166" s="12" t="s">
        <v>16</v>
      </c>
      <c r="C1166" s="9" t="s">
        <v>1754</v>
      </c>
      <c r="D1166" s="10">
        <v>83.0</v>
      </c>
      <c r="E1166" s="29" t="s">
        <v>365</v>
      </c>
      <c r="F1166" s="10" t="s">
        <v>19</v>
      </c>
      <c r="G1166" s="10"/>
      <c r="H1166" s="10" t="s">
        <v>1762</v>
      </c>
    </row>
    <row r="1167">
      <c r="A1167" s="7">
        <v>1157.0</v>
      </c>
      <c r="B1167" s="12" t="s">
        <v>16</v>
      </c>
      <c r="C1167" s="9" t="s">
        <v>1754</v>
      </c>
      <c r="D1167" s="10">
        <v>83.0</v>
      </c>
      <c r="E1167" s="29" t="s">
        <v>365</v>
      </c>
      <c r="F1167" s="10" t="s">
        <v>19</v>
      </c>
      <c r="G1167" s="10"/>
      <c r="H1167" s="10" t="s">
        <v>1762</v>
      </c>
    </row>
    <row r="1168">
      <c r="A1168" s="7">
        <v>1158.0</v>
      </c>
      <c r="B1168" s="12" t="s">
        <v>16</v>
      </c>
      <c r="C1168" s="9" t="s">
        <v>1754</v>
      </c>
      <c r="D1168" s="10">
        <v>83.0</v>
      </c>
      <c r="E1168" s="29" t="s">
        <v>365</v>
      </c>
      <c r="F1168" s="10" t="s">
        <v>19</v>
      </c>
      <c r="G1168" s="10"/>
      <c r="H1168" s="10" t="s">
        <v>1762</v>
      </c>
    </row>
    <row r="1169">
      <c r="A1169" s="7">
        <v>1159.0</v>
      </c>
      <c r="B1169" s="12" t="s">
        <v>16</v>
      </c>
      <c r="C1169" s="9" t="s">
        <v>1754</v>
      </c>
      <c r="D1169" s="10">
        <v>35.0</v>
      </c>
      <c r="E1169" s="29" t="s">
        <v>365</v>
      </c>
      <c r="F1169" s="10" t="s">
        <v>19</v>
      </c>
      <c r="G1169" s="10"/>
      <c r="H1169" s="10" t="s">
        <v>1759</v>
      </c>
    </row>
    <row r="1170">
      <c r="A1170" s="7">
        <v>1160.0</v>
      </c>
      <c r="B1170" s="12" t="s">
        <v>16</v>
      </c>
      <c r="C1170" s="9" t="s">
        <v>1754</v>
      </c>
      <c r="D1170" s="10">
        <v>35.0</v>
      </c>
      <c r="E1170" s="29" t="s">
        <v>365</v>
      </c>
      <c r="F1170" s="10" t="s">
        <v>19</v>
      </c>
      <c r="G1170" s="10"/>
      <c r="H1170" s="10" t="s">
        <v>1759</v>
      </c>
    </row>
    <row r="1171">
      <c r="A1171" s="7">
        <v>1161.0</v>
      </c>
      <c r="B1171" s="12" t="s">
        <v>16</v>
      </c>
      <c r="C1171" s="9" t="s">
        <v>1754</v>
      </c>
      <c r="D1171" s="10">
        <v>35.0</v>
      </c>
      <c r="E1171" s="29" t="s">
        <v>365</v>
      </c>
      <c r="F1171" s="10" t="s">
        <v>19</v>
      </c>
      <c r="G1171" s="10"/>
      <c r="H1171" s="10" t="s">
        <v>1759</v>
      </c>
    </row>
    <row r="1172">
      <c r="A1172" s="7">
        <v>1162.0</v>
      </c>
      <c r="B1172" s="12" t="s">
        <v>16</v>
      </c>
      <c r="C1172" s="9" t="s">
        <v>1754</v>
      </c>
      <c r="D1172" s="10">
        <v>13.0</v>
      </c>
      <c r="E1172" s="29" t="s">
        <v>365</v>
      </c>
      <c r="F1172" s="10" t="s">
        <v>19</v>
      </c>
      <c r="G1172" s="10"/>
      <c r="H1172" s="10" t="s">
        <v>1673</v>
      </c>
    </row>
    <row r="1173">
      <c r="A1173" s="7">
        <v>1163.0</v>
      </c>
      <c r="B1173" s="12" t="s">
        <v>16</v>
      </c>
      <c r="C1173" s="9" t="s">
        <v>1754</v>
      </c>
      <c r="D1173" s="10">
        <v>13.0</v>
      </c>
      <c r="E1173" s="29" t="s">
        <v>365</v>
      </c>
      <c r="F1173" s="10" t="s">
        <v>19</v>
      </c>
      <c r="G1173" s="10"/>
      <c r="H1173" s="10" t="s">
        <v>1673</v>
      </c>
    </row>
    <row r="1174">
      <c r="A1174" s="7">
        <v>1164.0</v>
      </c>
      <c r="B1174" s="12" t="s">
        <v>16</v>
      </c>
      <c r="C1174" s="9" t="s">
        <v>1754</v>
      </c>
      <c r="D1174" s="10">
        <v>13.0</v>
      </c>
      <c r="E1174" s="29" t="s">
        <v>365</v>
      </c>
      <c r="F1174" s="10" t="s">
        <v>19</v>
      </c>
      <c r="G1174" s="10"/>
      <c r="H1174" s="10" t="s">
        <v>1673</v>
      </c>
    </row>
    <row r="1175">
      <c r="A1175" s="7">
        <v>1165.0</v>
      </c>
      <c r="B1175" s="12" t="s">
        <v>16</v>
      </c>
      <c r="C1175" s="9" t="s">
        <v>1754</v>
      </c>
      <c r="D1175" s="10">
        <v>41.0</v>
      </c>
      <c r="E1175" s="29" t="s">
        <v>365</v>
      </c>
      <c r="F1175" s="10" t="s">
        <v>19</v>
      </c>
      <c r="G1175" s="10"/>
      <c r="H1175" s="10" t="s">
        <v>1673</v>
      </c>
    </row>
    <row r="1176">
      <c r="A1176" s="7">
        <v>1166.0</v>
      </c>
      <c r="B1176" s="12" t="s">
        <v>16</v>
      </c>
      <c r="C1176" s="9" t="s">
        <v>1754</v>
      </c>
      <c r="D1176" s="10">
        <v>41.0</v>
      </c>
      <c r="E1176" s="29" t="s">
        <v>365</v>
      </c>
      <c r="F1176" s="10" t="s">
        <v>19</v>
      </c>
      <c r="G1176" s="14"/>
      <c r="H1176" s="14"/>
    </row>
    <row r="1177">
      <c r="A1177" s="7">
        <v>1167.0</v>
      </c>
      <c r="B1177" s="12" t="s">
        <v>16</v>
      </c>
      <c r="C1177" s="9" t="s">
        <v>1754</v>
      </c>
      <c r="D1177" s="10">
        <v>41.0</v>
      </c>
      <c r="E1177" s="29" t="s">
        <v>365</v>
      </c>
      <c r="F1177" s="10" t="s">
        <v>19</v>
      </c>
      <c r="G1177" s="14"/>
      <c r="H1177" s="14"/>
    </row>
    <row r="1178">
      <c r="A1178" s="7">
        <v>1168.0</v>
      </c>
      <c r="B1178" s="12" t="s">
        <v>16</v>
      </c>
      <c r="C1178" s="9" t="s">
        <v>1754</v>
      </c>
      <c r="D1178" s="10">
        <v>117.0</v>
      </c>
      <c r="E1178" s="29" t="s">
        <v>365</v>
      </c>
      <c r="F1178" s="10" t="s">
        <v>255</v>
      </c>
      <c r="G1178" s="14"/>
      <c r="H1178" s="14"/>
    </row>
    <row r="1179">
      <c r="A1179" s="7">
        <v>1169.0</v>
      </c>
      <c r="B1179" s="12" t="s">
        <v>16</v>
      </c>
      <c r="C1179" s="9" t="s">
        <v>1754</v>
      </c>
      <c r="D1179" s="10">
        <v>117.0</v>
      </c>
      <c r="E1179" s="29" t="s">
        <v>365</v>
      </c>
      <c r="F1179" s="10" t="s">
        <v>255</v>
      </c>
      <c r="G1179" s="14"/>
      <c r="H1179" s="14"/>
    </row>
    <row r="1180">
      <c r="A1180" s="7">
        <v>1170.0</v>
      </c>
      <c r="B1180" s="12" t="s">
        <v>16</v>
      </c>
      <c r="C1180" s="9" t="s">
        <v>1754</v>
      </c>
      <c r="D1180" s="10">
        <v>117.0</v>
      </c>
      <c r="E1180" s="29" t="s">
        <v>365</v>
      </c>
      <c r="F1180" s="10" t="s">
        <v>255</v>
      </c>
      <c r="G1180" s="14"/>
      <c r="H1180" s="14"/>
    </row>
    <row r="1181">
      <c r="A1181" s="7">
        <v>1171.0</v>
      </c>
      <c r="B1181" s="12" t="s">
        <v>16</v>
      </c>
      <c r="C1181" s="9" t="s">
        <v>1754</v>
      </c>
      <c r="D1181" s="10">
        <v>107.0</v>
      </c>
      <c r="E1181" s="29" t="s">
        <v>365</v>
      </c>
      <c r="F1181" s="10" t="s">
        <v>19</v>
      </c>
      <c r="G1181" s="14"/>
      <c r="H1181" s="14"/>
    </row>
    <row r="1182">
      <c r="A1182" s="7">
        <v>1172.0</v>
      </c>
      <c r="B1182" s="12" t="s">
        <v>16</v>
      </c>
      <c r="C1182" s="9" t="s">
        <v>1754</v>
      </c>
      <c r="D1182" s="10">
        <v>107.0</v>
      </c>
      <c r="E1182" s="29" t="s">
        <v>365</v>
      </c>
      <c r="F1182" s="10" t="s">
        <v>19</v>
      </c>
      <c r="G1182" s="14"/>
      <c r="H1182" s="14"/>
    </row>
    <row r="1183">
      <c r="A1183" s="7">
        <v>1173.0</v>
      </c>
      <c r="B1183" s="12" t="s">
        <v>16</v>
      </c>
      <c r="C1183" s="9" t="s">
        <v>1754</v>
      </c>
      <c r="D1183" s="10">
        <v>107.0</v>
      </c>
      <c r="E1183" s="29" t="s">
        <v>365</v>
      </c>
      <c r="F1183" s="10" t="s">
        <v>19</v>
      </c>
      <c r="G1183" s="14"/>
      <c r="H1183" s="14"/>
    </row>
    <row r="1184">
      <c r="A1184" s="7">
        <v>1174.0</v>
      </c>
      <c r="B1184" s="12" t="s">
        <v>16</v>
      </c>
      <c r="C1184" s="9" t="s">
        <v>1754</v>
      </c>
      <c r="D1184" s="10">
        <v>46.0</v>
      </c>
      <c r="E1184" s="29" t="s">
        <v>365</v>
      </c>
      <c r="F1184" s="10" t="s">
        <v>255</v>
      </c>
      <c r="G1184" s="14"/>
      <c r="H1184" s="14"/>
    </row>
    <row r="1185">
      <c r="A1185" s="7">
        <v>1175.0</v>
      </c>
      <c r="B1185" s="12" t="s">
        <v>16</v>
      </c>
      <c r="C1185" s="9" t="s">
        <v>1754</v>
      </c>
      <c r="D1185" s="10">
        <v>46.0</v>
      </c>
      <c r="E1185" s="29" t="s">
        <v>365</v>
      </c>
      <c r="F1185" s="10" t="s">
        <v>255</v>
      </c>
      <c r="G1185" s="14"/>
      <c r="H1185" s="14"/>
    </row>
    <row r="1186">
      <c r="A1186" s="7">
        <v>1176.0</v>
      </c>
      <c r="B1186" s="12" t="s">
        <v>16</v>
      </c>
      <c r="C1186" s="9" t="s">
        <v>1754</v>
      </c>
      <c r="D1186" s="10">
        <v>46.0</v>
      </c>
      <c r="E1186" s="29" t="s">
        <v>365</v>
      </c>
      <c r="F1186" s="10" t="s">
        <v>255</v>
      </c>
      <c r="G1186" s="14"/>
      <c r="H1186" s="14"/>
    </row>
    <row r="1187">
      <c r="A1187" s="7">
        <v>1177.0</v>
      </c>
      <c r="B1187" s="12" t="s">
        <v>16</v>
      </c>
      <c r="C1187" s="9" t="s">
        <v>1754</v>
      </c>
      <c r="D1187" s="10">
        <v>43.0</v>
      </c>
      <c r="E1187" s="29" t="s">
        <v>365</v>
      </c>
      <c r="F1187" s="10" t="s">
        <v>87</v>
      </c>
      <c r="G1187" s="14"/>
      <c r="H1187" s="14"/>
    </row>
    <row r="1188">
      <c r="A1188" s="7">
        <v>1178.0</v>
      </c>
      <c r="B1188" s="12" t="s">
        <v>16</v>
      </c>
      <c r="C1188" s="9" t="s">
        <v>1754</v>
      </c>
      <c r="D1188" s="10">
        <v>43.0</v>
      </c>
      <c r="E1188" s="29" t="s">
        <v>365</v>
      </c>
      <c r="F1188" s="10" t="s">
        <v>87</v>
      </c>
      <c r="G1188" s="14"/>
      <c r="H1188" s="14"/>
    </row>
    <row r="1189">
      <c r="A1189" s="7">
        <v>1179.0</v>
      </c>
      <c r="B1189" s="12" t="s">
        <v>16</v>
      </c>
      <c r="C1189" s="9" t="s">
        <v>1754</v>
      </c>
      <c r="D1189" s="10">
        <v>43.0</v>
      </c>
      <c r="E1189" s="29" t="s">
        <v>365</v>
      </c>
      <c r="F1189" s="10" t="s">
        <v>87</v>
      </c>
      <c r="G1189" s="14"/>
      <c r="H1189" s="14"/>
    </row>
    <row r="1190">
      <c r="A1190" s="7">
        <v>1180.0</v>
      </c>
      <c r="B1190" s="12" t="s">
        <v>16</v>
      </c>
      <c r="C1190" s="9" t="s">
        <v>1754</v>
      </c>
      <c r="D1190" s="10">
        <v>1.0</v>
      </c>
      <c r="E1190" s="8" t="s">
        <v>365</v>
      </c>
      <c r="F1190" s="10" t="s">
        <v>19</v>
      </c>
      <c r="G1190" s="10"/>
      <c r="H1190" s="10" t="s">
        <v>1779</v>
      </c>
    </row>
    <row r="1191">
      <c r="A1191" s="7">
        <v>1181.0</v>
      </c>
      <c r="B1191" s="12" t="s">
        <v>16</v>
      </c>
      <c r="C1191" s="9" t="s">
        <v>1754</v>
      </c>
      <c r="D1191" s="10">
        <v>1.0</v>
      </c>
      <c r="E1191" s="8" t="s">
        <v>365</v>
      </c>
      <c r="F1191" s="10" t="s">
        <v>19</v>
      </c>
      <c r="G1191" s="10"/>
      <c r="H1191" s="10" t="s">
        <v>1779</v>
      </c>
    </row>
    <row r="1192">
      <c r="A1192" s="7">
        <v>1182.0</v>
      </c>
      <c r="B1192" s="12" t="s">
        <v>16</v>
      </c>
      <c r="C1192" s="9" t="s">
        <v>1754</v>
      </c>
      <c r="D1192" s="10">
        <v>1.0</v>
      </c>
      <c r="E1192" s="8" t="s">
        <v>365</v>
      </c>
      <c r="F1192" s="10" t="s">
        <v>19</v>
      </c>
      <c r="G1192" s="10"/>
      <c r="H1192" s="10" t="s">
        <v>1779</v>
      </c>
    </row>
    <row r="1193">
      <c r="A1193" s="7">
        <v>1183.0</v>
      </c>
      <c r="B1193" s="12" t="s">
        <v>16</v>
      </c>
      <c r="C1193" s="9" t="s">
        <v>1780</v>
      </c>
      <c r="D1193" s="10" t="s">
        <v>628</v>
      </c>
      <c r="E1193" s="8" t="s">
        <v>603</v>
      </c>
      <c r="F1193" s="10" t="s">
        <v>19</v>
      </c>
    </row>
    <row r="1194">
      <c r="A1194" s="7">
        <v>1184.0</v>
      </c>
      <c r="B1194" s="12" t="s">
        <v>16</v>
      </c>
      <c r="C1194" s="9" t="s">
        <v>1780</v>
      </c>
      <c r="D1194" s="10" t="s">
        <v>628</v>
      </c>
      <c r="E1194" s="8" t="s">
        <v>603</v>
      </c>
      <c r="F1194" s="10" t="s">
        <v>19</v>
      </c>
    </row>
    <row r="1195">
      <c r="A1195" s="7">
        <v>1185.0</v>
      </c>
      <c r="B1195" s="12" t="s">
        <v>16</v>
      </c>
      <c r="C1195" s="9" t="s">
        <v>1780</v>
      </c>
      <c r="D1195" s="10" t="s">
        <v>628</v>
      </c>
      <c r="E1195" s="8" t="s">
        <v>603</v>
      </c>
      <c r="F1195" s="10" t="s">
        <v>19</v>
      </c>
    </row>
    <row r="1196">
      <c r="A1196" s="7">
        <v>1186.0</v>
      </c>
      <c r="B1196" s="12" t="s">
        <v>16</v>
      </c>
      <c r="C1196" s="9" t="s">
        <v>1780</v>
      </c>
      <c r="D1196" s="10" t="s">
        <v>628</v>
      </c>
      <c r="E1196" s="8" t="s">
        <v>603</v>
      </c>
      <c r="F1196" s="10" t="s">
        <v>19</v>
      </c>
    </row>
    <row r="1197">
      <c r="A1197" s="7">
        <v>1187.0</v>
      </c>
      <c r="B1197" s="12" t="s">
        <v>16</v>
      </c>
      <c r="C1197" s="9" t="s">
        <v>1780</v>
      </c>
      <c r="D1197" s="10">
        <v>80.0</v>
      </c>
      <c r="E1197" s="8" t="s">
        <v>603</v>
      </c>
      <c r="F1197" s="10" t="s">
        <v>19</v>
      </c>
    </row>
    <row r="1198">
      <c r="A1198" s="7">
        <v>1188.0</v>
      </c>
      <c r="B1198" s="12" t="s">
        <v>16</v>
      </c>
      <c r="C1198" s="9" t="s">
        <v>1780</v>
      </c>
      <c r="D1198" s="10">
        <v>80.0</v>
      </c>
      <c r="E1198" s="8" t="s">
        <v>603</v>
      </c>
      <c r="F1198" s="10" t="s">
        <v>19</v>
      </c>
    </row>
    <row r="1199">
      <c r="A1199" s="7">
        <v>1189.0</v>
      </c>
      <c r="B1199" s="12" t="s">
        <v>16</v>
      </c>
      <c r="C1199" s="9" t="s">
        <v>1780</v>
      </c>
      <c r="D1199" s="10">
        <v>27.0</v>
      </c>
      <c r="E1199" s="8" t="s">
        <v>603</v>
      </c>
      <c r="F1199" s="10" t="s">
        <v>19</v>
      </c>
    </row>
    <row r="1200">
      <c r="A1200" s="7">
        <v>1190.0</v>
      </c>
      <c r="B1200" s="12" t="s">
        <v>16</v>
      </c>
      <c r="C1200" s="9" t="s">
        <v>1780</v>
      </c>
      <c r="D1200" s="10">
        <v>27.0</v>
      </c>
      <c r="E1200" s="8" t="s">
        <v>603</v>
      </c>
      <c r="F1200" s="10" t="s">
        <v>19</v>
      </c>
    </row>
    <row r="1201">
      <c r="A1201" s="7">
        <v>1191.0</v>
      </c>
      <c r="B1201" s="12" t="s">
        <v>16</v>
      </c>
      <c r="C1201" s="9" t="s">
        <v>1780</v>
      </c>
      <c r="D1201" s="10">
        <v>27.0</v>
      </c>
      <c r="E1201" s="8" t="s">
        <v>603</v>
      </c>
      <c r="F1201" s="10" t="s">
        <v>19</v>
      </c>
    </row>
    <row r="1202">
      <c r="A1202" s="7">
        <v>1192.0</v>
      </c>
      <c r="B1202" s="12" t="s">
        <v>16</v>
      </c>
      <c r="C1202" s="9" t="s">
        <v>1780</v>
      </c>
      <c r="D1202" s="10">
        <v>8.0</v>
      </c>
      <c r="E1202" s="8" t="s">
        <v>603</v>
      </c>
      <c r="F1202" s="10" t="s">
        <v>19</v>
      </c>
    </row>
    <row r="1203">
      <c r="A1203" s="7">
        <v>1193.0</v>
      </c>
      <c r="B1203" s="12" t="s">
        <v>16</v>
      </c>
      <c r="C1203" s="9" t="s">
        <v>1780</v>
      </c>
      <c r="D1203" s="10">
        <v>8.0</v>
      </c>
      <c r="E1203" s="8" t="s">
        <v>603</v>
      </c>
      <c r="F1203" s="10" t="s">
        <v>19</v>
      </c>
    </row>
    <row r="1204">
      <c r="A1204" s="7">
        <v>1194.0</v>
      </c>
      <c r="B1204" s="12" t="s">
        <v>16</v>
      </c>
      <c r="C1204" s="9" t="s">
        <v>1780</v>
      </c>
      <c r="D1204" s="10">
        <v>8.0</v>
      </c>
      <c r="E1204" s="8" t="s">
        <v>603</v>
      </c>
      <c r="F1204" s="10" t="s">
        <v>19</v>
      </c>
    </row>
    <row r="1205">
      <c r="A1205" s="7">
        <v>1195.0</v>
      </c>
      <c r="B1205" s="12" t="s">
        <v>16</v>
      </c>
      <c r="C1205" s="9" t="s">
        <v>1780</v>
      </c>
      <c r="D1205" s="10">
        <v>16.0</v>
      </c>
      <c r="E1205" s="8" t="s">
        <v>603</v>
      </c>
      <c r="F1205" s="10" t="s">
        <v>19</v>
      </c>
    </row>
    <row r="1206">
      <c r="A1206" s="7">
        <v>1196.0</v>
      </c>
      <c r="B1206" s="12" t="s">
        <v>16</v>
      </c>
      <c r="C1206" s="9" t="s">
        <v>1780</v>
      </c>
      <c r="D1206" s="10">
        <v>16.0</v>
      </c>
      <c r="E1206" s="8" t="s">
        <v>603</v>
      </c>
      <c r="F1206" s="10" t="s">
        <v>19</v>
      </c>
    </row>
    <row r="1207">
      <c r="A1207" s="7">
        <v>1197.0</v>
      </c>
      <c r="B1207" s="12" t="s">
        <v>16</v>
      </c>
      <c r="C1207" s="9" t="s">
        <v>1780</v>
      </c>
      <c r="D1207" s="10">
        <v>16.0</v>
      </c>
      <c r="E1207" s="8" t="s">
        <v>603</v>
      </c>
      <c r="F1207" s="10" t="s">
        <v>19</v>
      </c>
    </row>
    <row r="1208">
      <c r="A1208" s="7">
        <v>1198.0</v>
      </c>
      <c r="B1208" s="12" t="s">
        <v>16</v>
      </c>
      <c r="C1208" s="9" t="s">
        <v>1780</v>
      </c>
      <c r="D1208" s="10">
        <v>6.0</v>
      </c>
      <c r="E1208" s="8" t="s">
        <v>603</v>
      </c>
      <c r="F1208" s="10" t="s">
        <v>19</v>
      </c>
    </row>
    <row r="1209">
      <c r="A1209" s="7">
        <v>1199.0</v>
      </c>
      <c r="B1209" s="12" t="s">
        <v>16</v>
      </c>
      <c r="C1209" s="9" t="s">
        <v>1780</v>
      </c>
      <c r="D1209" s="10">
        <v>6.0</v>
      </c>
      <c r="E1209" s="8" t="s">
        <v>603</v>
      </c>
      <c r="F1209" s="10" t="s">
        <v>19</v>
      </c>
    </row>
    <row r="1210">
      <c r="A1210" s="7">
        <v>1200.0</v>
      </c>
      <c r="B1210" s="12" t="s">
        <v>16</v>
      </c>
      <c r="C1210" s="9" t="s">
        <v>1780</v>
      </c>
      <c r="D1210" s="10">
        <v>6.0</v>
      </c>
      <c r="E1210" s="8" t="s">
        <v>603</v>
      </c>
      <c r="F1210" s="10" t="s">
        <v>19</v>
      </c>
    </row>
    <row r="1211">
      <c r="A1211" s="7">
        <v>1201.0</v>
      </c>
      <c r="B1211" s="12" t="s">
        <v>16</v>
      </c>
      <c r="C1211" s="9" t="s">
        <v>1780</v>
      </c>
      <c r="D1211" s="10">
        <v>14.0</v>
      </c>
      <c r="E1211" s="8" t="s">
        <v>603</v>
      </c>
      <c r="F1211" s="10" t="s">
        <v>87</v>
      </c>
    </row>
    <row r="1212">
      <c r="A1212" s="7">
        <v>1202.0</v>
      </c>
      <c r="B1212" s="12" t="s">
        <v>16</v>
      </c>
      <c r="C1212" s="9" t="s">
        <v>1780</v>
      </c>
      <c r="D1212" s="10">
        <v>14.0</v>
      </c>
      <c r="E1212" s="8" t="s">
        <v>603</v>
      </c>
      <c r="F1212" s="10" t="s">
        <v>87</v>
      </c>
    </row>
    <row r="1213">
      <c r="A1213" s="7">
        <v>1203.0</v>
      </c>
      <c r="B1213" s="12" t="s">
        <v>16</v>
      </c>
      <c r="C1213" s="9" t="s">
        <v>1780</v>
      </c>
      <c r="D1213" s="10">
        <v>14.0</v>
      </c>
      <c r="E1213" s="8" t="s">
        <v>603</v>
      </c>
      <c r="F1213" s="10" t="s">
        <v>87</v>
      </c>
    </row>
    <row r="1214">
      <c r="A1214" s="7">
        <v>1204.0</v>
      </c>
      <c r="B1214" s="12" t="s">
        <v>16</v>
      </c>
      <c r="C1214" s="9" t="s">
        <v>1780</v>
      </c>
      <c r="D1214" s="10">
        <v>24.0</v>
      </c>
      <c r="E1214" s="8" t="s">
        <v>603</v>
      </c>
      <c r="F1214" s="10" t="s">
        <v>19</v>
      </c>
    </row>
    <row r="1215">
      <c r="A1215" s="7">
        <v>1205.0</v>
      </c>
      <c r="B1215" s="12" t="s">
        <v>16</v>
      </c>
      <c r="C1215" s="9" t="s">
        <v>1780</v>
      </c>
      <c r="D1215" s="10">
        <v>24.0</v>
      </c>
      <c r="E1215" s="8" t="s">
        <v>603</v>
      </c>
      <c r="F1215" s="10" t="s">
        <v>19</v>
      </c>
    </row>
    <row r="1216">
      <c r="A1216" s="7">
        <v>1206.0</v>
      </c>
      <c r="B1216" s="12" t="s">
        <v>16</v>
      </c>
      <c r="C1216" s="9" t="s">
        <v>1780</v>
      </c>
      <c r="D1216" s="10">
        <v>24.0</v>
      </c>
      <c r="E1216" s="8" t="s">
        <v>603</v>
      </c>
      <c r="F1216" s="10" t="s">
        <v>19</v>
      </c>
    </row>
    <row r="1217">
      <c r="A1217" s="7">
        <v>1207.0</v>
      </c>
      <c r="B1217" s="12" t="s">
        <v>16</v>
      </c>
      <c r="C1217" s="9" t="s">
        <v>1780</v>
      </c>
      <c r="D1217" s="10">
        <v>24.0</v>
      </c>
      <c r="E1217" s="8" t="s">
        <v>603</v>
      </c>
      <c r="F1217" s="10" t="s">
        <v>19</v>
      </c>
    </row>
    <row r="1218">
      <c r="A1218" s="7">
        <v>1208.0</v>
      </c>
      <c r="B1218" s="12" t="s">
        <v>16</v>
      </c>
      <c r="C1218" s="9" t="s">
        <v>1780</v>
      </c>
      <c r="D1218" s="10">
        <v>24.0</v>
      </c>
      <c r="E1218" s="8" t="s">
        <v>603</v>
      </c>
      <c r="F1218" s="10" t="s">
        <v>19</v>
      </c>
    </row>
    <row r="1219">
      <c r="A1219" s="7">
        <v>1209.0</v>
      </c>
      <c r="B1219" s="12" t="s">
        <v>16</v>
      </c>
      <c r="C1219" s="9" t="s">
        <v>1780</v>
      </c>
      <c r="D1219" s="10">
        <v>24.0</v>
      </c>
      <c r="E1219" s="8" t="s">
        <v>603</v>
      </c>
      <c r="F1219" s="10" t="s">
        <v>19</v>
      </c>
    </row>
    <row r="1220">
      <c r="A1220" s="7">
        <v>1210.0</v>
      </c>
      <c r="B1220" s="12" t="s">
        <v>16</v>
      </c>
      <c r="C1220" s="9" t="s">
        <v>1780</v>
      </c>
      <c r="D1220" s="10">
        <v>96.0</v>
      </c>
      <c r="E1220" s="8" t="s">
        <v>603</v>
      </c>
      <c r="F1220" s="10" t="s">
        <v>19</v>
      </c>
    </row>
    <row r="1221">
      <c r="A1221" s="7">
        <v>1211.0</v>
      </c>
      <c r="B1221" s="12" t="s">
        <v>16</v>
      </c>
      <c r="C1221" s="9" t="s">
        <v>1780</v>
      </c>
      <c r="D1221" s="10">
        <v>96.0</v>
      </c>
      <c r="E1221" s="8" t="s">
        <v>603</v>
      </c>
      <c r="F1221" s="10" t="s">
        <v>19</v>
      </c>
    </row>
    <row r="1222">
      <c r="A1222" s="7">
        <v>1212.0</v>
      </c>
      <c r="B1222" s="12" t="s">
        <v>16</v>
      </c>
      <c r="C1222" s="9" t="s">
        <v>1780</v>
      </c>
      <c r="D1222" s="10">
        <v>96.0</v>
      </c>
      <c r="E1222" s="8" t="s">
        <v>603</v>
      </c>
      <c r="F1222" s="10" t="s">
        <v>19</v>
      </c>
    </row>
    <row r="1223">
      <c r="A1223" s="7">
        <v>1213.0</v>
      </c>
      <c r="B1223" s="12" t="s">
        <v>16</v>
      </c>
      <c r="C1223" s="9" t="s">
        <v>1780</v>
      </c>
      <c r="D1223" s="10">
        <v>47.0</v>
      </c>
      <c r="E1223" s="8" t="s">
        <v>603</v>
      </c>
      <c r="F1223" s="10" t="s">
        <v>19</v>
      </c>
    </row>
    <row r="1224">
      <c r="A1224" s="7">
        <v>1214.0</v>
      </c>
      <c r="B1224" s="12" t="s">
        <v>16</v>
      </c>
      <c r="C1224" s="9" t="s">
        <v>1780</v>
      </c>
      <c r="D1224" s="10">
        <v>47.0</v>
      </c>
      <c r="E1224" s="8" t="s">
        <v>603</v>
      </c>
      <c r="F1224" s="10" t="s">
        <v>19</v>
      </c>
    </row>
    <row r="1225">
      <c r="A1225" s="7">
        <v>1215.0</v>
      </c>
      <c r="B1225" s="12" t="s">
        <v>16</v>
      </c>
      <c r="C1225" s="9" t="s">
        <v>1780</v>
      </c>
      <c r="D1225" s="10">
        <v>47.0</v>
      </c>
      <c r="E1225" s="8" t="s">
        <v>603</v>
      </c>
      <c r="F1225" s="10" t="s">
        <v>19</v>
      </c>
    </row>
    <row r="1226">
      <c r="A1226" s="7">
        <v>1216.0</v>
      </c>
      <c r="B1226" s="12" t="s">
        <v>16</v>
      </c>
      <c r="C1226" s="9" t="s">
        <v>1780</v>
      </c>
      <c r="D1226" s="10">
        <v>7.0</v>
      </c>
      <c r="E1226" s="8" t="s">
        <v>603</v>
      </c>
      <c r="F1226" s="10" t="s">
        <v>19</v>
      </c>
    </row>
    <row r="1227">
      <c r="A1227" s="7">
        <v>1217.0</v>
      </c>
      <c r="B1227" s="12" t="s">
        <v>16</v>
      </c>
      <c r="C1227" s="9" t="s">
        <v>1780</v>
      </c>
      <c r="D1227" s="10">
        <v>7.0</v>
      </c>
      <c r="E1227" s="8" t="s">
        <v>603</v>
      </c>
      <c r="F1227" s="10" t="s">
        <v>19</v>
      </c>
    </row>
    <row r="1228">
      <c r="A1228" s="7">
        <v>1218.0</v>
      </c>
      <c r="B1228" s="12" t="s">
        <v>16</v>
      </c>
      <c r="C1228" s="9" t="s">
        <v>1780</v>
      </c>
      <c r="D1228" s="10">
        <v>7.0</v>
      </c>
      <c r="E1228" s="8" t="s">
        <v>603</v>
      </c>
      <c r="F1228" s="10" t="s">
        <v>19</v>
      </c>
    </row>
    <row r="1229">
      <c r="A1229" s="7">
        <v>1219.0</v>
      </c>
      <c r="B1229" s="12" t="s">
        <v>16</v>
      </c>
      <c r="C1229" s="9" t="s">
        <v>1780</v>
      </c>
      <c r="D1229" s="10">
        <v>13.0</v>
      </c>
      <c r="E1229" s="8" t="s">
        <v>603</v>
      </c>
      <c r="F1229" s="10" t="s">
        <v>19</v>
      </c>
    </row>
    <row r="1230">
      <c r="A1230" s="7">
        <v>1220.0</v>
      </c>
      <c r="B1230" s="12" t="s">
        <v>16</v>
      </c>
      <c r="C1230" s="9" t="s">
        <v>1780</v>
      </c>
      <c r="D1230" s="10">
        <v>13.0</v>
      </c>
      <c r="E1230" s="8" t="s">
        <v>603</v>
      </c>
      <c r="F1230" s="10" t="s">
        <v>19</v>
      </c>
    </row>
    <row r="1231">
      <c r="A1231" s="7">
        <v>1221.0</v>
      </c>
      <c r="B1231" s="12" t="s">
        <v>16</v>
      </c>
      <c r="C1231" s="9" t="s">
        <v>1780</v>
      </c>
      <c r="D1231" s="10">
        <v>13.0</v>
      </c>
      <c r="E1231" s="8" t="s">
        <v>603</v>
      </c>
      <c r="F1231" s="10" t="s">
        <v>19</v>
      </c>
    </row>
    <row r="1232">
      <c r="A1232" s="7">
        <v>1222.0</v>
      </c>
      <c r="B1232" s="12" t="s">
        <v>16</v>
      </c>
      <c r="C1232" s="9" t="s">
        <v>1780</v>
      </c>
      <c r="D1232" s="10">
        <v>69.0</v>
      </c>
      <c r="E1232" s="8" t="s">
        <v>603</v>
      </c>
      <c r="F1232" s="10" t="s">
        <v>19</v>
      </c>
    </row>
    <row r="1233">
      <c r="A1233" s="7">
        <v>1223.0</v>
      </c>
      <c r="B1233" s="12" t="s">
        <v>16</v>
      </c>
      <c r="C1233" s="9" t="s">
        <v>1780</v>
      </c>
      <c r="D1233" s="10">
        <v>69.0</v>
      </c>
      <c r="E1233" s="8" t="s">
        <v>603</v>
      </c>
      <c r="F1233" s="10" t="s">
        <v>19</v>
      </c>
    </row>
    <row r="1234">
      <c r="A1234" s="7">
        <v>1224.0</v>
      </c>
      <c r="B1234" s="12" t="s">
        <v>16</v>
      </c>
      <c r="C1234" s="9" t="s">
        <v>1780</v>
      </c>
      <c r="D1234" s="10">
        <v>69.0</v>
      </c>
      <c r="E1234" s="8" t="s">
        <v>603</v>
      </c>
      <c r="F1234" s="10" t="s">
        <v>19</v>
      </c>
    </row>
    <row r="1235">
      <c r="A1235" s="7">
        <v>1225.0</v>
      </c>
      <c r="B1235" s="12" t="s">
        <v>16</v>
      </c>
      <c r="C1235" s="9" t="s">
        <v>1780</v>
      </c>
      <c r="D1235" s="10" t="s">
        <v>889</v>
      </c>
      <c r="E1235" s="8" t="s">
        <v>888</v>
      </c>
      <c r="F1235" s="10" t="s">
        <v>19</v>
      </c>
    </row>
    <row r="1236">
      <c r="A1236" s="7">
        <v>1226.0</v>
      </c>
      <c r="B1236" s="12" t="s">
        <v>16</v>
      </c>
      <c r="C1236" s="9" t="s">
        <v>1780</v>
      </c>
      <c r="D1236" s="10" t="s">
        <v>889</v>
      </c>
      <c r="E1236" s="8" t="s">
        <v>888</v>
      </c>
      <c r="F1236" s="10" t="s">
        <v>19</v>
      </c>
    </row>
    <row r="1237">
      <c r="A1237" s="7">
        <v>1227.0</v>
      </c>
      <c r="B1237" s="12" t="s">
        <v>16</v>
      </c>
      <c r="C1237" s="9" t="s">
        <v>1780</v>
      </c>
      <c r="D1237" s="10" t="s">
        <v>889</v>
      </c>
      <c r="E1237" s="8" t="s">
        <v>888</v>
      </c>
      <c r="F1237" s="10" t="s">
        <v>19</v>
      </c>
    </row>
    <row r="1238">
      <c r="A1238" s="7">
        <v>1228.0</v>
      </c>
      <c r="B1238" s="12" t="s">
        <v>16</v>
      </c>
      <c r="C1238" s="9" t="s">
        <v>1780</v>
      </c>
      <c r="D1238" s="10" t="s">
        <v>625</v>
      </c>
      <c r="E1238" s="8" t="s">
        <v>603</v>
      </c>
      <c r="F1238" s="10" t="s">
        <v>255</v>
      </c>
    </row>
    <row r="1239">
      <c r="A1239" s="7">
        <v>1229.0</v>
      </c>
      <c r="B1239" s="12" t="s">
        <v>16</v>
      </c>
      <c r="C1239" s="9" t="s">
        <v>1780</v>
      </c>
      <c r="D1239" s="10" t="s">
        <v>625</v>
      </c>
      <c r="E1239" s="8" t="s">
        <v>603</v>
      </c>
      <c r="F1239" s="10" t="s">
        <v>255</v>
      </c>
    </row>
    <row r="1240">
      <c r="A1240" s="7">
        <v>1230.0</v>
      </c>
      <c r="B1240" s="12" t="s">
        <v>16</v>
      </c>
      <c r="C1240" s="9" t="s">
        <v>1780</v>
      </c>
      <c r="D1240" s="10" t="s">
        <v>625</v>
      </c>
      <c r="E1240" s="8" t="s">
        <v>603</v>
      </c>
      <c r="F1240" s="10" t="s">
        <v>255</v>
      </c>
    </row>
    <row r="1241">
      <c r="A1241" s="7">
        <v>1231.0</v>
      </c>
      <c r="B1241" s="12" t="s">
        <v>16</v>
      </c>
      <c r="C1241" s="9" t="s">
        <v>1780</v>
      </c>
      <c r="D1241" s="10">
        <v>72.0</v>
      </c>
      <c r="E1241" s="8" t="s">
        <v>603</v>
      </c>
      <c r="F1241" s="10" t="s">
        <v>19</v>
      </c>
    </row>
    <row r="1242">
      <c r="A1242" s="7">
        <v>1232.0</v>
      </c>
      <c r="B1242" s="12" t="s">
        <v>16</v>
      </c>
      <c r="C1242" s="9" t="s">
        <v>1780</v>
      </c>
      <c r="D1242" s="10">
        <v>72.0</v>
      </c>
      <c r="E1242" s="8" t="s">
        <v>603</v>
      </c>
      <c r="F1242" s="10" t="s">
        <v>19</v>
      </c>
    </row>
    <row r="1243">
      <c r="A1243" s="7">
        <v>1233.0</v>
      </c>
      <c r="B1243" s="12" t="s">
        <v>16</v>
      </c>
      <c r="C1243" s="9" t="s">
        <v>1780</v>
      </c>
      <c r="D1243" s="10">
        <v>72.0</v>
      </c>
      <c r="E1243" s="8" t="s">
        <v>603</v>
      </c>
      <c r="F1243" s="10" t="s">
        <v>19</v>
      </c>
    </row>
    <row r="1244">
      <c r="A1244" s="7">
        <v>1234.0</v>
      </c>
      <c r="B1244" s="12" t="s">
        <v>16</v>
      </c>
      <c r="C1244" s="9" t="s">
        <v>1780</v>
      </c>
      <c r="D1244" s="10">
        <v>37.0</v>
      </c>
      <c r="E1244" s="8" t="s">
        <v>603</v>
      </c>
      <c r="F1244" s="10" t="s">
        <v>87</v>
      </c>
    </row>
    <row r="1245">
      <c r="A1245" s="7">
        <v>1235.0</v>
      </c>
      <c r="B1245" s="12" t="s">
        <v>16</v>
      </c>
      <c r="C1245" s="9" t="s">
        <v>1780</v>
      </c>
      <c r="D1245" s="10">
        <v>37.0</v>
      </c>
      <c r="E1245" s="8" t="s">
        <v>603</v>
      </c>
      <c r="F1245" s="10" t="s">
        <v>87</v>
      </c>
    </row>
    <row r="1246">
      <c r="A1246" s="7">
        <v>1236.0</v>
      </c>
      <c r="B1246" s="12" t="s">
        <v>16</v>
      </c>
      <c r="C1246" s="9" t="s">
        <v>1780</v>
      </c>
      <c r="D1246" s="10">
        <v>37.0</v>
      </c>
      <c r="E1246" s="8" t="s">
        <v>603</v>
      </c>
      <c r="F1246" s="10" t="s">
        <v>87</v>
      </c>
    </row>
    <row r="1247">
      <c r="A1247" s="7">
        <v>1237.0</v>
      </c>
      <c r="B1247" s="12" t="s">
        <v>16</v>
      </c>
      <c r="C1247" s="9" t="s">
        <v>1812</v>
      </c>
      <c r="D1247" s="10">
        <v>71.0</v>
      </c>
      <c r="E1247" s="8" t="s">
        <v>790</v>
      </c>
      <c r="F1247" s="10" t="s">
        <v>19</v>
      </c>
    </row>
    <row r="1248">
      <c r="A1248" s="7">
        <v>1238.0</v>
      </c>
      <c r="B1248" s="12" t="s">
        <v>16</v>
      </c>
      <c r="C1248" s="9" t="s">
        <v>1812</v>
      </c>
      <c r="D1248" s="10">
        <v>73.0</v>
      </c>
      <c r="E1248" s="8" t="s">
        <v>790</v>
      </c>
      <c r="F1248" s="10" t="s">
        <v>19</v>
      </c>
    </row>
    <row r="1249">
      <c r="A1249" s="7">
        <v>1239.0</v>
      </c>
      <c r="B1249" s="12" t="s">
        <v>16</v>
      </c>
      <c r="C1249" s="9" t="s">
        <v>1812</v>
      </c>
      <c r="D1249" s="10">
        <v>11.0</v>
      </c>
      <c r="E1249" s="8" t="s">
        <v>790</v>
      </c>
      <c r="F1249" s="10" t="s">
        <v>19</v>
      </c>
    </row>
    <row r="1250">
      <c r="A1250" s="7">
        <v>1240.0</v>
      </c>
      <c r="B1250" s="12" t="s">
        <v>16</v>
      </c>
      <c r="C1250" s="9" t="s">
        <v>1812</v>
      </c>
      <c r="D1250" s="10">
        <v>11.0</v>
      </c>
      <c r="E1250" s="8" t="s">
        <v>790</v>
      </c>
      <c r="F1250" s="10" t="s">
        <v>19</v>
      </c>
    </row>
    <row r="1251">
      <c r="A1251" s="7">
        <v>1241.0</v>
      </c>
      <c r="B1251" s="12" t="s">
        <v>16</v>
      </c>
      <c r="C1251" s="9" t="s">
        <v>1812</v>
      </c>
      <c r="D1251" s="10">
        <v>11.0</v>
      </c>
      <c r="E1251" s="8" t="s">
        <v>790</v>
      </c>
      <c r="F1251" s="10" t="s">
        <v>19</v>
      </c>
    </row>
    <row r="1252">
      <c r="A1252" s="7">
        <v>1242.0</v>
      </c>
      <c r="B1252" s="12" t="s">
        <v>16</v>
      </c>
      <c r="C1252" s="9" t="s">
        <v>1812</v>
      </c>
      <c r="D1252" s="10" t="s">
        <v>899</v>
      </c>
      <c r="E1252" s="8" t="s">
        <v>898</v>
      </c>
      <c r="F1252" s="10" t="s">
        <v>19</v>
      </c>
    </row>
    <row r="1253">
      <c r="A1253" s="7">
        <v>1243.0</v>
      </c>
      <c r="B1253" s="12" t="s">
        <v>16</v>
      </c>
      <c r="C1253" s="9" t="s">
        <v>1812</v>
      </c>
      <c r="D1253" s="10" t="s">
        <v>899</v>
      </c>
      <c r="E1253" s="8" t="s">
        <v>898</v>
      </c>
      <c r="F1253" s="10" t="s">
        <v>19</v>
      </c>
    </row>
    <row r="1254">
      <c r="A1254" s="7">
        <v>1244.0</v>
      </c>
      <c r="B1254" s="12" t="s">
        <v>16</v>
      </c>
      <c r="C1254" s="9" t="s">
        <v>1812</v>
      </c>
      <c r="D1254" s="10" t="s">
        <v>899</v>
      </c>
      <c r="E1254" s="8" t="s">
        <v>898</v>
      </c>
      <c r="F1254" s="10" t="s">
        <v>19</v>
      </c>
    </row>
    <row r="1255">
      <c r="A1255" s="7">
        <v>1245.0</v>
      </c>
      <c r="B1255" s="12" t="s">
        <v>16</v>
      </c>
      <c r="C1255" s="9" t="s">
        <v>1812</v>
      </c>
      <c r="D1255" s="10">
        <v>115.0</v>
      </c>
      <c r="E1255" s="8" t="s">
        <v>790</v>
      </c>
      <c r="F1255" s="10" t="s">
        <v>255</v>
      </c>
    </row>
    <row r="1256">
      <c r="A1256" s="7">
        <v>1246.0</v>
      </c>
      <c r="B1256" s="12" t="s">
        <v>16</v>
      </c>
      <c r="C1256" s="9" t="s">
        <v>1812</v>
      </c>
      <c r="D1256" s="10">
        <v>115.0</v>
      </c>
      <c r="E1256" s="8" t="s">
        <v>790</v>
      </c>
      <c r="F1256" s="10" t="s">
        <v>255</v>
      </c>
    </row>
    <row r="1257">
      <c r="A1257" s="7">
        <v>1247.0</v>
      </c>
      <c r="B1257" s="12" t="s">
        <v>16</v>
      </c>
      <c r="C1257" s="9" t="s">
        <v>1812</v>
      </c>
      <c r="D1257" s="10">
        <v>115.0</v>
      </c>
      <c r="E1257" s="8" t="s">
        <v>790</v>
      </c>
      <c r="F1257" s="10" t="s">
        <v>255</v>
      </c>
    </row>
    <row r="1258">
      <c r="A1258" s="7">
        <v>1248.0</v>
      </c>
      <c r="B1258" s="12" t="s">
        <v>16</v>
      </c>
      <c r="C1258" s="9" t="s">
        <v>1812</v>
      </c>
      <c r="D1258" s="10">
        <v>24.0</v>
      </c>
      <c r="E1258" s="8" t="s">
        <v>790</v>
      </c>
      <c r="F1258" s="10" t="s">
        <v>255</v>
      </c>
    </row>
    <row r="1259">
      <c r="A1259" s="7">
        <v>1249.0</v>
      </c>
      <c r="B1259" s="12" t="s">
        <v>16</v>
      </c>
      <c r="C1259" s="9" t="s">
        <v>1812</v>
      </c>
      <c r="D1259" s="10">
        <v>24.0</v>
      </c>
      <c r="E1259" s="8" t="s">
        <v>790</v>
      </c>
      <c r="F1259" s="10" t="s">
        <v>255</v>
      </c>
    </row>
    <row r="1260">
      <c r="A1260" s="7">
        <v>1250.0</v>
      </c>
      <c r="B1260" s="12" t="s">
        <v>16</v>
      </c>
      <c r="C1260" s="9" t="s">
        <v>1812</v>
      </c>
      <c r="D1260" s="10">
        <v>24.0</v>
      </c>
      <c r="E1260" s="8" t="s">
        <v>790</v>
      </c>
      <c r="F1260" s="10" t="s">
        <v>255</v>
      </c>
    </row>
    <row r="1261">
      <c r="A1261" s="7">
        <v>1251.0</v>
      </c>
      <c r="B1261" s="12" t="s">
        <v>16</v>
      </c>
      <c r="C1261" s="9" t="s">
        <v>1812</v>
      </c>
      <c r="D1261" s="10">
        <v>109.0</v>
      </c>
      <c r="E1261" s="8" t="s">
        <v>790</v>
      </c>
      <c r="F1261" s="10" t="s">
        <v>255</v>
      </c>
    </row>
    <row r="1262">
      <c r="A1262" s="7">
        <v>1252.0</v>
      </c>
      <c r="B1262" s="12" t="s">
        <v>16</v>
      </c>
      <c r="C1262" s="9" t="s">
        <v>1812</v>
      </c>
      <c r="D1262" s="10">
        <v>109.0</v>
      </c>
      <c r="E1262" s="8" t="s">
        <v>790</v>
      </c>
      <c r="F1262" s="10" t="s">
        <v>255</v>
      </c>
    </row>
    <row r="1263">
      <c r="A1263" s="7">
        <v>1253.0</v>
      </c>
      <c r="B1263" s="12" t="s">
        <v>16</v>
      </c>
      <c r="C1263" s="9" t="s">
        <v>1812</v>
      </c>
      <c r="D1263" s="10">
        <v>109.0</v>
      </c>
      <c r="E1263" s="8" t="s">
        <v>790</v>
      </c>
      <c r="F1263" s="10" t="s">
        <v>255</v>
      </c>
    </row>
    <row r="1264">
      <c r="A1264" s="7">
        <v>1254.0</v>
      </c>
      <c r="B1264" s="12" t="s">
        <v>16</v>
      </c>
      <c r="C1264" s="9" t="s">
        <v>1812</v>
      </c>
      <c r="D1264" s="10">
        <v>41.0</v>
      </c>
      <c r="E1264" s="8" t="s">
        <v>790</v>
      </c>
      <c r="F1264" s="10" t="s">
        <v>87</v>
      </c>
    </row>
    <row r="1265">
      <c r="A1265" s="7">
        <v>1255.0</v>
      </c>
      <c r="B1265" s="12" t="s">
        <v>16</v>
      </c>
      <c r="C1265" s="9" t="s">
        <v>1812</v>
      </c>
      <c r="D1265" s="10">
        <v>41.0</v>
      </c>
      <c r="E1265" s="8" t="s">
        <v>790</v>
      </c>
      <c r="F1265" s="10" t="s">
        <v>87</v>
      </c>
    </row>
    <row r="1266">
      <c r="A1266" s="7">
        <v>1256.0</v>
      </c>
      <c r="B1266" s="12" t="s">
        <v>16</v>
      </c>
      <c r="C1266" s="9" t="s">
        <v>1812</v>
      </c>
      <c r="D1266" s="10">
        <v>41.0</v>
      </c>
      <c r="E1266" s="8" t="s">
        <v>790</v>
      </c>
      <c r="F1266" s="10" t="s">
        <v>87</v>
      </c>
    </row>
    <row r="1267">
      <c r="A1267" s="7">
        <v>1257.0</v>
      </c>
      <c r="B1267" s="12" t="s">
        <v>16</v>
      </c>
      <c r="C1267" s="9" t="s">
        <v>1812</v>
      </c>
      <c r="D1267" s="10" t="s">
        <v>801</v>
      </c>
      <c r="E1267" s="8" t="s">
        <v>790</v>
      </c>
      <c r="F1267" s="10" t="s">
        <v>255</v>
      </c>
    </row>
    <row r="1268">
      <c r="A1268" s="7">
        <v>1258.0</v>
      </c>
      <c r="B1268" s="12" t="s">
        <v>16</v>
      </c>
      <c r="C1268" s="9" t="s">
        <v>1812</v>
      </c>
      <c r="D1268" s="10" t="s">
        <v>801</v>
      </c>
      <c r="E1268" s="8" t="s">
        <v>790</v>
      </c>
      <c r="F1268" s="10" t="s">
        <v>255</v>
      </c>
    </row>
    <row r="1269">
      <c r="A1269" s="7">
        <v>1259.0</v>
      </c>
      <c r="B1269" s="12" t="s">
        <v>16</v>
      </c>
      <c r="C1269" s="9" t="s">
        <v>1812</v>
      </c>
      <c r="D1269" s="10" t="s">
        <v>801</v>
      </c>
      <c r="E1269" s="8" t="s">
        <v>790</v>
      </c>
      <c r="F1269" s="10" t="s">
        <v>255</v>
      </c>
    </row>
    <row r="1270">
      <c r="A1270" s="7">
        <v>1260.0</v>
      </c>
      <c r="B1270" s="12" t="s">
        <v>16</v>
      </c>
      <c r="C1270" s="9" t="s">
        <v>1812</v>
      </c>
      <c r="D1270" s="10" t="s">
        <v>798</v>
      </c>
      <c r="E1270" s="8" t="s">
        <v>790</v>
      </c>
      <c r="F1270" s="10" t="s">
        <v>255</v>
      </c>
    </row>
    <row r="1271">
      <c r="A1271" s="7">
        <v>1261.0</v>
      </c>
      <c r="B1271" s="12" t="s">
        <v>16</v>
      </c>
      <c r="C1271" s="9" t="s">
        <v>1812</v>
      </c>
      <c r="D1271" s="10" t="s">
        <v>798</v>
      </c>
      <c r="E1271" s="8" t="s">
        <v>790</v>
      </c>
      <c r="F1271" s="10" t="s">
        <v>255</v>
      </c>
    </row>
    <row r="1272">
      <c r="A1272" s="7">
        <v>1262.0</v>
      </c>
      <c r="B1272" s="12" t="s">
        <v>16</v>
      </c>
      <c r="C1272" s="9" t="s">
        <v>1812</v>
      </c>
      <c r="D1272" s="10" t="s">
        <v>798</v>
      </c>
      <c r="E1272" s="8" t="s">
        <v>790</v>
      </c>
      <c r="F1272" s="10" t="s">
        <v>255</v>
      </c>
    </row>
    <row r="1273">
      <c r="A1273" s="7">
        <v>1263.0</v>
      </c>
      <c r="B1273" s="12" t="s">
        <v>16</v>
      </c>
      <c r="C1273" s="9" t="s">
        <v>1826</v>
      </c>
      <c r="D1273" s="10">
        <v>12.0</v>
      </c>
      <c r="E1273" s="8" t="s">
        <v>685</v>
      </c>
      <c r="F1273" s="10" t="s">
        <v>87</v>
      </c>
      <c r="G1273" s="11"/>
      <c r="H1273" s="11" t="s">
        <v>1828</v>
      </c>
    </row>
    <row r="1274">
      <c r="A1274" s="7">
        <v>1264.0</v>
      </c>
      <c r="B1274" s="12" t="s">
        <v>16</v>
      </c>
      <c r="C1274" s="9" t="s">
        <v>1826</v>
      </c>
      <c r="D1274" s="10">
        <v>12.0</v>
      </c>
      <c r="E1274" s="8" t="s">
        <v>685</v>
      </c>
      <c r="F1274" s="10" t="s">
        <v>87</v>
      </c>
      <c r="G1274" s="11"/>
      <c r="H1274" s="11" t="s">
        <v>1828</v>
      </c>
    </row>
    <row r="1275">
      <c r="A1275" s="7">
        <v>1265.0</v>
      </c>
      <c r="B1275" s="12" t="s">
        <v>16</v>
      </c>
      <c r="C1275" s="9" t="s">
        <v>1826</v>
      </c>
      <c r="D1275" s="10">
        <v>12.0</v>
      </c>
      <c r="E1275" s="8" t="s">
        <v>685</v>
      </c>
      <c r="F1275" s="10" t="s">
        <v>87</v>
      </c>
      <c r="G1275" s="11"/>
      <c r="H1275" s="11" t="s">
        <v>1828</v>
      </c>
    </row>
    <row r="1276">
      <c r="A1276" s="7">
        <v>1266.0</v>
      </c>
      <c r="B1276" s="12" t="s">
        <v>16</v>
      </c>
      <c r="C1276" s="9" t="s">
        <v>1826</v>
      </c>
      <c r="D1276" s="10">
        <v>11.0</v>
      </c>
      <c r="E1276" s="8" t="s">
        <v>685</v>
      </c>
      <c r="F1276" s="10" t="s">
        <v>255</v>
      </c>
      <c r="G1276" s="11"/>
      <c r="H1276" s="11" t="s">
        <v>1828</v>
      </c>
    </row>
    <row r="1277">
      <c r="A1277" s="7">
        <v>1267.0</v>
      </c>
      <c r="B1277" s="12" t="s">
        <v>16</v>
      </c>
      <c r="C1277" s="9" t="s">
        <v>1826</v>
      </c>
      <c r="D1277" s="10">
        <v>11.0</v>
      </c>
      <c r="E1277" s="8" t="s">
        <v>685</v>
      </c>
      <c r="F1277" s="10" t="s">
        <v>255</v>
      </c>
      <c r="G1277" s="11"/>
      <c r="H1277" s="11" t="s">
        <v>1828</v>
      </c>
    </row>
    <row r="1278">
      <c r="A1278" s="7">
        <v>1268.0</v>
      </c>
      <c r="B1278" s="12" t="s">
        <v>16</v>
      </c>
      <c r="C1278" s="9" t="s">
        <v>1826</v>
      </c>
      <c r="D1278" s="10">
        <v>11.0</v>
      </c>
      <c r="E1278" s="8" t="s">
        <v>685</v>
      </c>
      <c r="F1278" s="10" t="s">
        <v>255</v>
      </c>
      <c r="G1278" s="11"/>
      <c r="H1278" s="11" t="s">
        <v>1828</v>
      </c>
    </row>
    <row r="1279">
      <c r="A1279" s="7">
        <v>1269.0</v>
      </c>
      <c r="B1279" s="12" t="s">
        <v>16</v>
      </c>
      <c r="C1279" s="9" t="s">
        <v>1826</v>
      </c>
      <c r="D1279" s="10">
        <v>45.0</v>
      </c>
      <c r="E1279" s="8" t="s">
        <v>685</v>
      </c>
      <c r="F1279" s="10" t="s">
        <v>19</v>
      </c>
      <c r="G1279" s="11"/>
      <c r="H1279" s="11" t="s">
        <v>1828</v>
      </c>
    </row>
    <row r="1280">
      <c r="A1280" s="7">
        <v>1270.0</v>
      </c>
      <c r="B1280" s="12" t="s">
        <v>16</v>
      </c>
      <c r="C1280" s="9" t="s">
        <v>1826</v>
      </c>
      <c r="D1280" s="10">
        <v>45.0</v>
      </c>
      <c r="E1280" s="8" t="s">
        <v>685</v>
      </c>
      <c r="F1280" s="10" t="s">
        <v>19</v>
      </c>
      <c r="G1280" s="11"/>
      <c r="H1280" s="11" t="s">
        <v>1828</v>
      </c>
    </row>
    <row r="1281">
      <c r="A1281" s="7">
        <v>1271.0</v>
      </c>
      <c r="B1281" s="12" t="s">
        <v>16</v>
      </c>
      <c r="C1281" s="9" t="s">
        <v>1826</v>
      </c>
      <c r="D1281" s="10">
        <v>45.0</v>
      </c>
      <c r="E1281" s="8" t="s">
        <v>685</v>
      </c>
      <c r="F1281" s="10" t="s">
        <v>19</v>
      </c>
      <c r="G1281" s="11"/>
      <c r="H1281" s="11" t="s">
        <v>1828</v>
      </c>
    </row>
    <row r="1282">
      <c r="A1282" s="7">
        <v>1272.0</v>
      </c>
      <c r="B1282" s="12" t="s">
        <v>16</v>
      </c>
      <c r="C1282" s="9" t="s">
        <v>1826</v>
      </c>
      <c r="D1282" s="10">
        <v>3.0</v>
      </c>
      <c r="E1282" s="8" t="s">
        <v>685</v>
      </c>
      <c r="F1282" s="10" t="s">
        <v>19</v>
      </c>
      <c r="G1282" s="11"/>
      <c r="H1282" s="11" t="s">
        <v>1828</v>
      </c>
    </row>
    <row r="1283">
      <c r="A1283" s="7">
        <v>1273.0</v>
      </c>
      <c r="B1283" s="12" t="s">
        <v>16</v>
      </c>
      <c r="C1283" s="9" t="s">
        <v>1826</v>
      </c>
      <c r="D1283" s="10">
        <v>3.0</v>
      </c>
      <c r="E1283" s="8" t="s">
        <v>685</v>
      </c>
      <c r="F1283" s="10" t="s">
        <v>19</v>
      </c>
      <c r="G1283" s="11"/>
      <c r="H1283" s="11" t="s">
        <v>1828</v>
      </c>
    </row>
    <row r="1284">
      <c r="A1284" s="7">
        <v>1274.0</v>
      </c>
      <c r="B1284" s="12" t="s">
        <v>16</v>
      </c>
      <c r="C1284" s="9" t="s">
        <v>1826</v>
      </c>
      <c r="D1284" s="10">
        <v>3.0</v>
      </c>
      <c r="E1284" s="8" t="s">
        <v>685</v>
      </c>
      <c r="F1284" s="10" t="s">
        <v>19</v>
      </c>
      <c r="G1284" s="11"/>
      <c r="H1284" s="11" t="s">
        <v>1828</v>
      </c>
    </row>
    <row r="1285">
      <c r="A1285" s="7">
        <v>1275.0</v>
      </c>
      <c r="B1285" s="12" t="s">
        <v>16</v>
      </c>
      <c r="C1285" s="9" t="s">
        <v>1826</v>
      </c>
      <c r="D1285" s="10">
        <v>56.0</v>
      </c>
      <c r="E1285" s="8" t="s">
        <v>685</v>
      </c>
      <c r="F1285" s="10" t="s">
        <v>87</v>
      </c>
      <c r="G1285" s="11"/>
      <c r="H1285" s="11" t="s">
        <v>1828</v>
      </c>
    </row>
    <row r="1286">
      <c r="A1286" s="7">
        <v>1276.0</v>
      </c>
      <c r="B1286" s="12" t="s">
        <v>16</v>
      </c>
      <c r="C1286" s="9" t="s">
        <v>1826</v>
      </c>
      <c r="D1286" s="10">
        <v>56.0</v>
      </c>
      <c r="E1286" s="8" t="s">
        <v>685</v>
      </c>
      <c r="F1286" s="10" t="s">
        <v>87</v>
      </c>
      <c r="G1286" s="11"/>
      <c r="H1286" s="11" t="s">
        <v>1828</v>
      </c>
    </row>
    <row r="1287">
      <c r="A1287" s="7">
        <v>1277.0</v>
      </c>
      <c r="B1287" s="12" t="s">
        <v>16</v>
      </c>
      <c r="C1287" s="9" t="s">
        <v>1826</v>
      </c>
      <c r="D1287" s="10">
        <v>56.0</v>
      </c>
      <c r="E1287" s="8" t="s">
        <v>685</v>
      </c>
      <c r="F1287" s="10" t="s">
        <v>87</v>
      </c>
      <c r="G1287" s="11"/>
      <c r="H1287" s="11" t="s">
        <v>1828</v>
      </c>
    </row>
    <row r="1288">
      <c r="A1288" s="7">
        <v>1278.0</v>
      </c>
      <c r="B1288" s="12" t="s">
        <v>16</v>
      </c>
      <c r="C1288" s="9" t="s">
        <v>1837</v>
      </c>
      <c r="D1288" s="10">
        <v>52.0</v>
      </c>
      <c r="E1288" s="8" t="s">
        <v>812</v>
      </c>
      <c r="F1288" s="10" t="s">
        <v>19</v>
      </c>
      <c r="G1288" s="14"/>
      <c r="H1288" s="14"/>
    </row>
    <row r="1289">
      <c r="A1289" s="7">
        <v>1279.0</v>
      </c>
      <c r="B1289" s="12" t="s">
        <v>16</v>
      </c>
      <c r="C1289" s="9" t="s">
        <v>1837</v>
      </c>
      <c r="D1289" s="10">
        <v>50.0</v>
      </c>
      <c r="E1289" s="8" t="s">
        <v>812</v>
      </c>
      <c r="F1289" s="10" t="s">
        <v>255</v>
      </c>
      <c r="G1289" s="14"/>
      <c r="H1289" s="14"/>
    </row>
    <row r="1290">
      <c r="A1290" s="7">
        <v>1280.0</v>
      </c>
      <c r="B1290" s="12" t="s">
        <v>16</v>
      </c>
      <c r="C1290" s="9" t="s">
        <v>1837</v>
      </c>
      <c r="D1290" s="10">
        <v>50.0</v>
      </c>
      <c r="E1290" s="8" t="s">
        <v>812</v>
      </c>
      <c r="F1290" s="10" t="s">
        <v>255</v>
      </c>
      <c r="G1290" s="14"/>
      <c r="H1290" s="14"/>
    </row>
    <row r="1291">
      <c r="A1291" s="7">
        <v>1281.0</v>
      </c>
      <c r="B1291" s="12" t="s">
        <v>16</v>
      </c>
      <c r="C1291" s="9" t="s">
        <v>1837</v>
      </c>
      <c r="D1291" s="10">
        <v>50.0</v>
      </c>
      <c r="E1291" s="8" t="s">
        <v>812</v>
      </c>
      <c r="F1291" s="10" t="s">
        <v>255</v>
      </c>
      <c r="G1291" s="14"/>
      <c r="H1291" s="14"/>
    </row>
    <row r="1292">
      <c r="A1292" s="7">
        <v>1282.0</v>
      </c>
      <c r="B1292" s="12" t="s">
        <v>16</v>
      </c>
      <c r="C1292" s="9" t="s">
        <v>1837</v>
      </c>
      <c r="D1292" s="10">
        <v>25.0</v>
      </c>
      <c r="E1292" s="8" t="s">
        <v>812</v>
      </c>
      <c r="F1292" s="10" t="s">
        <v>19</v>
      </c>
      <c r="G1292" s="14"/>
      <c r="H1292" s="14"/>
    </row>
    <row r="1293">
      <c r="A1293" s="7">
        <v>1283.0</v>
      </c>
      <c r="B1293" s="12" t="s">
        <v>16</v>
      </c>
      <c r="C1293" s="9" t="s">
        <v>1837</v>
      </c>
      <c r="D1293" s="10">
        <v>25.0</v>
      </c>
      <c r="E1293" s="8" t="s">
        <v>812</v>
      </c>
      <c r="F1293" s="10" t="s">
        <v>19</v>
      </c>
      <c r="G1293" s="14"/>
      <c r="H1293" s="14"/>
    </row>
    <row r="1294">
      <c r="A1294" s="7">
        <v>1284.0</v>
      </c>
      <c r="B1294" s="12" t="s">
        <v>16</v>
      </c>
      <c r="C1294" s="9" t="s">
        <v>1837</v>
      </c>
      <c r="D1294" s="10">
        <v>25.0</v>
      </c>
      <c r="E1294" s="8" t="s">
        <v>812</v>
      </c>
      <c r="F1294" s="10" t="s">
        <v>19</v>
      </c>
      <c r="G1294" s="14"/>
      <c r="H1294" s="14"/>
    </row>
    <row r="1295">
      <c r="A1295" s="7">
        <v>1285.0</v>
      </c>
      <c r="B1295" s="12" t="s">
        <v>16</v>
      </c>
      <c r="C1295" s="9" t="s">
        <v>1837</v>
      </c>
      <c r="D1295" s="10" t="s">
        <v>823</v>
      </c>
      <c r="E1295" s="8" t="s">
        <v>812</v>
      </c>
      <c r="F1295" s="10" t="s">
        <v>255</v>
      </c>
      <c r="G1295" s="14"/>
      <c r="H1295" s="14"/>
    </row>
    <row r="1296">
      <c r="A1296" s="7">
        <v>1286.0</v>
      </c>
      <c r="B1296" s="12" t="s">
        <v>16</v>
      </c>
      <c r="C1296" s="9" t="s">
        <v>1837</v>
      </c>
      <c r="D1296" s="10" t="s">
        <v>823</v>
      </c>
      <c r="E1296" s="8" t="s">
        <v>812</v>
      </c>
      <c r="F1296" s="10" t="s">
        <v>255</v>
      </c>
      <c r="G1296" s="14"/>
      <c r="H1296" s="14"/>
    </row>
    <row r="1297">
      <c r="A1297" s="7">
        <v>1287.0</v>
      </c>
      <c r="B1297" s="12" t="s">
        <v>16</v>
      </c>
      <c r="C1297" s="9" t="s">
        <v>1837</v>
      </c>
      <c r="D1297" s="10" t="s">
        <v>823</v>
      </c>
      <c r="E1297" s="8" t="s">
        <v>812</v>
      </c>
      <c r="F1297" s="10" t="s">
        <v>255</v>
      </c>
      <c r="G1297" s="14"/>
      <c r="H1297" s="14"/>
    </row>
    <row r="1298">
      <c r="A1298" s="7">
        <v>1288.0</v>
      </c>
      <c r="B1298" s="12" t="s">
        <v>16</v>
      </c>
      <c r="C1298" s="9" t="s">
        <v>1837</v>
      </c>
      <c r="D1298" s="10">
        <v>29.0</v>
      </c>
      <c r="E1298" s="8" t="s">
        <v>812</v>
      </c>
      <c r="F1298" s="10" t="s">
        <v>19</v>
      </c>
      <c r="G1298" s="14"/>
      <c r="H1298" s="14"/>
    </row>
    <row r="1299">
      <c r="A1299" s="7">
        <v>1289.0</v>
      </c>
      <c r="B1299" s="12" t="s">
        <v>16</v>
      </c>
      <c r="C1299" s="9" t="s">
        <v>1837</v>
      </c>
      <c r="D1299" s="10">
        <v>29.0</v>
      </c>
      <c r="E1299" s="8" t="s">
        <v>812</v>
      </c>
      <c r="F1299" s="10" t="s">
        <v>19</v>
      </c>
      <c r="G1299" s="14"/>
      <c r="H1299" s="14"/>
    </row>
    <row r="1300">
      <c r="A1300" s="7">
        <v>1290.0</v>
      </c>
      <c r="B1300" s="12" t="s">
        <v>16</v>
      </c>
      <c r="C1300" s="9" t="s">
        <v>1837</v>
      </c>
      <c r="D1300" s="10">
        <v>29.0</v>
      </c>
      <c r="E1300" s="8" t="s">
        <v>812</v>
      </c>
      <c r="F1300" s="10" t="s">
        <v>19</v>
      </c>
      <c r="G1300" s="14"/>
      <c r="H1300" s="14"/>
    </row>
    <row r="1301">
      <c r="A1301" s="7">
        <v>1291.0</v>
      </c>
      <c r="B1301" s="12" t="s">
        <v>16</v>
      </c>
      <c r="C1301" s="9" t="s">
        <v>1837</v>
      </c>
      <c r="D1301" s="10">
        <v>7.0</v>
      </c>
      <c r="E1301" s="8" t="s">
        <v>812</v>
      </c>
      <c r="F1301" s="10" t="s">
        <v>19</v>
      </c>
      <c r="G1301" s="14"/>
      <c r="H1301" s="14"/>
    </row>
    <row r="1302">
      <c r="A1302" s="7">
        <v>1292.0</v>
      </c>
      <c r="B1302" s="12" t="s">
        <v>16</v>
      </c>
      <c r="C1302" s="9" t="s">
        <v>1837</v>
      </c>
      <c r="D1302" s="10">
        <v>7.0</v>
      </c>
      <c r="E1302" s="8" t="s">
        <v>812</v>
      </c>
      <c r="F1302" s="10" t="s">
        <v>19</v>
      </c>
      <c r="G1302" s="14"/>
      <c r="H1302" s="14"/>
    </row>
    <row r="1303">
      <c r="A1303" s="7">
        <v>1293.0</v>
      </c>
      <c r="B1303" s="12" t="s">
        <v>16</v>
      </c>
      <c r="C1303" s="9" t="s">
        <v>1837</v>
      </c>
      <c r="D1303" s="10">
        <v>7.0</v>
      </c>
      <c r="E1303" s="8" t="s">
        <v>812</v>
      </c>
      <c r="F1303" s="10" t="s">
        <v>19</v>
      </c>
      <c r="G1303" s="14"/>
      <c r="H1303" s="14"/>
    </row>
    <row r="1304">
      <c r="A1304" s="7">
        <v>1294.0</v>
      </c>
      <c r="B1304" s="12" t="s">
        <v>16</v>
      </c>
      <c r="C1304" s="9" t="s">
        <v>1837</v>
      </c>
      <c r="D1304" s="10" t="s">
        <v>821</v>
      </c>
      <c r="E1304" s="8" t="s">
        <v>812</v>
      </c>
      <c r="F1304" s="10" t="s">
        <v>255</v>
      </c>
      <c r="G1304" s="14"/>
      <c r="H1304" s="14"/>
    </row>
    <row r="1305">
      <c r="A1305" s="7">
        <v>1295.0</v>
      </c>
      <c r="B1305" s="12" t="s">
        <v>16</v>
      </c>
      <c r="C1305" s="9" t="s">
        <v>1837</v>
      </c>
      <c r="D1305" s="10" t="s">
        <v>821</v>
      </c>
      <c r="E1305" s="8" t="s">
        <v>812</v>
      </c>
      <c r="F1305" s="10" t="s">
        <v>255</v>
      </c>
      <c r="G1305" s="14"/>
      <c r="H1305" s="14"/>
    </row>
    <row r="1306">
      <c r="A1306" s="7">
        <v>1296.0</v>
      </c>
      <c r="B1306" s="12" t="s">
        <v>16</v>
      </c>
      <c r="C1306" s="9" t="s">
        <v>1837</v>
      </c>
      <c r="D1306" s="10" t="s">
        <v>821</v>
      </c>
      <c r="E1306" s="8" t="s">
        <v>812</v>
      </c>
      <c r="F1306" s="10" t="s">
        <v>255</v>
      </c>
      <c r="G1306" s="14"/>
      <c r="H1306" s="14"/>
    </row>
    <row r="1307">
      <c r="A1307" s="7">
        <v>1297.0</v>
      </c>
      <c r="B1307" s="12" t="s">
        <v>16</v>
      </c>
      <c r="C1307" s="9" t="s">
        <v>1837</v>
      </c>
      <c r="D1307" s="10">
        <v>14.0</v>
      </c>
      <c r="E1307" s="8" t="s">
        <v>812</v>
      </c>
      <c r="F1307" s="10" t="s">
        <v>19</v>
      </c>
      <c r="G1307" s="14"/>
      <c r="H1307" s="14"/>
    </row>
    <row r="1308">
      <c r="A1308" s="7">
        <v>1298.0</v>
      </c>
      <c r="B1308" s="12" t="s">
        <v>16</v>
      </c>
      <c r="C1308" s="9" t="s">
        <v>1837</v>
      </c>
      <c r="D1308" s="10">
        <v>14.0</v>
      </c>
      <c r="E1308" s="8" t="s">
        <v>812</v>
      </c>
      <c r="F1308" s="10" t="s">
        <v>19</v>
      </c>
      <c r="G1308" s="14"/>
      <c r="H1308" s="14"/>
    </row>
    <row r="1309">
      <c r="A1309" s="7">
        <v>1299.0</v>
      </c>
      <c r="B1309" s="12" t="s">
        <v>16</v>
      </c>
      <c r="C1309" s="9" t="s">
        <v>1837</v>
      </c>
      <c r="D1309" s="10">
        <v>14.0</v>
      </c>
      <c r="E1309" s="8" t="s">
        <v>812</v>
      </c>
      <c r="F1309" s="10" t="s">
        <v>19</v>
      </c>
      <c r="G1309" s="14"/>
      <c r="H1309" s="14"/>
    </row>
    <row r="1310">
      <c r="A1310" s="7">
        <v>1300.0</v>
      </c>
      <c r="B1310" s="12" t="s">
        <v>16</v>
      </c>
      <c r="C1310" s="9" t="s">
        <v>1837</v>
      </c>
      <c r="D1310" s="10">
        <v>49.0</v>
      </c>
      <c r="E1310" s="8" t="s">
        <v>825</v>
      </c>
      <c r="F1310" s="10" t="s">
        <v>19</v>
      </c>
      <c r="G1310" s="11"/>
      <c r="H1310" s="11" t="s">
        <v>1854</v>
      </c>
    </row>
    <row r="1311">
      <c r="A1311" s="7">
        <v>1301.0</v>
      </c>
      <c r="B1311" s="12" t="s">
        <v>16</v>
      </c>
      <c r="C1311" s="9" t="s">
        <v>1837</v>
      </c>
      <c r="D1311" s="10">
        <v>49.0</v>
      </c>
      <c r="E1311" s="8" t="s">
        <v>825</v>
      </c>
      <c r="F1311" s="10" t="s">
        <v>19</v>
      </c>
      <c r="G1311" s="11"/>
      <c r="H1311" s="11" t="s">
        <v>1854</v>
      </c>
    </row>
    <row r="1312">
      <c r="A1312" s="7">
        <v>1302.0</v>
      </c>
      <c r="B1312" s="12" t="s">
        <v>16</v>
      </c>
      <c r="C1312" s="9" t="s">
        <v>1837</v>
      </c>
      <c r="D1312" s="10">
        <v>49.0</v>
      </c>
      <c r="E1312" s="8" t="s">
        <v>825</v>
      </c>
      <c r="F1312" s="10" t="s">
        <v>19</v>
      </c>
      <c r="G1312" s="11"/>
      <c r="H1312" s="11" t="s">
        <v>1854</v>
      </c>
    </row>
    <row r="1313">
      <c r="A1313" s="7">
        <v>1303.0</v>
      </c>
      <c r="B1313" s="12" t="s">
        <v>16</v>
      </c>
      <c r="C1313" s="9" t="s">
        <v>1837</v>
      </c>
      <c r="D1313" s="10">
        <v>9.0</v>
      </c>
      <c r="E1313" s="8" t="s">
        <v>825</v>
      </c>
      <c r="F1313" s="10" t="s">
        <v>19</v>
      </c>
      <c r="G1313" s="14"/>
      <c r="H1313" s="14"/>
    </row>
    <row r="1314">
      <c r="A1314" s="7">
        <v>1304.0</v>
      </c>
      <c r="B1314" s="12" t="s">
        <v>16</v>
      </c>
      <c r="C1314" s="9" t="s">
        <v>1837</v>
      </c>
      <c r="D1314" s="10">
        <v>9.0</v>
      </c>
      <c r="E1314" s="8" t="s">
        <v>825</v>
      </c>
      <c r="F1314" s="10" t="s">
        <v>19</v>
      </c>
      <c r="G1314" s="14"/>
      <c r="H1314" s="14"/>
    </row>
    <row r="1315">
      <c r="A1315" s="7">
        <v>1305.0</v>
      </c>
      <c r="B1315" s="12" t="s">
        <v>16</v>
      </c>
      <c r="C1315" s="9" t="s">
        <v>1837</v>
      </c>
      <c r="D1315" s="10">
        <v>9.0</v>
      </c>
      <c r="E1315" s="8" t="s">
        <v>825</v>
      </c>
      <c r="F1315" s="10" t="s">
        <v>19</v>
      </c>
      <c r="G1315" s="14"/>
      <c r="H1315" s="14"/>
    </row>
    <row r="1316">
      <c r="A1316" s="7">
        <v>1306.0</v>
      </c>
      <c r="B1316" s="12" t="s">
        <v>16</v>
      </c>
      <c r="C1316" s="9" t="s">
        <v>1837</v>
      </c>
      <c r="D1316" s="10">
        <v>7.0</v>
      </c>
      <c r="E1316" s="8" t="s">
        <v>825</v>
      </c>
      <c r="F1316" s="10" t="s">
        <v>19</v>
      </c>
      <c r="G1316" s="14"/>
      <c r="H1316" s="14"/>
    </row>
    <row r="1317">
      <c r="A1317" s="7">
        <v>1307.0</v>
      </c>
      <c r="B1317" s="12" t="s">
        <v>16</v>
      </c>
      <c r="C1317" s="9" t="s">
        <v>1837</v>
      </c>
      <c r="D1317" s="10">
        <v>7.0</v>
      </c>
      <c r="E1317" s="8" t="s">
        <v>825</v>
      </c>
      <c r="F1317" s="10" t="s">
        <v>19</v>
      </c>
      <c r="G1317" s="14"/>
      <c r="H1317" s="14"/>
    </row>
    <row r="1318">
      <c r="A1318" s="7">
        <v>1308.0</v>
      </c>
      <c r="B1318" s="12" t="s">
        <v>16</v>
      </c>
      <c r="C1318" s="9" t="s">
        <v>1837</v>
      </c>
      <c r="D1318" s="10">
        <v>7.0</v>
      </c>
      <c r="E1318" s="8" t="s">
        <v>825</v>
      </c>
      <c r="F1318" s="10" t="s">
        <v>19</v>
      </c>
      <c r="G1318" s="14"/>
      <c r="H1318" s="14"/>
    </row>
    <row r="1319">
      <c r="A1319" s="7">
        <v>1309.0</v>
      </c>
      <c r="B1319" s="12" t="s">
        <v>16</v>
      </c>
      <c r="C1319" s="9" t="s">
        <v>1837</v>
      </c>
      <c r="D1319" s="10">
        <v>2.0</v>
      </c>
      <c r="E1319" s="8" t="s">
        <v>825</v>
      </c>
      <c r="F1319" s="10" t="s">
        <v>19</v>
      </c>
      <c r="G1319" s="14"/>
      <c r="H1319" s="14"/>
    </row>
    <row r="1320">
      <c r="A1320" s="7">
        <v>1310.0</v>
      </c>
      <c r="B1320" s="12" t="s">
        <v>16</v>
      </c>
      <c r="C1320" s="9" t="s">
        <v>1837</v>
      </c>
      <c r="D1320" s="10">
        <v>2.0</v>
      </c>
      <c r="E1320" s="8" t="s">
        <v>825</v>
      </c>
      <c r="F1320" s="10" t="s">
        <v>19</v>
      </c>
      <c r="G1320" s="14"/>
      <c r="H1320" s="14"/>
    </row>
    <row r="1321">
      <c r="A1321" s="7">
        <v>1311.0</v>
      </c>
      <c r="B1321" s="12" t="s">
        <v>16</v>
      </c>
      <c r="C1321" s="9" t="s">
        <v>1837</v>
      </c>
      <c r="D1321" s="10">
        <v>2.0</v>
      </c>
      <c r="E1321" s="8" t="s">
        <v>825</v>
      </c>
      <c r="F1321" s="10" t="s">
        <v>19</v>
      </c>
      <c r="G1321" s="14"/>
      <c r="H1321" s="14"/>
    </row>
    <row r="1322">
      <c r="A1322" s="7">
        <v>1312.0</v>
      </c>
      <c r="B1322" s="12" t="s">
        <v>16</v>
      </c>
      <c r="C1322" s="9" t="s">
        <v>1837</v>
      </c>
      <c r="D1322" s="10">
        <v>43.0</v>
      </c>
      <c r="E1322" s="8" t="s">
        <v>825</v>
      </c>
      <c r="F1322" s="10" t="s">
        <v>19</v>
      </c>
      <c r="G1322" s="14"/>
      <c r="H1322" s="14"/>
    </row>
    <row r="1323">
      <c r="A1323" s="7">
        <v>1313.0</v>
      </c>
      <c r="B1323" s="12" t="s">
        <v>16</v>
      </c>
      <c r="C1323" s="9" t="s">
        <v>1837</v>
      </c>
      <c r="D1323" s="10">
        <v>43.0</v>
      </c>
      <c r="E1323" s="8" t="s">
        <v>825</v>
      </c>
      <c r="F1323" s="10" t="s">
        <v>19</v>
      </c>
      <c r="G1323" s="14"/>
      <c r="H1323" s="14"/>
    </row>
    <row r="1324">
      <c r="A1324" s="7">
        <v>1314.0</v>
      </c>
      <c r="B1324" s="12" t="s">
        <v>16</v>
      </c>
      <c r="C1324" s="9" t="s">
        <v>1837</v>
      </c>
      <c r="D1324" s="10">
        <v>43.0</v>
      </c>
      <c r="E1324" s="8" t="s">
        <v>825</v>
      </c>
      <c r="F1324" s="10" t="s">
        <v>19</v>
      </c>
      <c r="G1324" s="14"/>
      <c r="H1324" s="14"/>
    </row>
    <row r="1325">
      <c r="A1325" s="7">
        <v>1315.0</v>
      </c>
      <c r="B1325" s="12" t="s">
        <v>16</v>
      </c>
      <c r="C1325" s="9" t="s">
        <v>1837</v>
      </c>
      <c r="D1325" s="10">
        <v>23.0</v>
      </c>
      <c r="E1325" s="8" t="s">
        <v>825</v>
      </c>
      <c r="F1325" s="10" t="s">
        <v>19</v>
      </c>
      <c r="G1325" s="14"/>
      <c r="H1325" s="14"/>
    </row>
    <row r="1326">
      <c r="A1326" s="7">
        <v>1316.0</v>
      </c>
      <c r="B1326" s="12" t="s">
        <v>16</v>
      </c>
      <c r="C1326" s="9" t="s">
        <v>1837</v>
      </c>
      <c r="D1326" s="10">
        <v>23.0</v>
      </c>
      <c r="E1326" s="8" t="s">
        <v>825</v>
      </c>
      <c r="F1326" s="10" t="s">
        <v>19</v>
      </c>
      <c r="G1326" s="14"/>
      <c r="H1326" s="14"/>
    </row>
    <row r="1327">
      <c r="A1327" s="7">
        <v>1317.0</v>
      </c>
      <c r="B1327" s="12" t="s">
        <v>16</v>
      </c>
      <c r="C1327" s="9" t="s">
        <v>1837</v>
      </c>
      <c r="D1327" s="10">
        <v>29.0</v>
      </c>
      <c r="E1327" s="8" t="s">
        <v>825</v>
      </c>
      <c r="F1327" s="10" t="s">
        <v>19</v>
      </c>
      <c r="G1327" s="14"/>
      <c r="H1327" s="14"/>
    </row>
    <row r="1328">
      <c r="A1328" s="7">
        <v>1318.0</v>
      </c>
      <c r="B1328" s="12" t="s">
        <v>16</v>
      </c>
      <c r="C1328" s="9" t="s">
        <v>1837</v>
      </c>
      <c r="D1328" s="10">
        <v>29.0</v>
      </c>
      <c r="E1328" s="8" t="s">
        <v>825</v>
      </c>
      <c r="F1328" s="10" t="s">
        <v>19</v>
      </c>
      <c r="G1328" s="14"/>
      <c r="H1328" s="14"/>
    </row>
    <row r="1329">
      <c r="A1329" s="7">
        <v>1319.0</v>
      </c>
      <c r="B1329" s="12" t="s">
        <v>16</v>
      </c>
      <c r="C1329" s="9" t="s">
        <v>1837</v>
      </c>
      <c r="D1329" s="10">
        <v>29.0</v>
      </c>
      <c r="E1329" s="8" t="s">
        <v>825</v>
      </c>
      <c r="F1329" s="10" t="s">
        <v>19</v>
      </c>
      <c r="G1329" s="14"/>
      <c r="H1329" s="14"/>
    </row>
    <row r="1330">
      <c r="A1330" s="7">
        <v>1320.0</v>
      </c>
      <c r="B1330" s="12" t="s">
        <v>16</v>
      </c>
      <c r="C1330" s="9" t="s">
        <v>1837</v>
      </c>
      <c r="D1330" s="10">
        <v>13.0</v>
      </c>
      <c r="E1330" s="8" t="s">
        <v>825</v>
      </c>
      <c r="F1330" s="10" t="s">
        <v>19</v>
      </c>
      <c r="G1330" s="14"/>
      <c r="H1330" s="14"/>
    </row>
    <row r="1331">
      <c r="A1331" s="7">
        <v>1321.0</v>
      </c>
      <c r="B1331" s="12" t="s">
        <v>16</v>
      </c>
      <c r="C1331" s="9" t="s">
        <v>1837</v>
      </c>
      <c r="D1331" s="10">
        <v>13.0</v>
      </c>
      <c r="E1331" s="8" t="s">
        <v>825</v>
      </c>
      <c r="F1331" s="10" t="s">
        <v>19</v>
      </c>
      <c r="G1331" s="14"/>
      <c r="H1331" s="14"/>
    </row>
    <row r="1332">
      <c r="A1332" s="7">
        <v>1322.0</v>
      </c>
      <c r="B1332" s="12" t="s">
        <v>16</v>
      </c>
      <c r="C1332" s="9" t="s">
        <v>1837</v>
      </c>
      <c r="D1332" s="10">
        <v>13.0</v>
      </c>
      <c r="E1332" s="8" t="s">
        <v>825</v>
      </c>
      <c r="F1332" s="10" t="s">
        <v>19</v>
      </c>
      <c r="G1332" s="14"/>
      <c r="H1332" s="14"/>
    </row>
    <row r="1333">
      <c r="A1333" s="7">
        <v>1323.0</v>
      </c>
      <c r="B1333" s="12" t="s">
        <v>16</v>
      </c>
      <c r="C1333" s="9" t="s">
        <v>1837</v>
      </c>
      <c r="D1333" s="10">
        <v>46.0</v>
      </c>
      <c r="E1333" s="8" t="s">
        <v>825</v>
      </c>
      <c r="F1333" s="10" t="s">
        <v>19</v>
      </c>
      <c r="G1333" s="14"/>
      <c r="H1333" s="14"/>
    </row>
    <row r="1334">
      <c r="A1334" s="7">
        <v>1324.0</v>
      </c>
      <c r="B1334" s="12" t="s">
        <v>16</v>
      </c>
      <c r="C1334" s="9" t="s">
        <v>1837</v>
      </c>
      <c r="D1334" s="10">
        <v>46.0</v>
      </c>
      <c r="E1334" s="8" t="s">
        <v>825</v>
      </c>
      <c r="F1334" s="10" t="s">
        <v>19</v>
      </c>
      <c r="G1334" s="14"/>
      <c r="H1334" s="14"/>
    </row>
    <row r="1335">
      <c r="A1335" s="7">
        <v>1325.0</v>
      </c>
      <c r="B1335" s="12" t="s">
        <v>16</v>
      </c>
      <c r="C1335" s="9" t="s">
        <v>1837</v>
      </c>
      <c r="D1335" s="10">
        <v>46.0</v>
      </c>
      <c r="E1335" s="8" t="s">
        <v>825</v>
      </c>
      <c r="F1335" s="10" t="s">
        <v>19</v>
      </c>
      <c r="G1335" s="14"/>
      <c r="H1335" s="14"/>
    </row>
    <row r="1336">
      <c r="A1336" s="7">
        <v>1326.0</v>
      </c>
      <c r="B1336" s="12" t="s">
        <v>16</v>
      </c>
      <c r="C1336" s="9" t="s">
        <v>1871</v>
      </c>
      <c r="D1336" s="10" t="s">
        <v>785</v>
      </c>
      <c r="E1336" s="8" t="s">
        <v>782</v>
      </c>
      <c r="F1336" s="10" t="s">
        <v>19</v>
      </c>
      <c r="G1336" s="14"/>
      <c r="H1336" s="14"/>
    </row>
    <row r="1337">
      <c r="A1337" s="7">
        <v>1327.0</v>
      </c>
      <c r="B1337" s="12" t="s">
        <v>16</v>
      </c>
      <c r="C1337" s="9" t="s">
        <v>1871</v>
      </c>
      <c r="D1337" s="10" t="s">
        <v>785</v>
      </c>
      <c r="E1337" s="8" t="s">
        <v>782</v>
      </c>
      <c r="F1337" s="10" t="s">
        <v>19</v>
      </c>
      <c r="G1337" s="14"/>
      <c r="H1337" s="14"/>
    </row>
    <row r="1338">
      <c r="A1338" s="7">
        <v>1328.0</v>
      </c>
      <c r="B1338" s="12" t="s">
        <v>16</v>
      </c>
      <c r="C1338" s="9" t="s">
        <v>1871</v>
      </c>
      <c r="D1338" s="10" t="s">
        <v>785</v>
      </c>
      <c r="E1338" s="8" t="s">
        <v>782</v>
      </c>
      <c r="F1338" s="10" t="s">
        <v>19</v>
      </c>
      <c r="G1338" s="14"/>
      <c r="H1338" s="14"/>
    </row>
    <row r="1339">
      <c r="A1339" s="7">
        <v>1329.0</v>
      </c>
      <c r="B1339" s="12" t="s">
        <v>16</v>
      </c>
      <c r="C1339" s="9" t="s">
        <v>1871</v>
      </c>
      <c r="D1339" s="10" t="s">
        <v>788</v>
      </c>
      <c r="E1339" s="8" t="s">
        <v>782</v>
      </c>
      <c r="F1339" s="10" t="s">
        <v>19</v>
      </c>
      <c r="G1339" s="14"/>
      <c r="H1339" s="14"/>
    </row>
    <row r="1340">
      <c r="A1340" s="7">
        <v>1330.0</v>
      </c>
      <c r="B1340" s="12" t="s">
        <v>16</v>
      </c>
      <c r="C1340" s="9" t="s">
        <v>1871</v>
      </c>
      <c r="D1340" s="10" t="s">
        <v>788</v>
      </c>
      <c r="E1340" s="8" t="s">
        <v>782</v>
      </c>
      <c r="F1340" s="10" t="s">
        <v>19</v>
      </c>
      <c r="G1340" s="14"/>
      <c r="H1340" s="14"/>
    </row>
    <row r="1341">
      <c r="A1341" s="7">
        <v>1331.0</v>
      </c>
      <c r="B1341" s="12" t="s">
        <v>16</v>
      </c>
      <c r="C1341" s="9" t="s">
        <v>1871</v>
      </c>
      <c r="D1341" s="10" t="s">
        <v>788</v>
      </c>
      <c r="E1341" s="8" t="s">
        <v>782</v>
      </c>
      <c r="F1341" s="10" t="s">
        <v>19</v>
      </c>
      <c r="G1341" s="14"/>
      <c r="H1341" s="14"/>
    </row>
    <row r="1342">
      <c r="A1342" s="7">
        <v>1332.0</v>
      </c>
      <c r="B1342" s="12" t="s">
        <v>16</v>
      </c>
      <c r="C1342" s="9" t="s">
        <v>1871</v>
      </c>
      <c r="D1342" s="10" t="s">
        <v>896</v>
      </c>
      <c r="E1342" s="8" t="s">
        <v>895</v>
      </c>
      <c r="F1342" s="10" t="s">
        <v>19</v>
      </c>
      <c r="G1342" s="14"/>
      <c r="H1342" s="14"/>
    </row>
    <row r="1343">
      <c r="A1343" s="7">
        <v>1333.0</v>
      </c>
      <c r="B1343" s="12" t="s">
        <v>16</v>
      </c>
      <c r="C1343" s="9" t="s">
        <v>1871</v>
      </c>
      <c r="D1343" s="10" t="s">
        <v>896</v>
      </c>
      <c r="E1343" s="8" t="s">
        <v>895</v>
      </c>
      <c r="F1343" s="10" t="s">
        <v>19</v>
      </c>
      <c r="G1343" s="14"/>
      <c r="H1343" s="14"/>
    </row>
    <row r="1344">
      <c r="A1344" s="7">
        <v>1334.0</v>
      </c>
      <c r="B1344" s="12" t="s">
        <v>16</v>
      </c>
      <c r="C1344" s="9" t="s">
        <v>1871</v>
      </c>
      <c r="D1344" s="10" t="s">
        <v>896</v>
      </c>
      <c r="E1344" s="8" t="s">
        <v>895</v>
      </c>
      <c r="F1344" s="10" t="s">
        <v>19</v>
      </c>
      <c r="G1344" s="14"/>
      <c r="H1344" s="14"/>
    </row>
    <row r="1345">
      <c r="A1345" s="7">
        <v>1335.0</v>
      </c>
      <c r="B1345" s="12" t="s">
        <v>16</v>
      </c>
      <c r="C1345" s="9" t="s">
        <v>1871</v>
      </c>
      <c r="D1345" s="10">
        <v>12.0</v>
      </c>
      <c r="E1345" s="8" t="s">
        <v>782</v>
      </c>
      <c r="F1345" s="10" t="s">
        <v>255</v>
      </c>
      <c r="G1345" s="14"/>
      <c r="H1345" s="14"/>
    </row>
    <row r="1346">
      <c r="A1346" s="7">
        <v>1336.0</v>
      </c>
      <c r="B1346" s="12" t="s">
        <v>16</v>
      </c>
      <c r="C1346" s="9" t="s">
        <v>1871</v>
      </c>
      <c r="D1346" s="10">
        <v>12.0</v>
      </c>
      <c r="E1346" s="8" t="s">
        <v>782</v>
      </c>
      <c r="F1346" s="10" t="s">
        <v>255</v>
      </c>
      <c r="G1346" s="14"/>
      <c r="H1346" s="14"/>
    </row>
    <row r="1347">
      <c r="A1347" s="7">
        <v>1337.0</v>
      </c>
      <c r="B1347" s="12" t="s">
        <v>16</v>
      </c>
      <c r="C1347" s="9" t="s">
        <v>1871</v>
      </c>
      <c r="D1347" s="10">
        <v>12.0</v>
      </c>
      <c r="E1347" s="8" t="s">
        <v>782</v>
      </c>
      <c r="F1347" s="10" t="s">
        <v>255</v>
      </c>
      <c r="G1347" s="14"/>
      <c r="H1347" s="14"/>
    </row>
    <row r="1348">
      <c r="A1348" s="7">
        <v>1338.0</v>
      </c>
      <c r="B1348" s="12" t="s">
        <v>16</v>
      </c>
      <c r="C1348" s="9" t="s">
        <v>1871</v>
      </c>
      <c r="D1348" s="10">
        <v>15.0</v>
      </c>
      <c r="E1348" s="8" t="s">
        <v>782</v>
      </c>
      <c r="F1348" s="10" t="s">
        <v>19</v>
      </c>
      <c r="G1348" s="14"/>
      <c r="H1348" s="14"/>
    </row>
    <row r="1349">
      <c r="A1349" s="7">
        <v>1339.0</v>
      </c>
      <c r="B1349" s="12" t="s">
        <v>16</v>
      </c>
      <c r="C1349" s="9" t="s">
        <v>1871</v>
      </c>
      <c r="D1349" s="10">
        <v>42.0</v>
      </c>
      <c r="E1349" s="8" t="s">
        <v>803</v>
      </c>
      <c r="F1349" s="10" t="s">
        <v>19</v>
      </c>
      <c r="G1349" s="11"/>
      <c r="H1349" s="11" t="s">
        <v>1878</v>
      </c>
    </row>
    <row r="1350">
      <c r="A1350" s="7">
        <v>1340.0</v>
      </c>
      <c r="B1350" s="12" t="s">
        <v>16</v>
      </c>
      <c r="C1350" s="9" t="s">
        <v>1871</v>
      </c>
      <c r="D1350" s="10">
        <v>42.0</v>
      </c>
      <c r="E1350" s="8" t="s">
        <v>803</v>
      </c>
      <c r="F1350" s="10" t="s">
        <v>19</v>
      </c>
      <c r="G1350" s="11"/>
      <c r="H1350" s="11" t="s">
        <v>1878</v>
      </c>
    </row>
    <row r="1351">
      <c r="A1351" s="7">
        <v>1341.0</v>
      </c>
      <c r="B1351" s="12" t="s">
        <v>16</v>
      </c>
      <c r="C1351" s="9" t="s">
        <v>1871</v>
      </c>
      <c r="D1351" s="10">
        <v>42.0</v>
      </c>
      <c r="E1351" s="8" t="s">
        <v>803</v>
      </c>
      <c r="F1351" s="10" t="s">
        <v>19</v>
      </c>
      <c r="G1351" s="11"/>
      <c r="H1351" s="11" t="s">
        <v>1878</v>
      </c>
    </row>
    <row r="1352">
      <c r="A1352" s="7">
        <v>1342.0</v>
      </c>
      <c r="B1352" s="12" t="s">
        <v>16</v>
      </c>
      <c r="C1352" s="9" t="s">
        <v>1871</v>
      </c>
      <c r="D1352" s="10" t="s">
        <v>785</v>
      </c>
      <c r="E1352" s="8" t="s">
        <v>803</v>
      </c>
      <c r="F1352" s="10" t="s">
        <v>19</v>
      </c>
      <c r="G1352" s="11"/>
      <c r="H1352" s="11" t="s">
        <v>1878</v>
      </c>
    </row>
    <row r="1353">
      <c r="A1353" s="7">
        <v>1343.0</v>
      </c>
      <c r="B1353" s="12" t="s">
        <v>16</v>
      </c>
      <c r="C1353" s="9" t="s">
        <v>1871</v>
      </c>
      <c r="D1353" s="10" t="s">
        <v>785</v>
      </c>
      <c r="E1353" s="8" t="s">
        <v>803</v>
      </c>
      <c r="F1353" s="10" t="s">
        <v>19</v>
      </c>
      <c r="G1353" s="11"/>
      <c r="H1353" s="11" t="s">
        <v>1878</v>
      </c>
    </row>
    <row r="1354">
      <c r="A1354" s="7">
        <v>1344.0</v>
      </c>
      <c r="B1354" s="12" t="s">
        <v>16</v>
      </c>
      <c r="C1354" s="9" t="s">
        <v>1871</v>
      </c>
      <c r="D1354" s="10" t="s">
        <v>785</v>
      </c>
      <c r="E1354" s="8" t="s">
        <v>803</v>
      </c>
      <c r="F1354" s="10" t="s">
        <v>19</v>
      </c>
      <c r="G1354" s="11"/>
      <c r="H1354" s="11" t="s">
        <v>1878</v>
      </c>
    </row>
    <row r="1355">
      <c r="A1355" s="7">
        <v>1345.0</v>
      </c>
      <c r="B1355" s="12" t="s">
        <v>16</v>
      </c>
      <c r="C1355" s="9" t="s">
        <v>1871</v>
      </c>
      <c r="D1355" s="10">
        <v>23.0</v>
      </c>
      <c r="E1355" s="8" t="s">
        <v>803</v>
      </c>
      <c r="F1355" s="10" t="s">
        <v>19</v>
      </c>
      <c r="G1355" s="11"/>
      <c r="H1355" s="11" t="s">
        <v>1878</v>
      </c>
    </row>
    <row r="1356">
      <c r="A1356" s="7">
        <v>1346.0</v>
      </c>
      <c r="B1356" s="12" t="s">
        <v>16</v>
      </c>
      <c r="C1356" s="9" t="s">
        <v>1871</v>
      </c>
      <c r="D1356" s="10">
        <v>23.0</v>
      </c>
      <c r="E1356" s="8" t="s">
        <v>803</v>
      </c>
      <c r="F1356" s="10" t="s">
        <v>19</v>
      </c>
      <c r="G1356" s="11"/>
      <c r="H1356" s="11" t="s">
        <v>1878</v>
      </c>
    </row>
    <row r="1357">
      <c r="A1357" s="7">
        <v>1347.0</v>
      </c>
      <c r="B1357" s="12" t="s">
        <v>16</v>
      </c>
      <c r="C1357" s="9" t="s">
        <v>1871</v>
      </c>
      <c r="D1357" s="10">
        <v>23.0</v>
      </c>
      <c r="E1357" s="8" t="s">
        <v>803</v>
      </c>
      <c r="F1357" s="10" t="s">
        <v>19</v>
      </c>
      <c r="G1357" s="11"/>
      <c r="H1357" s="11" t="s">
        <v>1878</v>
      </c>
    </row>
    <row r="1358">
      <c r="A1358" s="7">
        <v>1348.0</v>
      </c>
      <c r="B1358" s="12" t="s">
        <v>16</v>
      </c>
      <c r="C1358" s="9" t="s">
        <v>1871</v>
      </c>
      <c r="D1358" s="10">
        <v>4.0</v>
      </c>
      <c r="E1358" s="8" t="s">
        <v>803</v>
      </c>
      <c r="F1358" s="10" t="s">
        <v>19</v>
      </c>
      <c r="G1358" s="11"/>
      <c r="H1358" s="11" t="s">
        <v>1878</v>
      </c>
    </row>
    <row r="1359">
      <c r="A1359" s="7">
        <v>1349.0</v>
      </c>
      <c r="B1359" s="12" t="s">
        <v>16</v>
      </c>
      <c r="C1359" s="9" t="s">
        <v>1871</v>
      </c>
      <c r="D1359" s="10">
        <v>4.0</v>
      </c>
      <c r="E1359" s="8" t="s">
        <v>803</v>
      </c>
      <c r="F1359" s="10" t="s">
        <v>19</v>
      </c>
      <c r="G1359" s="11"/>
      <c r="H1359" s="11" t="s">
        <v>1878</v>
      </c>
    </row>
    <row r="1360">
      <c r="A1360" s="7">
        <v>1350.0</v>
      </c>
      <c r="B1360" s="12" t="s">
        <v>16</v>
      </c>
      <c r="C1360" s="9" t="s">
        <v>1871</v>
      </c>
      <c r="D1360" s="10">
        <v>4.0</v>
      </c>
      <c r="E1360" s="8" t="s">
        <v>803</v>
      </c>
      <c r="F1360" s="10" t="s">
        <v>19</v>
      </c>
      <c r="G1360" s="11"/>
      <c r="H1360" s="11" t="s">
        <v>1878</v>
      </c>
    </row>
    <row r="1361">
      <c r="A1361" s="7">
        <v>1351.0</v>
      </c>
      <c r="B1361" s="12" t="s">
        <v>16</v>
      </c>
      <c r="C1361" s="9" t="s">
        <v>1871</v>
      </c>
      <c r="D1361" s="10">
        <v>4.0</v>
      </c>
      <c r="E1361" s="8" t="s">
        <v>803</v>
      </c>
      <c r="F1361" s="10" t="s">
        <v>19</v>
      </c>
      <c r="G1361" s="11"/>
      <c r="H1361" s="11" t="s">
        <v>1878</v>
      </c>
    </row>
    <row r="1362">
      <c r="A1362" s="7">
        <v>1352.0</v>
      </c>
      <c r="B1362" s="12" t="s">
        <v>16</v>
      </c>
      <c r="C1362" s="9" t="s">
        <v>1871</v>
      </c>
      <c r="D1362" s="10">
        <v>6.0</v>
      </c>
      <c r="E1362" s="8" t="s">
        <v>803</v>
      </c>
      <c r="F1362" s="10" t="s">
        <v>19</v>
      </c>
      <c r="G1362" s="11"/>
      <c r="H1362" s="11" t="s">
        <v>1878</v>
      </c>
    </row>
    <row r="1363">
      <c r="A1363" s="7">
        <v>1353.0</v>
      </c>
      <c r="B1363" s="12" t="s">
        <v>16</v>
      </c>
      <c r="C1363" s="9" t="s">
        <v>1871</v>
      </c>
      <c r="D1363" s="10">
        <v>6.0</v>
      </c>
      <c r="E1363" s="8" t="s">
        <v>803</v>
      </c>
      <c r="F1363" s="10" t="s">
        <v>19</v>
      </c>
      <c r="G1363" s="11"/>
      <c r="H1363" s="11" t="s">
        <v>1878</v>
      </c>
    </row>
    <row r="1364">
      <c r="A1364" s="7">
        <v>1354.0</v>
      </c>
      <c r="B1364" s="12" t="s">
        <v>16</v>
      </c>
      <c r="C1364" s="9" t="s">
        <v>1871</v>
      </c>
      <c r="D1364" s="10">
        <v>6.0</v>
      </c>
      <c r="E1364" s="8" t="s">
        <v>803</v>
      </c>
      <c r="F1364" s="10" t="s">
        <v>19</v>
      </c>
      <c r="G1364" s="11"/>
      <c r="H1364" s="11" t="s">
        <v>1878</v>
      </c>
    </row>
    <row r="1365">
      <c r="A1365" s="7">
        <v>1355.0</v>
      </c>
      <c r="B1365" s="12" t="s">
        <v>16</v>
      </c>
      <c r="C1365" s="9" t="s">
        <v>1886</v>
      </c>
      <c r="D1365" s="10">
        <v>22.0</v>
      </c>
      <c r="E1365" s="8" t="s">
        <v>745</v>
      </c>
      <c r="F1365" s="10" t="s">
        <v>19</v>
      </c>
      <c r="G1365" s="11"/>
      <c r="H1365" s="11" t="s">
        <v>1828</v>
      </c>
    </row>
    <row r="1366">
      <c r="A1366" s="7">
        <v>1356.0</v>
      </c>
      <c r="B1366" s="12" t="s">
        <v>16</v>
      </c>
      <c r="C1366" s="9" t="s">
        <v>1886</v>
      </c>
      <c r="D1366" s="10">
        <v>22.0</v>
      </c>
      <c r="E1366" s="8" t="s">
        <v>745</v>
      </c>
      <c r="F1366" s="10" t="s">
        <v>19</v>
      </c>
      <c r="G1366" s="11"/>
      <c r="H1366" s="11" t="s">
        <v>1828</v>
      </c>
    </row>
    <row r="1367">
      <c r="A1367" s="7">
        <v>1357.0</v>
      </c>
      <c r="B1367" s="12" t="s">
        <v>16</v>
      </c>
      <c r="C1367" s="9" t="s">
        <v>1886</v>
      </c>
      <c r="D1367" s="10">
        <v>22.0</v>
      </c>
      <c r="E1367" s="8" t="s">
        <v>745</v>
      </c>
      <c r="F1367" s="10" t="s">
        <v>19</v>
      </c>
      <c r="G1367" s="11"/>
      <c r="H1367" s="11" t="s">
        <v>1828</v>
      </c>
    </row>
    <row r="1368">
      <c r="A1368" s="7">
        <v>1358.0</v>
      </c>
      <c r="B1368" s="12" t="s">
        <v>16</v>
      </c>
      <c r="C1368" s="9" t="s">
        <v>1886</v>
      </c>
      <c r="D1368" s="10">
        <v>49.0</v>
      </c>
      <c r="E1368" s="8" t="s">
        <v>745</v>
      </c>
      <c r="F1368" s="10" t="s">
        <v>19</v>
      </c>
      <c r="G1368" s="11"/>
      <c r="H1368" s="11" t="s">
        <v>1828</v>
      </c>
    </row>
    <row r="1369">
      <c r="A1369" s="7">
        <v>1359.0</v>
      </c>
      <c r="B1369" s="12" t="s">
        <v>16</v>
      </c>
      <c r="C1369" s="9" t="s">
        <v>1886</v>
      </c>
      <c r="D1369" s="10">
        <v>49.0</v>
      </c>
      <c r="E1369" s="8" t="s">
        <v>745</v>
      </c>
      <c r="F1369" s="10" t="s">
        <v>19</v>
      </c>
      <c r="G1369" s="11"/>
      <c r="H1369" s="11" t="s">
        <v>1828</v>
      </c>
    </row>
    <row r="1370">
      <c r="A1370" s="7">
        <v>1360.0</v>
      </c>
      <c r="B1370" s="12" t="s">
        <v>16</v>
      </c>
      <c r="C1370" s="9" t="s">
        <v>1886</v>
      </c>
      <c r="D1370" s="10">
        <v>49.0</v>
      </c>
      <c r="E1370" s="8" t="s">
        <v>745</v>
      </c>
      <c r="F1370" s="10" t="s">
        <v>19</v>
      </c>
      <c r="G1370" s="11"/>
      <c r="H1370" s="11" t="s">
        <v>1828</v>
      </c>
    </row>
    <row r="1371">
      <c r="A1371" s="7">
        <v>1361.0</v>
      </c>
      <c r="B1371" s="12" t="s">
        <v>16</v>
      </c>
      <c r="C1371" s="9" t="s">
        <v>1886</v>
      </c>
      <c r="D1371" s="10">
        <v>37.0</v>
      </c>
      <c r="E1371" s="8" t="s">
        <v>745</v>
      </c>
      <c r="F1371" s="10" t="s">
        <v>19</v>
      </c>
      <c r="G1371" s="11"/>
      <c r="H1371" s="11" t="s">
        <v>1828</v>
      </c>
    </row>
    <row r="1372">
      <c r="A1372" s="7">
        <v>1362.0</v>
      </c>
      <c r="B1372" s="12" t="s">
        <v>16</v>
      </c>
      <c r="C1372" s="9" t="s">
        <v>1886</v>
      </c>
      <c r="D1372" s="10">
        <v>37.0</v>
      </c>
      <c r="E1372" s="8" t="s">
        <v>745</v>
      </c>
      <c r="F1372" s="10" t="s">
        <v>19</v>
      </c>
      <c r="G1372" s="11"/>
      <c r="H1372" s="11" t="s">
        <v>1828</v>
      </c>
    </row>
    <row r="1373">
      <c r="A1373" s="7">
        <v>1363.0</v>
      </c>
      <c r="B1373" s="12" t="s">
        <v>16</v>
      </c>
      <c r="C1373" s="9" t="s">
        <v>1886</v>
      </c>
      <c r="D1373" s="10">
        <v>37.0</v>
      </c>
      <c r="E1373" s="8" t="s">
        <v>745</v>
      </c>
      <c r="F1373" s="10" t="s">
        <v>19</v>
      </c>
      <c r="G1373" s="11"/>
      <c r="H1373" s="11" t="s">
        <v>1828</v>
      </c>
    </row>
    <row r="1374">
      <c r="A1374" s="7">
        <v>1364.0</v>
      </c>
      <c r="B1374" s="12" t="s">
        <v>16</v>
      </c>
      <c r="C1374" s="9" t="s">
        <v>1886</v>
      </c>
      <c r="D1374" s="10">
        <v>35.0</v>
      </c>
      <c r="E1374" s="8" t="s">
        <v>745</v>
      </c>
      <c r="F1374" s="10" t="s">
        <v>19</v>
      </c>
      <c r="G1374" s="11"/>
      <c r="H1374" s="11" t="s">
        <v>1828</v>
      </c>
    </row>
    <row r="1375">
      <c r="A1375" s="7">
        <v>1365.0</v>
      </c>
      <c r="B1375" s="12" t="s">
        <v>16</v>
      </c>
      <c r="C1375" s="9" t="s">
        <v>1886</v>
      </c>
      <c r="D1375" s="10">
        <v>35.0</v>
      </c>
      <c r="E1375" s="8" t="s">
        <v>745</v>
      </c>
      <c r="F1375" s="10" t="s">
        <v>19</v>
      </c>
      <c r="G1375" s="11"/>
      <c r="H1375" s="11" t="s">
        <v>1828</v>
      </c>
    </row>
    <row r="1376">
      <c r="A1376" s="7">
        <v>1366.0</v>
      </c>
      <c r="B1376" s="12" t="s">
        <v>16</v>
      </c>
      <c r="C1376" s="9" t="s">
        <v>1886</v>
      </c>
      <c r="D1376" s="10">
        <v>35.0</v>
      </c>
      <c r="E1376" s="8" t="s">
        <v>745</v>
      </c>
      <c r="F1376" s="10" t="s">
        <v>19</v>
      </c>
      <c r="G1376" s="11"/>
      <c r="H1376" s="11" t="s">
        <v>1828</v>
      </c>
    </row>
    <row r="1377">
      <c r="A1377" s="7">
        <v>1367.0</v>
      </c>
      <c r="B1377" s="12" t="s">
        <v>16</v>
      </c>
      <c r="C1377" s="9" t="s">
        <v>1886</v>
      </c>
      <c r="D1377" s="10">
        <v>67.0</v>
      </c>
      <c r="E1377" s="8" t="s">
        <v>745</v>
      </c>
      <c r="F1377" s="10" t="s">
        <v>19</v>
      </c>
      <c r="G1377" s="11"/>
      <c r="H1377" s="11" t="s">
        <v>1828</v>
      </c>
    </row>
    <row r="1378">
      <c r="A1378" s="7">
        <v>1368.0</v>
      </c>
      <c r="B1378" s="12" t="s">
        <v>16</v>
      </c>
      <c r="C1378" s="9" t="s">
        <v>1886</v>
      </c>
      <c r="D1378" s="10">
        <v>67.0</v>
      </c>
      <c r="E1378" s="8" t="s">
        <v>745</v>
      </c>
      <c r="F1378" s="10" t="s">
        <v>19</v>
      </c>
      <c r="G1378" s="11"/>
      <c r="H1378" s="11" t="s">
        <v>1828</v>
      </c>
    </row>
    <row r="1379">
      <c r="A1379" s="7">
        <v>1369.0</v>
      </c>
      <c r="B1379" s="12" t="s">
        <v>16</v>
      </c>
      <c r="C1379" s="9" t="s">
        <v>1886</v>
      </c>
      <c r="D1379" s="10">
        <v>67.0</v>
      </c>
      <c r="E1379" s="8" t="s">
        <v>745</v>
      </c>
      <c r="F1379" s="10" t="s">
        <v>19</v>
      </c>
      <c r="G1379" s="11"/>
      <c r="H1379" s="11" t="s">
        <v>1828</v>
      </c>
    </row>
    <row r="1380">
      <c r="A1380" s="7">
        <v>1370.0</v>
      </c>
      <c r="B1380" s="12" t="s">
        <v>16</v>
      </c>
      <c r="C1380" s="9" t="s">
        <v>1886</v>
      </c>
      <c r="D1380" s="10">
        <v>57.0</v>
      </c>
      <c r="E1380" s="8" t="s">
        <v>745</v>
      </c>
      <c r="F1380" s="10" t="s">
        <v>19</v>
      </c>
      <c r="G1380" s="11"/>
      <c r="H1380" s="11" t="s">
        <v>1828</v>
      </c>
    </row>
    <row r="1381">
      <c r="A1381" s="7">
        <v>1371.0</v>
      </c>
      <c r="B1381" s="12" t="s">
        <v>16</v>
      </c>
      <c r="C1381" s="9" t="s">
        <v>1886</v>
      </c>
      <c r="D1381" s="10">
        <v>57.0</v>
      </c>
      <c r="E1381" s="8" t="s">
        <v>745</v>
      </c>
      <c r="F1381" s="10" t="s">
        <v>19</v>
      </c>
      <c r="G1381" s="11"/>
      <c r="H1381" s="11" t="s">
        <v>1828</v>
      </c>
    </row>
    <row r="1382">
      <c r="A1382" s="7">
        <v>1372.0</v>
      </c>
      <c r="B1382" s="12" t="s">
        <v>16</v>
      </c>
      <c r="C1382" s="9" t="s">
        <v>1886</v>
      </c>
      <c r="D1382" s="10">
        <v>57.0</v>
      </c>
      <c r="E1382" s="8" t="s">
        <v>745</v>
      </c>
      <c r="F1382" s="10" t="s">
        <v>19</v>
      </c>
      <c r="G1382" s="11"/>
      <c r="H1382" s="11" t="s">
        <v>1828</v>
      </c>
    </row>
    <row r="1383">
      <c r="A1383" s="7">
        <v>1373.0</v>
      </c>
      <c r="B1383" s="12" t="s">
        <v>16</v>
      </c>
      <c r="C1383" s="9" t="s">
        <v>1886</v>
      </c>
      <c r="D1383" s="10">
        <v>3.0</v>
      </c>
      <c r="E1383" s="8" t="s">
        <v>745</v>
      </c>
      <c r="F1383" s="10" t="s">
        <v>19</v>
      </c>
      <c r="G1383" s="11"/>
      <c r="H1383" s="11" t="s">
        <v>1828</v>
      </c>
    </row>
    <row r="1384">
      <c r="A1384" s="7">
        <v>1374.0</v>
      </c>
      <c r="B1384" s="12" t="s">
        <v>16</v>
      </c>
      <c r="C1384" s="9" t="s">
        <v>1886</v>
      </c>
      <c r="D1384" s="10">
        <v>3.0</v>
      </c>
      <c r="E1384" s="8" t="s">
        <v>745</v>
      </c>
      <c r="F1384" s="10" t="s">
        <v>19</v>
      </c>
      <c r="G1384" s="11"/>
      <c r="H1384" s="11" t="s">
        <v>1828</v>
      </c>
    </row>
    <row r="1385">
      <c r="A1385" s="7">
        <v>1375.0</v>
      </c>
      <c r="B1385" s="12" t="s">
        <v>16</v>
      </c>
      <c r="C1385" s="9" t="s">
        <v>1886</v>
      </c>
      <c r="D1385" s="10">
        <v>3.0</v>
      </c>
      <c r="E1385" s="8" t="s">
        <v>745</v>
      </c>
      <c r="F1385" s="10" t="s">
        <v>19</v>
      </c>
      <c r="G1385" s="11"/>
      <c r="H1385" s="11" t="s">
        <v>1828</v>
      </c>
    </row>
    <row r="1386">
      <c r="A1386" s="7">
        <v>1376.0</v>
      </c>
      <c r="B1386" s="12" t="s">
        <v>16</v>
      </c>
      <c r="C1386" s="9" t="s">
        <v>1886</v>
      </c>
      <c r="D1386" s="10">
        <v>69.0</v>
      </c>
      <c r="E1386" s="8" t="s">
        <v>745</v>
      </c>
      <c r="F1386" s="10" t="s">
        <v>19</v>
      </c>
      <c r="G1386" s="11"/>
      <c r="H1386" s="11" t="s">
        <v>1828</v>
      </c>
    </row>
    <row r="1387">
      <c r="A1387" s="7">
        <v>1377.0</v>
      </c>
      <c r="B1387" s="12" t="s">
        <v>16</v>
      </c>
      <c r="C1387" s="9" t="s">
        <v>1886</v>
      </c>
      <c r="D1387" s="10">
        <v>69.0</v>
      </c>
      <c r="E1387" s="8" t="s">
        <v>745</v>
      </c>
      <c r="F1387" s="10" t="s">
        <v>19</v>
      </c>
      <c r="G1387" s="11"/>
      <c r="H1387" s="11" t="s">
        <v>1828</v>
      </c>
    </row>
    <row r="1388">
      <c r="A1388" s="7">
        <v>1378.0</v>
      </c>
      <c r="B1388" s="12" t="s">
        <v>16</v>
      </c>
      <c r="C1388" s="9" t="s">
        <v>1886</v>
      </c>
      <c r="D1388" s="10">
        <v>69.0</v>
      </c>
      <c r="E1388" s="8" t="s">
        <v>745</v>
      </c>
      <c r="F1388" s="10" t="s">
        <v>19</v>
      </c>
      <c r="G1388" s="11"/>
      <c r="H1388" s="11" t="s">
        <v>1828</v>
      </c>
    </row>
    <row r="1389">
      <c r="A1389" s="7">
        <v>1379.0</v>
      </c>
      <c r="B1389" s="12" t="s">
        <v>16</v>
      </c>
      <c r="C1389" s="9" t="s">
        <v>1903</v>
      </c>
      <c r="D1389" s="10">
        <v>71.0</v>
      </c>
      <c r="E1389" s="8" t="s">
        <v>226</v>
      </c>
      <c r="F1389" s="10" t="s">
        <v>19</v>
      </c>
      <c r="G1389" s="11"/>
      <c r="H1389" s="11" t="s">
        <v>1828</v>
      </c>
    </row>
    <row r="1390">
      <c r="A1390" s="7">
        <v>1380.0</v>
      </c>
      <c r="B1390" s="12" t="s">
        <v>16</v>
      </c>
      <c r="C1390" s="9" t="s">
        <v>1903</v>
      </c>
      <c r="D1390" s="10">
        <v>71.0</v>
      </c>
      <c r="E1390" s="8" t="s">
        <v>226</v>
      </c>
      <c r="F1390" s="10" t="s">
        <v>19</v>
      </c>
      <c r="G1390" s="11"/>
      <c r="H1390" s="11" t="s">
        <v>1828</v>
      </c>
    </row>
    <row r="1391">
      <c r="A1391" s="7">
        <v>1381.0</v>
      </c>
      <c r="B1391" s="12" t="s">
        <v>16</v>
      </c>
      <c r="C1391" s="9" t="s">
        <v>1903</v>
      </c>
      <c r="D1391" s="10">
        <v>71.0</v>
      </c>
      <c r="E1391" s="8" t="s">
        <v>226</v>
      </c>
      <c r="F1391" s="10" t="s">
        <v>19</v>
      </c>
      <c r="G1391" s="11"/>
      <c r="H1391" s="11" t="s">
        <v>1828</v>
      </c>
    </row>
    <row r="1392">
      <c r="A1392" s="7">
        <v>1382.0</v>
      </c>
      <c r="B1392" s="12" t="s">
        <v>16</v>
      </c>
      <c r="C1392" s="9" t="s">
        <v>1903</v>
      </c>
      <c r="D1392" s="10">
        <v>37.0</v>
      </c>
      <c r="E1392" s="8" t="s">
        <v>226</v>
      </c>
      <c r="F1392" s="10" t="s">
        <v>19</v>
      </c>
      <c r="G1392" s="11"/>
      <c r="H1392" s="11" t="s">
        <v>1828</v>
      </c>
    </row>
    <row r="1393">
      <c r="A1393" s="7">
        <v>1383.0</v>
      </c>
      <c r="B1393" s="12" t="s">
        <v>16</v>
      </c>
      <c r="C1393" s="9" t="s">
        <v>1903</v>
      </c>
      <c r="D1393" s="10">
        <v>37.0</v>
      </c>
      <c r="E1393" s="8" t="s">
        <v>226</v>
      </c>
      <c r="F1393" s="10" t="s">
        <v>19</v>
      </c>
      <c r="G1393" s="11"/>
      <c r="H1393" s="11" t="s">
        <v>1828</v>
      </c>
    </row>
    <row r="1394">
      <c r="A1394" s="7">
        <v>1384.0</v>
      </c>
      <c r="B1394" s="12" t="s">
        <v>16</v>
      </c>
      <c r="C1394" s="9" t="s">
        <v>1903</v>
      </c>
      <c r="D1394" s="10">
        <v>37.0</v>
      </c>
      <c r="E1394" s="8" t="s">
        <v>226</v>
      </c>
      <c r="F1394" s="10" t="s">
        <v>19</v>
      </c>
      <c r="G1394" s="11"/>
      <c r="H1394" s="11" t="s">
        <v>1828</v>
      </c>
    </row>
    <row r="1395">
      <c r="A1395" s="7">
        <v>1385.0</v>
      </c>
      <c r="B1395" s="12" t="s">
        <v>16</v>
      </c>
      <c r="C1395" s="9" t="s">
        <v>1908</v>
      </c>
      <c r="D1395" s="10">
        <v>70.0</v>
      </c>
      <c r="E1395" s="8" t="s">
        <v>445</v>
      </c>
      <c r="F1395" s="10" t="s">
        <v>19</v>
      </c>
      <c r="G1395" s="14"/>
      <c r="H1395" s="14"/>
    </row>
    <row r="1396">
      <c r="A1396" s="7">
        <v>1386.0</v>
      </c>
      <c r="B1396" s="12" t="s">
        <v>16</v>
      </c>
      <c r="C1396" s="9" t="s">
        <v>1908</v>
      </c>
      <c r="D1396" s="10">
        <v>70.0</v>
      </c>
      <c r="E1396" s="8" t="s">
        <v>445</v>
      </c>
      <c r="F1396" s="10" t="s">
        <v>19</v>
      </c>
      <c r="G1396" s="14"/>
      <c r="H1396" s="14"/>
    </row>
    <row r="1397">
      <c r="A1397" s="7">
        <v>1387.0</v>
      </c>
      <c r="B1397" s="12" t="s">
        <v>16</v>
      </c>
      <c r="C1397" s="9" t="s">
        <v>1908</v>
      </c>
      <c r="D1397" s="10">
        <v>70.0</v>
      </c>
      <c r="E1397" s="8" t="s">
        <v>445</v>
      </c>
      <c r="F1397" s="10" t="s">
        <v>19</v>
      </c>
      <c r="G1397" s="14"/>
      <c r="H1397" s="14"/>
    </row>
    <row r="1398">
      <c r="A1398" s="7">
        <v>1388.0</v>
      </c>
      <c r="B1398" s="12" t="s">
        <v>16</v>
      </c>
      <c r="C1398" s="9" t="s">
        <v>1908</v>
      </c>
      <c r="D1398" s="10">
        <v>32.0</v>
      </c>
      <c r="E1398" s="8" t="s">
        <v>445</v>
      </c>
      <c r="F1398" s="10" t="s">
        <v>255</v>
      </c>
      <c r="G1398" s="14"/>
      <c r="H1398" s="14"/>
    </row>
    <row r="1399">
      <c r="A1399" s="7">
        <v>1389.0</v>
      </c>
      <c r="B1399" s="12" t="s">
        <v>16</v>
      </c>
      <c r="C1399" s="9" t="s">
        <v>1908</v>
      </c>
      <c r="D1399" s="10">
        <v>32.0</v>
      </c>
      <c r="E1399" s="8" t="s">
        <v>445</v>
      </c>
      <c r="F1399" s="10" t="s">
        <v>255</v>
      </c>
      <c r="G1399" s="14"/>
      <c r="H1399" s="14"/>
    </row>
    <row r="1400">
      <c r="A1400" s="7">
        <v>1390.0</v>
      </c>
      <c r="B1400" s="12" t="s">
        <v>16</v>
      </c>
      <c r="C1400" s="9" t="s">
        <v>1908</v>
      </c>
      <c r="D1400" s="10">
        <v>32.0</v>
      </c>
      <c r="E1400" s="8" t="s">
        <v>445</v>
      </c>
      <c r="F1400" s="10" t="s">
        <v>255</v>
      </c>
      <c r="G1400" s="14"/>
      <c r="H1400" s="14"/>
    </row>
    <row r="1401">
      <c r="A1401" s="7">
        <v>1391.0</v>
      </c>
      <c r="B1401" s="12" t="s">
        <v>16</v>
      </c>
      <c r="C1401" s="9" t="s">
        <v>1908</v>
      </c>
      <c r="D1401" s="10">
        <v>16.0</v>
      </c>
      <c r="E1401" s="8" t="s">
        <v>445</v>
      </c>
      <c r="F1401" s="10" t="s">
        <v>255</v>
      </c>
      <c r="G1401" s="14"/>
      <c r="H1401" s="14"/>
    </row>
    <row r="1402">
      <c r="A1402" s="7">
        <v>1392.0</v>
      </c>
      <c r="B1402" s="12" t="s">
        <v>16</v>
      </c>
      <c r="C1402" s="9" t="s">
        <v>1908</v>
      </c>
      <c r="D1402" s="10">
        <v>16.0</v>
      </c>
      <c r="E1402" s="8" t="s">
        <v>445</v>
      </c>
      <c r="F1402" s="10" t="s">
        <v>255</v>
      </c>
      <c r="G1402" s="14"/>
      <c r="H1402" s="14"/>
    </row>
    <row r="1403">
      <c r="A1403" s="7">
        <v>1393.0</v>
      </c>
      <c r="B1403" s="12" t="s">
        <v>16</v>
      </c>
      <c r="C1403" s="9" t="s">
        <v>1908</v>
      </c>
      <c r="D1403" s="10">
        <v>16.0</v>
      </c>
      <c r="E1403" s="8" t="s">
        <v>445</v>
      </c>
      <c r="F1403" s="10" t="s">
        <v>255</v>
      </c>
      <c r="G1403" s="14"/>
      <c r="H1403" s="14"/>
    </row>
    <row r="1404">
      <c r="A1404" s="7">
        <v>1394.0</v>
      </c>
      <c r="B1404" s="12" t="s">
        <v>16</v>
      </c>
      <c r="C1404" s="9" t="s">
        <v>1908</v>
      </c>
      <c r="D1404" s="10">
        <v>6.0</v>
      </c>
      <c r="E1404" s="8" t="s">
        <v>445</v>
      </c>
      <c r="F1404" s="10" t="s">
        <v>255</v>
      </c>
      <c r="G1404" s="14"/>
      <c r="H1404" s="14"/>
    </row>
    <row r="1405">
      <c r="A1405" s="7">
        <v>1395.0</v>
      </c>
      <c r="B1405" s="12" t="s">
        <v>16</v>
      </c>
      <c r="C1405" s="9" t="s">
        <v>1908</v>
      </c>
      <c r="D1405" s="10">
        <v>6.0</v>
      </c>
      <c r="E1405" s="8" t="s">
        <v>445</v>
      </c>
      <c r="F1405" s="10" t="s">
        <v>255</v>
      </c>
      <c r="G1405" s="14"/>
      <c r="H1405" s="14"/>
    </row>
    <row r="1406">
      <c r="A1406" s="7">
        <v>1396.0</v>
      </c>
      <c r="B1406" s="12" t="s">
        <v>16</v>
      </c>
      <c r="C1406" s="9" t="s">
        <v>1908</v>
      </c>
      <c r="D1406" s="10">
        <v>6.0</v>
      </c>
      <c r="E1406" s="8" t="s">
        <v>445</v>
      </c>
      <c r="F1406" s="10" t="s">
        <v>255</v>
      </c>
      <c r="G1406" s="14"/>
      <c r="H1406" s="14"/>
    </row>
    <row r="1407">
      <c r="A1407" s="7">
        <v>1397.0</v>
      </c>
      <c r="B1407" s="12" t="s">
        <v>16</v>
      </c>
      <c r="C1407" s="9" t="s">
        <v>1908</v>
      </c>
      <c r="D1407" s="10">
        <v>75.0</v>
      </c>
      <c r="E1407" s="8" t="s">
        <v>445</v>
      </c>
      <c r="F1407" s="10" t="s">
        <v>19</v>
      </c>
      <c r="G1407" s="14"/>
      <c r="H1407" s="14"/>
    </row>
    <row r="1408">
      <c r="A1408" s="7">
        <v>1398.0</v>
      </c>
      <c r="B1408" s="12" t="s">
        <v>16</v>
      </c>
      <c r="C1408" s="9" t="s">
        <v>1908</v>
      </c>
      <c r="D1408" s="10">
        <v>75.0</v>
      </c>
      <c r="E1408" s="8" t="s">
        <v>445</v>
      </c>
      <c r="F1408" s="10" t="s">
        <v>19</v>
      </c>
      <c r="G1408" s="14"/>
      <c r="H1408" s="14"/>
    </row>
    <row r="1409">
      <c r="A1409" s="7">
        <v>1399.0</v>
      </c>
      <c r="B1409" s="12" t="s">
        <v>16</v>
      </c>
      <c r="C1409" s="9" t="s">
        <v>1908</v>
      </c>
      <c r="D1409" s="10">
        <v>75.0</v>
      </c>
      <c r="E1409" s="8" t="s">
        <v>445</v>
      </c>
      <c r="F1409" s="10" t="s">
        <v>19</v>
      </c>
      <c r="G1409" s="14"/>
      <c r="H1409" s="14"/>
    </row>
    <row r="1410">
      <c r="A1410" s="7">
        <v>1400.0</v>
      </c>
      <c r="B1410" s="12" t="s">
        <v>16</v>
      </c>
      <c r="C1410" s="9" t="s">
        <v>1908</v>
      </c>
      <c r="D1410" s="10">
        <v>68.0</v>
      </c>
      <c r="E1410" s="8" t="s">
        <v>445</v>
      </c>
      <c r="F1410" s="10" t="s">
        <v>87</v>
      </c>
      <c r="G1410" s="14"/>
      <c r="H1410" s="14"/>
    </row>
    <row r="1411">
      <c r="A1411" s="7">
        <v>1401.0</v>
      </c>
      <c r="B1411" s="12" t="s">
        <v>16</v>
      </c>
      <c r="C1411" s="9" t="s">
        <v>1908</v>
      </c>
      <c r="D1411" s="10">
        <v>68.0</v>
      </c>
      <c r="E1411" s="8" t="s">
        <v>445</v>
      </c>
      <c r="F1411" s="10" t="s">
        <v>87</v>
      </c>
      <c r="G1411" s="14"/>
      <c r="H1411" s="14"/>
    </row>
    <row r="1412">
      <c r="A1412" s="7">
        <v>1402.0</v>
      </c>
      <c r="B1412" s="12" t="s">
        <v>16</v>
      </c>
      <c r="C1412" s="9" t="s">
        <v>1908</v>
      </c>
      <c r="D1412" s="10">
        <v>68.0</v>
      </c>
      <c r="E1412" s="8" t="s">
        <v>445</v>
      </c>
      <c r="F1412" s="10" t="s">
        <v>87</v>
      </c>
      <c r="G1412" s="14"/>
      <c r="H1412" s="14"/>
    </row>
    <row r="1413">
      <c r="A1413" s="7">
        <v>1403.0</v>
      </c>
      <c r="B1413" s="12" t="s">
        <v>16</v>
      </c>
      <c r="C1413" s="9" t="s">
        <v>1908</v>
      </c>
      <c r="D1413" s="10">
        <v>65.0</v>
      </c>
      <c r="E1413" s="8" t="s">
        <v>445</v>
      </c>
      <c r="F1413" s="10" t="s">
        <v>19</v>
      </c>
      <c r="G1413" s="14"/>
      <c r="H1413" s="14"/>
    </row>
    <row r="1414">
      <c r="A1414" s="7">
        <v>1404.0</v>
      </c>
      <c r="B1414" s="12" t="s">
        <v>16</v>
      </c>
      <c r="C1414" s="9" t="s">
        <v>1908</v>
      </c>
      <c r="D1414" s="10">
        <v>65.0</v>
      </c>
      <c r="E1414" s="8" t="s">
        <v>445</v>
      </c>
      <c r="F1414" s="10" t="s">
        <v>19</v>
      </c>
      <c r="G1414" s="14"/>
      <c r="H1414" s="14"/>
    </row>
    <row r="1415">
      <c r="A1415" s="7">
        <v>1405.0</v>
      </c>
      <c r="B1415" s="12" t="s">
        <v>16</v>
      </c>
      <c r="C1415" s="9" t="s">
        <v>1908</v>
      </c>
      <c r="D1415" s="10">
        <v>65.0</v>
      </c>
      <c r="E1415" s="8" t="s">
        <v>445</v>
      </c>
      <c r="F1415" s="10" t="s">
        <v>19</v>
      </c>
      <c r="G1415" s="14"/>
      <c r="H1415" s="14"/>
    </row>
    <row r="1416">
      <c r="A1416" s="7">
        <v>1406.0</v>
      </c>
      <c r="B1416" s="12" t="s">
        <v>16</v>
      </c>
      <c r="C1416" s="9" t="s">
        <v>1908</v>
      </c>
      <c r="D1416" s="10">
        <v>30.0</v>
      </c>
      <c r="E1416" s="8" t="s">
        <v>445</v>
      </c>
      <c r="F1416" s="10" t="s">
        <v>87</v>
      </c>
      <c r="G1416" s="14"/>
      <c r="H1416" s="14"/>
    </row>
    <row r="1417">
      <c r="A1417" s="7">
        <v>1407.0</v>
      </c>
      <c r="B1417" s="12" t="s">
        <v>16</v>
      </c>
      <c r="C1417" s="9" t="s">
        <v>1908</v>
      </c>
      <c r="D1417" s="10">
        <v>30.0</v>
      </c>
      <c r="E1417" s="8" t="s">
        <v>445</v>
      </c>
      <c r="F1417" s="10" t="s">
        <v>87</v>
      </c>
      <c r="G1417" s="14"/>
      <c r="H1417" s="14"/>
    </row>
    <row r="1418">
      <c r="A1418" s="7">
        <v>1408.0</v>
      </c>
      <c r="B1418" s="12" t="s">
        <v>16</v>
      </c>
      <c r="C1418" s="9" t="s">
        <v>1908</v>
      </c>
      <c r="D1418" s="10">
        <v>30.0</v>
      </c>
      <c r="E1418" s="8" t="s">
        <v>445</v>
      </c>
      <c r="F1418" s="10" t="s">
        <v>87</v>
      </c>
      <c r="G1418" s="14"/>
      <c r="H1418" s="14"/>
    </row>
    <row r="1419">
      <c r="A1419" s="7">
        <v>1409.0</v>
      </c>
      <c r="B1419" s="12" t="s">
        <v>16</v>
      </c>
      <c r="C1419" s="9" t="s">
        <v>1908</v>
      </c>
      <c r="D1419" s="10">
        <v>120.0</v>
      </c>
      <c r="E1419" s="8" t="s">
        <v>445</v>
      </c>
      <c r="F1419" s="10" t="s">
        <v>19</v>
      </c>
      <c r="G1419" s="14"/>
      <c r="H1419" s="14"/>
    </row>
    <row r="1420">
      <c r="A1420" s="7">
        <v>1410.0</v>
      </c>
      <c r="B1420" s="12" t="s">
        <v>16</v>
      </c>
      <c r="C1420" s="9" t="s">
        <v>1908</v>
      </c>
      <c r="D1420" s="10">
        <v>120.0</v>
      </c>
      <c r="E1420" s="8" t="s">
        <v>445</v>
      </c>
      <c r="F1420" s="10" t="s">
        <v>19</v>
      </c>
      <c r="G1420" s="14"/>
      <c r="H1420" s="14"/>
    </row>
    <row r="1421">
      <c r="A1421" s="7">
        <v>1411.0</v>
      </c>
      <c r="B1421" s="12" t="s">
        <v>16</v>
      </c>
      <c r="C1421" s="9" t="s">
        <v>1908</v>
      </c>
      <c r="D1421" s="10">
        <v>120.0</v>
      </c>
      <c r="E1421" s="8" t="s">
        <v>445</v>
      </c>
      <c r="F1421" s="10" t="s">
        <v>19</v>
      </c>
      <c r="G1421" s="14"/>
      <c r="H1421" s="14"/>
    </row>
    <row r="1422">
      <c r="A1422" s="7">
        <v>1412.0</v>
      </c>
      <c r="B1422" s="12" t="s">
        <v>16</v>
      </c>
      <c r="C1422" s="9" t="s">
        <v>1908</v>
      </c>
      <c r="D1422" s="10">
        <v>65.0</v>
      </c>
      <c r="E1422" s="8" t="s">
        <v>445</v>
      </c>
      <c r="F1422" s="10" t="s">
        <v>19</v>
      </c>
      <c r="G1422" s="14"/>
      <c r="H1422" s="14"/>
    </row>
    <row r="1423">
      <c r="A1423" s="7">
        <v>1413.0</v>
      </c>
      <c r="B1423" s="12" t="s">
        <v>16</v>
      </c>
      <c r="C1423" s="9" t="s">
        <v>1908</v>
      </c>
      <c r="D1423" s="10">
        <v>65.0</v>
      </c>
      <c r="E1423" s="8" t="s">
        <v>445</v>
      </c>
      <c r="F1423" s="10" t="s">
        <v>19</v>
      </c>
      <c r="G1423" s="14"/>
      <c r="H1423" s="14"/>
    </row>
    <row r="1424">
      <c r="A1424" s="7">
        <v>1414.0</v>
      </c>
      <c r="B1424" s="12" t="s">
        <v>16</v>
      </c>
      <c r="C1424" s="9" t="s">
        <v>1908</v>
      </c>
      <c r="D1424" s="10">
        <v>65.0</v>
      </c>
      <c r="E1424" s="8" t="s">
        <v>445</v>
      </c>
      <c r="F1424" s="10" t="s">
        <v>19</v>
      </c>
      <c r="G1424" s="14"/>
      <c r="H1424" s="14"/>
    </row>
    <row r="1425">
      <c r="A1425" s="7">
        <v>1415.0</v>
      </c>
      <c r="B1425" s="12" t="s">
        <v>16</v>
      </c>
      <c r="C1425" s="9" t="s">
        <v>1908</v>
      </c>
      <c r="D1425" s="10">
        <v>94.0</v>
      </c>
      <c r="E1425" s="8" t="s">
        <v>445</v>
      </c>
      <c r="F1425" s="10" t="s">
        <v>87</v>
      </c>
      <c r="G1425" s="14"/>
      <c r="H1425" s="14"/>
    </row>
    <row r="1426">
      <c r="A1426" s="7">
        <v>1416.0</v>
      </c>
      <c r="B1426" s="12" t="s">
        <v>16</v>
      </c>
      <c r="C1426" s="9" t="s">
        <v>1908</v>
      </c>
      <c r="D1426" s="10">
        <v>94.0</v>
      </c>
      <c r="E1426" s="8" t="s">
        <v>445</v>
      </c>
      <c r="F1426" s="10" t="s">
        <v>87</v>
      </c>
      <c r="G1426" s="14"/>
      <c r="H1426" s="14"/>
    </row>
    <row r="1427">
      <c r="A1427" s="7">
        <v>1417.0</v>
      </c>
      <c r="B1427" s="12" t="s">
        <v>16</v>
      </c>
      <c r="C1427" s="9" t="s">
        <v>1908</v>
      </c>
      <c r="D1427" s="10">
        <v>94.0</v>
      </c>
      <c r="E1427" s="8" t="s">
        <v>445</v>
      </c>
      <c r="F1427" s="10" t="s">
        <v>87</v>
      </c>
      <c r="G1427" s="14"/>
      <c r="H1427" s="14"/>
    </row>
    <row r="1428">
      <c r="A1428" s="7">
        <v>1418.0</v>
      </c>
      <c r="B1428" s="12" t="s">
        <v>16</v>
      </c>
      <c r="C1428" s="9" t="s">
        <v>1908</v>
      </c>
      <c r="D1428" s="10">
        <v>22.0</v>
      </c>
      <c r="E1428" s="8" t="s">
        <v>445</v>
      </c>
      <c r="F1428" s="10" t="s">
        <v>19</v>
      </c>
      <c r="G1428" s="14"/>
      <c r="H1428" s="14"/>
    </row>
    <row r="1429">
      <c r="A1429" s="7">
        <v>1419.0</v>
      </c>
      <c r="B1429" s="12" t="s">
        <v>16</v>
      </c>
      <c r="C1429" s="9" t="s">
        <v>1908</v>
      </c>
      <c r="D1429" s="10">
        <v>22.0</v>
      </c>
      <c r="E1429" s="8" t="s">
        <v>445</v>
      </c>
      <c r="F1429" s="10" t="s">
        <v>19</v>
      </c>
      <c r="G1429" s="14"/>
      <c r="H1429" s="14"/>
    </row>
    <row r="1430">
      <c r="A1430" s="7">
        <v>1420.0</v>
      </c>
      <c r="B1430" s="12" t="s">
        <v>16</v>
      </c>
      <c r="C1430" s="9" t="s">
        <v>1908</v>
      </c>
      <c r="D1430" s="10">
        <v>22.0</v>
      </c>
      <c r="E1430" s="8" t="s">
        <v>445</v>
      </c>
      <c r="F1430" s="10" t="s">
        <v>19</v>
      </c>
      <c r="G1430" s="14"/>
      <c r="H1430" s="14"/>
    </row>
    <row r="1431">
      <c r="A1431" s="7">
        <v>1421.0</v>
      </c>
      <c r="B1431" s="12" t="s">
        <v>16</v>
      </c>
      <c r="C1431" s="9" t="s">
        <v>1931</v>
      </c>
      <c r="D1431" s="10" t="s">
        <v>902</v>
      </c>
      <c r="E1431" s="8" t="s">
        <v>901</v>
      </c>
      <c r="F1431" s="10" t="s">
        <v>19</v>
      </c>
      <c r="G1431" s="11"/>
      <c r="H1431" s="11" t="s">
        <v>1933</v>
      </c>
    </row>
    <row r="1432">
      <c r="A1432" s="7">
        <v>1422.0</v>
      </c>
      <c r="B1432" s="12" t="s">
        <v>16</v>
      </c>
      <c r="C1432" s="9" t="s">
        <v>1931</v>
      </c>
      <c r="D1432" s="10" t="s">
        <v>902</v>
      </c>
      <c r="E1432" s="8" t="s">
        <v>901</v>
      </c>
      <c r="F1432" s="10" t="s">
        <v>19</v>
      </c>
      <c r="G1432" s="11"/>
      <c r="H1432" s="11" t="s">
        <v>1933</v>
      </c>
    </row>
    <row r="1433">
      <c r="A1433" s="7">
        <v>1423.0</v>
      </c>
      <c r="B1433" s="12" t="s">
        <v>16</v>
      </c>
      <c r="C1433" s="9" t="s">
        <v>1931</v>
      </c>
      <c r="D1433" s="10" t="s">
        <v>902</v>
      </c>
      <c r="E1433" s="8" t="s">
        <v>901</v>
      </c>
      <c r="F1433" s="10" t="s">
        <v>19</v>
      </c>
      <c r="G1433" s="11"/>
      <c r="H1433" s="11" t="s">
        <v>1933</v>
      </c>
    </row>
    <row r="1434">
      <c r="A1434" s="7">
        <v>1424.0</v>
      </c>
      <c r="B1434" s="12" t="s">
        <v>1934</v>
      </c>
      <c r="C1434" s="9" t="s">
        <v>1935</v>
      </c>
      <c r="D1434" s="27" t="s">
        <v>1010</v>
      </c>
      <c r="E1434" s="12" t="s">
        <v>1009</v>
      </c>
      <c r="F1434" s="12" t="s">
        <v>1936</v>
      </c>
    </row>
    <row r="1435">
      <c r="A1435" s="7">
        <v>1425.0</v>
      </c>
      <c r="B1435" s="12" t="s">
        <v>1934</v>
      </c>
      <c r="C1435" s="9" t="s">
        <v>1937</v>
      </c>
      <c r="D1435" s="27" t="s">
        <v>1010</v>
      </c>
      <c r="E1435" s="12" t="s">
        <v>1009</v>
      </c>
      <c r="F1435" s="12" t="s">
        <v>1936</v>
      </c>
    </row>
    <row r="1436">
      <c r="A1436" s="7">
        <v>1426.0</v>
      </c>
      <c r="B1436" s="12" t="s">
        <v>1934</v>
      </c>
      <c r="C1436" s="9" t="s">
        <v>1937</v>
      </c>
      <c r="D1436" s="27" t="s">
        <v>1010</v>
      </c>
      <c r="E1436" s="12" t="s">
        <v>1009</v>
      </c>
      <c r="F1436" s="12" t="s">
        <v>1936</v>
      </c>
    </row>
    <row r="1437">
      <c r="A1437" s="7">
        <v>1427.0</v>
      </c>
      <c r="B1437" s="12" t="s">
        <v>1934</v>
      </c>
      <c r="C1437" s="9" t="s">
        <v>1939</v>
      </c>
      <c r="D1437" s="27" t="s">
        <v>1940</v>
      </c>
      <c r="E1437" s="12" t="s">
        <v>1009</v>
      </c>
      <c r="F1437" s="12" t="s">
        <v>1936</v>
      </c>
      <c r="G1437" s="12"/>
      <c r="H1437" s="12" t="s">
        <v>1516</v>
      </c>
    </row>
    <row r="1438">
      <c r="A1438" s="7">
        <v>1428.0</v>
      </c>
      <c r="B1438" s="12" t="s">
        <v>1934</v>
      </c>
      <c r="C1438" s="9" t="s">
        <v>1939</v>
      </c>
      <c r="D1438" s="27" t="s">
        <v>1940</v>
      </c>
      <c r="E1438" s="12" t="s">
        <v>1009</v>
      </c>
      <c r="F1438" s="12" t="s">
        <v>1936</v>
      </c>
      <c r="G1438" s="12"/>
      <c r="H1438" s="12" t="s">
        <v>1516</v>
      </c>
    </row>
    <row r="1439">
      <c r="A1439" s="7">
        <v>1429.0</v>
      </c>
      <c r="B1439" s="12" t="s">
        <v>1934</v>
      </c>
      <c r="C1439" s="9" t="s">
        <v>1939</v>
      </c>
      <c r="D1439" s="27" t="s">
        <v>1940</v>
      </c>
      <c r="E1439" s="12" t="s">
        <v>1009</v>
      </c>
      <c r="F1439" s="12" t="s">
        <v>1936</v>
      </c>
      <c r="G1439" s="12"/>
      <c r="H1439" s="12" t="s">
        <v>1516</v>
      </c>
    </row>
    <row r="1440">
      <c r="A1440" s="7">
        <v>1430.0</v>
      </c>
      <c r="B1440" s="12" t="s">
        <v>1934</v>
      </c>
      <c r="C1440" s="9" t="s">
        <v>1944</v>
      </c>
      <c r="D1440" s="27" t="s">
        <v>1013</v>
      </c>
      <c r="E1440" s="12" t="s">
        <v>1009</v>
      </c>
      <c r="F1440" s="12" t="s">
        <v>19</v>
      </c>
    </row>
    <row r="1441">
      <c r="A1441" s="7">
        <v>1431.0</v>
      </c>
      <c r="B1441" s="12" t="s">
        <v>1934</v>
      </c>
      <c r="C1441" s="9" t="s">
        <v>1944</v>
      </c>
      <c r="D1441" s="27" t="s">
        <v>1013</v>
      </c>
      <c r="E1441" s="12" t="s">
        <v>1009</v>
      </c>
      <c r="F1441" s="12" t="s">
        <v>19</v>
      </c>
    </row>
    <row r="1442">
      <c r="A1442" s="7">
        <v>1432.0</v>
      </c>
      <c r="B1442" s="12" t="s">
        <v>1934</v>
      </c>
      <c r="C1442" s="9" t="s">
        <v>1944</v>
      </c>
      <c r="D1442" s="27" t="s">
        <v>1013</v>
      </c>
      <c r="E1442" s="12" t="s">
        <v>1009</v>
      </c>
      <c r="F1442" s="12" t="s">
        <v>19</v>
      </c>
    </row>
    <row r="1443">
      <c r="A1443" s="7">
        <v>1433.0</v>
      </c>
      <c r="B1443" s="12" t="s">
        <v>1934</v>
      </c>
      <c r="C1443" s="9" t="s">
        <v>1944</v>
      </c>
      <c r="D1443" s="27" t="s">
        <v>1015</v>
      </c>
      <c r="E1443" s="12" t="s">
        <v>1009</v>
      </c>
      <c r="F1443" s="12" t="s">
        <v>19</v>
      </c>
    </row>
    <row r="1444">
      <c r="A1444" s="7">
        <v>1434.0</v>
      </c>
      <c r="B1444" s="12" t="s">
        <v>1934</v>
      </c>
      <c r="C1444" s="9" t="s">
        <v>1944</v>
      </c>
      <c r="D1444" s="27" t="s">
        <v>1015</v>
      </c>
      <c r="E1444" s="12" t="s">
        <v>1009</v>
      </c>
      <c r="F1444" s="12" t="s">
        <v>19</v>
      </c>
    </row>
    <row r="1445">
      <c r="A1445" s="7">
        <v>1435.0</v>
      </c>
      <c r="B1445" s="12" t="s">
        <v>1934</v>
      </c>
      <c r="C1445" s="9" t="s">
        <v>1944</v>
      </c>
      <c r="D1445" s="27" t="s">
        <v>1015</v>
      </c>
      <c r="E1445" s="12" t="s">
        <v>1009</v>
      </c>
      <c r="F1445" s="12" t="s">
        <v>19</v>
      </c>
    </row>
    <row r="1446">
      <c r="A1446" s="7">
        <v>1436.0</v>
      </c>
      <c r="B1446" s="8" t="s">
        <v>16</v>
      </c>
      <c r="C1446" s="9" t="s">
        <v>1949</v>
      </c>
      <c r="D1446" s="10" t="s">
        <v>906</v>
      </c>
      <c r="E1446" s="8" t="s">
        <v>905</v>
      </c>
      <c r="F1446" s="10" t="s">
        <v>87</v>
      </c>
    </row>
    <row r="1447">
      <c r="A1447" s="7">
        <v>1437.0</v>
      </c>
      <c r="B1447" s="8" t="s">
        <v>16</v>
      </c>
      <c r="C1447" s="9" t="s">
        <v>1949</v>
      </c>
      <c r="D1447" s="10" t="s">
        <v>906</v>
      </c>
      <c r="E1447" s="8" t="s">
        <v>905</v>
      </c>
      <c r="F1447" s="10" t="s">
        <v>87</v>
      </c>
    </row>
    <row r="1448">
      <c r="A1448" s="7">
        <v>1438.0</v>
      </c>
      <c r="B1448" s="8" t="s">
        <v>16</v>
      </c>
      <c r="C1448" s="9" t="s">
        <v>1949</v>
      </c>
      <c r="D1448" s="10" t="s">
        <v>906</v>
      </c>
      <c r="E1448" s="8" t="s">
        <v>905</v>
      </c>
      <c r="F1448" s="10" t="s">
        <v>87</v>
      </c>
    </row>
    <row r="1449">
      <c r="A1449" s="7">
        <v>1439.0</v>
      </c>
      <c r="B1449" s="8" t="s">
        <v>16</v>
      </c>
      <c r="C1449" s="9" t="s">
        <v>1949</v>
      </c>
      <c r="D1449" s="10" t="s">
        <v>908</v>
      </c>
      <c r="E1449" s="8" t="s">
        <v>905</v>
      </c>
      <c r="F1449" s="10" t="s">
        <v>19</v>
      </c>
    </row>
    <row r="1450">
      <c r="A1450" s="7">
        <v>1440.0</v>
      </c>
      <c r="B1450" s="8" t="s">
        <v>16</v>
      </c>
      <c r="C1450" s="9" t="s">
        <v>1949</v>
      </c>
      <c r="D1450" s="10" t="s">
        <v>908</v>
      </c>
      <c r="E1450" s="8" t="s">
        <v>905</v>
      </c>
      <c r="F1450" s="10" t="s">
        <v>19</v>
      </c>
    </row>
    <row r="1451">
      <c r="A1451" s="7">
        <v>1441.0</v>
      </c>
      <c r="B1451" s="8" t="s">
        <v>16</v>
      </c>
      <c r="C1451" s="9" t="s">
        <v>1949</v>
      </c>
      <c r="D1451" s="10" t="s">
        <v>908</v>
      </c>
      <c r="E1451" s="8" t="s">
        <v>905</v>
      </c>
      <c r="F1451" s="10" t="s">
        <v>19</v>
      </c>
    </row>
    <row r="1452">
      <c r="A1452" s="7">
        <v>1442.0</v>
      </c>
      <c r="B1452" s="8" t="s">
        <v>16</v>
      </c>
      <c r="C1452" s="9" t="s">
        <v>1949</v>
      </c>
      <c r="D1452" s="10" t="s">
        <v>910</v>
      </c>
      <c r="E1452" s="8" t="s">
        <v>905</v>
      </c>
      <c r="F1452" s="10" t="s">
        <v>19</v>
      </c>
    </row>
    <row r="1453">
      <c r="A1453" s="7">
        <v>1443.0</v>
      </c>
      <c r="B1453" s="8" t="s">
        <v>16</v>
      </c>
      <c r="C1453" s="9" t="s">
        <v>1949</v>
      </c>
      <c r="D1453" s="10" t="s">
        <v>910</v>
      </c>
      <c r="E1453" s="8" t="s">
        <v>905</v>
      </c>
      <c r="F1453" s="10" t="s">
        <v>19</v>
      </c>
    </row>
    <row r="1454">
      <c r="A1454" s="7">
        <v>1444.0</v>
      </c>
      <c r="B1454" s="8" t="s">
        <v>16</v>
      </c>
      <c r="C1454" s="9" t="s">
        <v>1949</v>
      </c>
      <c r="D1454" s="10" t="s">
        <v>910</v>
      </c>
      <c r="E1454" s="8" t="s">
        <v>905</v>
      </c>
      <c r="F1454" s="10" t="s">
        <v>19</v>
      </c>
    </row>
    <row r="1455">
      <c r="A1455" s="7">
        <v>1445.0</v>
      </c>
      <c r="B1455" s="8" t="s">
        <v>16</v>
      </c>
      <c r="C1455" s="9" t="s">
        <v>1949</v>
      </c>
      <c r="D1455" s="10" t="s">
        <v>912</v>
      </c>
      <c r="E1455" s="8" t="s">
        <v>905</v>
      </c>
      <c r="F1455" s="10" t="s">
        <v>19</v>
      </c>
    </row>
    <row r="1456">
      <c r="A1456" s="7">
        <v>1446.0</v>
      </c>
      <c r="B1456" s="8" t="s">
        <v>16</v>
      </c>
      <c r="C1456" s="9" t="s">
        <v>1949</v>
      </c>
      <c r="D1456" s="10" t="s">
        <v>912</v>
      </c>
      <c r="E1456" s="8" t="s">
        <v>905</v>
      </c>
      <c r="F1456" s="10" t="s">
        <v>19</v>
      </c>
    </row>
    <row r="1457">
      <c r="A1457" s="7">
        <v>1447.0</v>
      </c>
      <c r="B1457" s="8" t="s">
        <v>16</v>
      </c>
      <c r="C1457" s="9" t="s">
        <v>1949</v>
      </c>
      <c r="D1457" s="10" t="s">
        <v>912</v>
      </c>
      <c r="E1457" s="8" t="s">
        <v>905</v>
      </c>
      <c r="F1457" s="10" t="s">
        <v>19</v>
      </c>
    </row>
    <row r="1458">
      <c r="A1458" s="7">
        <v>1448.0</v>
      </c>
      <c r="B1458" s="8" t="s">
        <v>16</v>
      </c>
      <c r="C1458" s="9" t="s">
        <v>1949</v>
      </c>
      <c r="D1458" s="10" t="s">
        <v>914</v>
      </c>
      <c r="E1458" s="8" t="s">
        <v>905</v>
      </c>
      <c r="F1458" s="10" t="s">
        <v>19</v>
      </c>
    </row>
    <row r="1459">
      <c r="A1459" s="7">
        <v>1449.0</v>
      </c>
      <c r="B1459" s="8" t="s">
        <v>16</v>
      </c>
      <c r="C1459" s="9" t="s">
        <v>1949</v>
      </c>
      <c r="D1459" s="10" t="s">
        <v>914</v>
      </c>
      <c r="E1459" s="8" t="s">
        <v>905</v>
      </c>
      <c r="F1459" s="10" t="s">
        <v>19</v>
      </c>
    </row>
    <row r="1460">
      <c r="A1460" s="7">
        <v>1450.0</v>
      </c>
      <c r="B1460" s="8" t="s">
        <v>16</v>
      </c>
      <c r="C1460" s="9" t="s">
        <v>1949</v>
      </c>
      <c r="D1460" s="10" t="s">
        <v>914</v>
      </c>
      <c r="E1460" s="8" t="s">
        <v>905</v>
      </c>
      <c r="F1460" s="10" t="s">
        <v>19</v>
      </c>
    </row>
    <row r="1461">
      <c r="A1461" s="7">
        <v>1451.0</v>
      </c>
      <c r="B1461" s="8" t="s">
        <v>16</v>
      </c>
      <c r="C1461" s="9" t="s">
        <v>1949</v>
      </c>
      <c r="D1461" s="10" t="s">
        <v>916</v>
      </c>
      <c r="E1461" s="8" t="s">
        <v>905</v>
      </c>
      <c r="F1461" s="10" t="s">
        <v>19</v>
      </c>
    </row>
    <row r="1462">
      <c r="A1462" s="7">
        <v>1452.0</v>
      </c>
      <c r="B1462" s="8" t="s">
        <v>16</v>
      </c>
      <c r="C1462" s="9" t="s">
        <v>1949</v>
      </c>
      <c r="D1462" s="10" t="s">
        <v>916</v>
      </c>
      <c r="E1462" s="8" t="s">
        <v>905</v>
      </c>
      <c r="F1462" s="10" t="s">
        <v>19</v>
      </c>
    </row>
    <row r="1463">
      <c r="A1463" s="7">
        <v>1453.0</v>
      </c>
      <c r="B1463" s="8" t="s">
        <v>16</v>
      </c>
      <c r="C1463" s="9" t="s">
        <v>1949</v>
      </c>
      <c r="D1463" s="10" t="s">
        <v>916</v>
      </c>
      <c r="E1463" s="8" t="s">
        <v>905</v>
      </c>
      <c r="F1463" s="10" t="s">
        <v>19</v>
      </c>
    </row>
    <row r="1464">
      <c r="A1464" s="7">
        <v>1454.0</v>
      </c>
      <c r="B1464" s="8" t="s">
        <v>16</v>
      </c>
      <c r="C1464" s="9" t="s">
        <v>1949</v>
      </c>
      <c r="D1464" s="10" t="s">
        <v>919</v>
      </c>
      <c r="E1464" s="8" t="s">
        <v>905</v>
      </c>
      <c r="F1464" s="10" t="s">
        <v>19</v>
      </c>
    </row>
    <row r="1465">
      <c r="A1465" s="7">
        <v>1455.0</v>
      </c>
      <c r="B1465" s="8" t="s">
        <v>16</v>
      </c>
      <c r="C1465" s="9" t="s">
        <v>1949</v>
      </c>
      <c r="D1465" s="10" t="s">
        <v>919</v>
      </c>
      <c r="E1465" s="8" t="s">
        <v>905</v>
      </c>
      <c r="F1465" s="10" t="s">
        <v>19</v>
      </c>
    </row>
    <row r="1466">
      <c r="A1466" s="7">
        <v>1456.0</v>
      </c>
      <c r="B1466" s="8" t="s">
        <v>16</v>
      </c>
      <c r="C1466" s="9" t="s">
        <v>1949</v>
      </c>
      <c r="D1466" s="10" t="s">
        <v>919</v>
      </c>
      <c r="E1466" s="8" t="s">
        <v>905</v>
      </c>
      <c r="F1466" s="10" t="s">
        <v>19</v>
      </c>
    </row>
    <row r="1467">
      <c r="A1467" s="7">
        <v>1457.0</v>
      </c>
      <c r="B1467" s="8" t="s">
        <v>16</v>
      </c>
      <c r="C1467" s="9" t="s">
        <v>1949</v>
      </c>
      <c r="D1467" s="10" t="s">
        <v>921</v>
      </c>
      <c r="E1467" s="8" t="s">
        <v>905</v>
      </c>
      <c r="F1467" s="10" t="s">
        <v>19</v>
      </c>
    </row>
    <row r="1468">
      <c r="A1468" s="7">
        <v>1458.0</v>
      </c>
      <c r="B1468" s="8" t="s">
        <v>16</v>
      </c>
      <c r="C1468" s="9" t="s">
        <v>1949</v>
      </c>
      <c r="D1468" s="10" t="s">
        <v>921</v>
      </c>
      <c r="E1468" s="8" t="s">
        <v>905</v>
      </c>
      <c r="F1468" s="10" t="s">
        <v>19</v>
      </c>
    </row>
    <row r="1469">
      <c r="A1469" s="7">
        <v>1459.0</v>
      </c>
      <c r="B1469" s="8" t="s">
        <v>16</v>
      </c>
      <c r="C1469" s="9" t="s">
        <v>1949</v>
      </c>
      <c r="D1469" s="10" t="s">
        <v>923</v>
      </c>
      <c r="E1469" s="8" t="s">
        <v>905</v>
      </c>
      <c r="F1469" s="10" t="s">
        <v>255</v>
      </c>
    </row>
    <row r="1470">
      <c r="A1470" s="7">
        <v>1460.0</v>
      </c>
      <c r="B1470" s="8" t="s">
        <v>16</v>
      </c>
      <c r="C1470" s="9" t="s">
        <v>1949</v>
      </c>
      <c r="D1470" s="10" t="s">
        <v>923</v>
      </c>
      <c r="E1470" s="8" t="s">
        <v>905</v>
      </c>
      <c r="F1470" s="10" t="s">
        <v>255</v>
      </c>
    </row>
    <row r="1471">
      <c r="A1471" s="7">
        <v>1461.0</v>
      </c>
      <c r="B1471" s="8" t="s">
        <v>16</v>
      </c>
      <c r="C1471" s="9" t="s">
        <v>1949</v>
      </c>
      <c r="D1471" s="10" t="s">
        <v>923</v>
      </c>
      <c r="E1471" s="8" t="s">
        <v>905</v>
      </c>
      <c r="F1471" s="10" t="s">
        <v>255</v>
      </c>
    </row>
    <row r="1472">
      <c r="A1472" s="7">
        <v>1462.0</v>
      </c>
      <c r="B1472" s="8" t="s">
        <v>16</v>
      </c>
      <c r="C1472" s="9" t="s">
        <v>1949</v>
      </c>
      <c r="D1472" s="10" t="s">
        <v>925</v>
      </c>
      <c r="E1472" s="8" t="s">
        <v>905</v>
      </c>
      <c r="F1472" s="10" t="s">
        <v>255</v>
      </c>
    </row>
    <row r="1473">
      <c r="A1473" s="7">
        <v>1463.0</v>
      </c>
      <c r="B1473" s="8" t="s">
        <v>16</v>
      </c>
      <c r="C1473" s="9" t="s">
        <v>1949</v>
      </c>
      <c r="D1473" s="10" t="s">
        <v>925</v>
      </c>
      <c r="E1473" s="8" t="s">
        <v>905</v>
      </c>
      <c r="F1473" s="10" t="s">
        <v>255</v>
      </c>
    </row>
    <row r="1474">
      <c r="A1474" s="7">
        <v>1464.0</v>
      </c>
      <c r="B1474" s="8" t="s">
        <v>16</v>
      </c>
      <c r="C1474" s="9" t="s">
        <v>1949</v>
      </c>
      <c r="D1474" s="10" t="s">
        <v>925</v>
      </c>
      <c r="E1474" s="8" t="s">
        <v>905</v>
      </c>
      <c r="F1474" s="10" t="s">
        <v>255</v>
      </c>
    </row>
    <row r="1475">
      <c r="A1475" s="7">
        <v>1465.0</v>
      </c>
      <c r="B1475" s="8" t="s">
        <v>1934</v>
      </c>
      <c r="C1475" s="9" t="s">
        <v>1966</v>
      </c>
      <c r="D1475" s="27" t="s">
        <v>1017</v>
      </c>
      <c r="E1475" s="8" t="s">
        <v>1009</v>
      </c>
      <c r="F1475" s="12" t="s">
        <v>19</v>
      </c>
    </row>
    <row r="1476">
      <c r="A1476" s="7">
        <v>1466.0</v>
      </c>
      <c r="B1476" s="8" t="s">
        <v>1934</v>
      </c>
      <c r="C1476" s="9" t="s">
        <v>1966</v>
      </c>
      <c r="D1476" s="27" t="s">
        <v>1017</v>
      </c>
      <c r="E1476" s="8" t="s">
        <v>1009</v>
      </c>
      <c r="F1476" s="12" t="s">
        <v>19</v>
      </c>
    </row>
    <row r="1477">
      <c r="A1477" s="7">
        <v>1467.0</v>
      </c>
      <c r="B1477" s="8" t="s">
        <v>1934</v>
      </c>
      <c r="C1477" s="9" t="s">
        <v>1966</v>
      </c>
      <c r="D1477" s="27" t="s">
        <v>1017</v>
      </c>
      <c r="E1477" s="8" t="s">
        <v>1009</v>
      </c>
      <c r="F1477" s="12" t="s">
        <v>19</v>
      </c>
    </row>
    <row r="1478">
      <c r="A1478" s="7">
        <v>1468.0</v>
      </c>
      <c r="B1478" s="8" t="s">
        <v>1934</v>
      </c>
      <c r="C1478" s="9" t="s">
        <v>1966</v>
      </c>
      <c r="D1478" s="27" t="s">
        <v>1019</v>
      </c>
      <c r="E1478" s="8" t="s">
        <v>1009</v>
      </c>
      <c r="F1478" s="12" t="s">
        <v>19</v>
      </c>
    </row>
    <row r="1479">
      <c r="A1479" s="7">
        <v>1469.0</v>
      </c>
      <c r="B1479" s="8" t="s">
        <v>1934</v>
      </c>
      <c r="C1479" s="9" t="s">
        <v>1966</v>
      </c>
      <c r="D1479" s="27" t="s">
        <v>1019</v>
      </c>
      <c r="E1479" s="8" t="s">
        <v>1009</v>
      </c>
      <c r="F1479" s="12" t="s">
        <v>19</v>
      </c>
    </row>
    <row r="1480">
      <c r="A1480" s="7">
        <v>1470.0</v>
      </c>
      <c r="B1480" s="8" t="s">
        <v>1934</v>
      </c>
      <c r="C1480" s="9" t="s">
        <v>1966</v>
      </c>
      <c r="D1480" s="27" t="s">
        <v>1019</v>
      </c>
      <c r="E1480" s="8" t="s">
        <v>1009</v>
      </c>
      <c r="F1480" s="12" t="s">
        <v>19</v>
      </c>
    </row>
    <row r="1481">
      <c r="A1481" s="7">
        <v>1471.0</v>
      </c>
      <c r="B1481" s="8" t="s">
        <v>1934</v>
      </c>
      <c r="C1481" s="9" t="s">
        <v>1969</v>
      </c>
      <c r="D1481" s="27" t="s">
        <v>1021</v>
      </c>
      <c r="E1481" s="8" t="s">
        <v>1009</v>
      </c>
      <c r="F1481" s="12" t="s">
        <v>19</v>
      </c>
    </row>
    <row r="1482">
      <c r="A1482" s="7">
        <v>1472.0</v>
      </c>
      <c r="B1482" s="8" t="s">
        <v>1934</v>
      </c>
      <c r="C1482" s="9" t="s">
        <v>1969</v>
      </c>
      <c r="D1482" s="27" t="s">
        <v>1021</v>
      </c>
      <c r="E1482" s="8" t="s">
        <v>1009</v>
      </c>
      <c r="F1482" s="12" t="s">
        <v>19</v>
      </c>
    </row>
    <row r="1483">
      <c r="A1483" s="7">
        <v>1473.0</v>
      </c>
      <c r="B1483" s="8" t="s">
        <v>1934</v>
      </c>
      <c r="C1483" s="9" t="s">
        <v>1969</v>
      </c>
      <c r="D1483" s="27" t="s">
        <v>1021</v>
      </c>
      <c r="E1483" s="8" t="s">
        <v>1009</v>
      </c>
      <c r="F1483" s="12" t="s">
        <v>19</v>
      </c>
    </row>
    <row r="1484">
      <c r="A1484" s="7">
        <v>1474.0</v>
      </c>
      <c r="B1484" s="8" t="s">
        <v>1934</v>
      </c>
      <c r="C1484" s="9" t="s">
        <v>1969</v>
      </c>
      <c r="D1484" s="27" t="s">
        <v>1024</v>
      </c>
      <c r="E1484" s="8" t="s">
        <v>1009</v>
      </c>
      <c r="F1484" s="12" t="s">
        <v>19</v>
      </c>
    </row>
    <row r="1485">
      <c r="A1485" s="7">
        <v>1475.0</v>
      </c>
      <c r="B1485" s="8" t="s">
        <v>1934</v>
      </c>
      <c r="C1485" s="9" t="s">
        <v>1969</v>
      </c>
      <c r="D1485" s="27" t="s">
        <v>1024</v>
      </c>
      <c r="E1485" s="8" t="s">
        <v>1009</v>
      </c>
      <c r="F1485" s="12" t="s">
        <v>19</v>
      </c>
    </row>
    <row r="1486">
      <c r="A1486" s="7">
        <v>1476.0</v>
      </c>
      <c r="B1486" s="8" t="s">
        <v>1934</v>
      </c>
      <c r="C1486" s="9" t="s">
        <v>1969</v>
      </c>
      <c r="D1486" s="27" t="s">
        <v>1024</v>
      </c>
      <c r="E1486" s="8" t="s">
        <v>1009</v>
      </c>
      <c r="F1486" s="12" t="s">
        <v>19</v>
      </c>
    </row>
    <row r="1487">
      <c r="A1487" s="7">
        <v>1477.0</v>
      </c>
      <c r="B1487" s="8" t="s">
        <v>16</v>
      </c>
      <c r="C1487" s="9" t="s">
        <v>1974</v>
      </c>
      <c r="D1487" s="8" t="s">
        <v>928</v>
      </c>
      <c r="E1487" s="8" t="s">
        <v>927</v>
      </c>
      <c r="F1487" s="46" t="s">
        <v>19</v>
      </c>
      <c r="G1487" s="11"/>
      <c r="H1487" s="11" t="s">
        <v>1977</v>
      </c>
    </row>
    <row r="1488">
      <c r="A1488" s="7">
        <v>1478.0</v>
      </c>
      <c r="B1488" s="8" t="s">
        <v>16</v>
      </c>
      <c r="C1488" s="9" t="s">
        <v>1974</v>
      </c>
      <c r="D1488" s="8" t="s">
        <v>928</v>
      </c>
      <c r="E1488" s="8" t="s">
        <v>927</v>
      </c>
      <c r="F1488" s="10" t="s">
        <v>19</v>
      </c>
      <c r="G1488" s="11"/>
      <c r="H1488" s="11" t="s">
        <v>1977</v>
      </c>
    </row>
    <row r="1489">
      <c r="A1489" s="7">
        <v>1479.0</v>
      </c>
      <c r="B1489" s="8" t="s">
        <v>16</v>
      </c>
      <c r="C1489" s="9" t="s">
        <v>1974</v>
      </c>
      <c r="D1489" s="8" t="s">
        <v>928</v>
      </c>
      <c r="E1489" s="8" t="s">
        <v>927</v>
      </c>
      <c r="F1489" s="10" t="s">
        <v>19</v>
      </c>
      <c r="G1489" s="11"/>
      <c r="H1489" s="11" t="s">
        <v>1977</v>
      </c>
    </row>
    <row r="1490">
      <c r="A1490" s="7">
        <v>1480.0</v>
      </c>
      <c r="B1490" s="8" t="s">
        <v>16</v>
      </c>
      <c r="C1490" s="9" t="s">
        <v>1974</v>
      </c>
      <c r="D1490" s="8" t="s">
        <v>928</v>
      </c>
      <c r="E1490" s="8" t="s">
        <v>927</v>
      </c>
      <c r="F1490" s="10" t="s">
        <v>87</v>
      </c>
      <c r="G1490" s="11"/>
      <c r="H1490" s="11" t="s">
        <v>1978</v>
      </c>
    </row>
    <row r="1491">
      <c r="A1491" s="7">
        <v>1481.0</v>
      </c>
      <c r="B1491" s="8" t="s">
        <v>16</v>
      </c>
      <c r="C1491" s="9" t="s">
        <v>1974</v>
      </c>
      <c r="D1491" s="8" t="s">
        <v>928</v>
      </c>
      <c r="E1491" s="8" t="s">
        <v>927</v>
      </c>
      <c r="F1491" s="10" t="s">
        <v>87</v>
      </c>
      <c r="G1491" s="11"/>
      <c r="H1491" s="11" t="s">
        <v>1978</v>
      </c>
    </row>
    <row r="1492">
      <c r="A1492" s="7">
        <v>1482.0</v>
      </c>
      <c r="B1492" s="8" t="s">
        <v>16</v>
      </c>
      <c r="C1492" s="9" t="s">
        <v>1974</v>
      </c>
      <c r="D1492" s="8" t="s">
        <v>928</v>
      </c>
      <c r="E1492" s="8" t="s">
        <v>927</v>
      </c>
      <c r="F1492" s="10" t="s">
        <v>87</v>
      </c>
      <c r="G1492" s="11"/>
      <c r="H1492" s="11" t="s">
        <v>1978</v>
      </c>
    </row>
    <row r="1493">
      <c r="A1493" s="7">
        <v>1483.0</v>
      </c>
      <c r="B1493" s="12" t="s">
        <v>1934</v>
      </c>
      <c r="C1493" s="9" t="s">
        <v>1981</v>
      </c>
      <c r="D1493" s="27" t="s">
        <v>1982</v>
      </c>
      <c r="E1493" s="12" t="s">
        <v>1009</v>
      </c>
      <c r="F1493" s="12" t="s">
        <v>19</v>
      </c>
    </row>
    <row r="1494">
      <c r="A1494" s="7">
        <v>1484.0</v>
      </c>
      <c r="B1494" s="12" t="s">
        <v>1934</v>
      </c>
      <c r="C1494" s="9" t="s">
        <v>1981</v>
      </c>
      <c r="D1494" s="27" t="s">
        <v>1982</v>
      </c>
      <c r="E1494" s="12" t="s">
        <v>1009</v>
      </c>
      <c r="F1494" s="12" t="s">
        <v>19</v>
      </c>
    </row>
    <row r="1495">
      <c r="A1495" s="7">
        <v>1485.0</v>
      </c>
      <c r="B1495" s="12" t="s">
        <v>1934</v>
      </c>
      <c r="C1495" s="9" t="s">
        <v>1981</v>
      </c>
      <c r="D1495" s="27" t="s">
        <v>1982</v>
      </c>
      <c r="E1495" s="12" t="s">
        <v>1009</v>
      </c>
      <c r="F1495" s="12" t="s">
        <v>19</v>
      </c>
    </row>
    <row r="1496">
      <c r="A1496" s="7">
        <v>1486.0</v>
      </c>
      <c r="B1496" s="12" t="s">
        <v>1934</v>
      </c>
      <c r="C1496" s="9" t="s">
        <v>1981</v>
      </c>
      <c r="D1496" s="27" t="s">
        <v>1027</v>
      </c>
      <c r="E1496" s="12" t="s">
        <v>1009</v>
      </c>
      <c r="F1496" s="12" t="s">
        <v>19</v>
      </c>
    </row>
    <row r="1497">
      <c r="A1497" s="7">
        <v>1487.0</v>
      </c>
      <c r="B1497" s="12" t="s">
        <v>1934</v>
      </c>
      <c r="C1497" s="9" t="s">
        <v>1981</v>
      </c>
      <c r="D1497" s="27" t="s">
        <v>1027</v>
      </c>
      <c r="E1497" s="12" t="s">
        <v>1009</v>
      </c>
      <c r="F1497" s="12" t="s">
        <v>19</v>
      </c>
    </row>
    <row r="1498">
      <c r="A1498" s="7">
        <v>1488.0</v>
      </c>
      <c r="B1498" s="12" t="s">
        <v>1934</v>
      </c>
      <c r="C1498" s="9" t="s">
        <v>1981</v>
      </c>
      <c r="D1498" s="27" t="s">
        <v>1027</v>
      </c>
      <c r="E1498" s="12" t="s">
        <v>1009</v>
      </c>
      <c r="F1498" s="12" t="s">
        <v>19</v>
      </c>
    </row>
    <row r="1499">
      <c r="A1499" s="7">
        <v>1489.0</v>
      </c>
      <c r="B1499" s="12" t="s">
        <v>1934</v>
      </c>
      <c r="C1499" s="9" t="s">
        <v>1981</v>
      </c>
      <c r="D1499" s="27" t="s">
        <v>1027</v>
      </c>
      <c r="E1499" s="12" t="s">
        <v>1009</v>
      </c>
      <c r="F1499" s="12" t="s">
        <v>19</v>
      </c>
    </row>
    <row r="1500">
      <c r="A1500" s="7">
        <v>1490.0</v>
      </c>
      <c r="B1500" s="12" t="s">
        <v>1934</v>
      </c>
      <c r="C1500" s="9" t="s">
        <v>1981</v>
      </c>
      <c r="D1500" s="27" t="s">
        <v>1027</v>
      </c>
      <c r="E1500" s="12" t="s">
        <v>1009</v>
      </c>
      <c r="F1500" s="12" t="s">
        <v>19</v>
      </c>
    </row>
    <row r="1501">
      <c r="A1501" s="7">
        <v>1491.0</v>
      </c>
      <c r="B1501" s="12" t="s">
        <v>1934</v>
      </c>
      <c r="C1501" s="9" t="s">
        <v>1981</v>
      </c>
      <c r="D1501" s="27" t="s">
        <v>1027</v>
      </c>
      <c r="E1501" s="12" t="s">
        <v>1009</v>
      </c>
      <c r="F1501" s="12" t="s">
        <v>19</v>
      </c>
    </row>
    <row r="1502">
      <c r="A1502" s="7">
        <v>1492.0</v>
      </c>
      <c r="B1502" s="12" t="s">
        <v>1934</v>
      </c>
      <c r="C1502" s="9" t="s">
        <v>1981</v>
      </c>
      <c r="D1502" s="27" t="s">
        <v>1027</v>
      </c>
      <c r="E1502" s="12" t="s">
        <v>1009</v>
      </c>
      <c r="F1502" s="12" t="s">
        <v>19</v>
      </c>
    </row>
    <row r="1503">
      <c r="A1503" s="7">
        <v>1493.0</v>
      </c>
      <c r="B1503" s="12" t="s">
        <v>1934</v>
      </c>
      <c r="C1503" s="9" t="s">
        <v>1981</v>
      </c>
      <c r="D1503" s="27" t="s">
        <v>1027</v>
      </c>
      <c r="E1503" s="12" t="s">
        <v>1009</v>
      </c>
      <c r="F1503" s="12" t="s">
        <v>19</v>
      </c>
    </row>
    <row r="1504">
      <c r="A1504" s="7">
        <v>1494.0</v>
      </c>
      <c r="B1504" s="12" t="s">
        <v>1934</v>
      </c>
      <c r="C1504" s="9" t="s">
        <v>1981</v>
      </c>
      <c r="D1504" s="27" t="s">
        <v>1027</v>
      </c>
      <c r="E1504" s="12" t="s">
        <v>1009</v>
      </c>
      <c r="F1504" s="12" t="s">
        <v>19</v>
      </c>
    </row>
    <row r="1505">
      <c r="A1505" s="7">
        <v>1495.0</v>
      </c>
      <c r="B1505" s="12" t="s">
        <v>1934</v>
      </c>
      <c r="C1505" s="9" t="s">
        <v>1981</v>
      </c>
      <c r="D1505" s="27" t="s">
        <v>1027</v>
      </c>
      <c r="E1505" s="12" t="s">
        <v>1009</v>
      </c>
      <c r="F1505" s="12" t="s">
        <v>19</v>
      </c>
    </row>
    <row r="1506">
      <c r="A1506" s="7">
        <v>1496.0</v>
      </c>
      <c r="B1506" s="12" t="s">
        <v>1934</v>
      </c>
      <c r="C1506" s="9" t="s">
        <v>1981</v>
      </c>
      <c r="D1506" s="27" t="s">
        <v>1027</v>
      </c>
      <c r="E1506" s="12" t="s">
        <v>1009</v>
      </c>
      <c r="F1506" s="12" t="s">
        <v>19</v>
      </c>
    </row>
    <row r="1507">
      <c r="A1507" s="7">
        <v>1497.0</v>
      </c>
      <c r="B1507" s="12" t="s">
        <v>1934</v>
      </c>
      <c r="C1507" s="9" t="s">
        <v>1981</v>
      </c>
      <c r="D1507" s="27" t="s">
        <v>1027</v>
      </c>
      <c r="E1507" s="12" t="s">
        <v>1009</v>
      </c>
      <c r="F1507" s="12" t="s">
        <v>19</v>
      </c>
    </row>
    <row r="1508">
      <c r="A1508" s="7">
        <v>1498.0</v>
      </c>
      <c r="B1508" s="12" t="s">
        <v>1934</v>
      </c>
      <c r="C1508" s="9" t="s">
        <v>1990</v>
      </c>
      <c r="D1508" s="27" t="s">
        <v>1029</v>
      </c>
      <c r="E1508" s="12" t="s">
        <v>1009</v>
      </c>
      <c r="F1508" s="12" t="s">
        <v>19</v>
      </c>
    </row>
    <row r="1509">
      <c r="A1509" s="7">
        <v>1499.0</v>
      </c>
      <c r="B1509" s="12" t="s">
        <v>1934</v>
      </c>
      <c r="C1509" s="9" t="s">
        <v>1990</v>
      </c>
      <c r="D1509" s="27" t="s">
        <v>1029</v>
      </c>
      <c r="E1509" s="12" t="s">
        <v>1009</v>
      </c>
      <c r="F1509" s="12" t="s">
        <v>19</v>
      </c>
    </row>
    <row r="1510">
      <c r="A1510" s="7">
        <v>1500.0</v>
      </c>
      <c r="B1510" s="12" t="s">
        <v>1934</v>
      </c>
      <c r="C1510" s="9" t="s">
        <v>1990</v>
      </c>
      <c r="D1510" s="27" t="s">
        <v>1029</v>
      </c>
      <c r="E1510" s="12" t="s">
        <v>1009</v>
      </c>
      <c r="F1510" s="12" t="s">
        <v>19</v>
      </c>
    </row>
    <row r="1511">
      <c r="A1511" s="7">
        <v>1501.0</v>
      </c>
      <c r="B1511" s="12" t="s">
        <v>1934</v>
      </c>
      <c r="C1511" s="9" t="s">
        <v>1990</v>
      </c>
      <c r="D1511" s="27" t="s">
        <v>1029</v>
      </c>
      <c r="E1511" s="12" t="s">
        <v>1009</v>
      </c>
      <c r="F1511" s="12" t="s">
        <v>19</v>
      </c>
    </row>
    <row r="1512">
      <c r="A1512" s="7">
        <v>1502.0</v>
      </c>
      <c r="B1512" s="12" t="s">
        <v>1934</v>
      </c>
      <c r="C1512" s="9" t="s">
        <v>1990</v>
      </c>
      <c r="D1512" s="27" t="s">
        <v>1029</v>
      </c>
      <c r="E1512" s="12" t="s">
        <v>1009</v>
      </c>
      <c r="F1512" s="12" t="s">
        <v>19</v>
      </c>
    </row>
    <row r="1513">
      <c r="A1513" s="7">
        <v>1503.0</v>
      </c>
      <c r="B1513" s="12" t="s">
        <v>1934</v>
      </c>
      <c r="C1513" s="9" t="s">
        <v>1990</v>
      </c>
      <c r="D1513" s="27" t="s">
        <v>1029</v>
      </c>
      <c r="E1513" s="12" t="s">
        <v>1009</v>
      </c>
      <c r="F1513" s="12" t="s">
        <v>19</v>
      </c>
    </row>
    <row r="1514">
      <c r="A1514" s="7">
        <v>1504.0</v>
      </c>
      <c r="B1514" s="12" t="s">
        <v>1934</v>
      </c>
      <c r="C1514" s="9" t="s">
        <v>1990</v>
      </c>
      <c r="D1514" s="27" t="s">
        <v>1029</v>
      </c>
      <c r="E1514" s="12" t="s">
        <v>1009</v>
      </c>
      <c r="F1514" s="12" t="s">
        <v>19</v>
      </c>
    </row>
    <row r="1515">
      <c r="A1515" s="7">
        <v>1505.0</v>
      </c>
      <c r="B1515" s="12" t="s">
        <v>1934</v>
      </c>
      <c r="C1515" s="9" t="s">
        <v>1990</v>
      </c>
      <c r="D1515" s="27" t="s">
        <v>1029</v>
      </c>
      <c r="E1515" s="12" t="s">
        <v>1009</v>
      </c>
      <c r="F1515" s="12" t="s">
        <v>19</v>
      </c>
    </row>
    <row r="1516">
      <c r="A1516" s="7">
        <v>1506.0</v>
      </c>
      <c r="B1516" s="12" t="s">
        <v>1934</v>
      </c>
      <c r="C1516" s="9" t="s">
        <v>1990</v>
      </c>
      <c r="D1516" s="27" t="s">
        <v>1032</v>
      </c>
      <c r="E1516" s="12" t="s">
        <v>1009</v>
      </c>
      <c r="F1516" s="12" t="s">
        <v>19</v>
      </c>
    </row>
    <row r="1517">
      <c r="A1517" s="7">
        <v>1507.0</v>
      </c>
      <c r="B1517" s="12" t="s">
        <v>1934</v>
      </c>
      <c r="C1517" s="9" t="s">
        <v>1990</v>
      </c>
      <c r="D1517" s="27" t="s">
        <v>1032</v>
      </c>
      <c r="E1517" s="12" t="s">
        <v>1009</v>
      </c>
      <c r="F1517" s="12" t="s">
        <v>19</v>
      </c>
    </row>
    <row r="1518">
      <c r="A1518" s="7">
        <v>1508.0</v>
      </c>
      <c r="B1518" s="12" t="s">
        <v>1934</v>
      </c>
      <c r="C1518" s="9" t="s">
        <v>1990</v>
      </c>
      <c r="D1518" s="27" t="s">
        <v>1032</v>
      </c>
      <c r="E1518" s="12" t="s">
        <v>1009</v>
      </c>
      <c r="F1518" s="12" t="s">
        <v>19</v>
      </c>
    </row>
    <row r="1519">
      <c r="A1519" s="7">
        <v>1509.0</v>
      </c>
      <c r="B1519" s="12" t="s">
        <v>1934</v>
      </c>
      <c r="C1519" s="9" t="s">
        <v>1990</v>
      </c>
      <c r="D1519" s="27" t="s">
        <v>1032</v>
      </c>
      <c r="E1519" s="12" t="s">
        <v>1009</v>
      </c>
      <c r="F1519" s="12" t="s">
        <v>19</v>
      </c>
    </row>
    <row r="1520">
      <c r="A1520" s="7">
        <v>1510.0</v>
      </c>
      <c r="B1520" s="12" t="s">
        <v>1934</v>
      </c>
      <c r="C1520" s="9" t="s">
        <v>1990</v>
      </c>
      <c r="D1520" s="27" t="s">
        <v>1032</v>
      </c>
      <c r="E1520" s="12" t="s">
        <v>1009</v>
      </c>
      <c r="F1520" s="12" t="s">
        <v>19</v>
      </c>
    </row>
    <row r="1521">
      <c r="A1521" s="7">
        <v>1511.0</v>
      </c>
      <c r="B1521" s="12" t="s">
        <v>1934</v>
      </c>
      <c r="C1521" s="9" t="s">
        <v>1990</v>
      </c>
      <c r="D1521" s="27" t="s">
        <v>1032</v>
      </c>
      <c r="E1521" s="12" t="s">
        <v>1009</v>
      </c>
      <c r="F1521" s="12" t="s">
        <v>19</v>
      </c>
    </row>
    <row r="1522">
      <c r="A1522" s="7">
        <v>1512.0</v>
      </c>
      <c r="B1522" s="12" t="s">
        <v>1934</v>
      </c>
      <c r="C1522" s="9" t="s">
        <v>1990</v>
      </c>
      <c r="D1522" s="27" t="s">
        <v>1032</v>
      </c>
      <c r="E1522" s="12" t="s">
        <v>1009</v>
      </c>
      <c r="F1522" s="12" t="s">
        <v>19</v>
      </c>
    </row>
    <row r="1523">
      <c r="A1523" s="7">
        <v>1513.0</v>
      </c>
      <c r="B1523" s="12" t="s">
        <v>1934</v>
      </c>
      <c r="C1523" s="9" t="s">
        <v>1990</v>
      </c>
      <c r="D1523" s="27" t="s">
        <v>1032</v>
      </c>
      <c r="E1523" s="12" t="s">
        <v>1009</v>
      </c>
      <c r="F1523" s="12" t="s">
        <v>19</v>
      </c>
    </row>
    <row r="1524">
      <c r="A1524" s="7">
        <v>1514.0</v>
      </c>
      <c r="B1524" s="12" t="s">
        <v>1934</v>
      </c>
      <c r="C1524" s="9" t="s">
        <v>1998</v>
      </c>
      <c r="D1524" s="49" t="s">
        <v>1034</v>
      </c>
      <c r="E1524" s="12" t="s">
        <v>1009</v>
      </c>
      <c r="F1524" s="12" t="s">
        <v>19</v>
      </c>
    </row>
    <row r="1525">
      <c r="A1525" s="7">
        <v>1515.0</v>
      </c>
      <c r="B1525" s="12" t="s">
        <v>1934</v>
      </c>
      <c r="C1525" s="9" t="s">
        <v>1998</v>
      </c>
      <c r="D1525" s="49" t="s">
        <v>1034</v>
      </c>
      <c r="E1525" s="12" t="s">
        <v>1009</v>
      </c>
      <c r="F1525" s="12" t="s">
        <v>19</v>
      </c>
    </row>
    <row r="1526">
      <c r="A1526" s="7">
        <v>1516.0</v>
      </c>
      <c r="B1526" s="12" t="s">
        <v>1934</v>
      </c>
      <c r="C1526" s="9" t="s">
        <v>1998</v>
      </c>
      <c r="D1526" s="49" t="s">
        <v>1034</v>
      </c>
      <c r="E1526" s="12" t="s">
        <v>1009</v>
      </c>
      <c r="F1526" s="12" t="s">
        <v>19</v>
      </c>
    </row>
    <row r="1527">
      <c r="A1527" s="7">
        <v>1517.0</v>
      </c>
      <c r="B1527" s="12" t="s">
        <v>1934</v>
      </c>
      <c r="C1527" s="9" t="s">
        <v>1998</v>
      </c>
      <c r="D1527" s="49" t="s">
        <v>1034</v>
      </c>
      <c r="E1527" s="12" t="s">
        <v>1009</v>
      </c>
      <c r="F1527" s="12" t="s">
        <v>19</v>
      </c>
    </row>
    <row r="1528">
      <c r="A1528" s="7">
        <v>1518.0</v>
      </c>
      <c r="B1528" s="12" t="s">
        <v>1934</v>
      </c>
      <c r="C1528" s="9" t="s">
        <v>1998</v>
      </c>
      <c r="D1528" s="49" t="s">
        <v>1034</v>
      </c>
      <c r="E1528" s="12" t="s">
        <v>1009</v>
      </c>
      <c r="F1528" s="12" t="s">
        <v>19</v>
      </c>
    </row>
    <row r="1529">
      <c r="A1529" s="7">
        <v>1519.0</v>
      </c>
      <c r="B1529" s="12" t="s">
        <v>1934</v>
      </c>
      <c r="C1529" s="9" t="s">
        <v>1998</v>
      </c>
      <c r="D1529" s="49" t="s">
        <v>1034</v>
      </c>
      <c r="E1529" s="12" t="s">
        <v>1009</v>
      </c>
      <c r="F1529" s="12" t="s">
        <v>19</v>
      </c>
    </row>
    <row r="1530">
      <c r="A1530" s="7">
        <v>1520.0</v>
      </c>
      <c r="B1530" s="12" t="s">
        <v>1934</v>
      </c>
      <c r="C1530" s="9" t="s">
        <v>1998</v>
      </c>
      <c r="D1530" s="49" t="s">
        <v>1034</v>
      </c>
      <c r="E1530" s="12" t="s">
        <v>1009</v>
      </c>
      <c r="F1530" s="12" t="s">
        <v>19</v>
      </c>
    </row>
    <row r="1531">
      <c r="A1531" s="7">
        <v>1521.0</v>
      </c>
      <c r="B1531" s="12" t="s">
        <v>1934</v>
      </c>
      <c r="C1531" s="9" t="s">
        <v>1998</v>
      </c>
      <c r="D1531" s="49" t="s">
        <v>1034</v>
      </c>
      <c r="E1531" s="12" t="s">
        <v>1009</v>
      </c>
      <c r="F1531" s="12" t="s">
        <v>19</v>
      </c>
    </row>
    <row r="1532">
      <c r="A1532" s="7">
        <v>1522.0</v>
      </c>
      <c r="B1532" s="12" t="s">
        <v>1934</v>
      </c>
      <c r="C1532" s="9" t="s">
        <v>1998</v>
      </c>
      <c r="D1532" s="49" t="s">
        <v>1037</v>
      </c>
      <c r="E1532" s="12" t="s">
        <v>1009</v>
      </c>
      <c r="F1532" s="12" t="s">
        <v>19</v>
      </c>
    </row>
    <row r="1533">
      <c r="A1533" s="7">
        <v>1523.0</v>
      </c>
      <c r="B1533" s="12" t="s">
        <v>1934</v>
      </c>
      <c r="C1533" s="9" t="s">
        <v>1998</v>
      </c>
      <c r="D1533" s="49" t="s">
        <v>1037</v>
      </c>
      <c r="E1533" s="12" t="s">
        <v>1009</v>
      </c>
      <c r="F1533" s="12" t="s">
        <v>19</v>
      </c>
    </row>
    <row r="1534">
      <c r="A1534" s="7">
        <v>1524.0</v>
      </c>
      <c r="B1534" s="12" t="s">
        <v>1934</v>
      </c>
      <c r="C1534" s="9" t="s">
        <v>1998</v>
      </c>
      <c r="D1534" s="49" t="s">
        <v>1037</v>
      </c>
      <c r="E1534" s="12" t="s">
        <v>1009</v>
      </c>
      <c r="F1534" s="12" t="s">
        <v>19</v>
      </c>
    </row>
    <row r="1535">
      <c r="A1535" s="7">
        <v>1525.0</v>
      </c>
      <c r="B1535" s="12" t="s">
        <v>1934</v>
      </c>
      <c r="C1535" s="9" t="s">
        <v>1998</v>
      </c>
      <c r="D1535" s="49" t="s">
        <v>1037</v>
      </c>
      <c r="E1535" s="12" t="s">
        <v>1009</v>
      </c>
      <c r="F1535" s="12" t="s">
        <v>19</v>
      </c>
    </row>
    <row r="1536">
      <c r="A1536" s="7">
        <v>1526.0</v>
      </c>
      <c r="B1536" s="12" t="s">
        <v>1934</v>
      </c>
      <c r="C1536" s="9" t="s">
        <v>1998</v>
      </c>
      <c r="D1536" s="49" t="s">
        <v>1037</v>
      </c>
      <c r="E1536" s="12" t="s">
        <v>1009</v>
      </c>
      <c r="F1536" s="12" t="s">
        <v>19</v>
      </c>
    </row>
    <row r="1537">
      <c r="A1537" s="7">
        <v>1527.0</v>
      </c>
      <c r="B1537" s="12" t="s">
        <v>1934</v>
      </c>
      <c r="C1537" s="9" t="s">
        <v>1998</v>
      </c>
      <c r="D1537" s="49" t="s">
        <v>1037</v>
      </c>
      <c r="E1537" s="12" t="s">
        <v>1009</v>
      </c>
      <c r="F1537" s="12" t="s">
        <v>19</v>
      </c>
    </row>
    <row r="1538">
      <c r="A1538" s="7">
        <v>1528.0</v>
      </c>
      <c r="B1538" s="12" t="s">
        <v>1934</v>
      </c>
      <c r="C1538" s="9" t="s">
        <v>1998</v>
      </c>
      <c r="D1538" s="49" t="s">
        <v>1037</v>
      </c>
      <c r="E1538" s="12" t="s">
        <v>1009</v>
      </c>
      <c r="F1538" s="12" t="s">
        <v>19</v>
      </c>
    </row>
    <row r="1539">
      <c r="A1539" s="7">
        <v>1529.0</v>
      </c>
      <c r="B1539" s="12" t="s">
        <v>1934</v>
      </c>
      <c r="C1539" s="9" t="s">
        <v>1998</v>
      </c>
      <c r="D1539" s="49" t="s">
        <v>1037</v>
      </c>
      <c r="E1539" s="12" t="s">
        <v>1009</v>
      </c>
      <c r="F1539" s="12" t="s">
        <v>19</v>
      </c>
    </row>
    <row r="1540">
      <c r="A1540" s="7">
        <v>1530.0</v>
      </c>
      <c r="B1540" s="12" t="s">
        <v>1934</v>
      </c>
      <c r="C1540" s="9" t="s">
        <v>1998</v>
      </c>
      <c r="D1540" s="49" t="s">
        <v>1039</v>
      </c>
      <c r="E1540" s="12" t="s">
        <v>1009</v>
      </c>
      <c r="F1540" s="12" t="s">
        <v>19</v>
      </c>
    </row>
    <row r="1541">
      <c r="A1541" s="7">
        <v>1531.0</v>
      </c>
      <c r="B1541" s="12" t="s">
        <v>1934</v>
      </c>
      <c r="C1541" s="9" t="s">
        <v>1998</v>
      </c>
      <c r="D1541" s="49" t="s">
        <v>1039</v>
      </c>
      <c r="E1541" s="12" t="s">
        <v>1009</v>
      </c>
      <c r="F1541" s="12" t="s">
        <v>19</v>
      </c>
    </row>
    <row r="1542">
      <c r="A1542" s="7">
        <v>1532.0</v>
      </c>
      <c r="B1542" s="12" t="s">
        <v>1934</v>
      </c>
      <c r="C1542" s="9" t="s">
        <v>1998</v>
      </c>
      <c r="D1542" s="49" t="s">
        <v>1039</v>
      </c>
      <c r="E1542" s="12" t="s">
        <v>1009</v>
      </c>
      <c r="F1542" s="12" t="s">
        <v>19</v>
      </c>
    </row>
    <row r="1543">
      <c r="A1543" s="7">
        <v>1533.0</v>
      </c>
      <c r="B1543" s="12" t="s">
        <v>1934</v>
      </c>
      <c r="C1543" s="9" t="s">
        <v>1998</v>
      </c>
      <c r="D1543" s="49" t="s">
        <v>1039</v>
      </c>
      <c r="E1543" s="12" t="s">
        <v>1009</v>
      </c>
      <c r="F1543" s="12" t="s">
        <v>19</v>
      </c>
    </row>
    <row r="1544">
      <c r="A1544" s="7">
        <v>1534.0</v>
      </c>
      <c r="B1544" s="12" t="s">
        <v>1934</v>
      </c>
      <c r="C1544" s="9" t="s">
        <v>1998</v>
      </c>
      <c r="D1544" s="49" t="s">
        <v>1039</v>
      </c>
      <c r="E1544" s="12" t="s">
        <v>1009</v>
      </c>
      <c r="F1544" s="12" t="s">
        <v>19</v>
      </c>
    </row>
    <row r="1545">
      <c r="A1545" s="7">
        <v>1535.0</v>
      </c>
      <c r="B1545" s="12" t="s">
        <v>1934</v>
      </c>
      <c r="C1545" s="9" t="s">
        <v>1998</v>
      </c>
      <c r="D1545" s="49" t="s">
        <v>1039</v>
      </c>
      <c r="E1545" s="12" t="s">
        <v>1009</v>
      </c>
      <c r="F1545" s="12" t="s">
        <v>19</v>
      </c>
    </row>
    <row r="1546">
      <c r="A1546" s="7">
        <v>1536.0</v>
      </c>
      <c r="B1546" s="12" t="s">
        <v>1934</v>
      </c>
      <c r="C1546" s="9" t="s">
        <v>1998</v>
      </c>
      <c r="D1546" s="49" t="s">
        <v>1039</v>
      </c>
      <c r="E1546" s="12" t="s">
        <v>1009</v>
      </c>
      <c r="F1546" s="12" t="s">
        <v>19</v>
      </c>
    </row>
    <row r="1547">
      <c r="A1547" s="7">
        <v>1537.0</v>
      </c>
      <c r="B1547" s="12" t="s">
        <v>1934</v>
      </c>
      <c r="C1547" s="9" t="s">
        <v>1998</v>
      </c>
      <c r="D1547" s="49" t="s">
        <v>1039</v>
      </c>
      <c r="E1547" s="12" t="s">
        <v>1009</v>
      </c>
      <c r="F1547" s="12" t="s">
        <v>19</v>
      </c>
    </row>
    <row r="1548">
      <c r="A1548" s="7">
        <v>1538.0</v>
      </c>
      <c r="B1548" s="12" t="s">
        <v>16</v>
      </c>
      <c r="C1548" s="9" t="s">
        <v>1998</v>
      </c>
      <c r="D1548" s="10" t="s">
        <v>932</v>
      </c>
      <c r="E1548" s="8" t="s">
        <v>931</v>
      </c>
      <c r="F1548" s="10" t="s">
        <v>255</v>
      </c>
    </row>
    <row r="1549">
      <c r="A1549" s="7">
        <v>1539.0</v>
      </c>
      <c r="B1549" s="12" t="s">
        <v>16</v>
      </c>
      <c r="C1549" s="9" t="s">
        <v>1998</v>
      </c>
      <c r="D1549" s="10" t="s">
        <v>932</v>
      </c>
      <c r="E1549" s="8" t="s">
        <v>931</v>
      </c>
      <c r="F1549" s="10" t="s">
        <v>255</v>
      </c>
    </row>
    <row r="1550">
      <c r="A1550" s="7">
        <v>1540.0</v>
      </c>
      <c r="B1550" s="12" t="s">
        <v>16</v>
      </c>
      <c r="C1550" s="9" t="s">
        <v>1998</v>
      </c>
      <c r="D1550" s="10" t="s">
        <v>932</v>
      </c>
      <c r="E1550" s="8" t="s">
        <v>931</v>
      </c>
      <c r="F1550" s="10" t="s">
        <v>255</v>
      </c>
    </row>
    <row r="1551">
      <c r="A1551" s="7">
        <v>1541.0</v>
      </c>
      <c r="B1551" s="12" t="s">
        <v>16</v>
      </c>
      <c r="C1551" s="9" t="s">
        <v>1998</v>
      </c>
      <c r="D1551" s="10" t="s">
        <v>935</v>
      </c>
      <c r="E1551" s="8" t="s">
        <v>931</v>
      </c>
      <c r="F1551" s="10" t="s">
        <v>255</v>
      </c>
      <c r="G1551" s="11"/>
      <c r="H1551" s="11" t="s">
        <v>2013</v>
      </c>
    </row>
    <row r="1552">
      <c r="A1552" s="7">
        <v>1542.0</v>
      </c>
      <c r="B1552" s="12" t="s">
        <v>16</v>
      </c>
      <c r="C1552" s="9" t="s">
        <v>1998</v>
      </c>
      <c r="D1552" s="10" t="s">
        <v>935</v>
      </c>
      <c r="E1552" s="8" t="s">
        <v>931</v>
      </c>
      <c r="F1552" s="10" t="s">
        <v>255</v>
      </c>
      <c r="G1552" s="11"/>
      <c r="H1552" s="11" t="s">
        <v>2013</v>
      </c>
    </row>
    <row r="1553">
      <c r="A1553" s="7">
        <v>1543.0</v>
      </c>
      <c r="B1553" s="12" t="s">
        <v>1934</v>
      </c>
      <c r="C1553" s="9" t="s">
        <v>2015</v>
      </c>
      <c r="D1553" s="49" t="s">
        <v>1041</v>
      </c>
      <c r="E1553" s="12" t="s">
        <v>1009</v>
      </c>
      <c r="F1553" s="12" t="s">
        <v>19</v>
      </c>
    </row>
    <row r="1554">
      <c r="A1554" s="7">
        <v>1544.0</v>
      </c>
      <c r="B1554" s="12" t="s">
        <v>1934</v>
      </c>
      <c r="C1554" s="9" t="s">
        <v>2015</v>
      </c>
      <c r="D1554" s="49" t="s">
        <v>1041</v>
      </c>
      <c r="E1554" s="12" t="s">
        <v>1009</v>
      </c>
      <c r="F1554" s="12" t="s">
        <v>19</v>
      </c>
    </row>
    <row r="1555">
      <c r="A1555" s="7">
        <v>1545.0</v>
      </c>
      <c r="B1555" s="12" t="s">
        <v>1934</v>
      </c>
      <c r="C1555" s="9" t="s">
        <v>2015</v>
      </c>
      <c r="D1555" s="49" t="s">
        <v>1041</v>
      </c>
      <c r="E1555" s="12" t="s">
        <v>1009</v>
      </c>
      <c r="F1555" s="12" t="s">
        <v>19</v>
      </c>
    </row>
    <row r="1556">
      <c r="A1556" s="7">
        <v>1546.0</v>
      </c>
      <c r="B1556" s="12" t="s">
        <v>1934</v>
      </c>
      <c r="C1556" s="9" t="s">
        <v>2015</v>
      </c>
      <c r="D1556" s="49" t="s">
        <v>1041</v>
      </c>
      <c r="E1556" s="12" t="s">
        <v>1009</v>
      </c>
      <c r="F1556" s="12" t="s">
        <v>19</v>
      </c>
    </row>
    <row r="1557">
      <c r="A1557" s="7">
        <v>1547.0</v>
      </c>
      <c r="B1557" s="12" t="s">
        <v>1934</v>
      </c>
      <c r="C1557" s="9" t="s">
        <v>2015</v>
      </c>
      <c r="D1557" s="49" t="s">
        <v>1041</v>
      </c>
      <c r="E1557" s="12" t="s">
        <v>1009</v>
      </c>
      <c r="F1557" s="12" t="s">
        <v>19</v>
      </c>
    </row>
    <row r="1558">
      <c r="A1558" s="7">
        <v>1548.0</v>
      </c>
      <c r="B1558" s="12" t="s">
        <v>1934</v>
      </c>
      <c r="C1558" s="9" t="s">
        <v>2015</v>
      </c>
      <c r="D1558" s="49" t="s">
        <v>1041</v>
      </c>
      <c r="E1558" s="12" t="s">
        <v>1009</v>
      </c>
      <c r="F1558" s="12" t="s">
        <v>19</v>
      </c>
    </row>
    <row r="1559">
      <c r="A1559" s="7">
        <v>1549.0</v>
      </c>
      <c r="B1559" s="12" t="s">
        <v>1934</v>
      </c>
      <c r="C1559" s="9" t="s">
        <v>2015</v>
      </c>
      <c r="D1559" s="49" t="s">
        <v>1041</v>
      </c>
      <c r="E1559" s="12" t="s">
        <v>1009</v>
      </c>
      <c r="F1559" s="12" t="s">
        <v>19</v>
      </c>
    </row>
    <row r="1560">
      <c r="A1560" s="7">
        <v>1550.0</v>
      </c>
      <c r="B1560" s="12" t="s">
        <v>1934</v>
      </c>
      <c r="C1560" s="9" t="s">
        <v>2015</v>
      </c>
      <c r="D1560" s="49" t="s">
        <v>1041</v>
      </c>
      <c r="E1560" s="12" t="s">
        <v>1009</v>
      </c>
      <c r="F1560" s="12" t="s">
        <v>19</v>
      </c>
    </row>
    <row r="1561">
      <c r="A1561" s="7">
        <v>1551.0</v>
      </c>
      <c r="B1561" s="12" t="s">
        <v>1934</v>
      </c>
      <c r="C1561" s="9" t="s">
        <v>2015</v>
      </c>
      <c r="D1561" s="49" t="s">
        <v>1043</v>
      </c>
      <c r="E1561" s="12" t="s">
        <v>1009</v>
      </c>
      <c r="F1561" s="12" t="s">
        <v>19</v>
      </c>
    </row>
    <row r="1562">
      <c r="A1562" s="7">
        <v>1552.0</v>
      </c>
      <c r="B1562" s="12" t="s">
        <v>1934</v>
      </c>
      <c r="C1562" s="9" t="s">
        <v>2015</v>
      </c>
      <c r="D1562" s="49" t="s">
        <v>1043</v>
      </c>
      <c r="E1562" s="12" t="s">
        <v>1009</v>
      </c>
      <c r="F1562" s="12" t="s">
        <v>19</v>
      </c>
    </row>
    <row r="1563">
      <c r="A1563" s="7">
        <v>1553.0</v>
      </c>
      <c r="B1563" s="12" t="s">
        <v>1934</v>
      </c>
      <c r="C1563" s="9" t="s">
        <v>2015</v>
      </c>
      <c r="D1563" s="49" t="s">
        <v>1043</v>
      </c>
      <c r="E1563" s="12" t="s">
        <v>1009</v>
      </c>
      <c r="F1563" s="12" t="s">
        <v>19</v>
      </c>
    </row>
    <row r="1564">
      <c r="A1564" s="7">
        <v>1554.0</v>
      </c>
      <c r="B1564" s="12" t="s">
        <v>1934</v>
      </c>
      <c r="C1564" s="9" t="s">
        <v>2015</v>
      </c>
      <c r="D1564" s="49" t="s">
        <v>1043</v>
      </c>
      <c r="E1564" s="12" t="s">
        <v>1009</v>
      </c>
      <c r="F1564" s="12" t="s">
        <v>19</v>
      </c>
    </row>
    <row r="1565">
      <c r="A1565" s="7">
        <v>1555.0</v>
      </c>
      <c r="B1565" s="12" t="s">
        <v>1934</v>
      </c>
      <c r="C1565" s="9" t="s">
        <v>2015</v>
      </c>
      <c r="D1565" s="49" t="s">
        <v>1043</v>
      </c>
      <c r="E1565" s="12" t="s">
        <v>1009</v>
      </c>
      <c r="F1565" s="12" t="s">
        <v>19</v>
      </c>
    </row>
    <row r="1566">
      <c r="A1566" s="7">
        <v>1556.0</v>
      </c>
      <c r="B1566" s="12" t="s">
        <v>1934</v>
      </c>
      <c r="C1566" s="9" t="s">
        <v>2015</v>
      </c>
      <c r="D1566" s="49" t="s">
        <v>1043</v>
      </c>
      <c r="E1566" s="12" t="s">
        <v>1009</v>
      </c>
      <c r="F1566" s="12" t="s">
        <v>19</v>
      </c>
    </row>
    <row r="1567">
      <c r="A1567" s="7">
        <v>1557.0</v>
      </c>
      <c r="B1567" s="12" t="s">
        <v>1934</v>
      </c>
      <c r="C1567" s="9" t="s">
        <v>2015</v>
      </c>
      <c r="D1567" s="49" t="s">
        <v>1043</v>
      </c>
      <c r="E1567" s="12" t="s">
        <v>1009</v>
      </c>
      <c r="F1567" s="12" t="s">
        <v>19</v>
      </c>
    </row>
    <row r="1568">
      <c r="A1568" s="7">
        <v>1558.0</v>
      </c>
      <c r="B1568" s="12" t="s">
        <v>1934</v>
      </c>
      <c r="C1568" s="9" t="s">
        <v>2015</v>
      </c>
      <c r="D1568" s="49" t="s">
        <v>1043</v>
      </c>
      <c r="E1568" s="12" t="s">
        <v>1009</v>
      </c>
      <c r="F1568" s="12" t="s">
        <v>19</v>
      </c>
    </row>
    <row r="1569">
      <c r="A1569" s="7">
        <v>1559.0</v>
      </c>
      <c r="B1569" s="12" t="s">
        <v>1934</v>
      </c>
      <c r="C1569" s="9" t="s">
        <v>2015</v>
      </c>
      <c r="D1569" s="49" t="s">
        <v>1045</v>
      </c>
      <c r="E1569" s="12" t="s">
        <v>1009</v>
      </c>
      <c r="F1569" s="12" t="s">
        <v>19</v>
      </c>
    </row>
    <row r="1570">
      <c r="A1570" s="7">
        <v>1560.0</v>
      </c>
      <c r="B1570" s="12" t="s">
        <v>1934</v>
      </c>
      <c r="C1570" s="9" t="s">
        <v>2015</v>
      </c>
      <c r="D1570" s="49" t="s">
        <v>1045</v>
      </c>
      <c r="E1570" s="12" t="s">
        <v>1009</v>
      </c>
      <c r="F1570" s="12" t="s">
        <v>19</v>
      </c>
    </row>
    <row r="1571">
      <c r="A1571" s="7">
        <v>1561.0</v>
      </c>
      <c r="B1571" s="12" t="s">
        <v>1934</v>
      </c>
      <c r="C1571" s="9" t="s">
        <v>2015</v>
      </c>
      <c r="D1571" s="49" t="s">
        <v>1045</v>
      </c>
      <c r="E1571" s="12" t="s">
        <v>1009</v>
      </c>
      <c r="F1571" s="12" t="s">
        <v>19</v>
      </c>
    </row>
    <row r="1572">
      <c r="A1572" s="7">
        <v>1562.0</v>
      </c>
      <c r="B1572" s="12" t="s">
        <v>1934</v>
      </c>
      <c r="C1572" s="9" t="s">
        <v>2015</v>
      </c>
      <c r="D1572" s="49" t="s">
        <v>1045</v>
      </c>
      <c r="E1572" s="12" t="s">
        <v>1009</v>
      </c>
      <c r="F1572" s="12" t="s">
        <v>19</v>
      </c>
    </row>
    <row r="1573">
      <c r="A1573" s="7">
        <v>1563.0</v>
      </c>
      <c r="B1573" s="12" t="s">
        <v>1934</v>
      </c>
      <c r="C1573" s="9" t="s">
        <v>2015</v>
      </c>
      <c r="D1573" s="49" t="s">
        <v>1045</v>
      </c>
      <c r="E1573" s="12" t="s">
        <v>1009</v>
      </c>
      <c r="F1573" s="12" t="s">
        <v>19</v>
      </c>
    </row>
    <row r="1574">
      <c r="A1574" s="7">
        <v>1564.0</v>
      </c>
      <c r="B1574" s="12" t="s">
        <v>1934</v>
      </c>
      <c r="C1574" s="9" t="s">
        <v>2015</v>
      </c>
      <c r="D1574" s="49" t="s">
        <v>1045</v>
      </c>
      <c r="E1574" s="12" t="s">
        <v>1009</v>
      </c>
      <c r="F1574" s="12" t="s">
        <v>19</v>
      </c>
    </row>
    <row r="1575">
      <c r="A1575" s="7">
        <v>1565.0</v>
      </c>
      <c r="B1575" s="12" t="s">
        <v>1934</v>
      </c>
      <c r="C1575" s="9" t="s">
        <v>2015</v>
      </c>
      <c r="D1575" s="49" t="s">
        <v>1045</v>
      </c>
      <c r="E1575" s="12" t="s">
        <v>1009</v>
      </c>
      <c r="F1575" s="12" t="s">
        <v>19</v>
      </c>
    </row>
    <row r="1576">
      <c r="A1576" s="7">
        <v>1566.0</v>
      </c>
      <c r="B1576" s="12" t="s">
        <v>1934</v>
      </c>
      <c r="C1576" s="9" t="s">
        <v>2015</v>
      </c>
      <c r="D1576" s="49" t="s">
        <v>1045</v>
      </c>
      <c r="E1576" s="12" t="s">
        <v>1009</v>
      </c>
      <c r="F1576" s="12" t="s">
        <v>19</v>
      </c>
    </row>
    <row r="1577">
      <c r="A1577" s="7">
        <v>1567.0</v>
      </c>
      <c r="B1577" s="8" t="s">
        <v>16</v>
      </c>
      <c r="C1577" s="9" t="s">
        <v>2026</v>
      </c>
      <c r="D1577" s="8" t="s">
        <v>906</v>
      </c>
      <c r="E1577" s="8" t="s">
        <v>937</v>
      </c>
      <c r="F1577" s="12" t="s">
        <v>19</v>
      </c>
    </row>
    <row r="1578">
      <c r="A1578" s="7">
        <v>1568.0</v>
      </c>
      <c r="B1578" s="8" t="s">
        <v>16</v>
      </c>
      <c r="C1578" s="9" t="s">
        <v>2026</v>
      </c>
      <c r="D1578" s="8" t="s">
        <v>906</v>
      </c>
      <c r="E1578" s="8" t="s">
        <v>937</v>
      </c>
      <c r="F1578" s="12" t="s">
        <v>19</v>
      </c>
    </row>
    <row r="1579">
      <c r="A1579" s="7">
        <v>1569.0</v>
      </c>
      <c r="B1579" s="8" t="s">
        <v>16</v>
      </c>
      <c r="C1579" s="9" t="s">
        <v>2026</v>
      </c>
      <c r="D1579" s="8" t="s">
        <v>906</v>
      </c>
      <c r="E1579" s="8" t="s">
        <v>937</v>
      </c>
      <c r="F1579" s="12" t="s">
        <v>19</v>
      </c>
    </row>
    <row r="1580">
      <c r="A1580" s="7">
        <v>1570.0</v>
      </c>
      <c r="B1580" s="8" t="s">
        <v>1934</v>
      </c>
      <c r="C1580" s="9" t="s">
        <v>2028</v>
      </c>
      <c r="D1580" s="27" t="s">
        <v>1047</v>
      </c>
      <c r="E1580" s="8" t="s">
        <v>1009</v>
      </c>
      <c r="F1580" s="12" t="s">
        <v>19</v>
      </c>
    </row>
    <row r="1581">
      <c r="A1581" s="7">
        <v>1571.0</v>
      </c>
      <c r="B1581" s="8" t="s">
        <v>1934</v>
      </c>
      <c r="C1581" s="9" t="s">
        <v>2028</v>
      </c>
      <c r="D1581" s="27" t="s">
        <v>1047</v>
      </c>
      <c r="E1581" s="8" t="s">
        <v>1009</v>
      </c>
      <c r="F1581" s="12" t="s">
        <v>19</v>
      </c>
    </row>
    <row r="1582">
      <c r="A1582" s="7">
        <v>1572.0</v>
      </c>
      <c r="B1582" s="8" t="s">
        <v>1934</v>
      </c>
      <c r="C1582" s="9" t="s">
        <v>2028</v>
      </c>
      <c r="D1582" s="27" t="s">
        <v>1047</v>
      </c>
      <c r="E1582" s="8" t="s">
        <v>1009</v>
      </c>
      <c r="F1582" s="12" t="s">
        <v>19</v>
      </c>
    </row>
    <row r="1583">
      <c r="A1583" s="7">
        <v>1573.0</v>
      </c>
      <c r="B1583" s="8" t="s">
        <v>1934</v>
      </c>
      <c r="C1583" s="9" t="s">
        <v>2028</v>
      </c>
      <c r="D1583" s="27" t="s">
        <v>1047</v>
      </c>
      <c r="E1583" s="8" t="s">
        <v>1009</v>
      </c>
      <c r="F1583" s="12" t="s">
        <v>19</v>
      </c>
    </row>
    <row r="1584">
      <c r="A1584" s="7">
        <v>1574.0</v>
      </c>
      <c r="B1584" s="8" t="s">
        <v>1934</v>
      </c>
      <c r="C1584" s="9" t="s">
        <v>2028</v>
      </c>
      <c r="D1584" s="27" t="s">
        <v>1047</v>
      </c>
      <c r="E1584" s="8" t="s">
        <v>1009</v>
      </c>
      <c r="F1584" s="12" t="s">
        <v>19</v>
      </c>
    </row>
    <row r="1585">
      <c r="A1585" s="7">
        <v>1575.0</v>
      </c>
      <c r="B1585" s="8" t="s">
        <v>1934</v>
      </c>
      <c r="C1585" s="9" t="s">
        <v>2028</v>
      </c>
      <c r="D1585" s="27" t="s">
        <v>1047</v>
      </c>
      <c r="E1585" s="8" t="s">
        <v>1009</v>
      </c>
      <c r="F1585" s="12" t="s">
        <v>19</v>
      </c>
    </row>
    <row r="1586">
      <c r="A1586" s="7">
        <v>1576.0</v>
      </c>
      <c r="B1586" s="8" t="s">
        <v>1934</v>
      </c>
      <c r="C1586" s="9" t="s">
        <v>2028</v>
      </c>
      <c r="D1586" s="27" t="s">
        <v>1047</v>
      </c>
      <c r="E1586" s="8" t="s">
        <v>1009</v>
      </c>
      <c r="F1586" s="12" t="s">
        <v>19</v>
      </c>
    </row>
    <row r="1587">
      <c r="A1587" s="7">
        <v>1577.0</v>
      </c>
      <c r="B1587" s="8" t="s">
        <v>1934</v>
      </c>
      <c r="C1587" s="9" t="s">
        <v>2028</v>
      </c>
      <c r="D1587" s="27" t="s">
        <v>1047</v>
      </c>
      <c r="E1587" s="8" t="s">
        <v>1009</v>
      </c>
      <c r="F1587" s="12" t="s">
        <v>19</v>
      </c>
    </row>
    <row r="1588">
      <c r="A1588" s="7">
        <v>1578.0</v>
      </c>
      <c r="B1588" s="8" t="s">
        <v>1934</v>
      </c>
      <c r="C1588" s="9" t="s">
        <v>2028</v>
      </c>
      <c r="D1588" s="27" t="s">
        <v>1049</v>
      </c>
      <c r="E1588" s="8" t="s">
        <v>1009</v>
      </c>
      <c r="F1588" s="12" t="s">
        <v>19</v>
      </c>
    </row>
    <row r="1589">
      <c r="A1589" s="7">
        <v>1579.0</v>
      </c>
      <c r="B1589" s="8" t="s">
        <v>1934</v>
      </c>
      <c r="C1589" s="9" t="s">
        <v>2028</v>
      </c>
      <c r="D1589" s="27" t="s">
        <v>1049</v>
      </c>
      <c r="E1589" s="8" t="s">
        <v>1009</v>
      </c>
      <c r="F1589" s="12" t="s">
        <v>19</v>
      </c>
    </row>
    <row r="1590">
      <c r="A1590" s="7">
        <v>1580.0</v>
      </c>
      <c r="B1590" s="8" t="s">
        <v>1934</v>
      </c>
      <c r="C1590" s="9" t="s">
        <v>2028</v>
      </c>
      <c r="D1590" s="27" t="s">
        <v>1049</v>
      </c>
      <c r="E1590" s="8" t="s">
        <v>1009</v>
      </c>
      <c r="F1590" s="12" t="s">
        <v>19</v>
      </c>
    </row>
    <row r="1591">
      <c r="A1591" s="7">
        <v>1581.0</v>
      </c>
      <c r="B1591" s="8" t="s">
        <v>1934</v>
      </c>
      <c r="C1591" s="9" t="s">
        <v>2028</v>
      </c>
      <c r="D1591" s="27" t="s">
        <v>1049</v>
      </c>
      <c r="E1591" s="8" t="s">
        <v>1009</v>
      </c>
      <c r="F1591" s="12" t="s">
        <v>19</v>
      </c>
    </row>
    <row r="1592">
      <c r="A1592" s="7">
        <v>1582.0</v>
      </c>
      <c r="B1592" s="8" t="s">
        <v>1934</v>
      </c>
      <c r="C1592" s="9" t="s">
        <v>2028</v>
      </c>
      <c r="D1592" s="27" t="s">
        <v>1049</v>
      </c>
      <c r="E1592" s="8" t="s">
        <v>1009</v>
      </c>
      <c r="F1592" s="12" t="s">
        <v>19</v>
      </c>
    </row>
    <row r="1593">
      <c r="A1593" s="7">
        <v>1583.0</v>
      </c>
      <c r="B1593" s="8" t="s">
        <v>1934</v>
      </c>
      <c r="C1593" s="9" t="s">
        <v>2028</v>
      </c>
      <c r="D1593" s="27" t="s">
        <v>1049</v>
      </c>
      <c r="E1593" s="8" t="s">
        <v>1009</v>
      </c>
      <c r="F1593" s="12" t="s">
        <v>19</v>
      </c>
    </row>
    <row r="1594">
      <c r="A1594" s="7">
        <v>1584.0</v>
      </c>
      <c r="B1594" s="8" t="s">
        <v>1934</v>
      </c>
      <c r="C1594" s="9" t="s">
        <v>2028</v>
      </c>
      <c r="D1594" s="27" t="s">
        <v>1049</v>
      </c>
      <c r="E1594" s="8" t="s">
        <v>1009</v>
      </c>
      <c r="F1594" s="12" t="s">
        <v>19</v>
      </c>
    </row>
    <row r="1595">
      <c r="A1595" s="7">
        <v>1585.0</v>
      </c>
      <c r="B1595" s="8" t="s">
        <v>1934</v>
      </c>
      <c r="C1595" s="9" t="s">
        <v>2028</v>
      </c>
      <c r="D1595" s="27" t="s">
        <v>1049</v>
      </c>
      <c r="E1595" s="8" t="s">
        <v>1009</v>
      </c>
      <c r="F1595" s="12" t="s">
        <v>19</v>
      </c>
    </row>
    <row r="1596">
      <c r="A1596" s="7">
        <v>1586.0</v>
      </c>
      <c r="B1596" s="8" t="s">
        <v>1934</v>
      </c>
      <c r="C1596" s="9" t="s">
        <v>2028</v>
      </c>
      <c r="D1596" s="27" t="s">
        <v>1051</v>
      </c>
      <c r="E1596" s="8" t="s">
        <v>1009</v>
      </c>
      <c r="F1596" s="12" t="s">
        <v>19</v>
      </c>
    </row>
    <row r="1597">
      <c r="A1597" s="7">
        <v>1587.0</v>
      </c>
      <c r="B1597" s="8" t="s">
        <v>1934</v>
      </c>
      <c r="C1597" s="9" t="s">
        <v>2028</v>
      </c>
      <c r="D1597" s="27" t="s">
        <v>1051</v>
      </c>
      <c r="E1597" s="8" t="s">
        <v>1009</v>
      </c>
      <c r="F1597" s="12" t="s">
        <v>19</v>
      </c>
    </row>
    <row r="1598">
      <c r="A1598" s="7">
        <v>1588.0</v>
      </c>
      <c r="B1598" s="8" t="s">
        <v>1934</v>
      </c>
      <c r="C1598" s="9" t="s">
        <v>2028</v>
      </c>
      <c r="D1598" s="27" t="s">
        <v>1051</v>
      </c>
      <c r="E1598" s="8" t="s">
        <v>1009</v>
      </c>
      <c r="F1598" s="12" t="s">
        <v>19</v>
      </c>
    </row>
    <row r="1599">
      <c r="A1599" s="7">
        <v>1589.0</v>
      </c>
      <c r="B1599" s="8" t="s">
        <v>1934</v>
      </c>
      <c r="C1599" s="9" t="s">
        <v>2028</v>
      </c>
      <c r="D1599" s="27" t="s">
        <v>1051</v>
      </c>
      <c r="E1599" s="8" t="s">
        <v>1009</v>
      </c>
      <c r="F1599" s="12" t="s">
        <v>19</v>
      </c>
    </row>
    <row r="1600">
      <c r="A1600" s="7">
        <v>1590.0</v>
      </c>
      <c r="B1600" s="8" t="s">
        <v>1934</v>
      </c>
      <c r="C1600" s="9" t="s">
        <v>2028</v>
      </c>
      <c r="D1600" s="27" t="s">
        <v>1051</v>
      </c>
      <c r="E1600" s="8" t="s">
        <v>1009</v>
      </c>
      <c r="F1600" s="12" t="s">
        <v>19</v>
      </c>
    </row>
    <row r="1601">
      <c r="A1601" s="7">
        <v>1591.0</v>
      </c>
      <c r="B1601" s="8" t="s">
        <v>1934</v>
      </c>
      <c r="C1601" s="9" t="s">
        <v>2028</v>
      </c>
      <c r="D1601" s="27" t="s">
        <v>1051</v>
      </c>
      <c r="E1601" s="8" t="s">
        <v>1009</v>
      </c>
      <c r="F1601" s="12" t="s">
        <v>19</v>
      </c>
    </row>
    <row r="1602">
      <c r="A1602" s="7">
        <v>1592.0</v>
      </c>
      <c r="B1602" s="8" t="s">
        <v>1934</v>
      </c>
      <c r="C1602" s="9" t="s">
        <v>2028</v>
      </c>
      <c r="D1602" s="27" t="s">
        <v>1051</v>
      </c>
      <c r="E1602" s="8" t="s">
        <v>1009</v>
      </c>
      <c r="F1602" s="12" t="s">
        <v>19</v>
      </c>
    </row>
    <row r="1603">
      <c r="A1603" s="7">
        <v>1593.0</v>
      </c>
      <c r="B1603" s="8" t="s">
        <v>1934</v>
      </c>
      <c r="C1603" s="9" t="s">
        <v>2028</v>
      </c>
      <c r="D1603" s="27" t="s">
        <v>1051</v>
      </c>
      <c r="E1603" s="8" t="s">
        <v>1009</v>
      </c>
      <c r="F1603" s="12" t="s">
        <v>19</v>
      </c>
    </row>
    <row r="1604">
      <c r="A1604" s="7">
        <v>1594.0</v>
      </c>
      <c r="B1604" s="8" t="s">
        <v>16</v>
      </c>
      <c r="C1604" s="9" t="s">
        <v>2045</v>
      </c>
      <c r="D1604" s="10" t="s">
        <v>940</v>
      </c>
      <c r="E1604" s="8" t="s">
        <v>939</v>
      </c>
      <c r="F1604" s="10" t="s">
        <v>19</v>
      </c>
    </row>
    <row r="1605">
      <c r="A1605" s="7">
        <v>1595.0</v>
      </c>
      <c r="B1605" s="8" t="s">
        <v>16</v>
      </c>
      <c r="C1605" s="9" t="s">
        <v>2045</v>
      </c>
      <c r="D1605" s="10" t="s">
        <v>940</v>
      </c>
      <c r="E1605" s="8" t="s">
        <v>939</v>
      </c>
      <c r="F1605" s="10" t="s">
        <v>19</v>
      </c>
    </row>
    <row r="1606">
      <c r="A1606" s="7">
        <v>1596.0</v>
      </c>
      <c r="B1606" s="8" t="s">
        <v>16</v>
      </c>
      <c r="C1606" s="9" t="s">
        <v>2045</v>
      </c>
      <c r="D1606" s="10" t="s">
        <v>940</v>
      </c>
      <c r="E1606" s="8" t="s">
        <v>939</v>
      </c>
      <c r="F1606" s="10" t="s">
        <v>19</v>
      </c>
    </row>
    <row r="1607">
      <c r="A1607" s="7">
        <v>1597.0</v>
      </c>
      <c r="B1607" s="8" t="s">
        <v>16</v>
      </c>
      <c r="C1607" s="9" t="s">
        <v>2045</v>
      </c>
      <c r="D1607" s="10" t="s">
        <v>943</v>
      </c>
      <c r="E1607" s="8" t="s">
        <v>939</v>
      </c>
      <c r="F1607" s="10" t="s">
        <v>87</v>
      </c>
    </row>
    <row r="1608">
      <c r="A1608" s="7">
        <v>1598.0</v>
      </c>
      <c r="B1608" s="8" t="s">
        <v>16</v>
      </c>
      <c r="C1608" s="9" t="s">
        <v>2045</v>
      </c>
      <c r="D1608" s="10" t="s">
        <v>943</v>
      </c>
      <c r="E1608" s="8" t="s">
        <v>939</v>
      </c>
      <c r="F1608" s="10" t="s">
        <v>87</v>
      </c>
    </row>
    <row r="1609">
      <c r="A1609" s="7">
        <v>1599.0</v>
      </c>
      <c r="B1609" s="8" t="s">
        <v>16</v>
      </c>
      <c r="C1609" s="9" t="s">
        <v>2045</v>
      </c>
      <c r="D1609" s="10" t="s">
        <v>943</v>
      </c>
      <c r="E1609" s="8" t="s">
        <v>939</v>
      </c>
      <c r="F1609" s="10" t="s">
        <v>87</v>
      </c>
    </row>
    <row r="1610">
      <c r="A1610" s="7">
        <v>1600.0</v>
      </c>
      <c r="B1610" s="8" t="s">
        <v>16</v>
      </c>
      <c r="C1610" s="9" t="s">
        <v>2045</v>
      </c>
      <c r="D1610" s="10" t="s">
        <v>946</v>
      </c>
      <c r="E1610" s="8" t="s">
        <v>939</v>
      </c>
      <c r="F1610" s="10" t="s">
        <v>87</v>
      </c>
    </row>
    <row r="1611">
      <c r="A1611" s="7">
        <v>1601.0</v>
      </c>
      <c r="B1611" s="8" t="s">
        <v>16</v>
      </c>
      <c r="C1611" s="9" t="s">
        <v>2045</v>
      </c>
      <c r="D1611" s="10" t="s">
        <v>946</v>
      </c>
      <c r="E1611" s="8" t="s">
        <v>939</v>
      </c>
      <c r="F1611" s="10" t="s">
        <v>87</v>
      </c>
    </row>
    <row r="1612">
      <c r="A1612" s="7">
        <v>1602.0</v>
      </c>
      <c r="B1612" s="8" t="s">
        <v>16</v>
      </c>
      <c r="C1612" s="9" t="s">
        <v>2045</v>
      </c>
      <c r="D1612" s="10" t="s">
        <v>946</v>
      </c>
      <c r="E1612" s="8" t="s">
        <v>939</v>
      </c>
      <c r="F1612" s="10" t="s">
        <v>87</v>
      </c>
    </row>
    <row r="1613">
      <c r="A1613" s="7">
        <v>1603.0</v>
      </c>
      <c r="B1613" s="8" t="s">
        <v>16</v>
      </c>
      <c r="C1613" s="9" t="s">
        <v>2045</v>
      </c>
      <c r="D1613" s="10" t="s">
        <v>948</v>
      </c>
      <c r="E1613" s="8" t="s">
        <v>939</v>
      </c>
      <c r="F1613" s="10" t="s">
        <v>87</v>
      </c>
    </row>
    <row r="1614">
      <c r="A1614" s="7">
        <v>1604.0</v>
      </c>
      <c r="B1614" s="8" t="s">
        <v>16</v>
      </c>
      <c r="C1614" s="9" t="s">
        <v>2045</v>
      </c>
      <c r="D1614" s="10" t="s">
        <v>948</v>
      </c>
      <c r="E1614" s="8" t="s">
        <v>939</v>
      </c>
      <c r="F1614" s="10" t="s">
        <v>87</v>
      </c>
    </row>
    <row r="1615">
      <c r="A1615" s="7">
        <v>1605.0</v>
      </c>
      <c r="B1615" s="8" t="s">
        <v>16</v>
      </c>
      <c r="C1615" s="9" t="s">
        <v>2045</v>
      </c>
      <c r="D1615" s="10" t="s">
        <v>948</v>
      </c>
      <c r="E1615" s="8" t="s">
        <v>939</v>
      </c>
      <c r="F1615" s="10" t="s">
        <v>87</v>
      </c>
    </row>
    <row r="1616">
      <c r="A1616" s="7">
        <v>1606.0</v>
      </c>
      <c r="B1616" s="8" t="s">
        <v>1934</v>
      </c>
      <c r="C1616" s="9" t="s">
        <v>2050</v>
      </c>
      <c r="D1616" s="27" t="s">
        <v>1053</v>
      </c>
      <c r="E1616" s="8" t="s">
        <v>927</v>
      </c>
      <c r="F1616" s="10" t="s">
        <v>19</v>
      </c>
    </row>
    <row r="1617">
      <c r="A1617" s="7">
        <v>1607.0</v>
      </c>
      <c r="B1617" s="8" t="s">
        <v>1934</v>
      </c>
      <c r="C1617" s="9" t="s">
        <v>2050</v>
      </c>
      <c r="D1617" s="27" t="s">
        <v>1053</v>
      </c>
      <c r="E1617" s="8" t="s">
        <v>927</v>
      </c>
      <c r="F1617" s="10" t="s">
        <v>19</v>
      </c>
    </row>
    <row r="1618">
      <c r="A1618" s="7">
        <v>1608.0</v>
      </c>
      <c r="B1618" s="8" t="s">
        <v>1934</v>
      </c>
      <c r="C1618" s="9" t="s">
        <v>2050</v>
      </c>
      <c r="D1618" s="27" t="s">
        <v>1053</v>
      </c>
      <c r="E1618" s="8" t="s">
        <v>927</v>
      </c>
      <c r="F1618" s="10" t="s">
        <v>19</v>
      </c>
    </row>
    <row r="1619">
      <c r="A1619" s="7">
        <v>1609.0</v>
      </c>
      <c r="B1619" s="8" t="s">
        <v>1934</v>
      </c>
      <c r="C1619" s="9" t="s">
        <v>2050</v>
      </c>
      <c r="D1619" s="27" t="s">
        <v>1053</v>
      </c>
      <c r="E1619" s="8" t="s">
        <v>927</v>
      </c>
      <c r="F1619" s="10" t="s">
        <v>19</v>
      </c>
    </row>
    <row r="1620">
      <c r="A1620" s="7">
        <v>1610.0</v>
      </c>
      <c r="B1620" s="8" t="s">
        <v>1934</v>
      </c>
      <c r="C1620" s="9" t="s">
        <v>2050</v>
      </c>
      <c r="D1620" s="27" t="s">
        <v>1053</v>
      </c>
      <c r="E1620" s="8" t="s">
        <v>927</v>
      </c>
      <c r="F1620" s="10" t="s">
        <v>19</v>
      </c>
    </row>
    <row r="1621">
      <c r="A1621" s="7">
        <v>1611.0</v>
      </c>
      <c r="B1621" s="8" t="s">
        <v>1934</v>
      </c>
      <c r="C1621" s="9" t="s">
        <v>2050</v>
      </c>
      <c r="D1621" s="27" t="s">
        <v>1053</v>
      </c>
      <c r="E1621" s="8" t="s">
        <v>927</v>
      </c>
      <c r="F1621" s="10" t="s">
        <v>19</v>
      </c>
    </row>
    <row r="1622">
      <c r="A1622" s="7">
        <v>1612.0</v>
      </c>
      <c r="B1622" s="8" t="s">
        <v>1934</v>
      </c>
      <c r="C1622" s="9" t="s">
        <v>2050</v>
      </c>
      <c r="D1622" s="27" t="s">
        <v>1053</v>
      </c>
      <c r="E1622" s="8" t="s">
        <v>927</v>
      </c>
      <c r="F1622" s="10" t="s">
        <v>19</v>
      </c>
    </row>
    <row r="1623">
      <c r="A1623" s="7">
        <v>1613.0</v>
      </c>
      <c r="B1623" s="8" t="s">
        <v>1934</v>
      </c>
      <c r="C1623" s="9" t="s">
        <v>2050</v>
      </c>
      <c r="D1623" s="27" t="s">
        <v>1053</v>
      </c>
      <c r="E1623" s="8" t="s">
        <v>927</v>
      </c>
      <c r="F1623" s="10" t="s">
        <v>19</v>
      </c>
    </row>
    <row r="1624">
      <c r="A1624" s="7">
        <v>1614.0</v>
      </c>
      <c r="B1624" s="8" t="s">
        <v>1934</v>
      </c>
      <c r="C1624" s="9" t="s">
        <v>2050</v>
      </c>
      <c r="D1624" s="27" t="s">
        <v>1055</v>
      </c>
      <c r="E1624" s="8" t="s">
        <v>927</v>
      </c>
      <c r="F1624" s="10" t="s">
        <v>19</v>
      </c>
    </row>
    <row r="1625">
      <c r="A1625" s="7">
        <v>1615.0</v>
      </c>
      <c r="B1625" s="8" t="s">
        <v>1934</v>
      </c>
      <c r="C1625" s="9" t="s">
        <v>2050</v>
      </c>
      <c r="D1625" s="27" t="s">
        <v>1055</v>
      </c>
      <c r="E1625" s="8" t="s">
        <v>927</v>
      </c>
      <c r="F1625" s="10" t="s">
        <v>19</v>
      </c>
    </row>
    <row r="1626">
      <c r="A1626" s="7">
        <v>1616.0</v>
      </c>
      <c r="B1626" s="8" t="s">
        <v>1934</v>
      </c>
      <c r="C1626" s="9" t="s">
        <v>2050</v>
      </c>
      <c r="D1626" s="27" t="s">
        <v>1055</v>
      </c>
      <c r="E1626" s="8" t="s">
        <v>927</v>
      </c>
      <c r="F1626" s="10" t="s">
        <v>19</v>
      </c>
    </row>
    <row r="1627">
      <c r="A1627" s="7">
        <v>1617.0</v>
      </c>
      <c r="B1627" s="8" t="s">
        <v>1934</v>
      </c>
      <c r="C1627" s="9" t="s">
        <v>2050</v>
      </c>
      <c r="D1627" s="27" t="s">
        <v>1055</v>
      </c>
      <c r="E1627" s="8" t="s">
        <v>927</v>
      </c>
      <c r="F1627" s="10" t="s">
        <v>19</v>
      </c>
    </row>
    <row r="1628">
      <c r="A1628" s="7">
        <v>1618.0</v>
      </c>
      <c r="B1628" s="8" t="s">
        <v>1934</v>
      </c>
      <c r="C1628" s="9" t="s">
        <v>2050</v>
      </c>
      <c r="D1628" s="27" t="s">
        <v>1055</v>
      </c>
      <c r="E1628" s="8" t="s">
        <v>927</v>
      </c>
      <c r="F1628" s="10" t="s">
        <v>19</v>
      </c>
    </row>
    <row r="1629">
      <c r="A1629" s="7">
        <v>1619.0</v>
      </c>
      <c r="B1629" s="8" t="s">
        <v>1934</v>
      </c>
      <c r="C1629" s="9" t="s">
        <v>2050</v>
      </c>
      <c r="D1629" s="27" t="s">
        <v>1055</v>
      </c>
      <c r="E1629" s="8" t="s">
        <v>927</v>
      </c>
      <c r="F1629" s="10" t="s">
        <v>19</v>
      </c>
    </row>
    <row r="1630">
      <c r="A1630" s="7">
        <v>1620.0</v>
      </c>
      <c r="B1630" s="8" t="s">
        <v>1934</v>
      </c>
      <c r="C1630" s="9" t="s">
        <v>2050</v>
      </c>
      <c r="D1630" s="27" t="s">
        <v>1055</v>
      </c>
      <c r="E1630" s="8" t="s">
        <v>927</v>
      </c>
      <c r="F1630" s="10" t="s">
        <v>19</v>
      </c>
    </row>
    <row r="1631">
      <c r="A1631" s="7">
        <v>1621.0</v>
      </c>
      <c r="B1631" s="8" t="s">
        <v>1934</v>
      </c>
      <c r="C1631" s="9" t="s">
        <v>2050</v>
      </c>
      <c r="D1631" s="27" t="s">
        <v>1055</v>
      </c>
      <c r="E1631" s="8" t="s">
        <v>927</v>
      </c>
      <c r="F1631" s="10" t="s">
        <v>19</v>
      </c>
    </row>
    <row r="1632">
      <c r="A1632" s="7">
        <v>1622.0</v>
      </c>
      <c r="B1632" s="8" t="s">
        <v>1934</v>
      </c>
      <c r="C1632" s="9" t="s">
        <v>2050</v>
      </c>
      <c r="D1632" s="27" t="s">
        <v>1057</v>
      </c>
      <c r="E1632" s="8" t="s">
        <v>927</v>
      </c>
      <c r="F1632" s="10" t="s">
        <v>19</v>
      </c>
    </row>
    <row r="1633">
      <c r="A1633" s="7">
        <v>1623.0</v>
      </c>
      <c r="B1633" s="8" t="s">
        <v>1934</v>
      </c>
      <c r="C1633" s="9" t="s">
        <v>2050</v>
      </c>
      <c r="D1633" s="27" t="s">
        <v>1057</v>
      </c>
      <c r="E1633" s="8" t="s">
        <v>927</v>
      </c>
      <c r="F1633" s="10" t="s">
        <v>19</v>
      </c>
    </row>
    <row r="1634">
      <c r="A1634" s="7">
        <v>1624.0</v>
      </c>
      <c r="B1634" s="8" t="s">
        <v>1934</v>
      </c>
      <c r="C1634" s="9" t="s">
        <v>2050</v>
      </c>
      <c r="D1634" s="27" t="s">
        <v>1057</v>
      </c>
      <c r="E1634" s="8" t="s">
        <v>927</v>
      </c>
      <c r="F1634" s="10" t="s">
        <v>19</v>
      </c>
    </row>
    <row r="1635">
      <c r="A1635" s="7">
        <v>1625.0</v>
      </c>
      <c r="B1635" s="8" t="s">
        <v>1934</v>
      </c>
      <c r="C1635" s="9" t="s">
        <v>2050</v>
      </c>
      <c r="D1635" s="27" t="s">
        <v>1057</v>
      </c>
      <c r="E1635" s="8" t="s">
        <v>927</v>
      </c>
      <c r="F1635" s="10" t="s">
        <v>19</v>
      </c>
    </row>
    <row r="1636">
      <c r="A1636" s="7">
        <v>1626.0</v>
      </c>
      <c r="B1636" s="8" t="s">
        <v>1934</v>
      </c>
      <c r="C1636" s="9" t="s">
        <v>2050</v>
      </c>
      <c r="D1636" s="27" t="s">
        <v>1057</v>
      </c>
      <c r="E1636" s="8" t="s">
        <v>927</v>
      </c>
      <c r="F1636" s="10" t="s">
        <v>19</v>
      </c>
    </row>
    <row r="1637">
      <c r="A1637" s="7">
        <v>1627.0</v>
      </c>
      <c r="B1637" s="8" t="s">
        <v>1934</v>
      </c>
      <c r="C1637" s="9" t="s">
        <v>2050</v>
      </c>
      <c r="D1637" s="27" t="s">
        <v>1057</v>
      </c>
      <c r="E1637" s="8" t="s">
        <v>927</v>
      </c>
      <c r="F1637" s="10" t="s">
        <v>19</v>
      </c>
    </row>
    <row r="1638">
      <c r="A1638" s="7">
        <v>1628.0</v>
      </c>
      <c r="B1638" s="8" t="s">
        <v>1934</v>
      </c>
      <c r="C1638" s="9" t="s">
        <v>2050</v>
      </c>
      <c r="D1638" s="27" t="s">
        <v>1057</v>
      </c>
      <c r="E1638" s="8" t="s">
        <v>927</v>
      </c>
      <c r="F1638" s="10" t="s">
        <v>19</v>
      </c>
    </row>
    <row r="1639">
      <c r="A1639" s="7">
        <v>1629.0</v>
      </c>
      <c r="B1639" s="8" t="s">
        <v>1934</v>
      </c>
      <c r="C1639" s="9" t="s">
        <v>2050</v>
      </c>
      <c r="D1639" s="27" t="s">
        <v>1057</v>
      </c>
      <c r="E1639" s="8" t="s">
        <v>927</v>
      </c>
      <c r="F1639" s="10" t="s">
        <v>19</v>
      </c>
    </row>
    <row r="1640">
      <c r="A1640" s="7">
        <v>1630.0</v>
      </c>
      <c r="B1640" s="8" t="s">
        <v>16</v>
      </c>
      <c r="C1640" s="9" t="s">
        <v>2050</v>
      </c>
      <c r="D1640" s="10" t="s">
        <v>952</v>
      </c>
      <c r="E1640" s="8" t="s">
        <v>951</v>
      </c>
      <c r="F1640" s="10" t="s">
        <v>87</v>
      </c>
    </row>
    <row r="1641">
      <c r="A1641" s="7">
        <v>1631.0</v>
      </c>
      <c r="B1641" s="8" t="s">
        <v>16</v>
      </c>
      <c r="C1641" s="9" t="s">
        <v>2050</v>
      </c>
      <c r="D1641" s="10" t="s">
        <v>952</v>
      </c>
      <c r="E1641" s="8" t="s">
        <v>951</v>
      </c>
      <c r="F1641" s="10" t="s">
        <v>87</v>
      </c>
    </row>
    <row r="1642">
      <c r="A1642" s="7">
        <v>1632.0</v>
      </c>
      <c r="B1642" s="8" t="s">
        <v>16</v>
      </c>
      <c r="C1642" s="9" t="s">
        <v>2050</v>
      </c>
      <c r="D1642" s="10" t="s">
        <v>952</v>
      </c>
      <c r="E1642" s="8" t="s">
        <v>951</v>
      </c>
      <c r="F1642" s="10" t="s">
        <v>87</v>
      </c>
    </row>
    <row r="1643">
      <c r="A1643" s="7">
        <v>1633.0</v>
      </c>
      <c r="B1643" s="8" t="s">
        <v>16</v>
      </c>
      <c r="C1643" s="9" t="s">
        <v>2050</v>
      </c>
      <c r="D1643" s="10" t="s">
        <v>955</v>
      </c>
      <c r="E1643" s="8" t="s">
        <v>905</v>
      </c>
      <c r="F1643" s="10" t="s">
        <v>19</v>
      </c>
    </row>
    <row r="1644">
      <c r="A1644" s="7">
        <v>1634.0</v>
      </c>
      <c r="B1644" s="8" t="s">
        <v>16</v>
      </c>
      <c r="C1644" s="9" t="s">
        <v>2050</v>
      </c>
      <c r="D1644" s="10" t="s">
        <v>955</v>
      </c>
      <c r="E1644" s="8" t="s">
        <v>905</v>
      </c>
      <c r="F1644" s="10" t="s">
        <v>19</v>
      </c>
    </row>
    <row r="1645">
      <c r="A1645" s="7">
        <v>1635.0</v>
      </c>
      <c r="B1645" s="8" t="s">
        <v>16</v>
      </c>
      <c r="C1645" s="9" t="s">
        <v>2050</v>
      </c>
      <c r="D1645" s="10" t="s">
        <v>955</v>
      </c>
      <c r="E1645" s="8" t="s">
        <v>905</v>
      </c>
      <c r="F1645" s="10" t="s">
        <v>19</v>
      </c>
    </row>
    <row r="1646">
      <c r="A1646" s="7">
        <v>1636.0</v>
      </c>
      <c r="B1646" s="8" t="s">
        <v>16</v>
      </c>
      <c r="C1646" s="9" t="s">
        <v>2072</v>
      </c>
      <c r="D1646" s="10" t="s">
        <v>958</v>
      </c>
      <c r="E1646" s="8" t="s">
        <v>937</v>
      </c>
      <c r="F1646" s="10" t="s">
        <v>255</v>
      </c>
    </row>
    <row r="1647">
      <c r="A1647" s="7">
        <v>1637.0</v>
      </c>
      <c r="B1647" s="8" t="s">
        <v>16</v>
      </c>
      <c r="C1647" s="9" t="s">
        <v>2072</v>
      </c>
      <c r="D1647" s="10" t="s">
        <v>958</v>
      </c>
      <c r="E1647" s="8" t="s">
        <v>937</v>
      </c>
      <c r="F1647" s="10" t="s">
        <v>255</v>
      </c>
    </row>
    <row r="1648">
      <c r="A1648" s="7">
        <v>1638.0</v>
      </c>
      <c r="B1648" s="8" t="s">
        <v>16</v>
      </c>
      <c r="C1648" s="9" t="s">
        <v>2072</v>
      </c>
      <c r="D1648" s="10" t="s">
        <v>958</v>
      </c>
      <c r="E1648" s="8" t="s">
        <v>937</v>
      </c>
      <c r="F1648" s="10" t="s">
        <v>255</v>
      </c>
    </row>
    <row r="1649">
      <c r="A1649" s="7">
        <v>1639.0</v>
      </c>
      <c r="B1649" s="8" t="s">
        <v>16</v>
      </c>
      <c r="C1649" s="9" t="s">
        <v>2072</v>
      </c>
      <c r="D1649" s="10" t="s">
        <v>958</v>
      </c>
      <c r="E1649" s="8" t="s">
        <v>939</v>
      </c>
      <c r="F1649" s="10" t="s">
        <v>255</v>
      </c>
    </row>
    <row r="1650">
      <c r="A1650" s="7">
        <v>1640.0</v>
      </c>
      <c r="B1650" s="8" t="s">
        <v>16</v>
      </c>
      <c r="C1650" s="9" t="s">
        <v>2072</v>
      </c>
      <c r="D1650" s="10" t="s">
        <v>958</v>
      </c>
      <c r="E1650" s="8" t="s">
        <v>939</v>
      </c>
      <c r="F1650" s="10" t="s">
        <v>255</v>
      </c>
    </row>
    <row r="1651">
      <c r="A1651" s="7">
        <v>1641.0</v>
      </c>
      <c r="B1651" s="8" t="s">
        <v>16</v>
      </c>
      <c r="C1651" s="9" t="s">
        <v>2072</v>
      </c>
      <c r="D1651" s="10" t="s">
        <v>958</v>
      </c>
      <c r="E1651" s="8" t="s">
        <v>939</v>
      </c>
      <c r="F1651" s="10" t="s">
        <v>255</v>
      </c>
    </row>
    <row r="1652">
      <c r="A1652" s="7">
        <v>1642.0</v>
      </c>
      <c r="B1652" s="8" t="s">
        <v>16</v>
      </c>
      <c r="C1652" s="9" t="s">
        <v>2072</v>
      </c>
      <c r="D1652" s="10" t="s">
        <v>961</v>
      </c>
      <c r="E1652" s="8" t="s">
        <v>937</v>
      </c>
      <c r="F1652" s="10" t="s">
        <v>255</v>
      </c>
    </row>
    <row r="1653">
      <c r="A1653" s="7">
        <v>1643.0</v>
      </c>
      <c r="B1653" s="8" t="s">
        <v>16</v>
      </c>
      <c r="C1653" s="9" t="s">
        <v>2072</v>
      </c>
      <c r="D1653" s="10" t="s">
        <v>961</v>
      </c>
      <c r="E1653" s="8" t="s">
        <v>937</v>
      </c>
      <c r="F1653" s="10" t="s">
        <v>255</v>
      </c>
    </row>
    <row r="1654">
      <c r="A1654" s="7">
        <v>1644.0</v>
      </c>
      <c r="B1654" s="8" t="s">
        <v>16</v>
      </c>
      <c r="C1654" s="9" t="s">
        <v>2072</v>
      </c>
      <c r="D1654" s="10" t="s">
        <v>961</v>
      </c>
      <c r="E1654" s="8" t="s">
        <v>937</v>
      </c>
      <c r="F1654" s="10" t="s">
        <v>255</v>
      </c>
    </row>
    <row r="1655">
      <c r="A1655" s="7">
        <v>1645.0</v>
      </c>
      <c r="B1655" s="8" t="s">
        <v>16</v>
      </c>
      <c r="C1655" s="9" t="s">
        <v>2072</v>
      </c>
      <c r="D1655" s="10" t="s">
        <v>964</v>
      </c>
      <c r="E1655" s="8" t="s">
        <v>937</v>
      </c>
      <c r="F1655" s="10" t="s">
        <v>19</v>
      </c>
    </row>
    <row r="1656">
      <c r="A1656" s="7">
        <v>1646.0</v>
      </c>
      <c r="B1656" s="8" t="s">
        <v>16</v>
      </c>
      <c r="C1656" s="9" t="s">
        <v>2072</v>
      </c>
      <c r="D1656" s="10" t="s">
        <v>964</v>
      </c>
      <c r="E1656" s="8" t="s">
        <v>937</v>
      </c>
      <c r="F1656" s="10" t="s">
        <v>19</v>
      </c>
    </row>
    <row r="1657">
      <c r="A1657" s="7">
        <v>1647.0</v>
      </c>
      <c r="B1657" s="8" t="s">
        <v>16</v>
      </c>
      <c r="C1657" s="9" t="s">
        <v>2072</v>
      </c>
      <c r="D1657" s="10" t="s">
        <v>964</v>
      </c>
      <c r="E1657" s="8" t="s">
        <v>937</v>
      </c>
      <c r="F1657" s="10" t="s">
        <v>19</v>
      </c>
    </row>
    <row r="1658">
      <c r="A1658" s="7">
        <v>1648.0</v>
      </c>
      <c r="B1658" s="8" t="s">
        <v>16</v>
      </c>
      <c r="C1658" s="9" t="s">
        <v>2072</v>
      </c>
      <c r="D1658" s="10" t="s">
        <v>967</v>
      </c>
      <c r="E1658" s="8" t="s">
        <v>937</v>
      </c>
      <c r="F1658" s="10" t="s">
        <v>19</v>
      </c>
    </row>
    <row r="1659">
      <c r="A1659" s="7">
        <v>1649.0</v>
      </c>
      <c r="B1659" s="8" t="s">
        <v>16</v>
      </c>
      <c r="C1659" s="9" t="s">
        <v>2072</v>
      </c>
      <c r="D1659" s="10" t="s">
        <v>967</v>
      </c>
      <c r="E1659" s="8" t="s">
        <v>937</v>
      </c>
      <c r="F1659" s="10" t="s">
        <v>19</v>
      </c>
    </row>
    <row r="1660">
      <c r="A1660" s="7">
        <v>1650.0</v>
      </c>
      <c r="B1660" s="8" t="s">
        <v>16</v>
      </c>
      <c r="C1660" s="9" t="s">
        <v>2072</v>
      </c>
      <c r="D1660" s="10" t="s">
        <v>967</v>
      </c>
      <c r="E1660" s="8" t="s">
        <v>937</v>
      </c>
      <c r="F1660" s="10" t="s">
        <v>19</v>
      </c>
    </row>
    <row r="1661">
      <c r="A1661" s="7">
        <v>1651.0</v>
      </c>
      <c r="B1661" s="8" t="s">
        <v>1934</v>
      </c>
      <c r="C1661" s="9" t="s">
        <v>2083</v>
      </c>
      <c r="D1661" s="27" t="s">
        <v>1059</v>
      </c>
      <c r="E1661" s="8" t="s">
        <v>927</v>
      </c>
      <c r="F1661" s="10" t="s">
        <v>19</v>
      </c>
    </row>
    <row r="1662">
      <c r="A1662" s="7">
        <v>1652.0</v>
      </c>
      <c r="B1662" s="8" t="s">
        <v>1934</v>
      </c>
      <c r="C1662" s="9" t="s">
        <v>2083</v>
      </c>
      <c r="D1662" s="27" t="s">
        <v>1059</v>
      </c>
      <c r="E1662" s="8" t="s">
        <v>927</v>
      </c>
      <c r="F1662" s="10" t="s">
        <v>19</v>
      </c>
    </row>
    <row r="1663">
      <c r="A1663" s="7">
        <v>1653.0</v>
      </c>
      <c r="B1663" s="8" t="s">
        <v>1934</v>
      </c>
      <c r="C1663" s="9" t="s">
        <v>2083</v>
      </c>
      <c r="D1663" s="27" t="s">
        <v>1059</v>
      </c>
      <c r="E1663" s="8" t="s">
        <v>927</v>
      </c>
      <c r="F1663" s="10" t="s">
        <v>19</v>
      </c>
    </row>
    <row r="1664">
      <c r="A1664" s="7">
        <v>1654.0</v>
      </c>
      <c r="B1664" s="8" t="s">
        <v>1934</v>
      </c>
      <c r="C1664" s="9" t="s">
        <v>2083</v>
      </c>
      <c r="D1664" s="27" t="s">
        <v>1059</v>
      </c>
      <c r="E1664" s="8" t="s">
        <v>927</v>
      </c>
      <c r="F1664" s="10" t="s">
        <v>19</v>
      </c>
    </row>
    <row r="1665">
      <c r="A1665" s="7">
        <v>1655.0</v>
      </c>
      <c r="B1665" s="8" t="s">
        <v>1934</v>
      </c>
      <c r="C1665" s="9" t="s">
        <v>2083</v>
      </c>
      <c r="D1665" s="27" t="s">
        <v>1059</v>
      </c>
      <c r="E1665" s="8" t="s">
        <v>927</v>
      </c>
      <c r="F1665" s="10" t="s">
        <v>19</v>
      </c>
    </row>
    <row r="1666">
      <c r="A1666" s="7">
        <v>1656.0</v>
      </c>
      <c r="B1666" s="8" t="s">
        <v>1934</v>
      </c>
      <c r="C1666" s="9" t="s">
        <v>2083</v>
      </c>
      <c r="D1666" s="27" t="s">
        <v>1059</v>
      </c>
      <c r="E1666" s="8" t="s">
        <v>927</v>
      </c>
      <c r="F1666" s="10" t="s">
        <v>19</v>
      </c>
    </row>
    <row r="1667">
      <c r="A1667" s="7">
        <v>1657.0</v>
      </c>
      <c r="B1667" s="8" t="s">
        <v>1934</v>
      </c>
      <c r="C1667" s="9" t="s">
        <v>2083</v>
      </c>
      <c r="D1667" s="27" t="s">
        <v>1059</v>
      </c>
      <c r="E1667" s="8" t="s">
        <v>927</v>
      </c>
      <c r="F1667" s="10" t="s">
        <v>19</v>
      </c>
    </row>
    <row r="1668">
      <c r="A1668" s="7">
        <v>1658.0</v>
      </c>
      <c r="B1668" s="8" t="s">
        <v>1934</v>
      </c>
      <c r="C1668" s="9" t="s">
        <v>2083</v>
      </c>
      <c r="D1668" s="27" t="s">
        <v>1059</v>
      </c>
      <c r="E1668" s="8" t="s">
        <v>927</v>
      </c>
      <c r="F1668" s="10" t="s">
        <v>19</v>
      </c>
    </row>
    <row r="1669">
      <c r="A1669" s="7">
        <v>1659.0</v>
      </c>
      <c r="B1669" s="8" t="s">
        <v>1934</v>
      </c>
      <c r="C1669" s="9" t="s">
        <v>2083</v>
      </c>
      <c r="D1669" s="27" t="s">
        <v>1061</v>
      </c>
      <c r="E1669" s="8" t="s">
        <v>927</v>
      </c>
      <c r="F1669" s="10" t="s">
        <v>19</v>
      </c>
    </row>
    <row r="1670">
      <c r="A1670" s="7">
        <v>1660.0</v>
      </c>
      <c r="B1670" s="8" t="s">
        <v>1934</v>
      </c>
      <c r="C1670" s="9" t="s">
        <v>2083</v>
      </c>
      <c r="D1670" s="27" t="s">
        <v>1061</v>
      </c>
      <c r="E1670" s="8" t="s">
        <v>927</v>
      </c>
      <c r="F1670" s="10" t="s">
        <v>19</v>
      </c>
    </row>
    <row r="1671">
      <c r="A1671" s="7">
        <v>1661.0</v>
      </c>
      <c r="B1671" s="8" t="s">
        <v>1934</v>
      </c>
      <c r="C1671" s="9" t="s">
        <v>2083</v>
      </c>
      <c r="D1671" s="27" t="s">
        <v>1061</v>
      </c>
      <c r="E1671" s="8" t="s">
        <v>927</v>
      </c>
      <c r="F1671" s="10" t="s">
        <v>19</v>
      </c>
    </row>
    <row r="1672">
      <c r="A1672" s="7">
        <v>1662.0</v>
      </c>
      <c r="B1672" s="8" t="s">
        <v>1934</v>
      </c>
      <c r="C1672" s="9" t="s">
        <v>2083</v>
      </c>
      <c r="D1672" s="27" t="s">
        <v>1061</v>
      </c>
      <c r="E1672" s="8" t="s">
        <v>927</v>
      </c>
      <c r="F1672" s="10" t="s">
        <v>19</v>
      </c>
    </row>
    <row r="1673">
      <c r="A1673" s="7">
        <v>1663.0</v>
      </c>
      <c r="B1673" s="8" t="s">
        <v>1934</v>
      </c>
      <c r="C1673" s="9" t="s">
        <v>2083</v>
      </c>
      <c r="D1673" s="27" t="s">
        <v>1061</v>
      </c>
      <c r="E1673" s="8" t="s">
        <v>927</v>
      </c>
      <c r="F1673" s="10" t="s">
        <v>19</v>
      </c>
    </row>
    <row r="1674">
      <c r="A1674" s="7">
        <v>1664.0</v>
      </c>
      <c r="B1674" s="8" t="s">
        <v>1934</v>
      </c>
      <c r="C1674" s="9" t="s">
        <v>2083</v>
      </c>
      <c r="D1674" s="27" t="s">
        <v>1061</v>
      </c>
      <c r="E1674" s="8" t="s">
        <v>927</v>
      </c>
      <c r="F1674" s="10" t="s">
        <v>19</v>
      </c>
    </row>
    <row r="1675">
      <c r="A1675" s="7">
        <v>1665.0</v>
      </c>
      <c r="B1675" s="8" t="s">
        <v>1934</v>
      </c>
      <c r="C1675" s="9" t="s">
        <v>2083</v>
      </c>
      <c r="D1675" s="27" t="s">
        <v>1061</v>
      </c>
      <c r="E1675" s="8" t="s">
        <v>927</v>
      </c>
      <c r="F1675" s="10" t="s">
        <v>19</v>
      </c>
    </row>
    <row r="1676">
      <c r="A1676" s="7">
        <v>1666.0</v>
      </c>
      <c r="B1676" s="8" t="s">
        <v>1934</v>
      </c>
      <c r="C1676" s="9" t="s">
        <v>2083</v>
      </c>
      <c r="D1676" s="27" t="s">
        <v>1061</v>
      </c>
      <c r="E1676" s="8" t="s">
        <v>927</v>
      </c>
      <c r="F1676" s="10" t="s">
        <v>19</v>
      </c>
    </row>
    <row r="1677">
      <c r="A1677" s="7">
        <v>1667.0</v>
      </c>
      <c r="B1677" s="8" t="s">
        <v>1934</v>
      </c>
      <c r="C1677" s="9" t="s">
        <v>2083</v>
      </c>
      <c r="D1677" s="27" t="s">
        <v>1063</v>
      </c>
      <c r="E1677" s="8" t="s">
        <v>927</v>
      </c>
      <c r="F1677" s="10" t="s">
        <v>19</v>
      </c>
    </row>
    <row r="1678">
      <c r="A1678" s="7">
        <v>1668.0</v>
      </c>
      <c r="B1678" s="8" t="s">
        <v>1934</v>
      </c>
      <c r="C1678" s="9" t="s">
        <v>2083</v>
      </c>
      <c r="D1678" s="27" t="s">
        <v>1063</v>
      </c>
      <c r="E1678" s="8" t="s">
        <v>927</v>
      </c>
      <c r="F1678" s="10" t="s">
        <v>19</v>
      </c>
    </row>
    <row r="1679">
      <c r="A1679" s="7">
        <v>1669.0</v>
      </c>
      <c r="B1679" s="8" t="s">
        <v>1934</v>
      </c>
      <c r="C1679" s="9" t="s">
        <v>2083</v>
      </c>
      <c r="D1679" s="27" t="s">
        <v>1063</v>
      </c>
      <c r="E1679" s="8" t="s">
        <v>927</v>
      </c>
      <c r="F1679" s="10" t="s">
        <v>19</v>
      </c>
    </row>
    <row r="1680">
      <c r="A1680" s="7">
        <v>1670.0</v>
      </c>
      <c r="B1680" s="8" t="s">
        <v>1934</v>
      </c>
      <c r="C1680" s="9" t="s">
        <v>2083</v>
      </c>
      <c r="D1680" s="27" t="s">
        <v>1063</v>
      </c>
      <c r="E1680" s="8" t="s">
        <v>927</v>
      </c>
      <c r="F1680" s="10" t="s">
        <v>19</v>
      </c>
    </row>
    <row r="1681">
      <c r="A1681" s="7">
        <v>1671.0</v>
      </c>
      <c r="B1681" s="8" t="s">
        <v>1934</v>
      </c>
      <c r="C1681" s="9" t="s">
        <v>2083</v>
      </c>
      <c r="D1681" s="27" t="s">
        <v>1063</v>
      </c>
      <c r="E1681" s="8" t="s">
        <v>927</v>
      </c>
      <c r="F1681" s="10" t="s">
        <v>19</v>
      </c>
    </row>
    <row r="1682">
      <c r="A1682" s="7">
        <v>1672.0</v>
      </c>
      <c r="B1682" s="8" t="s">
        <v>1934</v>
      </c>
      <c r="C1682" s="9" t="s">
        <v>2083</v>
      </c>
      <c r="D1682" s="27" t="s">
        <v>1063</v>
      </c>
      <c r="E1682" s="8" t="s">
        <v>927</v>
      </c>
      <c r="F1682" s="10" t="s">
        <v>19</v>
      </c>
    </row>
    <row r="1683">
      <c r="A1683" s="7">
        <v>1673.0</v>
      </c>
      <c r="B1683" s="8" t="s">
        <v>1934</v>
      </c>
      <c r="C1683" s="9" t="s">
        <v>2083</v>
      </c>
      <c r="D1683" s="27" t="s">
        <v>1063</v>
      </c>
      <c r="E1683" s="8" t="s">
        <v>927</v>
      </c>
      <c r="F1683" s="10" t="s">
        <v>19</v>
      </c>
    </row>
    <row r="1684">
      <c r="A1684" s="7">
        <v>1674.0</v>
      </c>
      <c r="B1684" s="8" t="s">
        <v>1934</v>
      </c>
      <c r="C1684" s="9" t="s">
        <v>2083</v>
      </c>
      <c r="D1684" s="27" t="s">
        <v>1063</v>
      </c>
      <c r="E1684" s="8" t="s">
        <v>927</v>
      </c>
      <c r="F1684" s="10" t="s">
        <v>19</v>
      </c>
    </row>
    <row r="1685">
      <c r="A1685" s="7">
        <v>1675.0</v>
      </c>
      <c r="B1685" s="8" t="s">
        <v>1934</v>
      </c>
      <c r="C1685" s="9" t="s">
        <v>2105</v>
      </c>
      <c r="D1685" s="56" t="s">
        <v>1065</v>
      </c>
      <c r="E1685" s="12" t="s">
        <v>1009</v>
      </c>
      <c r="F1685" s="10" t="s">
        <v>19</v>
      </c>
    </row>
    <row r="1686">
      <c r="A1686" s="7">
        <v>1676.0</v>
      </c>
      <c r="B1686" s="8" t="s">
        <v>1934</v>
      </c>
      <c r="C1686" s="9" t="s">
        <v>2105</v>
      </c>
      <c r="D1686" s="56" t="s">
        <v>1065</v>
      </c>
      <c r="E1686" s="12" t="s">
        <v>1009</v>
      </c>
      <c r="F1686" s="10" t="s">
        <v>19</v>
      </c>
    </row>
    <row r="1687">
      <c r="A1687" s="7">
        <v>1677.0</v>
      </c>
      <c r="B1687" s="8" t="s">
        <v>1934</v>
      </c>
      <c r="C1687" s="9" t="s">
        <v>2105</v>
      </c>
      <c r="D1687" s="56" t="s">
        <v>1065</v>
      </c>
      <c r="E1687" s="12" t="s">
        <v>1009</v>
      </c>
      <c r="F1687" s="10" t="s">
        <v>19</v>
      </c>
    </row>
    <row r="1688">
      <c r="A1688" s="7">
        <v>1678.0</v>
      </c>
      <c r="B1688" s="8" t="s">
        <v>1934</v>
      </c>
      <c r="C1688" s="9" t="s">
        <v>2105</v>
      </c>
      <c r="D1688" s="56" t="s">
        <v>1065</v>
      </c>
      <c r="E1688" s="12" t="s">
        <v>1009</v>
      </c>
      <c r="F1688" s="10" t="s">
        <v>19</v>
      </c>
    </row>
    <row r="1689">
      <c r="A1689" s="7">
        <v>1679.0</v>
      </c>
      <c r="B1689" s="8" t="s">
        <v>1934</v>
      </c>
      <c r="C1689" s="9" t="s">
        <v>2105</v>
      </c>
      <c r="D1689" s="56" t="s">
        <v>1065</v>
      </c>
      <c r="E1689" s="12" t="s">
        <v>1009</v>
      </c>
      <c r="F1689" s="10" t="s">
        <v>19</v>
      </c>
    </row>
    <row r="1690">
      <c r="A1690" s="7">
        <v>1680.0</v>
      </c>
      <c r="B1690" s="8" t="s">
        <v>1934</v>
      </c>
      <c r="C1690" s="9" t="s">
        <v>2105</v>
      </c>
      <c r="D1690" s="56" t="s">
        <v>1065</v>
      </c>
      <c r="E1690" s="12" t="s">
        <v>1009</v>
      </c>
      <c r="F1690" s="10" t="s">
        <v>19</v>
      </c>
    </row>
    <row r="1691">
      <c r="A1691" s="7">
        <v>1681.0</v>
      </c>
      <c r="B1691" s="8" t="s">
        <v>1934</v>
      </c>
      <c r="C1691" s="9" t="s">
        <v>2105</v>
      </c>
      <c r="D1691" s="56" t="s">
        <v>1065</v>
      </c>
      <c r="E1691" s="12" t="s">
        <v>1009</v>
      </c>
      <c r="F1691" s="10" t="s">
        <v>19</v>
      </c>
    </row>
    <row r="1692">
      <c r="A1692" s="7">
        <v>1682.0</v>
      </c>
      <c r="B1692" s="8" t="s">
        <v>1934</v>
      </c>
      <c r="C1692" s="9" t="s">
        <v>2105</v>
      </c>
      <c r="D1692" s="56" t="s">
        <v>1065</v>
      </c>
      <c r="E1692" s="12" t="s">
        <v>1009</v>
      </c>
      <c r="F1692" s="10" t="s">
        <v>19</v>
      </c>
    </row>
    <row r="1693">
      <c r="A1693" s="7">
        <v>1683.0</v>
      </c>
      <c r="B1693" s="8" t="s">
        <v>1934</v>
      </c>
      <c r="C1693" s="9" t="s">
        <v>2105</v>
      </c>
      <c r="D1693" s="56" t="s">
        <v>1068</v>
      </c>
      <c r="E1693" s="12" t="s">
        <v>1009</v>
      </c>
      <c r="F1693" s="10" t="s">
        <v>19</v>
      </c>
    </row>
    <row r="1694">
      <c r="A1694" s="7">
        <v>1684.0</v>
      </c>
      <c r="B1694" s="8" t="s">
        <v>1934</v>
      </c>
      <c r="C1694" s="9" t="s">
        <v>2105</v>
      </c>
      <c r="D1694" s="56" t="s">
        <v>1068</v>
      </c>
      <c r="E1694" s="12" t="s">
        <v>1009</v>
      </c>
      <c r="F1694" s="10" t="s">
        <v>19</v>
      </c>
    </row>
    <row r="1695">
      <c r="A1695" s="7">
        <v>1685.0</v>
      </c>
      <c r="B1695" s="8" t="s">
        <v>1934</v>
      </c>
      <c r="C1695" s="9" t="s">
        <v>2105</v>
      </c>
      <c r="D1695" s="56" t="s">
        <v>1068</v>
      </c>
      <c r="E1695" s="12" t="s">
        <v>1009</v>
      </c>
      <c r="F1695" s="10" t="s">
        <v>19</v>
      </c>
    </row>
    <row r="1696">
      <c r="A1696" s="7">
        <v>1686.0</v>
      </c>
      <c r="B1696" s="8" t="s">
        <v>1934</v>
      </c>
      <c r="C1696" s="9" t="s">
        <v>2105</v>
      </c>
      <c r="D1696" s="56" t="s">
        <v>1068</v>
      </c>
      <c r="E1696" s="12" t="s">
        <v>1009</v>
      </c>
      <c r="F1696" s="10" t="s">
        <v>19</v>
      </c>
    </row>
    <row r="1697">
      <c r="A1697" s="7">
        <v>1687.0</v>
      </c>
      <c r="B1697" s="8" t="s">
        <v>1934</v>
      </c>
      <c r="C1697" s="9" t="s">
        <v>2105</v>
      </c>
      <c r="D1697" s="56" t="s">
        <v>1068</v>
      </c>
      <c r="E1697" s="12" t="s">
        <v>1009</v>
      </c>
      <c r="F1697" s="10" t="s">
        <v>19</v>
      </c>
    </row>
    <row r="1698">
      <c r="A1698" s="7">
        <v>1688.0</v>
      </c>
      <c r="B1698" s="8" t="s">
        <v>1934</v>
      </c>
      <c r="C1698" s="9" t="s">
        <v>2105</v>
      </c>
      <c r="D1698" s="56" t="s">
        <v>1068</v>
      </c>
      <c r="E1698" s="12" t="s">
        <v>1009</v>
      </c>
      <c r="F1698" s="10" t="s">
        <v>19</v>
      </c>
    </row>
    <row r="1699">
      <c r="A1699" s="7">
        <v>1689.0</v>
      </c>
      <c r="B1699" s="8" t="s">
        <v>1934</v>
      </c>
      <c r="C1699" s="9" t="s">
        <v>2105</v>
      </c>
      <c r="D1699" s="56" t="s">
        <v>1068</v>
      </c>
      <c r="E1699" s="12" t="s">
        <v>1009</v>
      </c>
      <c r="F1699" s="10" t="s">
        <v>19</v>
      </c>
    </row>
    <row r="1700">
      <c r="A1700" s="7">
        <v>1690.0</v>
      </c>
      <c r="B1700" s="8" t="s">
        <v>1934</v>
      </c>
      <c r="C1700" s="9" t="s">
        <v>2105</v>
      </c>
      <c r="D1700" s="56" t="s">
        <v>1068</v>
      </c>
      <c r="E1700" s="12" t="s">
        <v>1009</v>
      </c>
      <c r="F1700" s="10" t="s">
        <v>19</v>
      </c>
    </row>
    <row r="1701">
      <c r="A1701" s="7">
        <v>1691.0</v>
      </c>
      <c r="B1701" s="8" t="s">
        <v>1934</v>
      </c>
      <c r="C1701" s="9" t="s">
        <v>2105</v>
      </c>
      <c r="D1701" s="56" t="s">
        <v>1070</v>
      </c>
      <c r="E1701" s="12" t="s">
        <v>1009</v>
      </c>
      <c r="F1701" s="10" t="s">
        <v>19</v>
      </c>
    </row>
    <row r="1702">
      <c r="A1702" s="7">
        <v>1692.0</v>
      </c>
      <c r="B1702" s="8" t="s">
        <v>1934</v>
      </c>
      <c r="C1702" s="9" t="s">
        <v>2105</v>
      </c>
      <c r="D1702" s="56" t="s">
        <v>1070</v>
      </c>
      <c r="E1702" s="12" t="s">
        <v>1009</v>
      </c>
      <c r="F1702" s="10" t="s">
        <v>19</v>
      </c>
    </row>
    <row r="1703">
      <c r="A1703" s="7">
        <v>1693.0</v>
      </c>
      <c r="B1703" s="8" t="s">
        <v>1934</v>
      </c>
      <c r="C1703" s="9" t="s">
        <v>2105</v>
      </c>
      <c r="D1703" s="56" t="s">
        <v>1070</v>
      </c>
      <c r="E1703" s="12" t="s">
        <v>1009</v>
      </c>
      <c r="F1703" s="10" t="s">
        <v>19</v>
      </c>
    </row>
    <row r="1704">
      <c r="A1704" s="7">
        <v>1694.0</v>
      </c>
      <c r="B1704" s="8" t="s">
        <v>1934</v>
      </c>
      <c r="C1704" s="9" t="s">
        <v>2105</v>
      </c>
      <c r="D1704" s="56" t="s">
        <v>1070</v>
      </c>
      <c r="E1704" s="12" t="s">
        <v>1009</v>
      </c>
      <c r="F1704" s="10" t="s">
        <v>19</v>
      </c>
    </row>
    <row r="1705">
      <c r="A1705" s="7">
        <v>1695.0</v>
      </c>
      <c r="B1705" s="8" t="s">
        <v>1934</v>
      </c>
      <c r="C1705" s="9" t="s">
        <v>2105</v>
      </c>
      <c r="D1705" s="56" t="s">
        <v>1070</v>
      </c>
      <c r="E1705" s="12" t="s">
        <v>1009</v>
      </c>
      <c r="F1705" s="10" t="s">
        <v>19</v>
      </c>
    </row>
    <row r="1706">
      <c r="A1706" s="7">
        <v>1696.0</v>
      </c>
      <c r="B1706" s="8" t="s">
        <v>1934</v>
      </c>
      <c r="C1706" s="9" t="s">
        <v>2105</v>
      </c>
      <c r="D1706" s="56" t="s">
        <v>1070</v>
      </c>
      <c r="E1706" s="12" t="s">
        <v>1009</v>
      </c>
      <c r="F1706" s="10" t="s">
        <v>19</v>
      </c>
    </row>
    <row r="1707">
      <c r="A1707" s="7">
        <v>1697.0</v>
      </c>
      <c r="B1707" s="8" t="s">
        <v>1934</v>
      </c>
      <c r="C1707" s="9" t="s">
        <v>2105</v>
      </c>
      <c r="D1707" s="56" t="s">
        <v>1070</v>
      </c>
      <c r="E1707" s="12" t="s">
        <v>1009</v>
      </c>
      <c r="F1707" s="10" t="s">
        <v>19</v>
      </c>
    </row>
    <row r="1708">
      <c r="A1708" s="7">
        <v>1698.0</v>
      </c>
      <c r="B1708" s="8" t="s">
        <v>1934</v>
      </c>
      <c r="C1708" s="9" t="s">
        <v>2105</v>
      </c>
      <c r="D1708" s="56" t="s">
        <v>1070</v>
      </c>
      <c r="E1708" s="12" t="s">
        <v>1009</v>
      </c>
      <c r="F1708" s="10" t="s">
        <v>19</v>
      </c>
    </row>
    <row r="1709">
      <c r="A1709" s="7">
        <v>1699.0</v>
      </c>
      <c r="B1709" s="8" t="s">
        <v>1934</v>
      </c>
      <c r="C1709" s="9" t="s">
        <v>2105</v>
      </c>
      <c r="D1709" s="56" t="s">
        <v>1072</v>
      </c>
      <c r="E1709" s="12" t="s">
        <v>1009</v>
      </c>
      <c r="F1709" s="10" t="s">
        <v>19</v>
      </c>
    </row>
    <row r="1710">
      <c r="A1710" s="7">
        <v>1700.0</v>
      </c>
      <c r="B1710" s="8" t="s">
        <v>1934</v>
      </c>
      <c r="C1710" s="9" t="s">
        <v>2105</v>
      </c>
      <c r="D1710" s="56" t="s">
        <v>1072</v>
      </c>
      <c r="E1710" s="12" t="s">
        <v>1009</v>
      </c>
      <c r="F1710" s="10" t="s">
        <v>19</v>
      </c>
    </row>
    <row r="1711">
      <c r="A1711" s="7">
        <v>1701.0</v>
      </c>
      <c r="B1711" s="8" t="s">
        <v>1934</v>
      </c>
      <c r="C1711" s="9" t="s">
        <v>2105</v>
      </c>
      <c r="D1711" s="56" t="s">
        <v>1072</v>
      </c>
      <c r="E1711" s="12" t="s">
        <v>1009</v>
      </c>
      <c r="F1711" s="10" t="s">
        <v>19</v>
      </c>
    </row>
    <row r="1712">
      <c r="A1712" s="7">
        <v>1702.0</v>
      </c>
      <c r="B1712" s="8" t="s">
        <v>1934</v>
      </c>
      <c r="C1712" s="9" t="s">
        <v>2105</v>
      </c>
      <c r="D1712" s="56" t="s">
        <v>1072</v>
      </c>
      <c r="E1712" s="12" t="s">
        <v>1009</v>
      </c>
      <c r="F1712" s="10" t="s">
        <v>19</v>
      </c>
    </row>
    <row r="1713">
      <c r="A1713" s="7">
        <v>1703.0</v>
      </c>
      <c r="B1713" s="8" t="s">
        <v>1934</v>
      </c>
      <c r="C1713" s="9" t="s">
        <v>2105</v>
      </c>
      <c r="D1713" s="56" t="s">
        <v>1072</v>
      </c>
      <c r="E1713" s="12" t="s">
        <v>1009</v>
      </c>
      <c r="F1713" s="10" t="s">
        <v>19</v>
      </c>
    </row>
    <row r="1714">
      <c r="A1714" s="7">
        <v>1704.0</v>
      </c>
      <c r="B1714" s="8" t="s">
        <v>1934</v>
      </c>
      <c r="C1714" s="9" t="s">
        <v>2105</v>
      </c>
      <c r="D1714" s="56" t="s">
        <v>1072</v>
      </c>
      <c r="E1714" s="12" t="s">
        <v>1009</v>
      </c>
      <c r="F1714" s="10" t="s">
        <v>19</v>
      </c>
    </row>
    <row r="1715">
      <c r="A1715" s="7">
        <v>1705.0</v>
      </c>
      <c r="B1715" s="8" t="s">
        <v>1934</v>
      </c>
      <c r="C1715" s="9" t="s">
        <v>2105</v>
      </c>
      <c r="D1715" s="56" t="s">
        <v>1072</v>
      </c>
      <c r="E1715" s="12" t="s">
        <v>1009</v>
      </c>
      <c r="F1715" s="10" t="s">
        <v>19</v>
      </c>
    </row>
    <row r="1716">
      <c r="A1716" s="7">
        <v>1706.0</v>
      </c>
      <c r="B1716" s="8" t="s">
        <v>1934</v>
      </c>
      <c r="C1716" s="9" t="s">
        <v>2105</v>
      </c>
      <c r="D1716" s="56" t="s">
        <v>1072</v>
      </c>
      <c r="E1716" s="12" t="s">
        <v>1009</v>
      </c>
      <c r="F1716" s="10" t="s">
        <v>19</v>
      </c>
    </row>
    <row r="1717">
      <c r="A1717" s="7">
        <v>1707.0</v>
      </c>
      <c r="B1717" s="8" t="s">
        <v>1934</v>
      </c>
      <c r="C1717" s="9" t="s">
        <v>2105</v>
      </c>
      <c r="D1717" s="56" t="s">
        <v>1074</v>
      </c>
      <c r="E1717" s="12" t="s">
        <v>1009</v>
      </c>
      <c r="F1717" s="10" t="s">
        <v>19</v>
      </c>
    </row>
    <row r="1718">
      <c r="A1718" s="7">
        <v>1708.0</v>
      </c>
      <c r="B1718" s="8" t="s">
        <v>1934</v>
      </c>
      <c r="C1718" s="9" t="s">
        <v>2105</v>
      </c>
      <c r="D1718" s="56" t="s">
        <v>1074</v>
      </c>
      <c r="E1718" s="12" t="s">
        <v>1009</v>
      </c>
      <c r="F1718" s="10" t="s">
        <v>19</v>
      </c>
    </row>
    <row r="1719">
      <c r="A1719" s="7">
        <v>1709.0</v>
      </c>
      <c r="B1719" s="8" t="s">
        <v>1934</v>
      </c>
      <c r="C1719" s="9" t="s">
        <v>2105</v>
      </c>
      <c r="D1719" s="56" t="s">
        <v>1074</v>
      </c>
      <c r="E1719" s="12" t="s">
        <v>1009</v>
      </c>
      <c r="F1719" s="10" t="s">
        <v>19</v>
      </c>
    </row>
    <row r="1720">
      <c r="A1720" s="7">
        <v>1710.0</v>
      </c>
      <c r="B1720" s="8" t="s">
        <v>1934</v>
      </c>
      <c r="C1720" s="9" t="s">
        <v>2105</v>
      </c>
      <c r="D1720" s="56" t="s">
        <v>1074</v>
      </c>
      <c r="E1720" s="12" t="s">
        <v>1009</v>
      </c>
      <c r="F1720" s="10" t="s">
        <v>19</v>
      </c>
    </row>
    <row r="1721">
      <c r="A1721" s="7">
        <v>1711.0</v>
      </c>
      <c r="B1721" s="8" t="s">
        <v>1934</v>
      </c>
      <c r="C1721" s="9" t="s">
        <v>2105</v>
      </c>
      <c r="D1721" s="56" t="s">
        <v>1074</v>
      </c>
      <c r="E1721" s="12" t="s">
        <v>1009</v>
      </c>
      <c r="F1721" s="10" t="s">
        <v>19</v>
      </c>
    </row>
    <row r="1722">
      <c r="A1722" s="7">
        <v>1712.0</v>
      </c>
      <c r="B1722" s="8" t="s">
        <v>1934</v>
      </c>
      <c r="C1722" s="9" t="s">
        <v>2105</v>
      </c>
      <c r="D1722" s="56" t="s">
        <v>1074</v>
      </c>
      <c r="E1722" s="12" t="s">
        <v>1009</v>
      </c>
      <c r="F1722" s="10" t="s">
        <v>19</v>
      </c>
    </row>
    <row r="1723">
      <c r="A1723" s="7">
        <v>1713.0</v>
      </c>
      <c r="B1723" s="8" t="s">
        <v>1934</v>
      </c>
      <c r="C1723" s="9" t="s">
        <v>2105</v>
      </c>
      <c r="D1723" s="56" t="s">
        <v>1074</v>
      </c>
      <c r="E1723" s="12" t="s">
        <v>1009</v>
      </c>
      <c r="F1723" s="10" t="s">
        <v>19</v>
      </c>
    </row>
    <row r="1724">
      <c r="A1724" s="7">
        <v>1714.0</v>
      </c>
      <c r="B1724" s="8" t="s">
        <v>1934</v>
      </c>
      <c r="C1724" s="9" t="s">
        <v>2105</v>
      </c>
      <c r="D1724" s="56" t="s">
        <v>1074</v>
      </c>
      <c r="E1724" s="12" t="s">
        <v>1009</v>
      </c>
      <c r="F1724" s="10" t="s">
        <v>19</v>
      </c>
    </row>
    <row r="1725">
      <c r="A1725" s="7">
        <v>1715.0</v>
      </c>
      <c r="B1725" s="8" t="s">
        <v>1934</v>
      </c>
      <c r="C1725" s="9" t="s">
        <v>2105</v>
      </c>
      <c r="D1725" s="56" t="s">
        <v>1076</v>
      </c>
      <c r="E1725" s="12" t="s">
        <v>1009</v>
      </c>
      <c r="F1725" s="10" t="s">
        <v>19</v>
      </c>
    </row>
    <row r="1726">
      <c r="A1726" s="7">
        <v>1716.0</v>
      </c>
      <c r="B1726" s="8" t="s">
        <v>1934</v>
      </c>
      <c r="C1726" s="9" t="s">
        <v>2105</v>
      </c>
      <c r="D1726" s="56" t="s">
        <v>1076</v>
      </c>
      <c r="E1726" s="12" t="s">
        <v>1009</v>
      </c>
      <c r="F1726" s="10" t="s">
        <v>19</v>
      </c>
    </row>
    <row r="1727">
      <c r="A1727" s="7">
        <v>1717.0</v>
      </c>
      <c r="B1727" s="8" t="s">
        <v>1934</v>
      </c>
      <c r="C1727" s="9" t="s">
        <v>2105</v>
      </c>
      <c r="D1727" s="56" t="s">
        <v>1076</v>
      </c>
      <c r="E1727" s="12" t="s">
        <v>1009</v>
      </c>
      <c r="F1727" s="10" t="s">
        <v>19</v>
      </c>
    </row>
    <row r="1728">
      <c r="A1728" s="7">
        <v>1718.0</v>
      </c>
      <c r="B1728" s="8" t="s">
        <v>1934</v>
      </c>
      <c r="C1728" s="9" t="s">
        <v>2105</v>
      </c>
      <c r="D1728" s="56" t="s">
        <v>1076</v>
      </c>
      <c r="E1728" s="12" t="s">
        <v>1009</v>
      </c>
      <c r="F1728" s="10" t="s">
        <v>19</v>
      </c>
    </row>
    <row r="1729">
      <c r="A1729" s="7">
        <v>1719.0</v>
      </c>
      <c r="B1729" s="8" t="s">
        <v>1934</v>
      </c>
      <c r="C1729" s="9" t="s">
        <v>2105</v>
      </c>
      <c r="D1729" s="56" t="s">
        <v>1076</v>
      </c>
      <c r="E1729" s="12" t="s">
        <v>1009</v>
      </c>
      <c r="F1729" s="10" t="s">
        <v>19</v>
      </c>
    </row>
    <row r="1730">
      <c r="A1730" s="7">
        <v>1720.0</v>
      </c>
      <c r="B1730" s="8" t="s">
        <v>1934</v>
      </c>
      <c r="C1730" s="9" t="s">
        <v>2105</v>
      </c>
      <c r="D1730" s="56" t="s">
        <v>1076</v>
      </c>
      <c r="E1730" s="12" t="s">
        <v>1009</v>
      </c>
      <c r="F1730" s="10" t="s">
        <v>19</v>
      </c>
    </row>
    <row r="1731">
      <c r="A1731" s="7">
        <v>1721.0</v>
      </c>
      <c r="B1731" s="8" t="s">
        <v>1934</v>
      </c>
      <c r="C1731" s="9" t="s">
        <v>2105</v>
      </c>
      <c r="D1731" s="56" t="s">
        <v>1076</v>
      </c>
      <c r="E1731" s="12" t="s">
        <v>1009</v>
      </c>
      <c r="F1731" s="10" t="s">
        <v>19</v>
      </c>
    </row>
    <row r="1732">
      <c r="A1732" s="7">
        <v>1722.0</v>
      </c>
      <c r="B1732" s="8" t="s">
        <v>1934</v>
      </c>
      <c r="C1732" s="9" t="s">
        <v>2105</v>
      </c>
      <c r="D1732" s="56" t="s">
        <v>1076</v>
      </c>
      <c r="E1732" s="12" t="s">
        <v>1009</v>
      </c>
      <c r="F1732" s="10" t="s">
        <v>19</v>
      </c>
    </row>
    <row r="1733">
      <c r="A1733" s="7">
        <v>1723.0</v>
      </c>
      <c r="B1733" s="8" t="s">
        <v>16</v>
      </c>
      <c r="C1733" s="9" t="s">
        <v>2105</v>
      </c>
      <c r="D1733" s="10">
        <v>18.0</v>
      </c>
      <c r="E1733" s="8" t="s">
        <v>970</v>
      </c>
      <c r="F1733" s="10" t="s">
        <v>255</v>
      </c>
    </row>
    <row r="1734">
      <c r="A1734" s="7">
        <v>1724.0</v>
      </c>
      <c r="B1734" s="8" t="s">
        <v>16</v>
      </c>
      <c r="C1734" s="9" t="s">
        <v>2105</v>
      </c>
      <c r="D1734" s="10">
        <v>18.0</v>
      </c>
      <c r="E1734" s="8" t="s">
        <v>970</v>
      </c>
      <c r="F1734" s="10" t="s">
        <v>255</v>
      </c>
    </row>
    <row r="1735">
      <c r="A1735" s="7">
        <v>1725.0</v>
      </c>
      <c r="B1735" s="8" t="s">
        <v>16</v>
      </c>
      <c r="C1735" s="9" t="s">
        <v>2105</v>
      </c>
      <c r="D1735" s="10">
        <v>18.0</v>
      </c>
      <c r="E1735" s="8" t="s">
        <v>970</v>
      </c>
      <c r="F1735" s="10" t="s">
        <v>255</v>
      </c>
    </row>
    <row r="1736">
      <c r="A1736" s="7">
        <v>1726.0</v>
      </c>
      <c r="B1736" s="12" t="s">
        <v>1934</v>
      </c>
      <c r="C1736" s="9" t="s">
        <v>2149</v>
      </c>
      <c r="D1736" s="10" t="s">
        <v>1078</v>
      </c>
      <c r="E1736" s="12" t="s">
        <v>2150</v>
      </c>
      <c r="F1736" s="12" t="s">
        <v>19</v>
      </c>
    </row>
    <row r="1737">
      <c r="A1737" s="7">
        <v>1727.0</v>
      </c>
      <c r="B1737" s="12" t="s">
        <v>1934</v>
      </c>
      <c r="C1737" s="9" t="s">
        <v>2149</v>
      </c>
      <c r="D1737" s="10" t="s">
        <v>1078</v>
      </c>
      <c r="E1737" s="12" t="s">
        <v>2150</v>
      </c>
      <c r="F1737" s="12" t="s">
        <v>19</v>
      </c>
    </row>
    <row r="1738">
      <c r="A1738" s="7">
        <v>1728.0</v>
      </c>
      <c r="B1738" s="12" t="s">
        <v>1934</v>
      </c>
      <c r="C1738" s="9" t="s">
        <v>2149</v>
      </c>
      <c r="D1738" s="10" t="s">
        <v>1078</v>
      </c>
      <c r="E1738" s="12" t="s">
        <v>2150</v>
      </c>
      <c r="F1738" s="12" t="s">
        <v>19</v>
      </c>
    </row>
    <row r="1739">
      <c r="A1739" s="7">
        <v>1729.0</v>
      </c>
      <c r="B1739" s="12" t="s">
        <v>1934</v>
      </c>
      <c r="C1739" s="9" t="s">
        <v>2149</v>
      </c>
      <c r="D1739" s="10" t="s">
        <v>1078</v>
      </c>
      <c r="E1739" s="12" t="s">
        <v>2150</v>
      </c>
      <c r="F1739" s="12" t="s">
        <v>19</v>
      </c>
    </row>
    <row r="1740">
      <c r="A1740" s="7">
        <v>1730.0</v>
      </c>
      <c r="B1740" s="12" t="s">
        <v>1934</v>
      </c>
      <c r="C1740" s="9" t="s">
        <v>2149</v>
      </c>
      <c r="D1740" s="10" t="s">
        <v>1078</v>
      </c>
      <c r="E1740" s="12" t="s">
        <v>2150</v>
      </c>
      <c r="F1740" s="12" t="s">
        <v>19</v>
      </c>
    </row>
    <row r="1741">
      <c r="A1741" s="7">
        <v>1731.0</v>
      </c>
      <c r="B1741" s="12" t="s">
        <v>1934</v>
      </c>
      <c r="C1741" s="9" t="s">
        <v>2149</v>
      </c>
      <c r="D1741" s="10" t="s">
        <v>1078</v>
      </c>
      <c r="E1741" s="12" t="s">
        <v>2150</v>
      </c>
      <c r="F1741" s="12" t="s">
        <v>19</v>
      </c>
    </row>
    <row r="1742">
      <c r="A1742" s="7">
        <v>1732.0</v>
      </c>
      <c r="B1742" s="12" t="s">
        <v>1934</v>
      </c>
      <c r="C1742" s="9" t="s">
        <v>2149</v>
      </c>
      <c r="D1742" s="10" t="s">
        <v>1078</v>
      </c>
      <c r="E1742" s="12" t="s">
        <v>2150</v>
      </c>
      <c r="F1742" s="12" t="s">
        <v>19</v>
      </c>
    </row>
    <row r="1743">
      <c r="A1743" s="7">
        <v>1733.0</v>
      </c>
      <c r="B1743" s="12" t="s">
        <v>1934</v>
      </c>
      <c r="C1743" s="9" t="s">
        <v>2149</v>
      </c>
      <c r="D1743" s="10" t="s">
        <v>1078</v>
      </c>
      <c r="E1743" s="12" t="s">
        <v>2150</v>
      </c>
      <c r="F1743" s="12" t="s">
        <v>19</v>
      </c>
    </row>
    <row r="1744">
      <c r="A1744" s="7">
        <v>1734.0</v>
      </c>
      <c r="B1744" s="12" t="s">
        <v>1934</v>
      </c>
      <c r="C1744" s="9" t="s">
        <v>2149</v>
      </c>
      <c r="D1744" s="10" t="s">
        <v>1080</v>
      </c>
      <c r="E1744" s="12" t="s">
        <v>2150</v>
      </c>
      <c r="F1744" s="12" t="s">
        <v>19</v>
      </c>
    </row>
    <row r="1745">
      <c r="A1745" s="7">
        <v>1735.0</v>
      </c>
      <c r="B1745" s="12" t="s">
        <v>1934</v>
      </c>
      <c r="C1745" s="9" t="s">
        <v>2149</v>
      </c>
      <c r="D1745" s="10" t="s">
        <v>1080</v>
      </c>
      <c r="E1745" s="12" t="s">
        <v>2150</v>
      </c>
      <c r="F1745" s="12" t="s">
        <v>19</v>
      </c>
    </row>
    <row r="1746">
      <c r="A1746" s="7">
        <v>1736.0</v>
      </c>
      <c r="B1746" s="12" t="s">
        <v>1934</v>
      </c>
      <c r="C1746" s="9" t="s">
        <v>2149</v>
      </c>
      <c r="D1746" s="10" t="s">
        <v>1080</v>
      </c>
      <c r="E1746" s="12" t="s">
        <v>2150</v>
      </c>
      <c r="F1746" s="12" t="s">
        <v>19</v>
      </c>
    </row>
    <row r="1747">
      <c r="A1747" s="7">
        <v>1737.0</v>
      </c>
      <c r="B1747" s="12" t="s">
        <v>1934</v>
      </c>
      <c r="C1747" s="9" t="s">
        <v>2149</v>
      </c>
      <c r="D1747" s="10" t="s">
        <v>1080</v>
      </c>
      <c r="E1747" s="12" t="s">
        <v>2150</v>
      </c>
      <c r="F1747" s="12" t="s">
        <v>19</v>
      </c>
    </row>
    <row r="1748">
      <c r="A1748" s="7">
        <v>1738.0</v>
      </c>
      <c r="B1748" s="12" t="s">
        <v>1934</v>
      </c>
      <c r="C1748" s="9" t="s">
        <v>2149</v>
      </c>
      <c r="D1748" s="10" t="s">
        <v>1080</v>
      </c>
      <c r="E1748" s="12" t="s">
        <v>2150</v>
      </c>
      <c r="F1748" s="12" t="s">
        <v>19</v>
      </c>
    </row>
    <row r="1749">
      <c r="A1749" s="7">
        <v>1739.0</v>
      </c>
      <c r="B1749" s="12" t="s">
        <v>1934</v>
      </c>
      <c r="C1749" s="9" t="s">
        <v>2149</v>
      </c>
      <c r="D1749" s="10" t="s">
        <v>1080</v>
      </c>
      <c r="E1749" s="12" t="s">
        <v>2150</v>
      </c>
      <c r="F1749" s="12" t="s">
        <v>19</v>
      </c>
    </row>
    <row r="1750">
      <c r="A1750" s="7">
        <v>1740.0</v>
      </c>
      <c r="B1750" s="12" t="s">
        <v>1934</v>
      </c>
      <c r="C1750" s="9" t="s">
        <v>2149</v>
      </c>
      <c r="D1750" s="10" t="s">
        <v>1080</v>
      </c>
      <c r="E1750" s="12" t="s">
        <v>2150</v>
      </c>
      <c r="F1750" s="12" t="s">
        <v>19</v>
      </c>
    </row>
    <row r="1751">
      <c r="A1751" s="7">
        <v>1741.0</v>
      </c>
      <c r="B1751" s="12" t="s">
        <v>1934</v>
      </c>
      <c r="C1751" s="9" t="s">
        <v>2149</v>
      </c>
      <c r="D1751" s="10" t="s">
        <v>1080</v>
      </c>
      <c r="E1751" s="12" t="s">
        <v>2150</v>
      </c>
      <c r="F1751" s="12" t="s">
        <v>19</v>
      </c>
    </row>
    <row r="1752">
      <c r="A1752" s="7">
        <v>1742.0</v>
      </c>
      <c r="B1752" s="12" t="s">
        <v>1934</v>
      </c>
      <c r="C1752" s="9" t="s">
        <v>2149</v>
      </c>
      <c r="D1752" s="10" t="s">
        <v>1082</v>
      </c>
      <c r="E1752" s="12" t="s">
        <v>2150</v>
      </c>
      <c r="F1752" s="12" t="s">
        <v>19</v>
      </c>
    </row>
    <row r="1753">
      <c r="A1753" s="7">
        <v>1743.0</v>
      </c>
      <c r="B1753" s="12" t="s">
        <v>1934</v>
      </c>
      <c r="C1753" s="9" t="s">
        <v>2149</v>
      </c>
      <c r="D1753" s="10" t="s">
        <v>1082</v>
      </c>
      <c r="E1753" s="12" t="s">
        <v>2150</v>
      </c>
      <c r="F1753" s="12" t="s">
        <v>19</v>
      </c>
    </row>
    <row r="1754">
      <c r="A1754" s="7">
        <v>1744.0</v>
      </c>
      <c r="B1754" s="12" t="s">
        <v>1934</v>
      </c>
      <c r="C1754" s="9" t="s">
        <v>2149</v>
      </c>
      <c r="D1754" s="10" t="s">
        <v>1082</v>
      </c>
      <c r="E1754" s="12" t="s">
        <v>2150</v>
      </c>
      <c r="F1754" s="12" t="s">
        <v>19</v>
      </c>
    </row>
    <row r="1755">
      <c r="A1755" s="7">
        <v>1745.0</v>
      </c>
      <c r="B1755" s="12" t="s">
        <v>1934</v>
      </c>
      <c r="C1755" s="9" t="s">
        <v>2149</v>
      </c>
      <c r="D1755" s="10" t="s">
        <v>1082</v>
      </c>
      <c r="E1755" s="12" t="s">
        <v>2150</v>
      </c>
      <c r="F1755" s="12" t="s">
        <v>19</v>
      </c>
    </row>
    <row r="1756">
      <c r="A1756" s="7">
        <v>1746.0</v>
      </c>
      <c r="B1756" s="12" t="s">
        <v>1934</v>
      </c>
      <c r="C1756" s="9" t="s">
        <v>2149</v>
      </c>
      <c r="D1756" s="10" t="s">
        <v>1082</v>
      </c>
      <c r="E1756" s="12" t="s">
        <v>2150</v>
      </c>
      <c r="F1756" s="12" t="s">
        <v>19</v>
      </c>
    </row>
    <row r="1757">
      <c r="A1757" s="7">
        <v>1747.0</v>
      </c>
      <c r="B1757" s="12" t="s">
        <v>1934</v>
      </c>
      <c r="C1757" s="9" t="s">
        <v>2149</v>
      </c>
      <c r="D1757" s="10" t="s">
        <v>1082</v>
      </c>
      <c r="E1757" s="12" t="s">
        <v>2150</v>
      </c>
      <c r="F1757" s="12" t="s">
        <v>19</v>
      </c>
    </row>
    <row r="1758">
      <c r="A1758" s="7">
        <v>1748.0</v>
      </c>
      <c r="B1758" s="12" t="s">
        <v>1934</v>
      </c>
      <c r="C1758" s="9" t="s">
        <v>2149</v>
      </c>
      <c r="D1758" s="10" t="s">
        <v>1082</v>
      </c>
      <c r="E1758" s="12" t="s">
        <v>2150</v>
      </c>
      <c r="F1758" s="12" t="s">
        <v>19</v>
      </c>
    </row>
    <row r="1759">
      <c r="A1759" s="7">
        <v>1749.0</v>
      </c>
      <c r="B1759" s="12" t="s">
        <v>1934</v>
      </c>
      <c r="C1759" s="9" t="s">
        <v>2149</v>
      </c>
      <c r="D1759" s="10" t="s">
        <v>1082</v>
      </c>
      <c r="E1759" s="12" t="s">
        <v>2150</v>
      </c>
      <c r="F1759" s="12" t="s">
        <v>19</v>
      </c>
    </row>
    <row r="1760">
      <c r="A1760" s="7">
        <v>1750.0</v>
      </c>
      <c r="B1760" s="12" t="s">
        <v>1934</v>
      </c>
      <c r="C1760" s="9" t="s">
        <v>2149</v>
      </c>
      <c r="D1760" s="10" t="s">
        <v>1084</v>
      </c>
      <c r="E1760" s="12" t="s">
        <v>2150</v>
      </c>
      <c r="F1760" s="12" t="s">
        <v>19</v>
      </c>
    </row>
    <row r="1761">
      <c r="A1761" s="7">
        <v>1751.0</v>
      </c>
      <c r="B1761" s="12" t="s">
        <v>1934</v>
      </c>
      <c r="C1761" s="9" t="s">
        <v>2149</v>
      </c>
      <c r="D1761" s="10" t="s">
        <v>1084</v>
      </c>
      <c r="E1761" s="12" t="s">
        <v>2150</v>
      </c>
      <c r="F1761" s="12" t="s">
        <v>19</v>
      </c>
    </row>
    <row r="1762">
      <c r="A1762" s="7">
        <v>1752.0</v>
      </c>
      <c r="B1762" s="12" t="s">
        <v>1934</v>
      </c>
      <c r="C1762" s="9" t="s">
        <v>2149</v>
      </c>
      <c r="D1762" s="10" t="s">
        <v>1084</v>
      </c>
      <c r="E1762" s="12" t="s">
        <v>2150</v>
      </c>
      <c r="F1762" s="12" t="s">
        <v>19</v>
      </c>
    </row>
    <row r="1763">
      <c r="A1763" s="7">
        <v>1753.0</v>
      </c>
      <c r="B1763" s="12" t="s">
        <v>1934</v>
      </c>
      <c r="C1763" s="9" t="s">
        <v>2149</v>
      </c>
      <c r="D1763" s="10" t="s">
        <v>1084</v>
      </c>
      <c r="E1763" s="12" t="s">
        <v>2150</v>
      </c>
      <c r="F1763" s="12" t="s">
        <v>19</v>
      </c>
    </row>
    <row r="1764">
      <c r="A1764" s="7">
        <v>1754.0</v>
      </c>
      <c r="B1764" s="12" t="s">
        <v>1934</v>
      </c>
      <c r="C1764" s="9" t="s">
        <v>2149</v>
      </c>
      <c r="D1764" s="10" t="s">
        <v>1084</v>
      </c>
      <c r="E1764" s="12" t="s">
        <v>2150</v>
      </c>
      <c r="F1764" s="12" t="s">
        <v>19</v>
      </c>
    </row>
    <row r="1765">
      <c r="A1765" s="7">
        <v>1755.0</v>
      </c>
      <c r="B1765" s="12" t="s">
        <v>1934</v>
      </c>
      <c r="C1765" s="9" t="s">
        <v>2149</v>
      </c>
      <c r="D1765" s="10" t="s">
        <v>1084</v>
      </c>
      <c r="E1765" s="12" t="s">
        <v>2150</v>
      </c>
      <c r="F1765" s="12" t="s">
        <v>19</v>
      </c>
    </row>
    <row r="1766">
      <c r="A1766" s="7">
        <v>1756.0</v>
      </c>
      <c r="B1766" s="12" t="s">
        <v>1934</v>
      </c>
      <c r="C1766" s="9" t="s">
        <v>2149</v>
      </c>
      <c r="D1766" s="10" t="s">
        <v>1084</v>
      </c>
      <c r="E1766" s="12" t="s">
        <v>2150</v>
      </c>
      <c r="F1766" s="12" t="s">
        <v>19</v>
      </c>
    </row>
    <row r="1767">
      <c r="A1767" s="7">
        <v>1757.0</v>
      </c>
      <c r="B1767" s="12" t="s">
        <v>1934</v>
      </c>
      <c r="C1767" s="9" t="s">
        <v>2149</v>
      </c>
      <c r="D1767" s="10" t="s">
        <v>1084</v>
      </c>
      <c r="E1767" s="12" t="s">
        <v>2150</v>
      </c>
      <c r="F1767" s="12" t="s">
        <v>19</v>
      </c>
    </row>
    <row r="1768">
      <c r="A1768" s="7">
        <v>1758.0</v>
      </c>
      <c r="B1768" s="12" t="s">
        <v>1934</v>
      </c>
      <c r="C1768" s="9" t="s">
        <v>2149</v>
      </c>
      <c r="D1768" s="10" t="s">
        <v>1086</v>
      </c>
      <c r="E1768" s="12" t="s">
        <v>2150</v>
      </c>
      <c r="F1768" s="12" t="s">
        <v>19</v>
      </c>
    </row>
    <row r="1769">
      <c r="A1769" s="7">
        <v>1759.0</v>
      </c>
      <c r="B1769" s="12" t="s">
        <v>1934</v>
      </c>
      <c r="C1769" s="9" t="s">
        <v>2149</v>
      </c>
      <c r="D1769" s="10" t="s">
        <v>1086</v>
      </c>
      <c r="E1769" s="12" t="s">
        <v>2150</v>
      </c>
      <c r="F1769" s="12" t="s">
        <v>19</v>
      </c>
    </row>
    <row r="1770">
      <c r="A1770" s="7">
        <v>1760.0</v>
      </c>
      <c r="B1770" s="12" t="s">
        <v>1934</v>
      </c>
      <c r="C1770" s="9" t="s">
        <v>2149</v>
      </c>
      <c r="D1770" s="10" t="s">
        <v>1086</v>
      </c>
      <c r="E1770" s="12" t="s">
        <v>2150</v>
      </c>
      <c r="F1770" s="12" t="s">
        <v>19</v>
      </c>
    </row>
    <row r="1771">
      <c r="A1771" s="7">
        <v>1761.0</v>
      </c>
      <c r="B1771" s="12" t="s">
        <v>1934</v>
      </c>
      <c r="C1771" s="9" t="s">
        <v>2149</v>
      </c>
      <c r="D1771" s="10" t="s">
        <v>1086</v>
      </c>
      <c r="E1771" s="12" t="s">
        <v>2150</v>
      </c>
      <c r="F1771" s="12" t="s">
        <v>19</v>
      </c>
    </row>
    <row r="1772">
      <c r="A1772" s="7">
        <v>1762.0</v>
      </c>
      <c r="B1772" s="12" t="s">
        <v>1934</v>
      </c>
      <c r="C1772" s="9" t="s">
        <v>2149</v>
      </c>
      <c r="D1772" s="10" t="s">
        <v>1086</v>
      </c>
      <c r="E1772" s="12" t="s">
        <v>2150</v>
      </c>
      <c r="F1772" s="12" t="s">
        <v>19</v>
      </c>
    </row>
    <row r="1773">
      <c r="A1773" s="7">
        <v>1763.0</v>
      </c>
      <c r="B1773" s="12" t="s">
        <v>1934</v>
      </c>
      <c r="C1773" s="9" t="s">
        <v>2149</v>
      </c>
      <c r="D1773" s="10" t="s">
        <v>1086</v>
      </c>
      <c r="E1773" s="12" t="s">
        <v>2150</v>
      </c>
      <c r="F1773" s="12" t="s">
        <v>19</v>
      </c>
    </row>
    <row r="1774">
      <c r="A1774" s="7">
        <v>1764.0</v>
      </c>
      <c r="B1774" s="12" t="s">
        <v>1934</v>
      </c>
      <c r="C1774" s="9" t="s">
        <v>2149</v>
      </c>
      <c r="D1774" s="10" t="s">
        <v>1086</v>
      </c>
      <c r="E1774" s="12" t="s">
        <v>2150</v>
      </c>
      <c r="F1774" s="12" t="s">
        <v>19</v>
      </c>
    </row>
    <row r="1775">
      <c r="A1775" s="7">
        <v>1765.0</v>
      </c>
      <c r="B1775" s="12" t="s">
        <v>1934</v>
      </c>
      <c r="C1775" s="9" t="s">
        <v>2149</v>
      </c>
      <c r="D1775" s="10" t="s">
        <v>1086</v>
      </c>
      <c r="E1775" s="12" t="s">
        <v>2150</v>
      </c>
      <c r="F1775" s="12" t="s">
        <v>19</v>
      </c>
    </row>
    <row r="1776">
      <c r="A1776" s="7">
        <v>1766.0</v>
      </c>
      <c r="B1776" s="12" t="s">
        <v>1934</v>
      </c>
      <c r="C1776" s="9" t="s">
        <v>2149</v>
      </c>
      <c r="D1776" s="10" t="s">
        <v>1088</v>
      </c>
      <c r="E1776" s="12" t="s">
        <v>2150</v>
      </c>
      <c r="F1776" s="12" t="s">
        <v>19</v>
      </c>
    </row>
    <row r="1777">
      <c r="A1777" s="7">
        <v>1767.0</v>
      </c>
      <c r="B1777" s="12" t="s">
        <v>1934</v>
      </c>
      <c r="C1777" s="9" t="s">
        <v>2149</v>
      </c>
      <c r="D1777" s="10" t="s">
        <v>1088</v>
      </c>
      <c r="E1777" s="12" t="s">
        <v>2150</v>
      </c>
      <c r="F1777" s="12" t="s">
        <v>19</v>
      </c>
    </row>
    <row r="1778">
      <c r="A1778" s="7">
        <v>1768.0</v>
      </c>
      <c r="B1778" s="12" t="s">
        <v>1934</v>
      </c>
      <c r="C1778" s="9" t="s">
        <v>2149</v>
      </c>
      <c r="D1778" s="10" t="s">
        <v>1088</v>
      </c>
      <c r="E1778" s="12" t="s">
        <v>2150</v>
      </c>
      <c r="F1778" s="12" t="s">
        <v>19</v>
      </c>
    </row>
    <row r="1779">
      <c r="A1779" s="7">
        <v>1769.0</v>
      </c>
      <c r="B1779" s="12" t="s">
        <v>1934</v>
      </c>
      <c r="C1779" s="9" t="s">
        <v>2149</v>
      </c>
      <c r="D1779" s="10" t="s">
        <v>1088</v>
      </c>
      <c r="E1779" s="12" t="s">
        <v>2150</v>
      </c>
      <c r="F1779" s="12" t="s">
        <v>19</v>
      </c>
    </row>
    <row r="1780">
      <c r="A1780" s="7">
        <v>1770.0</v>
      </c>
      <c r="B1780" s="12" t="s">
        <v>1934</v>
      </c>
      <c r="C1780" s="9" t="s">
        <v>2149</v>
      </c>
      <c r="D1780" s="10" t="s">
        <v>1088</v>
      </c>
      <c r="E1780" s="12" t="s">
        <v>2150</v>
      </c>
      <c r="F1780" s="12" t="s">
        <v>19</v>
      </c>
    </row>
    <row r="1781">
      <c r="A1781" s="7">
        <v>1771.0</v>
      </c>
      <c r="B1781" s="12" t="s">
        <v>1934</v>
      </c>
      <c r="C1781" s="9" t="s">
        <v>2149</v>
      </c>
      <c r="D1781" s="10" t="s">
        <v>1088</v>
      </c>
      <c r="E1781" s="12" t="s">
        <v>2150</v>
      </c>
      <c r="F1781" s="12" t="s">
        <v>19</v>
      </c>
    </row>
    <row r="1782">
      <c r="A1782" s="7">
        <v>1772.0</v>
      </c>
      <c r="B1782" s="12" t="s">
        <v>1934</v>
      </c>
      <c r="C1782" s="9" t="s">
        <v>2149</v>
      </c>
      <c r="D1782" s="10" t="s">
        <v>1088</v>
      </c>
      <c r="E1782" s="12" t="s">
        <v>2150</v>
      </c>
      <c r="F1782" s="12" t="s">
        <v>19</v>
      </c>
    </row>
    <row r="1783">
      <c r="A1783" s="7">
        <v>1773.0</v>
      </c>
      <c r="B1783" s="12" t="s">
        <v>1934</v>
      </c>
      <c r="C1783" s="9" t="s">
        <v>2149</v>
      </c>
      <c r="D1783" s="10" t="s">
        <v>1088</v>
      </c>
      <c r="E1783" s="12" t="s">
        <v>2150</v>
      </c>
      <c r="F1783" s="12" t="s">
        <v>19</v>
      </c>
    </row>
    <row r="1784">
      <c r="A1784" s="7">
        <v>1774.0</v>
      </c>
      <c r="B1784" s="12" t="s">
        <v>1934</v>
      </c>
      <c r="C1784" s="9" t="s">
        <v>2201</v>
      </c>
      <c r="D1784" s="10" t="s">
        <v>1090</v>
      </c>
      <c r="E1784" s="12" t="s">
        <v>2150</v>
      </c>
      <c r="F1784" s="12" t="s">
        <v>19</v>
      </c>
    </row>
    <row r="1785">
      <c r="A1785" s="7">
        <v>1775.0</v>
      </c>
      <c r="B1785" s="12" t="s">
        <v>1934</v>
      </c>
      <c r="C1785" s="9" t="s">
        <v>2201</v>
      </c>
      <c r="D1785" s="10" t="s">
        <v>1090</v>
      </c>
      <c r="E1785" s="12" t="s">
        <v>2150</v>
      </c>
      <c r="F1785" s="12" t="s">
        <v>19</v>
      </c>
    </row>
    <row r="1786">
      <c r="A1786" s="7">
        <v>1776.0</v>
      </c>
      <c r="B1786" s="12" t="s">
        <v>1934</v>
      </c>
      <c r="C1786" s="9" t="s">
        <v>2201</v>
      </c>
      <c r="D1786" s="10" t="s">
        <v>1090</v>
      </c>
      <c r="E1786" s="12" t="s">
        <v>2150</v>
      </c>
      <c r="F1786" s="12" t="s">
        <v>19</v>
      </c>
    </row>
    <row r="1787">
      <c r="A1787" s="7">
        <v>1777.0</v>
      </c>
      <c r="B1787" s="12" t="s">
        <v>1934</v>
      </c>
      <c r="C1787" s="9" t="s">
        <v>2201</v>
      </c>
      <c r="D1787" s="10" t="s">
        <v>1090</v>
      </c>
      <c r="E1787" s="12" t="s">
        <v>2150</v>
      </c>
      <c r="F1787" s="12" t="s">
        <v>19</v>
      </c>
    </row>
    <row r="1788">
      <c r="A1788" s="7">
        <v>1778.0</v>
      </c>
      <c r="B1788" s="12" t="s">
        <v>1934</v>
      </c>
      <c r="C1788" s="9" t="s">
        <v>2201</v>
      </c>
      <c r="D1788" s="10" t="s">
        <v>1090</v>
      </c>
      <c r="E1788" s="12" t="s">
        <v>2150</v>
      </c>
      <c r="F1788" s="12" t="s">
        <v>19</v>
      </c>
    </row>
    <row r="1789">
      <c r="A1789" s="7">
        <v>1779.0</v>
      </c>
      <c r="B1789" s="12" t="s">
        <v>1934</v>
      </c>
      <c r="C1789" s="9" t="s">
        <v>2201</v>
      </c>
      <c r="D1789" s="10" t="s">
        <v>1090</v>
      </c>
      <c r="E1789" s="12" t="s">
        <v>2150</v>
      </c>
      <c r="F1789" s="12" t="s">
        <v>19</v>
      </c>
    </row>
    <row r="1790">
      <c r="A1790" s="7">
        <v>1780.0</v>
      </c>
      <c r="B1790" s="12" t="s">
        <v>1934</v>
      </c>
      <c r="C1790" s="9" t="s">
        <v>2201</v>
      </c>
      <c r="D1790" s="10" t="s">
        <v>1090</v>
      </c>
      <c r="E1790" s="12" t="s">
        <v>2150</v>
      </c>
      <c r="F1790" s="12" t="s">
        <v>19</v>
      </c>
    </row>
    <row r="1791">
      <c r="A1791" s="7">
        <v>1781.0</v>
      </c>
      <c r="B1791" s="12" t="s">
        <v>1934</v>
      </c>
      <c r="C1791" s="9" t="s">
        <v>2201</v>
      </c>
      <c r="D1791" s="10" t="s">
        <v>1090</v>
      </c>
      <c r="E1791" s="12" t="s">
        <v>2150</v>
      </c>
      <c r="F1791" s="12" t="s">
        <v>19</v>
      </c>
    </row>
    <row r="1792">
      <c r="A1792" s="7">
        <v>1782.0</v>
      </c>
      <c r="B1792" s="12" t="s">
        <v>1934</v>
      </c>
      <c r="C1792" s="9" t="s">
        <v>2201</v>
      </c>
      <c r="D1792" s="10" t="s">
        <v>1093</v>
      </c>
      <c r="E1792" s="12" t="s">
        <v>2150</v>
      </c>
      <c r="F1792" s="12" t="s">
        <v>19</v>
      </c>
    </row>
    <row r="1793">
      <c r="A1793" s="7">
        <v>1783.0</v>
      </c>
      <c r="B1793" s="12" t="s">
        <v>1934</v>
      </c>
      <c r="C1793" s="9" t="s">
        <v>2201</v>
      </c>
      <c r="D1793" s="10" t="s">
        <v>1093</v>
      </c>
      <c r="E1793" s="12" t="s">
        <v>2150</v>
      </c>
      <c r="F1793" s="12" t="s">
        <v>19</v>
      </c>
    </row>
    <row r="1794">
      <c r="A1794" s="7">
        <v>1784.0</v>
      </c>
      <c r="B1794" s="12" t="s">
        <v>1934</v>
      </c>
      <c r="C1794" s="9" t="s">
        <v>2201</v>
      </c>
      <c r="D1794" s="10" t="s">
        <v>1093</v>
      </c>
      <c r="E1794" s="12" t="s">
        <v>2150</v>
      </c>
      <c r="F1794" s="12" t="s">
        <v>19</v>
      </c>
    </row>
    <row r="1795">
      <c r="A1795" s="7">
        <v>1785.0</v>
      </c>
      <c r="B1795" s="12" t="s">
        <v>1934</v>
      </c>
      <c r="C1795" s="9" t="s">
        <v>2201</v>
      </c>
      <c r="D1795" s="10" t="s">
        <v>1093</v>
      </c>
      <c r="E1795" s="12" t="s">
        <v>2150</v>
      </c>
      <c r="F1795" s="12" t="s">
        <v>19</v>
      </c>
    </row>
    <row r="1796">
      <c r="A1796" s="7">
        <v>1786.0</v>
      </c>
      <c r="B1796" s="12" t="s">
        <v>1934</v>
      </c>
      <c r="C1796" s="9" t="s">
        <v>2201</v>
      </c>
      <c r="D1796" s="10" t="s">
        <v>1093</v>
      </c>
      <c r="E1796" s="12" t="s">
        <v>2150</v>
      </c>
      <c r="F1796" s="12" t="s">
        <v>19</v>
      </c>
    </row>
    <row r="1797">
      <c r="A1797" s="7">
        <v>1787.0</v>
      </c>
      <c r="B1797" s="12" t="s">
        <v>1934</v>
      </c>
      <c r="C1797" s="9" t="s">
        <v>2201</v>
      </c>
      <c r="D1797" s="10" t="s">
        <v>1093</v>
      </c>
      <c r="E1797" s="12" t="s">
        <v>2150</v>
      </c>
      <c r="F1797" s="12" t="s">
        <v>19</v>
      </c>
    </row>
    <row r="1798">
      <c r="A1798" s="7">
        <v>1788.0</v>
      </c>
      <c r="B1798" s="12" t="s">
        <v>1934</v>
      </c>
      <c r="C1798" s="9" t="s">
        <v>2201</v>
      </c>
      <c r="D1798" s="10" t="s">
        <v>1093</v>
      </c>
      <c r="E1798" s="12" t="s">
        <v>2150</v>
      </c>
      <c r="F1798" s="12" t="s">
        <v>19</v>
      </c>
    </row>
    <row r="1799">
      <c r="A1799" s="7">
        <v>1789.0</v>
      </c>
      <c r="B1799" s="12" t="s">
        <v>1934</v>
      </c>
      <c r="C1799" s="9" t="s">
        <v>2201</v>
      </c>
      <c r="D1799" s="10" t="s">
        <v>1093</v>
      </c>
      <c r="E1799" s="12" t="s">
        <v>2150</v>
      </c>
      <c r="F1799" s="12" t="s">
        <v>19</v>
      </c>
    </row>
    <row r="1800">
      <c r="A1800" s="7">
        <v>1790.0</v>
      </c>
      <c r="B1800" s="12" t="s">
        <v>1934</v>
      </c>
      <c r="C1800" s="9" t="s">
        <v>2201</v>
      </c>
      <c r="D1800" s="10" t="s">
        <v>1095</v>
      </c>
      <c r="E1800" s="12" t="s">
        <v>2150</v>
      </c>
      <c r="F1800" s="12" t="s">
        <v>19</v>
      </c>
    </row>
    <row r="1801">
      <c r="A1801" s="7">
        <v>1791.0</v>
      </c>
      <c r="B1801" s="12" t="s">
        <v>1934</v>
      </c>
      <c r="C1801" s="9" t="s">
        <v>2201</v>
      </c>
      <c r="D1801" s="10" t="s">
        <v>1095</v>
      </c>
      <c r="E1801" s="12" t="s">
        <v>2150</v>
      </c>
      <c r="F1801" s="12" t="s">
        <v>19</v>
      </c>
    </row>
    <row r="1802">
      <c r="A1802" s="7">
        <v>1792.0</v>
      </c>
      <c r="B1802" s="12" t="s">
        <v>1934</v>
      </c>
      <c r="C1802" s="9" t="s">
        <v>2201</v>
      </c>
      <c r="D1802" s="10" t="s">
        <v>1095</v>
      </c>
      <c r="E1802" s="12" t="s">
        <v>2150</v>
      </c>
      <c r="F1802" s="12" t="s">
        <v>19</v>
      </c>
    </row>
    <row r="1803">
      <c r="A1803" s="7">
        <v>1793.0</v>
      </c>
      <c r="B1803" s="12" t="s">
        <v>1934</v>
      </c>
      <c r="C1803" s="9" t="s">
        <v>2201</v>
      </c>
      <c r="D1803" s="10" t="s">
        <v>1095</v>
      </c>
      <c r="E1803" s="12" t="s">
        <v>2150</v>
      </c>
      <c r="F1803" s="12" t="s">
        <v>19</v>
      </c>
    </row>
    <row r="1804">
      <c r="A1804" s="7">
        <v>1794.0</v>
      </c>
      <c r="B1804" s="12" t="s">
        <v>1934</v>
      </c>
      <c r="C1804" s="9" t="s">
        <v>2201</v>
      </c>
      <c r="D1804" s="10" t="s">
        <v>1095</v>
      </c>
      <c r="E1804" s="12" t="s">
        <v>2150</v>
      </c>
      <c r="F1804" s="12" t="s">
        <v>19</v>
      </c>
    </row>
    <row r="1805">
      <c r="A1805" s="7">
        <v>1795.0</v>
      </c>
      <c r="B1805" s="12" t="s">
        <v>1934</v>
      </c>
      <c r="C1805" s="9" t="s">
        <v>2201</v>
      </c>
      <c r="D1805" s="10" t="s">
        <v>1095</v>
      </c>
      <c r="E1805" s="12" t="s">
        <v>2150</v>
      </c>
      <c r="F1805" s="12" t="s">
        <v>19</v>
      </c>
    </row>
    <row r="1806">
      <c r="A1806" s="7">
        <v>1796.0</v>
      </c>
      <c r="B1806" s="12" t="s">
        <v>1934</v>
      </c>
      <c r="C1806" s="9" t="s">
        <v>2201</v>
      </c>
      <c r="D1806" s="10" t="s">
        <v>1095</v>
      </c>
      <c r="E1806" s="12" t="s">
        <v>2150</v>
      </c>
      <c r="F1806" s="12" t="s">
        <v>19</v>
      </c>
    </row>
    <row r="1807">
      <c r="A1807" s="7">
        <v>1797.0</v>
      </c>
      <c r="B1807" s="12" t="s">
        <v>1934</v>
      </c>
      <c r="C1807" s="9" t="s">
        <v>2201</v>
      </c>
      <c r="D1807" s="10" t="s">
        <v>1095</v>
      </c>
      <c r="E1807" s="12" t="s">
        <v>2150</v>
      </c>
      <c r="F1807" s="12" t="s">
        <v>19</v>
      </c>
    </row>
    <row r="1808">
      <c r="A1808" s="7">
        <v>1798.0</v>
      </c>
      <c r="B1808" s="12" t="s">
        <v>1934</v>
      </c>
      <c r="C1808" s="9" t="s">
        <v>2201</v>
      </c>
      <c r="D1808" s="10" t="s">
        <v>1098</v>
      </c>
      <c r="E1808" s="12" t="s">
        <v>2150</v>
      </c>
      <c r="F1808" s="12" t="s">
        <v>19</v>
      </c>
    </row>
    <row r="1809">
      <c r="A1809" s="7">
        <v>1799.0</v>
      </c>
      <c r="B1809" s="12" t="s">
        <v>1934</v>
      </c>
      <c r="C1809" s="9" t="s">
        <v>2201</v>
      </c>
      <c r="D1809" s="10" t="s">
        <v>1098</v>
      </c>
      <c r="E1809" s="12" t="s">
        <v>2150</v>
      </c>
      <c r="F1809" s="12" t="s">
        <v>19</v>
      </c>
    </row>
    <row r="1810">
      <c r="A1810" s="7">
        <v>1800.0</v>
      </c>
      <c r="B1810" s="12" t="s">
        <v>1934</v>
      </c>
      <c r="C1810" s="9" t="s">
        <v>2201</v>
      </c>
      <c r="D1810" s="10" t="s">
        <v>1098</v>
      </c>
      <c r="E1810" s="12" t="s">
        <v>2150</v>
      </c>
      <c r="F1810" s="12" t="s">
        <v>19</v>
      </c>
    </row>
    <row r="1811">
      <c r="A1811" s="7">
        <v>1801.0</v>
      </c>
      <c r="B1811" s="12" t="s">
        <v>1934</v>
      </c>
      <c r="C1811" s="9" t="s">
        <v>2201</v>
      </c>
      <c r="D1811" s="10" t="s">
        <v>1098</v>
      </c>
      <c r="E1811" s="12" t="s">
        <v>2150</v>
      </c>
      <c r="F1811" s="12" t="s">
        <v>19</v>
      </c>
    </row>
    <row r="1812">
      <c r="A1812" s="7">
        <v>1802.0</v>
      </c>
      <c r="B1812" s="12" t="s">
        <v>1934</v>
      </c>
      <c r="C1812" s="9" t="s">
        <v>2201</v>
      </c>
      <c r="D1812" s="10" t="s">
        <v>1098</v>
      </c>
      <c r="E1812" s="12" t="s">
        <v>2150</v>
      </c>
      <c r="F1812" s="12" t="s">
        <v>19</v>
      </c>
    </row>
    <row r="1813">
      <c r="A1813" s="7">
        <v>1803.0</v>
      </c>
      <c r="B1813" s="12" t="s">
        <v>1934</v>
      </c>
      <c r="C1813" s="9" t="s">
        <v>2201</v>
      </c>
      <c r="D1813" s="10" t="s">
        <v>1098</v>
      </c>
      <c r="E1813" s="12" t="s">
        <v>2150</v>
      </c>
      <c r="F1813" s="12" t="s">
        <v>19</v>
      </c>
    </row>
    <row r="1814">
      <c r="A1814" s="7">
        <v>1804.0</v>
      </c>
      <c r="B1814" s="12" t="s">
        <v>1934</v>
      </c>
      <c r="C1814" s="9" t="s">
        <v>2201</v>
      </c>
      <c r="D1814" s="10" t="s">
        <v>1098</v>
      </c>
      <c r="E1814" s="12" t="s">
        <v>2150</v>
      </c>
      <c r="F1814" s="12" t="s">
        <v>19</v>
      </c>
    </row>
    <row r="1815">
      <c r="A1815" s="7">
        <v>1805.0</v>
      </c>
      <c r="B1815" s="12" t="s">
        <v>1934</v>
      </c>
      <c r="C1815" s="9" t="s">
        <v>2201</v>
      </c>
      <c r="D1815" s="10" t="s">
        <v>1098</v>
      </c>
      <c r="E1815" s="12" t="s">
        <v>2150</v>
      </c>
      <c r="F1815" s="12" t="s">
        <v>19</v>
      </c>
    </row>
    <row r="1816">
      <c r="A1816" s="7">
        <v>1806.0</v>
      </c>
      <c r="B1816" s="8" t="s">
        <v>16</v>
      </c>
      <c r="C1816" s="9" t="s">
        <v>2230</v>
      </c>
      <c r="D1816" s="10" t="s">
        <v>308</v>
      </c>
      <c r="E1816" s="8" t="s">
        <v>939</v>
      </c>
      <c r="F1816" s="12" t="s">
        <v>19</v>
      </c>
      <c r="G1816" s="11"/>
      <c r="H1816" s="11" t="s">
        <v>973</v>
      </c>
    </row>
    <row r="1817">
      <c r="A1817" s="7">
        <v>1807.0</v>
      </c>
      <c r="B1817" s="8" t="s">
        <v>16</v>
      </c>
      <c r="C1817" s="9" t="s">
        <v>2230</v>
      </c>
      <c r="D1817" s="10" t="s">
        <v>308</v>
      </c>
      <c r="E1817" s="8" t="s">
        <v>939</v>
      </c>
      <c r="F1817" s="12" t="s">
        <v>19</v>
      </c>
      <c r="G1817" s="11"/>
      <c r="H1817" s="11" t="s">
        <v>973</v>
      </c>
    </row>
    <row r="1818">
      <c r="A1818" s="7">
        <v>1808.0</v>
      </c>
      <c r="B1818" s="8" t="s">
        <v>16</v>
      </c>
      <c r="C1818" s="9" t="s">
        <v>2230</v>
      </c>
      <c r="D1818" s="10" t="s">
        <v>308</v>
      </c>
      <c r="E1818" s="8" t="s">
        <v>939</v>
      </c>
      <c r="F1818" s="12" t="s">
        <v>19</v>
      </c>
      <c r="G1818" s="11"/>
      <c r="H1818" s="11" t="s">
        <v>973</v>
      </c>
    </row>
    <row r="1819">
      <c r="A1819" s="7">
        <v>1809.0</v>
      </c>
      <c r="B1819" s="8" t="s">
        <v>16</v>
      </c>
      <c r="C1819" s="9" t="s">
        <v>2235</v>
      </c>
      <c r="D1819" s="10">
        <v>14.0</v>
      </c>
      <c r="E1819" s="8" t="s">
        <v>975</v>
      </c>
      <c r="F1819" s="10" t="s">
        <v>255</v>
      </c>
    </row>
    <row r="1820">
      <c r="A1820" s="7">
        <v>1810.0</v>
      </c>
      <c r="B1820" s="8" t="s">
        <v>16</v>
      </c>
      <c r="C1820" s="9" t="s">
        <v>2235</v>
      </c>
      <c r="D1820" s="10">
        <v>14.0</v>
      </c>
      <c r="E1820" s="8" t="s">
        <v>975</v>
      </c>
      <c r="F1820" s="10" t="s">
        <v>255</v>
      </c>
    </row>
    <row r="1821">
      <c r="A1821" s="7">
        <v>1811.0</v>
      </c>
      <c r="B1821" s="8" t="s">
        <v>16</v>
      </c>
      <c r="C1821" s="9" t="s">
        <v>2235</v>
      </c>
      <c r="D1821" s="10">
        <v>14.0</v>
      </c>
      <c r="E1821" s="8" t="s">
        <v>975</v>
      </c>
      <c r="F1821" s="10" t="s">
        <v>255</v>
      </c>
    </row>
    <row r="1822">
      <c r="A1822" s="7">
        <v>1812.0</v>
      </c>
      <c r="B1822" s="8" t="s">
        <v>16</v>
      </c>
      <c r="C1822" s="9" t="s">
        <v>2235</v>
      </c>
      <c r="D1822" s="10">
        <v>34.0</v>
      </c>
      <c r="E1822" s="8" t="s">
        <v>975</v>
      </c>
      <c r="F1822" s="10" t="s">
        <v>87</v>
      </c>
    </row>
    <row r="1823">
      <c r="A1823" s="7">
        <v>1813.0</v>
      </c>
      <c r="B1823" s="8" t="s">
        <v>16</v>
      </c>
      <c r="C1823" s="9" t="s">
        <v>2235</v>
      </c>
      <c r="D1823" s="10">
        <v>34.0</v>
      </c>
      <c r="E1823" s="8" t="s">
        <v>975</v>
      </c>
      <c r="F1823" s="10" t="s">
        <v>87</v>
      </c>
    </row>
    <row r="1824">
      <c r="A1824" s="7">
        <v>1814.0</v>
      </c>
      <c r="B1824" s="8" t="s">
        <v>16</v>
      </c>
      <c r="C1824" s="9" t="s">
        <v>2235</v>
      </c>
      <c r="D1824" s="10">
        <v>34.0</v>
      </c>
      <c r="E1824" s="8" t="s">
        <v>975</v>
      </c>
      <c r="F1824" s="10" t="s">
        <v>87</v>
      </c>
    </row>
    <row r="1825">
      <c r="A1825" s="7">
        <v>1815.0</v>
      </c>
      <c r="B1825" s="8" t="s">
        <v>16</v>
      </c>
      <c r="C1825" s="9" t="s">
        <v>2235</v>
      </c>
      <c r="D1825" s="10">
        <v>32.0</v>
      </c>
      <c r="E1825" s="8" t="s">
        <v>975</v>
      </c>
      <c r="F1825" s="10" t="s">
        <v>87</v>
      </c>
    </row>
    <row r="1826">
      <c r="A1826" s="7">
        <v>1816.0</v>
      </c>
      <c r="B1826" s="8" t="s">
        <v>16</v>
      </c>
      <c r="C1826" s="9" t="s">
        <v>2235</v>
      </c>
      <c r="D1826" s="10">
        <v>32.0</v>
      </c>
      <c r="E1826" s="8" t="s">
        <v>975</v>
      </c>
      <c r="F1826" s="10" t="s">
        <v>87</v>
      </c>
    </row>
    <row r="1827">
      <c r="A1827" s="7">
        <v>1817.0</v>
      </c>
      <c r="B1827" s="8" t="s">
        <v>16</v>
      </c>
      <c r="C1827" s="9" t="s">
        <v>2235</v>
      </c>
      <c r="D1827" s="10">
        <v>32.0</v>
      </c>
      <c r="E1827" s="8" t="s">
        <v>975</v>
      </c>
      <c r="F1827" s="10" t="s">
        <v>87</v>
      </c>
    </row>
    <row r="1828">
      <c r="A1828" s="7">
        <v>1818.0</v>
      </c>
      <c r="B1828" s="8" t="s">
        <v>16</v>
      </c>
      <c r="C1828" s="9" t="s">
        <v>2235</v>
      </c>
      <c r="D1828" s="10" t="s">
        <v>981</v>
      </c>
      <c r="E1828" s="8" t="s">
        <v>975</v>
      </c>
      <c r="F1828" s="10" t="s">
        <v>255</v>
      </c>
    </row>
    <row r="1829">
      <c r="A1829" s="7">
        <v>1819.0</v>
      </c>
      <c r="B1829" s="8" t="s">
        <v>16</v>
      </c>
      <c r="C1829" s="9" t="s">
        <v>2235</v>
      </c>
      <c r="D1829" s="10" t="s">
        <v>981</v>
      </c>
      <c r="E1829" s="8" t="s">
        <v>975</v>
      </c>
      <c r="F1829" s="10" t="s">
        <v>255</v>
      </c>
    </row>
    <row r="1830">
      <c r="A1830" s="7">
        <v>1820.0</v>
      </c>
      <c r="B1830" s="8" t="s">
        <v>16</v>
      </c>
      <c r="C1830" s="9" t="s">
        <v>2235</v>
      </c>
      <c r="D1830" s="10" t="s">
        <v>981</v>
      </c>
      <c r="E1830" s="8" t="s">
        <v>975</v>
      </c>
      <c r="F1830" s="10" t="s">
        <v>255</v>
      </c>
    </row>
    <row r="1831">
      <c r="A1831" s="7">
        <v>1821.0</v>
      </c>
      <c r="B1831" s="8" t="s">
        <v>16</v>
      </c>
      <c r="C1831" s="9" t="s">
        <v>2235</v>
      </c>
      <c r="D1831" s="10" t="s">
        <v>985</v>
      </c>
      <c r="E1831" s="8" t="s">
        <v>984</v>
      </c>
      <c r="F1831" s="10" t="s">
        <v>19</v>
      </c>
      <c r="G1831" s="11"/>
      <c r="H1831" s="11" t="s">
        <v>2247</v>
      </c>
    </row>
    <row r="1832">
      <c r="A1832" s="7">
        <v>1822.0</v>
      </c>
      <c r="B1832" s="8" t="s">
        <v>16</v>
      </c>
      <c r="C1832" s="9" t="s">
        <v>2235</v>
      </c>
      <c r="D1832" s="10" t="s">
        <v>985</v>
      </c>
      <c r="E1832" s="8" t="s">
        <v>984</v>
      </c>
      <c r="F1832" s="10" t="s">
        <v>19</v>
      </c>
      <c r="G1832" s="11"/>
      <c r="H1832" s="11" t="s">
        <v>2247</v>
      </c>
    </row>
    <row r="1833">
      <c r="A1833" s="7">
        <v>1823.0</v>
      </c>
      <c r="B1833" s="8" t="s">
        <v>16</v>
      </c>
      <c r="C1833" s="9" t="s">
        <v>2235</v>
      </c>
      <c r="D1833" s="10" t="s">
        <v>985</v>
      </c>
      <c r="E1833" s="8" t="s">
        <v>984</v>
      </c>
      <c r="F1833" s="10" t="s">
        <v>19</v>
      </c>
      <c r="G1833" s="11"/>
      <c r="H1833" s="11" t="s">
        <v>2247</v>
      </c>
    </row>
    <row r="1834">
      <c r="A1834" s="7">
        <v>1824.0</v>
      </c>
      <c r="B1834" s="8" t="s">
        <v>1934</v>
      </c>
      <c r="C1834" s="9" t="s">
        <v>2249</v>
      </c>
      <c r="D1834" s="10" t="s">
        <v>1101</v>
      </c>
      <c r="E1834" s="8" t="s">
        <v>1009</v>
      </c>
      <c r="F1834" s="10" t="s">
        <v>19</v>
      </c>
    </row>
    <row r="1835">
      <c r="A1835" s="7">
        <v>1825.0</v>
      </c>
      <c r="B1835" s="8" t="s">
        <v>1934</v>
      </c>
      <c r="C1835" s="9" t="s">
        <v>2249</v>
      </c>
      <c r="D1835" s="10" t="s">
        <v>1101</v>
      </c>
      <c r="E1835" s="8" t="s">
        <v>1009</v>
      </c>
      <c r="F1835" s="10" t="s">
        <v>19</v>
      </c>
    </row>
    <row r="1836">
      <c r="A1836" s="7">
        <v>1826.0</v>
      </c>
      <c r="B1836" s="8" t="s">
        <v>1934</v>
      </c>
      <c r="C1836" s="9" t="s">
        <v>2249</v>
      </c>
      <c r="D1836" s="10" t="s">
        <v>1101</v>
      </c>
      <c r="E1836" s="8" t="s">
        <v>1009</v>
      </c>
      <c r="F1836" s="10" t="s">
        <v>19</v>
      </c>
    </row>
    <row r="1837">
      <c r="A1837" s="7">
        <v>1827.0</v>
      </c>
      <c r="B1837" s="8" t="s">
        <v>1934</v>
      </c>
      <c r="C1837" s="9" t="s">
        <v>2249</v>
      </c>
      <c r="D1837" s="10" t="s">
        <v>1101</v>
      </c>
      <c r="E1837" s="8" t="s">
        <v>1009</v>
      </c>
      <c r="F1837" s="10" t="s">
        <v>19</v>
      </c>
    </row>
    <row r="1838">
      <c r="A1838" s="7">
        <v>1828.0</v>
      </c>
      <c r="B1838" s="8" t="s">
        <v>1934</v>
      </c>
      <c r="C1838" s="9" t="s">
        <v>2249</v>
      </c>
      <c r="D1838" s="10" t="s">
        <v>1101</v>
      </c>
      <c r="E1838" s="8" t="s">
        <v>1009</v>
      </c>
      <c r="F1838" s="10" t="s">
        <v>19</v>
      </c>
    </row>
    <row r="1839">
      <c r="A1839" s="7">
        <v>1829.0</v>
      </c>
      <c r="B1839" s="8" t="s">
        <v>1934</v>
      </c>
      <c r="C1839" s="9" t="s">
        <v>2249</v>
      </c>
      <c r="D1839" s="10" t="s">
        <v>1101</v>
      </c>
      <c r="E1839" s="8" t="s">
        <v>1009</v>
      </c>
      <c r="F1839" s="10" t="s">
        <v>19</v>
      </c>
    </row>
    <row r="1840">
      <c r="A1840" s="7">
        <v>1830.0</v>
      </c>
      <c r="B1840" s="8" t="s">
        <v>1934</v>
      </c>
      <c r="C1840" s="9" t="s">
        <v>2249</v>
      </c>
      <c r="D1840" s="10" t="s">
        <v>1101</v>
      </c>
      <c r="E1840" s="8" t="s">
        <v>1009</v>
      </c>
      <c r="F1840" s="10" t="s">
        <v>19</v>
      </c>
    </row>
    <row r="1841">
      <c r="A1841" s="7">
        <v>1831.0</v>
      </c>
      <c r="B1841" s="8" t="s">
        <v>1934</v>
      </c>
      <c r="C1841" s="9" t="s">
        <v>2249</v>
      </c>
      <c r="D1841" s="10" t="s">
        <v>1101</v>
      </c>
      <c r="E1841" s="8" t="s">
        <v>1009</v>
      </c>
      <c r="F1841" s="10" t="s">
        <v>19</v>
      </c>
    </row>
    <row r="1842">
      <c r="A1842" s="7">
        <v>1832.0</v>
      </c>
      <c r="B1842" s="8" t="s">
        <v>1934</v>
      </c>
      <c r="C1842" s="9" t="s">
        <v>2249</v>
      </c>
      <c r="D1842" s="10" t="s">
        <v>1103</v>
      </c>
      <c r="E1842" s="8" t="s">
        <v>1009</v>
      </c>
      <c r="F1842" s="10" t="s">
        <v>19</v>
      </c>
    </row>
    <row r="1843">
      <c r="A1843" s="7">
        <v>1833.0</v>
      </c>
      <c r="B1843" s="8" t="s">
        <v>1934</v>
      </c>
      <c r="C1843" s="9" t="s">
        <v>2249</v>
      </c>
      <c r="D1843" s="10" t="s">
        <v>1103</v>
      </c>
      <c r="E1843" s="8" t="s">
        <v>1009</v>
      </c>
      <c r="F1843" s="10" t="s">
        <v>19</v>
      </c>
    </row>
    <row r="1844">
      <c r="A1844" s="7">
        <v>1834.0</v>
      </c>
      <c r="B1844" s="8" t="s">
        <v>1934</v>
      </c>
      <c r="C1844" s="9" t="s">
        <v>2249</v>
      </c>
      <c r="D1844" s="10" t="s">
        <v>1103</v>
      </c>
      <c r="E1844" s="8" t="s">
        <v>1009</v>
      </c>
      <c r="F1844" s="10" t="s">
        <v>19</v>
      </c>
    </row>
    <row r="1845">
      <c r="A1845" s="7">
        <v>1835.0</v>
      </c>
      <c r="B1845" s="8" t="s">
        <v>1934</v>
      </c>
      <c r="C1845" s="9" t="s">
        <v>2249</v>
      </c>
      <c r="D1845" s="10" t="s">
        <v>1103</v>
      </c>
      <c r="E1845" s="8" t="s">
        <v>1009</v>
      </c>
      <c r="F1845" s="10" t="s">
        <v>19</v>
      </c>
    </row>
    <row r="1846">
      <c r="A1846" s="7">
        <v>1836.0</v>
      </c>
      <c r="B1846" s="8" t="s">
        <v>1934</v>
      </c>
      <c r="C1846" s="9" t="s">
        <v>2249</v>
      </c>
      <c r="D1846" s="10" t="s">
        <v>1103</v>
      </c>
      <c r="E1846" s="8" t="s">
        <v>1009</v>
      </c>
      <c r="F1846" s="10" t="s">
        <v>19</v>
      </c>
    </row>
    <row r="1847">
      <c r="A1847" s="7">
        <v>1837.0</v>
      </c>
      <c r="B1847" s="8" t="s">
        <v>1934</v>
      </c>
      <c r="C1847" s="9" t="s">
        <v>2249</v>
      </c>
      <c r="D1847" s="10" t="s">
        <v>1103</v>
      </c>
      <c r="E1847" s="8" t="s">
        <v>1009</v>
      </c>
      <c r="F1847" s="10" t="s">
        <v>19</v>
      </c>
    </row>
    <row r="1848">
      <c r="A1848" s="7">
        <v>1838.0</v>
      </c>
      <c r="B1848" s="8" t="s">
        <v>1934</v>
      </c>
      <c r="C1848" s="9" t="s">
        <v>2249</v>
      </c>
      <c r="D1848" s="10" t="s">
        <v>1103</v>
      </c>
      <c r="E1848" s="8" t="s">
        <v>1009</v>
      </c>
      <c r="F1848" s="10" t="s">
        <v>19</v>
      </c>
    </row>
    <row r="1849">
      <c r="A1849" s="7">
        <v>1839.0</v>
      </c>
      <c r="B1849" s="8" t="s">
        <v>1934</v>
      </c>
      <c r="C1849" s="9" t="s">
        <v>2249</v>
      </c>
      <c r="D1849" s="10" t="s">
        <v>1103</v>
      </c>
      <c r="E1849" s="8" t="s">
        <v>1009</v>
      </c>
      <c r="F1849" s="10" t="s">
        <v>19</v>
      </c>
    </row>
    <row r="1850">
      <c r="A1850" s="7">
        <v>1840.0</v>
      </c>
      <c r="B1850" s="8" t="s">
        <v>1934</v>
      </c>
      <c r="C1850" s="9" t="s">
        <v>2249</v>
      </c>
      <c r="D1850" s="10" t="s">
        <v>1105</v>
      </c>
      <c r="E1850" s="8" t="s">
        <v>927</v>
      </c>
      <c r="F1850" s="10" t="s">
        <v>19</v>
      </c>
    </row>
    <row r="1851">
      <c r="A1851" s="7">
        <v>1841.0</v>
      </c>
      <c r="B1851" s="8" t="s">
        <v>1934</v>
      </c>
      <c r="C1851" s="9" t="s">
        <v>2249</v>
      </c>
      <c r="D1851" s="10" t="s">
        <v>1105</v>
      </c>
      <c r="E1851" s="8" t="s">
        <v>927</v>
      </c>
      <c r="F1851" s="10" t="s">
        <v>19</v>
      </c>
    </row>
    <row r="1852">
      <c r="A1852" s="7">
        <v>1842.0</v>
      </c>
      <c r="B1852" s="8" t="s">
        <v>1934</v>
      </c>
      <c r="C1852" s="9" t="s">
        <v>2249</v>
      </c>
      <c r="D1852" s="10" t="s">
        <v>1105</v>
      </c>
      <c r="E1852" s="8" t="s">
        <v>927</v>
      </c>
      <c r="F1852" s="10" t="s">
        <v>19</v>
      </c>
    </row>
    <row r="1853">
      <c r="A1853" s="7">
        <v>1843.0</v>
      </c>
      <c r="B1853" s="8" t="s">
        <v>1934</v>
      </c>
      <c r="C1853" s="9" t="s">
        <v>2249</v>
      </c>
      <c r="D1853" s="10" t="s">
        <v>1105</v>
      </c>
      <c r="E1853" s="8" t="s">
        <v>927</v>
      </c>
      <c r="F1853" s="10" t="s">
        <v>19</v>
      </c>
    </row>
    <row r="1854">
      <c r="A1854" s="7">
        <v>1844.0</v>
      </c>
      <c r="B1854" s="8" t="s">
        <v>1934</v>
      </c>
      <c r="C1854" s="9" t="s">
        <v>2249</v>
      </c>
      <c r="D1854" s="10" t="s">
        <v>1105</v>
      </c>
      <c r="E1854" s="8" t="s">
        <v>927</v>
      </c>
      <c r="F1854" s="10" t="s">
        <v>19</v>
      </c>
    </row>
    <row r="1855">
      <c r="A1855" s="7">
        <v>1845.0</v>
      </c>
      <c r="B1855" s="8" t="s">
        <v>1934</v>
      </c>
      <c r="C1855" s="9" t="s">
        <v>2249</v>
      </c>
      <c r="D1855" s="10" t="s">
        <v>1105</v>
      </c>
      <c r="E1855" s="8" t="s">
        <v>927</v>
      </c>
      <c r="F1855" s="10" t="s">
        <v>19</v>
      </c>
    </row>
    <row r="1856">
      <c r="A1856" s="7">
        <v>1846.0</v>
      </c>
      <c r="B1856" s="8" t="s">
        <v>1934</v>
      </c>
      <c r="C1856" s="9" t="s">
        <v>2249</v>
      </c>
      <c r="D1856" s="10" t="s">
        <v>1105</v>
      </c>
      <c r="E1856" s="8" t="s">
        <v>927</v>
      </c>
      <c r="F1856" s="10" t="s">
        <v>19</v>
      </c>
    </row>
    <row r="1857">
      <c r="A1857" s="7">
        <v>1847.0</v>
      </c>
      <c r="B1857" s="8" t="s">
        <v>1934</v>
      </c>
      <c r="C1857" s="9" t="s">
        <v>2249</v>
      </c>
      <c r="D1857" s="10" t="s">
        <v>1105</v>
      </c>
      <c r="E1857" s="8" t="s">
        <v>927</v>
      </c>
      <c r="F1857" s="10" t="s">
        <v>19</v>
      </c>
    </row>
    <row r="1858">
      <c r="A1858" s="7">
        <v>1848.0</v>
      </c>
      <c r="B1858" s="8" t="s">
        <v>1934</v>
      </c>
      <c r="C1858" s="9" t="s">
        <v>2249</v>
      </c>
      <c r="D1858" s="10" t="s">
        <v>1107</v>
      </c>
      <c r="E1858" s="8" t="s">
        <v>927</v>
      </c>
      <c r="F1858" s="10" t="s">
        <v>19</v>
      </c>
    </row>
    <row r="1859">
      <c r="A1859" s="7">
        <v>1849.0</v>
      </c>
      <c r="B1859" s="8" t="s">
        <v>1934</v>
      </c>
      <c r="C1859" s="9" t="s">
        <v>2249</v>
      </c>
      <c r="D1859" s="10" t="s">
        <v>1107</v>
      </c>
      <c r="E1859" s="8" t="s">
        <v>927</v>
      </c>
      <c r="F1859" s="10" t="s">
        <v>19</v>
      </c>
    </row>
    <row r="1860">
      <c r="A1860" s="7">
        <v>1850.0</v>
      </c>
      <c r="B1860" s="8" t="s">
        <v>1934</v>
      </c>
      <c r="C1860" s="9" t="s">
        <v>2249</v>
      </c>
      <c r="D1860" s="10" t="s">
        <v>1107</v>
      </c>
      <c r="E1860" s="8" t="s">
        <v>927</v>
      </c>
      <c r="F1860" s="10" t="s">
        <v>19</v>
      </c>
    </row>
    <row r="1861">
      <c r="A1861" s="7">
        <v>1851.0</v>
      </c>
      <c r="B1861" s="8" t="s">
        <v>1934</v>
      </c>
      <c r="C1861" s="9" t="s">
        <v>2249</v>
      </c>
      <c r="D1861" s="10" t="s">
        <v>1107</v>
      </c>
      <c r="E1861" s="8" t="s">
        <v>927</v>
      </c>
      <c r="F1861" s="10" t="s">
        <v>19</v>
      </c>
    </row>
    <row r="1862">
      <c r="A1862" s="7">
        <v>1852.0</v>
      </c>
      <c r="B1862" s="8" t="s">
        <v>1934</v>
      </c>
      <c r="C1862" s="9" t="s">
        <v>2249</v>
      </c>
      <c r="D1862" s="10" t="s">
        <v>1107</v>
      </c>
      <c r="E1862" s="8" t="s">
        <v>927</v>
      </c>
      <c r="F1862" s="10" t="s">
        <v>19</v>
      </c>
    </row>
    <row r="1863">
      <c r="A1863" s="7">
        <v>1853.0</v>
      </c>
      <c r="B1863" s="8" t="s">
        <v>1934</v>
      </c>
      <c r="C1863" s="9" t="s">
        <v>2249</v>
      </c>
      <c r="D1863" s="10" t="s">
        <v>1107</v>
      </c>
      <c r="E1863" s="8" t="s">
        <v>927</v>
      </c>
      <c r="F1863" s="10" t="s">
        <v>19</v>
      </c>
    </row>
    <row r="1864">
      <c r="A1864" s="7">
        <v>1854.0</v>
      </c>
      <c r="B1864" s="8" t="s">
        <v>1934</v>
      </c>
      <c r="C1864" s="9" t="s">
        <v>2249</v>
      </c>
      <c r="D1864" s="10" t="s">
        <v>1107</v>
      </c>
      <c r="E1864" s="8" t="s">
        <v>927</v>
      </c>
      <c r="F1864" s="10" t="s">
        <v>19</v>
      </c>
    </row>
    <row r="1865">
      <c r="A1865" s="7">
        <v>1855.0</v>
      </c>
      <c r="B1865" s="8" t="s">
        <v>1934</v>
      </c>
      <c r="C1865" s="9" t="s">
        <v>2249</v>
      </c>
      <c r="D1865" s="10" t="s">
        <v>1107</v>
      </c>
      <c r="E1865" s="8" t="s">
        <v>927</v>
      </c>
      <c r="F1865" s="10" t="s">
        <v>19</v>
      </c>
    </row>
    <row r="1866">
      <c r="A1866" s="7">
        <v>1856.0</v>
      </c>
      <c r="B1866" s="8" t="s">
        <v>16</v>
      </c>
      <c r="C1866" s="9" t="s">
        <v>2274</v>
      </c>
      <c r="D1866" s="10" t="s">
        <v>988</v>
      </c>
      <c r="E1866" s="8" t="s">
        <v>16</v>
      </c>
      <c r="F1866" s="10" t="s">
        <v>19</v>
      </c>
      <c r="G1866" s="11"/>
      <c r="H1866" s="11" t="s">
        <v>991</v>
      </c>
    </row>
    <row r="1867">
      <c r="A1867" s="7">
        <v>1857.0</v>
      </c>
      <c r="B1867" s="8" t="s">
        <v>16</v>
      </c>
      <c r="C1867" s="9" t="s">
        <v>2274</v>
      </c>
      <c r="D1867" s="10" t="s">
        <v>988</v>
      </c>
      <c r="E1867" s="8" t="s">
        <v>16</v>
      </c>
      <c r="F1867" s="10" t="s">
        <v>19</v>
      </c>
      <c r="G1867" s="11"/>
      <c r="H1867" s="11" t="s">
        <v>991</v>
      </c>
    </row>
    <row r="1868">
      <c r="A1868" s="7">
        <v>1858.0</v>
      </c>
      <c r="B1868" s="8" t="s">
        <v>16</v>
      </c>
      <c r="C1868" s="9" t="s">
        <v>2274</v>
      </c>
      <c r="D1868" s="10" t="s">
        <v>988</v>
      </c>
      <c r="E1868" s="8" t="s">
        <v>16</v>
      </c>
      <c r="F1868" s="10" t="s">
        <v>19</v>
      </c>
      <c r="G1868" s="11"/>
      <c r="H1868" s="11" t="s">
        <v>991</v>
      </c>
    </row>
    <row r="1869">
      <c r="A1869" s="7">
        <v>1859.0</v>
      </c>
      <c r="B1869" s="8" t="s">
        <v>16</v>
      </c>
      <c r="C1869" s="9" t="s">
        <v>2280</v>
      </c>
      <c r="D1869" s="10" t="s">
        <v>992</v>
      </c>
      <c r="E1869" s="8" t="s">
        <v>16</v>
      </c>
      <c r="F1869" s="10" t="s">
        <v>19</v>
      </c>
      <c r="G1869" s="11"/>
      <c r="H1869" s="11" t="s">
        <v>994</v>
      </c>
    </row>
    <row r="1870">
      <c r="A1870" s="7">
        <v>1860.0</v>
      </c>
      <c r="B1870" s="8" t="s">
        <v>16</v>
      </c>
      <c r="C1870" s="9" t="s">
        <v>2280</v>
      </c>
      <c r="D1870" s="10" t="s">
        <v>992</v>
      </c>
      <c r="E1870" s="8" t="s">
        <v>16</v>
      </c>
      <c r="F1870" s="10" t="s">
        <v>19</v>
      </c>
      <c r="G1870" s="11"/>
      <c r="H1870" s="11" t="s">
        <v>994</v>
      </c>
    </row>
    <row r="1871">
      <c r="A1871" s="7">
        <v>1861.0</v>
      </c>
      <c r="B1871" s="8" t="s">
        <v>16</v>
      </c>
      <c r="C1871" s="9" t="s">
        <v>2280</v>
      </c>
      <c r="D1871" s="10" t="s">
        <v>995</v>
      </c>
      <c r="E1871" s="8" t="s">
        <v>16</v>
      </c>
      <c r="F1871" s="10" t="s">
        <v>19</v>
      </c>
      <c r="G1871" s="11"/>
      <c r="H1871" s="11" t="s">
        <v>994</v>
      </c>
    </row>
    <row r="1872">
      <c r="A1872" s="7">
        <v>1862.0</v>
      </c>
      <c r="B1872" s="8" t="s">
        <v>16</v>
      </c>
      <c r="C1872" s="9" t="s">
        <v>2280</v>
      </c>
      <c r="D1872" s="10" t="s">
        <v>995</v>
      </c>
      <c r="E1872" s="8" t="s">
        <v>16</v>
      </c>
      <c r="F1872" s="10" t="s">
        <v>19</v>
      </c>
      <c r="G1872" s="11"/>
      <c r="H1872" s="11" t="s">
        <v>994</v>
      </c>
    </row>
    <row r="1873">
      <c r="A1873" s="7">
        <v>1863.0</v>
      </c>
      <c r="B1873" s="8" t="s">
        <v>1934</v>
      </c>
      <c r="C1873" s="9" t="s">
        <v>2280</v>
      </c>
      <c r="D1873" s="10" t="s">
        <v>1110</v>
      </c>
      <c r="E1873" s="8" t="s">
        <v>927</v>
      </c>
      <c r="F1873" s="8" t="s">
        <v>19</v>
      </c>
    </row>
    <row r="1874">
      <c r="A1874" s="7">
        <v>1864.0</v>
      </c>
      <c r="B1874" s="8" t="s">
        <v>1934</v>
      </c>
      <c r="C1874" s="9" t="s">
        <v>2280</v>
      </c>
      <c r="D1874" s="10" t="s">
        <v>1110</v>
      </c>
      <c r="E1874" s="8" t="s">
        <v>927</v>
      </c>
      <c r="F1874" s="8" t="s">
        <v>19</v>
      </c>
    </row>
    <row r="1875">
      <c r="A1875" s="7">
        <v>1865.0</v>
      </c>
      <c r="B1875" s="8" t="s">
        <v>1934</v>
      </c>
      <c r="C1875" s="9" t="s">
        <v>2280</v>
      </c>
      <c r="D1875" s="10" t="s">
        <v>1110</v>
      </c>
      <c r="E1875" s="8" t="s">
        <v>927</v>
      </c>
      <c r="F1875" s="8" t="s">
        <v>19</v>
      </c>
    </row>
    <row r="1876">
      <c r="A1876" s="7">
        <v>1866.0</v>
      </c>
      <c r="B1876" s="8" t="s">
        <v>1934</v>
      </c>
      <c r="C1876" s="9" t="s">
        <v>2280</v>
      </c>
      <c r="D1876" s="10" t="s">
        <v>1110</v>
      </c>
      <c r="E1876" s="8" t="s">
        <v>927</v>
      </c>
      <c r="F1876" s="8" t="s">
        <v>19</v>
      </c>
    </row>
    <row r="1877">
      <c r="A1877" s="7">
        <v>1867.0</v>
      </c>
      <c r="B1877" s="8" t="s">
        <v>1934</v>
      </c>
      <c r="C1877" s="9" t="s">
        <v>2280</v>
      </c>
      <c r="D1877" s="10" t="s">
        <v>1110</v>
      </c>
      <c r="E1877" s="8" t="s">
        <v>927</v>
      </c>
      <c r="F1877" s="8" t="s">
        <v>19</v>
      </c>
    </row>
    <row r="1878">
      <c r="A1878" s="7">
        <v>1868.0</v>
      </c>
      <c r="B1878" s="8" t="s">
        <v>1934</v>
      </c>
      <c r="C1878" s="9" t="s">
        <v>2280</v>
      </c>
      <c r="D1878" s="10" t="s">
        <v>1110</v>
      </c>
      <c r="E1878" s="8" t="s">
        <v>927</v>
      </c>
      <c r="F1878" s="8" t="s">
        <v>19</v>
      </c>
    </row>
    <row r="1879">
      <c r="A1879" s="7">
        <v>1869.0</v>
      </c>
      <c r="B1879" s="8" t="s">
        <v>1934</v>
      </c>
      <c r="C1879" s="9" t="s">
        <v>2280</v>
      </c>
      <c r="D1879" s="10" t="s">
        <v>1110</v>
      </c>
      <c r="E1879" s="8" t="s">
        <v>927</v>
      </c>
      <c r="F1879" s="8" t="s">
        <v>19</v>
      </c>
    </row>
    <row r="1880">
      <c r="A1880" s="7">
        <v>1870.0</v>
      </c>
      <c r="B1880" s="8" t="s">
        <v>1934</v>
      </c>
      <c r="C1880" s="9" t="s">
        <v>2280</v>
      </c>
      <c r="D1880" s="10" t="s">
        <v>1110</v>
      </c>
      <c r="E1880" s="8" t="s">
        <v>927</v>
      </c>
      <c r="F1880" s="8" t="s">
        <v>19</v>
      </c>
    </row>
    <row r="1881">
      <c r="A1881" s="7">
        <v>1871.0</v>
      </c>
      <c r="B1881" s="8" t="s">
        <v>1934</v>
      </c>
      <c r="C1881" s="9" t="s">
        <v>2280</v>
      </c>
      <c r="D1881" s="10" t="s">
        <v>1112</v>
      </c>
      <c r="E1881" s="8" t="s">
        <v>927</v>
      </c>
      <c r="F1881" s="8" t="s">
        <v>19</v>
      </c>
    </row>
    <row r="1882">
      <c r="A1882" s="7">
        <v>1872.0</v>
      </c>
      <c r="B1882" s="8" t="s">
        <v>1934</v>
      </c>
      <c r="C1882" s="9" t="s">
        <v>2280</v>
      </c>
      <c r="D1882" s="10" t="s">
        <v>1112</v>
      </c>
      <c r="E1882" s="8" t="s">
        <v>927</v>
      </c>
      <c r="F1882" s="8" t="s">
        <v>19</v>
      </c>
    </row>
    <row r="1883">
      <c r="A1883" s="7">
        <v>1873.0</v>
      </c>
      <c r="B1883" s="8" t="s">
        <v>1934</v>
      </c>
      <c r="C1883" s="9" t="s">
        <v>2280</v>
      </c>
      <c r="D1883" s="10" t="s">
        <v>1112</v>
      </c>
      <c r="E1883" s="8" t="s">
        <v>927</v>
      </c>
      <c r="F1883" s="8" t="s">
        <v>19</v>
      </c>
    </row>
    <row r="1884">
      <c r="A1884" s="7">
        <v>1874.0</v>
      </c>
      <c r="B1884" s="8" t="s">
        <v>1934</v>
      </c>
      <c r="C1884" s="9" t="s">
        <v>2280</v>
      </c>
      <c r="D1884" s="10" t="s">
        <v>1112</v>
      </c>
      <c r="E1884" s="8" t="s">
        <v>927</v>
      </c>
      <c r="F1884" s="8" t="s">
        <v>19</v>
      </c>
    </row>
    <row r="1885">
      <c r="A1885" s="7">
        <v>1875.0</v>
      </c>
      <c r="B1885" s="8" t="s">
        <v>1934</v>
      </c>
      <c r="C1885" s="9" t="s">
        <v>2280</v>
      </c>
      <c r="D1885" s="10" t="s">
        <v>1112</v>
      </c>
      <c r="E1885" s="8" t="s">
        <v>927</v>
      </c>
      <c r="F1885" s="8" t="s">
        <v>19</v>
      </c>
    </row>
    <row r="1886">
      <c r="A1886" s="7">
        <v>1876.0</v>
      </c>
      <c r="B1886" s="8" t="s">
        <v>1934</v>
      </c>
      <c r="C1886" s="9" t="s">
        <v>2280</v>
      </c>
      <c r="D1886" s="10" t="s">
        <v>1112</v>
      </c>
      <c r="E1886" s="8" t="s">
        <v>927</v>
      </c>
      <c r="F1886" s="8" t="s">
        <v>19</v>
      </c>
    </row>
    <row r="1887">
      <c r="A1887" s="7">
        <v>1877.0</v>
      </c>
      <c r="B1887" s="8" t="s">
        <v>1934</v>
      </c>
      <c r="C1887" s="9" t="s">
        <v>2280</v>
      </c>
      <c r="D1887" s="10" t="s">
        <v>1112</v>
      </c>
      <c r="E1887" s="8" t="s">
        <v>927</v>
      </c>
      <c r="F1887" s="8" t="s">
        <v>19</v>
      </c>
    </row>
    <row r="1888">
      <c r="A1888" s="7">
        <v>1878.0</v>
      </c>
      <c r="B1888" s="8" t="s">
        <v>1934</v>
      </c>
      <c r="C1888" s="9" t="s">
        <v>2280</v>
      </c>
      <c r="D1888" s="10" t="s">
        <v>1112</v>
      </c>
      <c r="E1888" s="8" t="s">
        <v>927</v>
      </c>
      <c r="F1888" s="8" t="s">
        <v>19</v>
      </c>
    </row>
    <row r="1889">
      <c r="A1889" s="7">
        <v>1879.0</v>
      </c>
      <c r="B1889" s="8" t="s">
        <v>1934</v>
      </c>
      <c r="C1889" s="9" t="s">
        <v>2280</v>
      </c>
      <c r="D1889" s="10" t="s">
        <v>1114</v>
      </c>
      <c r="E1889" s="8" t="s">
        <v>927</v>
      </c>
      <c r="F1889" s="8" t="s">
        <v>19</v>
      </c>
    </row>
    <row r="1890">
      <c r="A1890" s="7">
        <v>1880.0</v>
      </c>
      <c r="B1890" s="8" t="s">
        <v>1934</v>
      </c>
      <c r="C1890" s="9" t="s">
        <v>2280</v>
      </c>
      <c r="D1890" s="10" t="s">
        <v>1114</v>
      </c>
      <c r="E1890" s="8" t="s">
        <v>927</v>
      </c>
      <c r="F1890" s="8" t="s">
        <v>19</v>
      </c>
    </row>
    <row r="1891">
      <c r="A1891" s="7">
        <v>1881.0</v>
      </c>
      <c r="B1891" s="8" t="s">
        <v>1934</v>
      </c>
      <c r="C1891" s="9" t="s">
        <v>2280</v>
      </c>
      <c r="D1891" s="10" t="s">
        <v>1114</v>
      </c>
      <c r="E1891" s="8" t="s">
        <v>927</v>
      </c>
      <c r="F1891" s="8" t="s">
        <v>19</v>
      </c>
    </row>
    <row r="1892">
      <c r="A1892" s="7">
        <v>1882.0</v>
      </c>
      <c r="B1892" s="8" t="s">
        <v>1934</v>
      </c>
      <c r="C1892" s="9" t="s">
        <v>2280</v>
      </c>
      <c r="D1892" s="10" t="s">
        <v>1114</v>
      </c>
      <c r="E1892" s="8" t="s">
        <v>927</v>
      </c>
      <c r="F1892" s="8" t="s">
        <v>19</v>
      </c>
    </row>
    <row r="1893">
      <c r="A1893" s="7">
        <v>1883.0</v>
      </c>
      <c r="B1893" s="8" t="s">
        <v>1934</v>
      </c>
      <c r="C1893" s="9" t="s">
        <v>2280</v>
      </c>
      <c r="D1893" s="10" t="s">
        <v>1114</v>
      </c>
      <c r="E1893" s="8" t="s">
        <v>927</v>
      </c>
      <c r="F1893" s="8" t="s">
        <v>19</v>
      </c>
    </row>
    <row r="1894">
      <c r="A1894" s="7">
        <v>1884.0</v>
      </c>
      <c r="B1894" s="8" t="s">
        <v>1934</v>
      </c>
      <c r="C1894" s="9" t="s">
        <v>2280</v>
      </c>
      <c r="D1894" s="10" t="s">
        <v>1114</v>
      </c>
      <c r="E1894" s="8" t="s">
        <v>927</v>
      </c>
      <c r="F1894" s="8" t="s">
        <v>19</v>
      </c>
    </row>
    <row r="1895">
      <c r="A1895" s="7">
        <v>1885.0</v>
      </c>
      <c r="B1895" s="8" t="s">
        <v>1934</v>
      </c>
      <c r="C1895" s="9" t="s">
        <v>2280</v>
      </c>
      <c r="D1895" s="10" t="s">
        <v>1114</v>
      </c>
      <c r="E1895" s="8" t="s">
        <v>927</v>
      </c>
      <c r="F1895" s="8" t="s">
        <v>19</v>
      </c>
    </row>
    <row r="1896">
      <c r="A1896" s="7">
        <v>1886.0</v>
      </c>
      <c r="B1896" s="8" t="s">
        <v>1934</v>
      </c>
      <c r="C1896" s="9" t="s">
        <v>2280</v>
      </c>
      <c r="D1896" s="10" t="s">
        <v>1114</v>
      </c>
      <c r="E1896" s="8" t="s">
        <v>927</v>
      </c>
      <c r="F1896" s="8" t="s">
        <v>19</v>
      </c>
    </row>
    <row r="1897">
      <c r="A1897" s="7">
        <v>1887.0</v>
      </c>
      <c r="B1897" s="8" t="s">
        <v>1934</v>
      </c>
      <c r="C1897" s="9" t="s">
        <v>2280</v>
      </c>
      <c r="D1897" s="10" t="s">
        <v>1116</v>
      </c>
      <c r="E1897" s="8" t="s">
        <v>927</v>
      </c>
      <c r="F1897" s="8" t="s">
        <v>87</v>
      </c>
    </row>
    <row r="1898">
      <c r="A1898" s="7">
        <v>1888.0</v>
      </c>
      <c r="B1898" s="8" t="s">
        <v>1934</v>
      </c>
      <c r="C1898" s="9" t="s">
        <v>2280</v>
      </c>
      <c r="D1898" s="10" t="s">
        <v>1116</v>
      </c>
      <c r="E1898" s="8" t="s">
        <v>927</v>
      </c>
      <c r="F1898" s="8" t="s">
        <v>87</v>
      </c>
    </row>
    <row r="1899">
      <c r="A1899" s="7">
        <v>1889.0</v>
      </c>
      <c r="B1899" s="8" t="s">
        <v>1934</v>
      </c>
      <c r="C1899" s="9" t="s">
        <v>2280</v>
      </c>
      <c r="D1899" s="10" t="s">
        <v>1116</v>
      </c>
      <c r="E1899" s="8" t="s">
        <v>927</v>
      </c>
      <c r="F1899" s="8" t="s">
        <v>87</v>
      </c>
    </row>
    <row r="1900">
      <c r="A1900" s="7">
        <v>1890.0</v>
      </c>
      <c r="B1900" s="8" t="s">
        <v>1934</v>
      </c>
      <c r="C1900" s="9" t="s">
        <v>2280</v>
      </c>
      <c r="D1900" s="10" t="s">
        <v>1116</v>
      </c>
      <c r="E1900" s="8" t="s">
        <v>927</v>
      </c>
      <c r="F1900" s="8" t="s">
        <v>87</v>
      </c>
    </row>
    <row r="1901">
      <c r="A1901" s="7">
        <v>1891.0</v>
      </c>
      <c r="B1901" s="8" t="s">
        <v>1934</v>
      </c>
      <c r="C1901" s="9" t="s">
        <v>2280</v>
      </c>
      <c r="D1901" s="10" t="s">
        <v>1116</v>
      </c>
      <c r="E1901" s="8" t="s">
        <v>927</v>
      </c>
      <c r="F1901" s="8" t="s">
        <v>87</v>
      </c>
    </row>
    <row r="1902">
      <c r="A1902" s="7">
        <v>1892.0</v>
      </c>
      <c r="B1902" s="8" t="s">
        <v>1934</v>
      </c>
      <c r="C1902" s="9" t="s">
        <v>2280</v>
      </c>
      <c r="D1902" s="10" t="s">
        <v>1116</v>
      </c>
      <c r="E1902" s="8" t="s">
        <v>927</v>
      </c>
      <c r="F1902" s="8" t="s">
        <v>87</v>
      </c>
    </row>
    <row r="1903">
      <c r="A1903" s="7">
        <v>1893.0</v>
      </c>
      <c r="B1903" s="8" t="s">
        <v>1934</v>
      </c>
      <c r="C1903" s="9" t="s">
        <v>2280</v>
      </c>
      <c r="D1903" s="10" t="s">
        <v>1116</v>
      </c>
      <c r="E1903" s="8" t="s">
        <v>927</v>
      </c>
      <c r="F1903" s="8" t="s">
        <v>87</v>
      </c>
    </row>
    <row r="1904">
      <c r="A1904" s="7">
        <v>1894.0</v>
      </c>
      <c r="B1904" s="8" t="s">
        <v>1934</v>
      </c>
      <c r="C1904" s="9" t="s">
        <v>2280</v>
      </c>
      <c r="D1904" s="10" t="s">
        <v>1116</v>
      </c>
      <c r="E1904" s="8" t="s">
        <v>927</v>
      </c>
      <c r="F1904" s="8" t="s">
        <v>87</v>
      </c>
    </row>
    <row r="1905">
      <c r="A1905" s="7">
        <v>1895.0</v>
      </c>
      <c r="B1905" s="8" t="s">
        <v>1934</v>
      </c>
      <c r="C1905" s="9" t="s">
        <v>2314</v>
      </c>
      <c r="D1905" s="10" t="s">
        <v>1118</v>
      </c>
      <c r="E1905" s="8" t="s">
        <v>16</v>
      </c>
      <c r="F1905" s="10" t="s">
        <v>19</v>
      </c>
    </row>
    <row r="1906">
      <c r="A1906" s="7">
        <v>1896.0</v>
      </c>
      <c r="B1906" s="8" t="s">
        <v>1934</v>
      </c>
      <c r="C1906" s="9" t="s">
        <v>2314</v>
      </c>
      <c r="D1906" s="10" t="s">
        <v>1118</v>
      </c>
      <c r="E1906" s="8" t="s">
        <v>16</v>
      </c>
      <c r="F1906" s="10" t="s">
        <v>19</v>
      </c>
    </row>
    <row r="1907">
      <c r="A1907" s="7">
        <v>1897.0</v>
      </c>
      <c r="B1907" s="8" t="s">
        <v>1934</v>
      </c>
      <c r="C1907" s="9" t="s">
        <v>2314</v>
      </c>
      <c r="D1907" s="10" t="s">
        <v>1118</v>
      </c>
      <c r="E1907" s="8" t="s">
        <v>16</v>
      </c>
      <c r="F1907" s="10" t="s">
        <v>19</v>
      </c>
    </row>
    <row r="1908">
      <c r="A1908" s="7">
        <v>1898.0</v>
      </c>
      <c r="B1908" s="8" t="s">
        <v>1934</v>
      </c>
      <c r="C1908" s="9" t="s">
        <v>2314</v>
      </c>
      <c r="D1908" s="10" t="s">
        <v>1118</v>
      </c>
      <c r="E1908" s="8" t="s">
        <v>16</v>
      </c>
      <c r="F1908" s="10" t="s">
        <v>19</v>
      </c>
    </row>
    <row r="1909">
      <c r="A1909" s="7">
        <v>1899.0</v>
      </c>
      <c r="B1909" s="8" t="s">
        <v>1934</v>
      </c>
      <c r="C1909" s="9" t="s">
        <v>2314</v>
      </c>
      <c r="D1909" s="10" t="s">
        <v>1118</v>
      </c>
      <c r="E1909" s="8" t="s">
        <v>16</v>
      </c>
      <c r="F1909" s="10" t="s">
        <v>19</v>
      </c>
    </row>
    <row r="1910">
      <c r="A1910" s="7">
        <v>1900.0</v>
      </c>
      <c r="B1910" s="8" t="s">
        <v>1934</v>
      </c>
      <c r="C1910" s="9" t="s">
        <v>2314</v>
      </c>
      <c r="D1910" s="10" t="s">
        <v>1118</v>
      </c>
      <c r="E1910" s="8" t="s">
        <v>16</v>
      </c>
      <c r="F1910" s="10" t="s">
        <v>19</v>
      </c>
    </row>
    <row r="1911">
      <c r="A1911" s="7">
        <v>1901.0</v>
      </c>
      <c r="B1911" s="8" t="s">
        <v>1934</v>
      </c>
      <c r="C1911" s="9" t="s">
        <v>2314</v>
      </c>
      <c r="D1911" s="10" t="s">
        <v>1118</v>
      </c>
      <c r="E1911" s="8" t="s">
        <v>16</v>
      </c>
      <c r="F1911" s="10" t="s">
        <v>19</v>
      </c>
    </row>
    <row r="1912">
      <c r="A1912" s="7">
        <v>1902.0</v>
      </c>
      <c r="B1912" s="8" t="s">
        <v>1934</v>
      </c>
      <c r="C1912" s="9" t="s">
        <v>2314</v>
      </c>
      <c r="D1912" s="10" t="s">
        <v>1118</v>
      </c>
      <c r="E1912" s="8" t="s">
        <v>16</v>
      </c>
      <c r="F1912" s="10" t="s">
        <v>19</v>
      </c>
    </row>
    <row r="1913">
      <c r="A1913" s="7">
        <v>1903.0</v>
      </c>
      <c r="B1913" s="8" t="s">
        <v>1934</v>
      </c>
      <c r="C1913" s="9" t="s">
        <v>2314</v>
      </c>
      <c r="D1913" s="10" t="s">
        <v>1120</v>
      </c>
      <c r="E1913" s="8" t="s">
        <v>16</v>
      </c>
      <c r="F1913" s="10" t="s">
        <v>19</v>
      </c>
    </row>
    <row r="1914">
      <c r="A1914" s="7">
        <v>1904.0</v>
      </c>
      <c r="B1914" s="8" t="s">
        <v>1934</v>
      </c>
      <c r="C1914" s="9" t="s">
        <v>2314</v>
      </c>
      <c r="D1914" s="10" t="s">
        <v>1120</v>
      </c>
      <c r="E1914" s="8" t="s">
        <v>16</v>
      </c>
      <c r="F1914" s="10" t="s">
        <v>19</v>
      </c>
    </row>
    <row r="1915">
      <c r="A1915" s="7">
        <v>1905.0</v>
      </c>
      <c r="B1915" s="8" t="s">
        <v>1934</v>
      </c>
      <c r="C1915" s="9" t="s">
        <v>2314</v>
      </c>
      <c r="D1915" s="10" t="s">
        <v>1120</v>
      </c>
      <c r="E1915" s="8" t="s">
        <v>16</v>
      </c>
      <c r="F1915" s="10" t="s">
        <v>19</v>
      </c>
    </row>
    <row r="1916">
      <c r="A1916" s="7">
        <v>1906.0</v>
      </c>
      <c r="B1916" s="8" t="s">
        <v>1934</v>
      </c>
      <c r="C1916" s="9" t="s">
        <v>2314</v>
      </c>
      <c r="D1916" s="10" t="s">
        <v>1120</v>
      </c>
      <c r="E1916" s="8" t="s">
        <v>16</v>
      </c>
      <c r="F1916" s="10" t="s">
        <v>19</v>
      </c>
    </row>
    <row r="1917">
      <c r="A1917" s="7">
        <v>1907.0</v>
      </c>
      <c r="B1917" s="8" t="s">
        <v>1934</v>
      </c>
      <c r="C1917" s="9" t="s">
        <v>2314</v>
      </c>
      <c r="D1917" s="10" t="s">
        <v>1120</v>
      </c>
      <c r="E1917" s="8" t="s">
        <v>16</v>
      </c>
      <c r="F1917" s="10" t="s">
        <v>19</v>
      </c>
    </row>
    <row r="1918">
      <c r="A1918" s="7">
        <v>1908.0</v>
      </c>
      <c r="B1918" s="8" t="s">
        <v>1934</v>
      </c>
      <c r="C1918" s="9" t="s">
        <v>2314</v>
      </c>
      <c r="D1918" s="10" t="s">
        <v>1120</v>
      </c>
      <c r="E1918" s="8" t="s">
        <v>16</v>
      </c>
      <c r="F1918" s="10" t="s">
        <v>19</v>
      </c>
    </row>
    <row r="1919">
      <c r="A1919" s="7">
        <v>1909.0</v>
      </c>
      <c r="B1919" s="8" t="s">
        <v>1934</v>
      </c>
      <c r="C1919" s="9" t="s">
        <v>2314</v>
      </c>
      <c r="D1919" s="10" t="s">
        <v>1120</v>
      </c>
      <c r="E1919" s="8" t="s">
        <v>16</v>
      </c>
      <c r="F1919" s="10" t="s">
        <v>19</v>
      </c>
    </row>
    <row r="1920">
      <c r="A1920" s="7">
        <v>1910.0</v>
      </c>
      <c r="B1920" s="8" t="s">
        <v>1934</v>
      </c>
      <c r="C1920" s="9" t="s">
        <v>2314</v>
      </c>
      <c r="D1920" s="10" t="s">
        <v>1120</v>
      </c>
      <c r="E1920" s="8" t="s">
        <v>16</v>
      </c>
      <c r="F1920" s="10" t="s">
        <v>19</v>
      </c>
    </row>
    <row r="1921">
      <c r="A1921" s="7">
        <v>1911.0</v>
      </c>
      <c r="B1921" s="8" t="s">
        <v>1934</v>
      </c>
      <c r="C1921" s="9" t="s">
        <v>2314</v>
      </c>
      <c r="D1921" s="10" t="s">
        <v>1122</v>
      </c>
      <c r="E1921" s="8" t="s">
        <v>16</v>
      </c>
      <c r="F1921" s="10" t="s">
        <v>19</v>
      </c>
    </row>
    <row r="1922">
      <c r="A1922" s="7">
        <v>1912.0</v>
      </c>
      <c r="B1922" s="8" t="s">
        <v>1934</v>
      </c>
      <c r="C1922" s="9" t="s">
        <v>2314</v>
      </c>
      <c r="D1922" s="10" t="s">
        <v>1122</v>
      </c>
      <c r="E1922" s="8" t="s">
        <v>16</v>
      </c>
      <c r="F1922" s="10" t="s">
        <v>19</v>
      </c>
    </row>
    <row r="1923">
      <c r="A1923" s="7">
        <v>1913.0</v>
      </c>
      <c r="B1923" s="8" t="s">
        <v>1934</v>
      </c>
      <c r="C1923" s="9" t="s">
        <v>2314</v>
      </c>
      <c r="D1923" s="10" t="s">
        <v>1122</v>
      </c>
      <c r="E1923" s="8" t="s">
        <v>16</v>
      </c>
      <c r="F1923" s="10" t="s">
        <v>19</v>
      </c>
    </row>
    <row r="1924">
      <c r="A1924" s="7">
        <v>1914.0</v>
      </c>
      <c r="B1924" s="8" t="s">
        <v>1934</v>
      </c>
      <c r="C1924" s="9" t="s">
        <v>2314</v>
      </c>
      <c r="D1924" s="10" t="s">
        <v>1122</v>
      </c>
      <c r="E1924" s="8" t="s">
        <v>16</v>
      </c>
      <c r="F1924" s="10" t="s">
        <v>19</v>
      </c>
    </row>
    <row r="1925">
      <c r="A1925" s="7">
        <v>1915.0</v>
      </c>
      <c r="B1925" s="8" t="s">
        <v>1934</v>
      </c>
      <c r="C1925" s="9" t="s">
        <v>2314</v>
      </c>
      <c r="D1925" s="10" t="s">
        <v>1122</v>
      </c>
      <c r="E1925" s="8" t="s">
        <v>16</v>
      </c>
      <c r="F1925" s="10" t="s">
        <v>19</v>
      </c>
    </row>
    <row r="1926">
      <c r="A1926" s="7">
        <v>1916.0</v>
      </c>
      <c r="B1926" s="8" t="s">
        <v>1934</v>
      </c>
      <c r="C1926" s="9" t="s">
        <v>2314</v>
      </c>
      <c r="D1926" s="10" t="s">
        <v>1122</v>
      </c>
      <c r="E1926" s="8" t="s">
        <v>16</v>
      </c>
      <c r="F1926" s="10" t="s">
        <v>19</v>
      </c>
    </row>
    <row r="1927">
      <c r="A1927" s="7">
        <v>1917.0</v>
      </c>
      <c r="B1927" s="8" t="s">
        <v>1934</v>
      </c>
      <c r="C1927" s="9" t="s">
        <v>2314</v>
      </c>
      <c r="D1927" s="10" t="s">
        <v>1122</v>
      </c>
      <c r="E1927" s="8" t="s">
        <v>16</v>
      </c>
      <c r="F1927" s="10" t="s">
        <v>19</v>
      </c>
    </row>
    <row r="1928">
      <c r="A1928" s="7">
        <v>1918.0</v>
      </c>
      <c r="B1928" s="8" t="s">
        <v>1934</v>
      </c>
      <c r="C1928" s="9" t="s">
        <v>2314</v>
      </c>
      <c r="D1928" s="10" t="s">
        <v>1122</v>
      </c>
      <c r="E1928" s="8" t="s">
        <v>16</v>
      </c>
      <c r="F1928" s="10" t="s">
        <v>19</v>
      </c>
    </row>
    <row r="1929">
      <c r="A1929" s="7">
        <v>1919.0</v>
      </c>
      <c r="B1929" s="8" t="s">
        <v>1934</v>
      </c>
      <c r="C1929" s="9" t="s">
        <v>2314</v>
      </c>
      <c r="D1929" s="10" t="s">
        <v>1124</v>
      </c>
      <c r="E1929" s="8" t="s">
        <v>16</v>
      </c>
      <c r="F1929" s="10" t="s">
        <v>19</v>
      </c>
    </row>
    <row r="1930">
      <c r="A1930" s="7">
        <v>1920.0</v>
      </c>
      <c r="B1930" s="8" t="s">
        <v>1934</v>
      </c>
      <c r="C1930" s="9" t="s">
        <v>2314</v>
      </c>
      <c r="D1930" s="10" t="s">
        <v>1124</v>
      </c>
      <c r="E1930" s="8" t="s">
        <v>16</v>
      </c>
      <c r="F1930" s="10" t="s">
        <v>19</v>
      </c>
    </row>
    <row r="1931">
      <c r="A1931" s="7">
        <v>1921.0</v>
      </c>
      <c r="B1931" s="8" t="s">
        <v>1934</v>
      </c>
      <c r="C1931" s="9" t="s">
        <v>2314</v>
      </c>
      <c r="D1931" s="10" t="s">
        <v>1124</v>
      </c>
      <c r="E1931" s="8" t="s">
        <v>16</v>
      </c>
      <c r="F1931" s="10" t="s">
        <v>19</v>
      </c>
    </row>
    <row r="1932">
      <c r="A1932" s="7">
        <v>1922.0</v>
      </c>
      <c r="B1932" s="8" t="s">
        <v>1934</v>
      </c>
      <c r="C1932" s="9" t="s">
        <v>2314</v>
      </c>
      <c r="D1932" s="10" t="s">
        <v>1124</v>
      </c>
      <c r="E1932" s="8" t="s">
        <v>16</v>
      </c>
      <c r="F1932" s="10" t="s">
        <v>19</v>
      </c>
    </row>
    <row r="1933">
      <c r="A1933" s="7">
        <v>1923.0</v>
      </c>
      <c r="B1933" s="8" t="s">
        <v>1934</v>
      </c>
      <c r="C1933" s="9" t="s">
        <v>2314</v>
      </c>
      <c r="D1933" s="10" t="s">
        <v>1124</v>
      </c>
      <c r="E1933" s="8" t="s">
        <v>16</v>
      </c>
      <c r="F1933" s="10" t="s">
        <v>19</v>
      </c>
    </row>
    <row r="1934">
      <c r="A1934" s="7">
        <v>1924.0</v>
      </c>
      <c r="B1934" s="8" t="s">
        <v>1934</v>
      </c>
      <c r="C1934" s="9" t="s">
        <v>2314</v>
      </c>
      <c r="D1934" s="10" t="s">
        <v>1124</v>
      </c>
      <c r="E1934" s="8" t="s">
        <v>16</v>
      </c>
      <c r="F1934" s="10" t="s">
        <v>19</v>
      </c>
    </row>
    <row r="1935">
      <c r="A1935" s="7">
        <v>1925.0</v>
      </c>
      <c r="B1935" s="8" t="s">
        <v>1934</v>
      </c>
      <c r="C1935" s="9" t="s">
        <v>2314</v>
      </c>
      <c r="D1935" s="10" t="s">
        <v>1124</v>
      </c>
      <c r="E1935" s="8" t="s">
        <v>16</v>
      </c>
      <c r="F1935" s="10" t="s">
        <v>19</v>
      </c>
    </row>
    <row r="1936">
      <c r="A1936" s="7">
        <v>1926.0</v>
      </c>
      <c r="B1936" s="8" t="s">
        <v>1934</v>
      </c>
      <c r="C1936" s="9" t="s">
        <v>2314</v>
      </c>
      <c r="D1936" s="10" t="s">
        <v>1124</v>
      </c>
      <c r="E1936" s="8" t="s">
        <v>16</v>
      </c>
      <c r="F1936" s="10" t="s">
        <v>19</v>
      </c>
    </row>
    <row r="1937">
      <c r="A1937" s="7">
        <v>1927.0</v>
      </c>
      <c r="B1937" s="8" t="s">
        <v>1934</v>
      </c>
      <c r="C1937" s="9" t="s">
        <v>2314</v>
      </c>
      <c r="D1937" s="10" t="s">
        <v>1127</v>
      </c>
      <c r="E1937" s="8" t="s">
        <v>16</v>
      </c>
      <c r="F1937" s="10" t="s">
        <v>19</v>
      </c>
    </row>
    <row r="1938">
      <c r="A1938" s="7">
        <v>1928.0</v>
      </c>
      <c r="B1938" s="8" t="s">
        <v>1934</v>
      </c>
      <c r="C1938" s="9" t="s">
        <v>2314</v>
      </c>
      <c r="D1938" s="10" t="s">
        <v>1127</v>
      </c>
      <c r="E1938" s="8" t="s">
        <v>16</v>
      </c>
      <c r="F1938" s="10" t="s">
        <v>19</v>
      </c>
    </row>
    <row r="1939">
      <c r="A1939" s="7">
        <v>1929.0</v>
      </c>
      <c r="B1939" s="8" t="s">
        <v>1934</v>
      </c>
      <c r="C1939" s="9" t="s">
        <v>2314</v>
      </c>
      <c r="D1939" s="10" t="s">
        <v>1127</v>
      </c>
      <c r="E1939" s="8" t="s">
        <v>16</v>
      </c>
      <c r="F1939" s="10" t="s">
        <v>19</v>
      </c>
    </row>
    <row r="1940">
      <c r="A1940" s="7">
        <v>1930.0</v>
      </c>
      <c r="B1940" s="8" t="s">
        <v>1934</v>
      </c>
      <c r="C1940" s="9" t="s">
        <v>2314</v>
      </c>
      <c r="D1940" s="10" t="s">
        <v>1127</v>
      </c>
      <c r="E1940" s="8" t="s">
        <v>16</v>
      </c>
      <c r="F1940" s="10" t="s">
        <v>19</v>
      </c>
    </row>
    <row r="1941">
      <c r="A1941" s="7">
        <v>1931.0</v>
      </c>
      <c r="B1941" s="8" t="s">
        <v>1934</v>
      </c>
      <c r="C1941" s="9" t="s">
        <v>2314</v>
      </c>
      <c r="D1941" s="10" t="s">
        <v>1127</v>
      </c>
      <c r="E1941" s="8" t="s">
        <v>16</v>
      </c>
      <c r="F1941" s="10" t="s">
        <v>19</v>
      </c>
    </row>
    <row r="1942">
      <c r="A1942" s="7">
        <v>1932.0</v>
      </c>
      <c r="B1942" s="8" t="s">
        <v>1934</v>
      </c>
      <c r="C1942" s="9" t="s">
        <v>2314</v>
      </c>
      <c r="D1942" s="10" t="s">
        <v>1127</v>
      </c>
      <c r="E1942" s="8" t="s">
        <v>16</v>
      </c>
      <c r="F1942" s="10" t="s">
        <v>19</v>
      </c>
    </row>
    <row r="1943">
      <c r="A1943" s="7">
        <v>1933.0</v>
      </c>
      <c r="B1943" s="8" t="s">
        <v>1934</v>
      </c>
      <c r="C1943" s="9" t="s">
        <v>2314</v>
      </c>
      <c r="D1943" s="10" t="s">
        <v>1127</v>
      </c>
      <c r="E1943" s="8" t="s">
        <v>16</v>
      </c>
      <c r="F1943" s="10" t="s">
        <v>19</v>
      </c>
    </row>
    <row r="1944">
      <c r="A1944" s="7">
        <v>1934.0</v>
      </c>
      <c r="B1944" s="8" t="s">
        <v>1934</v>
      </c>
      <c r="C1944" s="9" t="s">
        <v>2314</v>
      </c>
      <c r="D1944" s="10" t="s">
        <v>1127</v>
      </c>
      <c r="E1944" s="8" t="s">
        <v>16</v>
      </c>
      <c r="F1944" s="10" t="s">
        <v>19</v>
      </c>
    </row>
    <row r="1945">
      <c r="A1945" s="7">
        <v>1935.0</v>
      </c>
      <c r="B1945" s="8" t="s">
        <v>1934</v>
      </c>
      <c r="C1945" s="9" t="s">
        <v>2314</v>
      </c>
      <c r="D1945" s="10" t="s">
        <v>1129</v>
      </c>
      <c r="E1945" s="8" t="s">
        <v>16</v>
      </c>
      <c r="F1945" s="10" t="s">
        <v>19</v>
      </c>
    </row>
    <row r="1946">
      <c r="A1946" s="7">
        <v>1936.0</v>
      </c>
      <c r="B1946" s="8" t="s">
        <v>1934</v>
      </c>
      <c r="C1946" s="9" t="s">
        <v>2314</v>
      </c>
      <c r="D1946" s="10" t="s">
        <v>1129</v>
      </c>
      <c r="E1946" s="8" t="s">
        <v>16</v>
      </c>
      <c r="F1946" s="10" t="s">
        <v>19</v>
      </c>
    </row>
    <row r="1947">
      <c r="A1947" s="7">
        <v>1937.0</v>
      </c>
      <c r="B1947" s="8" t="s">
        <v>1934</v>
      </c>
      <c r="C1947" s="9" t="s">
        <v>2314</v>
      </c>
      <c r="D1947" s="10" t="s">
        <v>1129</v>
      </c>
      <c r="E1947" s="8" t="s">
        <v>16</v>
      </c>
      <c r="F1947" s="10" t="s">
        <v>19</v>
      </c>
    </row>
    <row r="1948">
      <c r="A1948" s="7">
        <v>1938.0</v>
      </c>
      <c r="B1948" s="8" t="s">
        <v>1934</v>
      </c>
      <c r="C1948" s="9" t="s">
        <v>2314</v>
      </c>
      <c r="D1948" s="10" t="s">
        <v>1129</v>
      </c>
      <c r="E1948" s="8" t="s">
        <v>16</v>
      </c>
      <c r="F1948" s="10" t="s">
        <v>19</v>
      </c>
    </row>
    <row r="1949">
      <c r="A1949" s="7">
        <v>1939.0</v>
      </c>
      <c r="B1949" s="8" t="s">
        <v>1934</v>
      </c>
      <c r="C1949" s="9" t="s">
        <v>2314</v>
      </c>
      <c r="D1949" s="10" t="s">
        <v>1129</v>
      </c>
      <c r="E1949" s="8" t="s">
        <v>16</v>
      </c>
      <c r="F1949" s="10" t="s">
        <v>19</v>
      </c>
    </row>
    <row r="1950">
      <c r="A1950" s="7">
        <v>1940.0</v>
      </c>
      <c r="B1950" s="8" t="s">
        <v>1934</v>
      </c>
      <c r="C1950" s="9" t="s">
        <v>2314</v>
      </c>
      <c r="D1950" s="10" t="s">
        <v>1129</v>
      </c>
      <c r="E1950" s="8" t="s">
        <v>16</v>
      </c>
      <c r="F1950" s="10" t="s">
        <v>19</v>
      </c>
    </row>
    <row r="1951">
      <c r="A1951" s="7">
        <v>1941.0</v>
      </c>
      <c r="B1951" s="8" t="s">
        <v>1934</v>
      </c>
      <c r="C1951" s="9" t="s">
        <v>2314</v>
      </c>
      <c r="D1951" s="10" t="s">
        <v>1129</v>
      </c>
      <c r="E1951" s="8" t="s">
        <v>16</v>
      </c>
      <c r="F1951" s="10" t="s">
        <v>19</v>
      </c>
    </row>
    <row r="1952">
      <c r="A1952" s="7">
        <v>1942.0</v>
      </c>
      <c r="B1952" s="8" t="s">
        <v>1934</v>
      </c>
      <c r="C1952" s="9" t="s">
        <v>2314</v>
      </c>
      <c r="D1952" s="10" t="s">
        <v>1129</v>
      </c>
      <c r="E1952" s="8" t="s">
        <v>16</v>
      </c>
      <c r="F1952" s="10" t="s">
        <v>19</v>
      </c>
    </row>
    <row r="1953">
      <c r="A1953" s="7">
        <v>1943.0</v>
      </c>
      <c r="B1953" s="8" t="s">
        <v>1934</v>
      </c>
      <c r="C1953" s="9" t="s">
        <v>2357</v>
      </c>
      <c r="D1953" s="10" t="s">
        <v>1131</v>
      </c>
      <c r="E1953" s="8" t="s">
        <v>16</v>
      </c>
      <c r="F1953" s="10" t="s">
        <v>19</v>
      </c>
    </row>
    <row r="1954">
      <c r="A1954" s="7">
        <v>1944.0</v>
      </c>
      <c r="B1954" s="8" t="s">
        <v>1934</v>
      </c>
      <c r="C1954" s="9" t="s">
        <v>2357</v>
      </c>
      <c r="D1954" s="10" t="s">
        <v>1131</v>
      </c>
      <c r="E1954" s="8" t="s">
        <v>16</v>
      </c>
      <c r="F1954" s="10" t="s">
        <v>19</v>
      </c>
    </row>
    <row r="1955">
      <c r="A1955" s="7">
        <v>1945.0</v>
      </c>
      <c r="B1955" s="8" t="s">
        <v>1934</v>
      </c>
      <c r="C1955" s="9" t="s">
        <v>2357</v>
      </c>
      <c r="D1955" s="10" t="s">
        <v>1131</v>
      </c>
      <c r="E1955" s="8" t="s">
        <v>16</v>
      </c>
      <c r="F1955" s="10" t="s">
        <v>19</v>
      </c>
    </row>
    <row r="1956">
      <c r="A1956" s="7">
        <v>1946.0</v>
      </c>
      <c r="B1956" s="8" t="s">
        <v>1934</v>
      </c>
      <c r="C1956" s="9" t="s">
        <v>2357</v>
      </c>
      <c r="D1956" s="10" t="s">
        <v>1131</v>
      </c>
      <c r="E1956" s="8" t="s">
        <v>16</v>
      </c>
      <c r="F1956" s="10" t="s">
        <v>19</v>
      </c>
    </row>
    <row r="1957">
      <c r="A1957" s="7">
        <v>1947.0</v>
      </c>
      <c r="B1957" s="8" t="s">
        <v>1934</v>
      </c>
      <c r="C1957" s="9" t="s">
        <v>2357</v>
      </c>
      <c r="D1957" s="10" t="s">
        <v>1131</v>
      </c>
      <c r="E1957" s="8" t="s">
        <v>16</v>
      </c>
      <c r="F1957" s="10" t="s">
        <v>19</v>
      </c>
    </row>
    <row r="1958">
      <c r="A1958" s="7">
        <v>1948.0</v>
      </c>
      <c r="B1958" s="8" t="s">
        <v>1934</v>
      </c>
      <c r="C1958" s="9" t="s">
        <v>2357</v>
      </c>
      <c r="D1958" s="10" t="s">
        <v>1131</v>
      </c>
      <c r="E1958" s="8" t="s">
        <v>16</v>
      </c>
      <c r="F1958" s="10" t="s">
        <v>19</v>
      </c>
    </row>
    <row r="1959">
      <c r="A1959" s="7">
        <v>1949.0</v>
      </c>
      <c r="B1959" s="8" t="s">
        <v>1934</v>
      </c>
      <c r="C1959" s="9" t="s">
        <v>2357</v>
      </c>
      <c r="D1959" s="10" t="s">
        <v>1131</v>
      </c>
      <c r="E1959" s="8" t="s">
        <v>16</v>
      </c>
      <c r="F1959" s="10" t="s">
        <v>19</v>
      </c>
    </row>
    <row r="1960">
      <c r="A1960" s="7">
        <v>1950.0</v>
      </c>
      <c r="B1960" s="8" t="s">
        <v>1934</v>
      </c>
      <c r="C1960" s="9" t="s">
        <v>2357</v>
      </c>
      <c r="D1960" s="10" t="s">
        <v>1131</v>
      </c>
      <c r="E1960" s="8" t="s">
        <v>16</v>
      </c>
      <c r="F1960" s="10" t="s">
        <v>19</v>
      </c>
    </row>
    <row r="1961">
      <c r="A1961" s="7">
        <v>1951.0</v>
      </c>
      <c r="B1961" s="8" t="s">
        <v>1934</v>
      </c>
      <c r="C1961" s="9" t="s">
        <v>2357</v>
      </c>
      <c r="D1961" s="10" t="s">
        <v>1133</v>
      </c>
      <c r="E1961" s="8" t="s">
        <v>16</v>
      </c>
      <c r="F1961" s="10" t="s">
        <v>19</v>
      </c>
    </row>
    <row r="1962">
      <c r="A1962" s="7">
        <v>1952.0</v>
      </c>
      <c r="B1962" s="8" t="s">
        <v>1934</v>
      </c>
      <c r="C1962" s="9" t="s">
        <v>2357</v>
      </c>
      <c r="D1962" s="10" t="s">
        <v>1133</v>
      </c>
      <c r="E1962" s="8" t="s">
        <v>16</v>
      </c>
      <c r="F1962" s="10" t="s">
        <v>19</v>
      </c>
    </row>
    <row r="1963">
      <c r="A1963" s="7">
        <v>1953.0</v>
      </c>
      <c r="B1963" s="8" t="s">
        <v>1934</v>
      </c>
      <c r="C1963" s="9" t="s">
        <v>2357</v>
      </c>
      <c r="D1963" s="10" t="s">
        <v>1133</v>
      </c>
      <c r="E1963" s="8" t="s">
        <v>16</v>
      </c>
      <c r="F1963" s="10" t="s">
        <v>19</v>
      </c>
    </row>
    <row r="1964">
      <c r="A1964" s="7">
        <v>1954.0</v>
      </c>
      <c r="B1964" s="8" t="s">
        <v>1934</v>
      </c>
      <c r="C1964" s="9" t="s">
        <v>2357</v>
      </c>
      <c r="D1964" s="10" t="s">
        <v>1133</v>
      </c>
      <c r="E1964" s="8" t="s">
        <v>16</v>
      </c>
      <c r="F1964" s="10" t="s">
        <v>19</v>
      </c>
    </row>
    <row r="1965">
      <c r="A1965" s="7">
        <v>1955.0</v>
      </c>
      <c r="B1965" s="8" t="s">
        <v>1934</v>
      </c>
      <c r="C1965" s="9" t="s">
        <v>2357</v>
      </c>
      <c r="D1965" s="10" t="s">
        <v>1133</v>
      </c>
      <c r="E1965" s="8" t="s">
        <v>16</v>
      </c>
      <c r="F1965" s="10" t="s">
        <v>19</v>
      </c>
    </row>
    <row r="1966">
      <c r="A1966" s="7">
        <v>1956.0</v>
      </c>
      <c r="B1966" s="8" t="s">
        <v>1934</v>
      </c>
      <c r="C1966" s="9" t="s">
        <v>2357</v>
      </c>
      <c r="D1966" s="10" t="s">
        <v>1133</v>
      </c>
      <c r="E1966" s="8" t="s">
        <v>16</v>
      </c>
      <c r="F1966" s="10" t="s">
        <v>19</v>
      </c>
    </row>
    <row r="1967">
      <c r="A1967" s="7">
        <v>1957.0</v>
      </c>
      <c r="B1967" s="8" t="s">
        <v>1934</v>
      </c>
      <c r="C1967" s="9" t="s">
        <v>2357</v>
      </c>
      <c r="D1967" s="10" t="s">
        <v>1133</v>
      </c>
      <c r="E1967" s="8" t="s">
        <v>16</v>
      </c>
      <c r="F1967" s="10" t="s">
        <v>19</v>
      </c>
    </row>
    <row r="1968">
      <c r="A1968" s="7">
        <v>1958.0</v>
      </c>
      <c r="B1968" s="8" t="s">
        <v>1934</v>
      </c>
      <c r="C1968" s="9" t="s">
        <v>2357</v>
      </c>
      <c r="D1968" s="10" t="s">
        <v>1133</v>
      </c>
      <c r="E1968" s="8" t="s">
        <v>16</v>
      </c>
      <c r="F1968" s="10" t="s">
        <v>19</v>
      </c>
    </row>
    <row r="1969">
      <c r="A1969" s="7">
        <v>1959.0</v>
      </c>
      <c r="B1969" s="8" t="s">
        <v>1934</v>
      </c>
      <c r="C1969" s="9" t="s">
        <v>2357</v>
      </c>
      <c r="D1969" s="10" t="s">
        <v>1135</v>
      </c>
      <c r="E1969" s="8" t="s">
        <v>16</v>
      </c>
      <c r="F1969" s="10" t="s">
        <v>19</v>
      </c>
    </row>
    <row r="1970">
      <c r="A1970" s="7">
        <v>1960.0</v>
      </c>
      <c r="B1970" s="8" t="s">
        <v>1934</v>
      </c>
      <c r="C1970" s="9" t="s">
        <v>2357</v>
      </c>
      <c r="D1970" s="10" t="s">
        <v>1135</v>
      </c>
      <c r="E1970" s="8" t="s">
        <v>16</v>
      </c>
      <c r="F1970" s="10" t="s">
        <v>19</v>
      </c>
    </row>
    <row r="1971">
      <c r="A1971" s="7">
        <v>1961.0</v>
      </c>
      <c r="B1971" s="8" t="s">
        <v>1934</v>
      </c>
      <c r="C1971" s="9" t="s">
        <v>2357</v>
      </c>
      <c r="D1971" s="10" t="s">
        <v>1135</v>
      </c>
      <c r="E1971" s="8" t="s">
        <v>16</v>
      </c>
      <c r="F1971" s="10" t="s">
        <v>19</v>
      </c>
    </row>
    <row r="1972">
      <c r="A1972" s="7">
        <v>1962.0</v>
      </c>
      <c r="B1972" s="8" t="s">
        <v>1934</v>
      </c>
      <c r="C1972" s="9" t="s">
        <v>2357</v>
      </c>
      <c r="D1972" s="10" t="s">
        <v>1135</v>
      </c>
      <c r="E1972" s="8" t="s">
        <v>16</v>
      </c>
      <c r="F1972" s="10" t="s">
        <v>19</v>
      </c>
    </row>
    <row r="1973">
      <c r="A1973" s="7">
        <v>1963.0</v>
      </c>
      <c r="B1973" s="8" t="s">
        <v>1934</v>
      </c>
      <c r="C1973" s="9" t="s">
        <v>2357</v>
      </c>
      <c r="D1973" s="10" t="s">
        <v>1135</v>
      </c>
      <c r="E1973" s="8" t="s">
        <v>16</v>
      </c>
      <c r="F1973" s="10" t="s">
        <v>19</v>
      </c>
    </row>
    <row r="1974">
      <c r="A1974" s="7">
        <v>1964.0</v>
      </c>
      <c r="B1974" s="8" t="s">
        <v>1934</v>
      </c>
      <c r="C1974" s="9" t="s">
        <v>2357</v>
      </c>
      <c r="D1974" s="10" t="s">
        <v>1135</v>
      </c>
      <c r="E1974" s="8" t="s">
        <v>16</v>
      </c>
      <c r="F1974" s="10" t="s">
        <v>19</v>
      </c>
    </row>
    <row r="1975">
      <c r="A1975" s="7">
        <v>1965.0</v>
      </c>
      <c r="B1975" s="8" t="s">
        <v>1934</v>
      </c>
      <c r="C1975" s="9" t="s">
        <v>2357</v>
      </c>
      <c r="D1975" s="10" t="s">
        <v>1135</v>
      </c>
      <c r="E1975" s="8" t="s">
        <v>16</v>
      </c>
      <c r="F1975" s="10" t="s">
        <v>19</v>
      </c>
    </row>
    <row r="1976">
      <c r="A1976" s="7">
        <v>1966.0</v>
      </c>
      <c r="B1976" s="8" t="s">
        <v>1934</v>
      </c>
      <c r="C1976" s="9" t="s">
        <v>2357</v>
      </c>
      <c r="D1976" s="10" t="s">
        <v>1135</v>
      </c>
      <c r="E1976" s="8" t="s">
        <v>16</v>
      </c>
      <c r="F1976" s="10" t="s">
        <v>19</v>
      </c>
    </row>
    <row r="1977">
      <c r="A1977" s="7">
        <v>1967.0</v>
      </c>
      <c r="B1977" s="8" t="s">
        <v>1934</v>
      </c>
      <c r="C1977" s="9" t="s">
        <v>2357</v>
      </c>
      <c r="D1977" s="10" t="s">
        <v>1137</v>
      </c>
      <c r="E1977" s="8" t="s">
        <v>16</v>
      </c>
      <c r="F1977" s="10" t="s">
        <v>19</v>
      </c>
    </row>
    <row r="1978">
      <c r="A1978" s="7">
        <v>1968.0</v>
      </c>
      <c r="B1978" s="8" t="s">
        <v>1934</v>
      </c>
      <c r="C1978" s="9" t="s">
        <v>2357</v>
      </c>
      <c r="D1978" s="10" t="s">
        <v>1137</v>
      </c>
      <c r="E1978" s="8" t="s">
        <v>16</v>
      </c>
      <c r="F1978" s="10" t="s">
        <v>19</v>
      </c>
    </row>
    <row r="1979">
      <c r="A1979" s="7">
        <v>1969.0</v>
      </c>
      <c r="B1979" s="8" t="s">
        <v>1934</v>
      </c>
      <c r="C1979" s="9" t="s">
        <v>2357</v>
      </c>
      <c r="D1979" s="10" t="s">
        <v>1137</v>
      </c>
      <c r="E1979" s="8" t="s">
        <v>16</v>
      </c>
      <c r="F1979" s="10" t="s">
        <v>19</v>
      </c>
    </row>
    <row r="1980">
      <c r="A1980" s="7">
        <v>1970.0</v>
      </c>
      <c r="B1980" s="8" t="s">
        <v>1934</v>
      </c>
      <c r="C1980" s="9" t="s">
        <v>2357</v>
      </c>
      <c r="D1980" s="10" t="s">
        <v>1137</v>
      </c>
      <c r="E1980" s="8" t="s">
        <v>16</v>
      </c>
      <c r="F1980" s="10" t="s">
        <v>19</v>
      </c>
    </row>
    <row r="1981">
      <c r="A1981" s="7">
        <v>1971.0</v>
      </c>
      <c r="B1981" s="8" t="s">
        <v>1934</v>
      </c>
      <c r="C1981" s="9" t="s">
        <v>2357</v>
      </c>
      <c r="D1981" s="10" t="s">
        <v>1137</v>
      </c>
      <c r="E1981" s="8" t="s">
        <v>16</v>
      </c>
      <c r="F1981" s="10" t="s">
        <v>19</v>
      </c>
    </row>
    <row r="1982">
      <c r="A1982" s="7">
        <v>1972.0</v>
      </c>
      <c r="B1982" s="8" t="s">
        <v>1934</v>
      </c>
      <c r="C1982" s="9" t="s">
        <v>2357</v>
      </c>
      <c r="D1982" s="10" t="s">
        <v>1137</v>
      </c>
      <c r="E1982" s="8" t="s">
        <v>16</v>
      </c>
      <c r="F1982" s="10" t="s">
        <v>19</v>
      </c>
    </row>
    <row r="1983">
      <c r="A1983" s="7">
        <v>1973.0</v>
      </c>
      <c r="B1983" s="8" t="s">
        <v>1934</v>
      </c>
      <c r="C1983" s="9" t="s">
        <v>2357</v>
      </c>
      <c r="D1983" s="10" t="s">
        <v>1137</v>
      </c>
      <c r="E1983" s="8" t="s">
        <v>16</v>
      </c>
      <c r="F1983" s="10" t="s">
        <v>19</v>
      </c>
    </row>
    <row r="1984">
      <c r="A1984" s="7">
        <v>1974.0</v>
      </c>
      <c r="B1984" s="8" t="s">
        <v>1934</v>
      </c>
      <c r="C1984" s="9" t="s">
        <v>2357</v>
      </c>
      <c r="D1984" s="10" t="s">
        <v>1137</v>
      </c>
      <c r="E1984" s="8" t="s">
        <v>16</v>
      </c>
      <c r="F1984" s="10" t="s">
        <v>19</v>
      </c>
    </row>
    <row r="1985">
      <c r="A1985" s="7">
        <v>1975.0</v>
      </c>
      <c r="B1985" s="8" t="s">
        <v>1934</v>
      </c>
      <c r="C1985" s="9" t="s">
        <v>2357</v>
      </c>
      <c r="D1985" s="10" t="s">
        <v>1140</v>
      </c>
      <c r="E1985" s="8" t="s">
        <v>16</v>
      </c>
      <c r="F1985" s="10" t="s">
        <v>19</v>
      </c>
    </row>
    <row r="1986">
      <c r="A1986" s="7">
        <v>1976.0</v>
      </c>
      <c r="B1986" s="8" t="s">
        <v>1934</v>
      </c>
      <c r="C1986" s="9" t="s">
        <v>2357</v>
      </c>
      <c r="D1986" s="10" t="s">
        <v>1140</v>
      </c>
      <c r="E1986" s="8" t="s">
        <v>16</v>
      </c>
      <c r="F1986" s="10" t="s">
        <v>19</v>
      </c>
    </row>
    <row r="1987">
      <c r="A1987" s="7">
        <v>1977.0</v>
      </c>
      <c r="B1987" s="8" t="s">
        <v>1934</v>
      </c>
      <c r="C1987" s="9" t="s">
        <v>2357</v>
      </c>
      <c r="D1987" s="10" t="s">
        <v>1140</v>
      </c>
      <c r="E1987" s="8" t="s">
        <v>16</v>
      </c>
      <c r="F1987" s="10" t="s">
        <v>19</v>
      </c>
    </row>
    <row r="1988">
      <c r="A1988" s="7">
        <v>1978.0</v>
      </c>
      <c r="B1988" s="8" t="s">
        <v>1934</v>
      </c>
      <c r="C1988" s="9" t="s">
        <v>2357</v>
      </c>
      <c r="D1988" s="10" t="s">
        <v>1140</v>
      </c>
      <c r="E1988" s="8" t="s">
        <v>16</v>
      </c>
      <c r="F1988" s="10" t="s">
        <v>19</v>
      </c>
    </row>
    <row r="1989">
      <c r="A1989" s="7">
        <v>1979.0</v>
      </c>
      <c r="B1989" s="8" t="s">
        <v>1934</v>
      </c>
      <c r="C1989" s="9" t="s">
        <v>2357</v>
      </c>
      <c r="D1989" s="10" t="s">
        <v>1140</v>
      </c>
      <c r="E1989" s="8" t="s">
        <v>16</v>
      </c>
      <c r="F1989" s="10" t="s">
        <v>19</v>
      </c>
    </row>
    <row r="1990">
      <c r="A1990" s="7">
        <v>1980.0</v>
      </c>
      <c r="B1990" s="8" t="s">
        <v>1934</v>
      </c>
      <c r="C1990" s="9" t="s">
        <v>2357</v>
      </c>
      <c r="D1990" s="10" t="s">
        <v>1140</v>
      </c>
      <c r="E1990" s="8" t="s">
        <v>16</v>
      </c>
      <c r="F1990" s="10" t="s">
        <v>19</v>
      </c>
    </row>
    <row r="1991">
      <c r="A1991" s="7">
        <v>1981.0</v>
      </c>
      <c r="B1991" s="8" t="s">
        <v>1934</v>
      </c>
      <c r="C1991" s="9" t="s">
        <v>2357</v>
      </c>
      <c r="D1991" s="10" t="s">
        <v>1140</v>
      </c>
      <c r="E1991" s="8" t="s">
        <v>16</v>
      </c>
      <c r="F1991" s="10" t="s">
        <v>19</v>
      </c>
    </row>
    <row r="1992">
      <c r="A1992" s="7">
        <v>1982.0</v>
      </c>
      <c r="B1992" s="8" t="s">
        <v>1934</v>
      </c>
      <c r="C1992" s="9" t="s">
        <v>2357</v>
      </c>
      <c r="D1992" s="10" t="s">
        <v>1140</v>
      </c>
      <c r="E1992" s="8" t="s">
        <v>16</v>
      </c>
      <c r="F1992" s="10" t="s">
        <v>19</v>
      </c>
    </row>
    <row r="1993">
      <c r="A1993" s="7">
        <v>1983.0</v>
      </c>
      <c r="B1993" s="8" t="s">
        <v>1934</v>
      </c>
      <c r="C1993" s="9" t="s">
        <v>2357</v>
      </c>
      <c r="D1993" s="10" t="s">
        <v>1142</v>
      </c>
      <c r="E1993" s="8" t="s">
        <v>16</v>
      </c>
      <c r="F1993" s="10" t="s">
        <v>19</v>
      </c>
    </row>
    <row r="1994">
      <c r="A1994" s="7">
        <v>1984.0</v>
      </c>
      <c r="B1994" s="8" t="s">
        <v>1934</v>
      </c>
      <c r="C1994" s="9" t="s">
        <v>2357</v>
      </c>
      <c r="D1994" s="10" t="s">
        <v>1142</v>
      </c>
      <c r="E1994" s="8" t="s">
        <v>16</v>
      </c>
      <c r="F1994" s="10" t="s">
        <v>19</v>
      </c>
    </row>
    <row r="1995">
      <c r="A1995" s="7">
        <v>1985.0</v>
      </c>
      <c r="B1995" s="8" t="s">
        <v>1934</v>
      </c>
      <c r="C1995" s="9" t="s">
        <v>2357</v>
      </c>
      <c r="D1995" s="10" t="s">
        <v>1142</v>
      </c>
      <c r="E1995" s="8" t="s">
        <v>16</v>
      </c>
      <c r="F1995" s="10" t="s">
        <v>19</v>
      </c>
    </row>
    <row r="1996">
      <c r="A1996" s="7">
        <v>1986.0</v>
      </c>
      <c r="B1996" s="8" t="s">
        <v>1934</v>
      </c>
      <c r="C1996" s="9" t="s">
        <v>2357</v>
      </c>
      <c r="D1996" s="10" t="s">
        <v>1142</v>
      </c>
      <c r="E1996" s="8" t="s">
        <v>16</v>
      </c>
      <c r="F1996" s="10" t="s">
        <v>19</v>
      </c>
    </row>
    <row r="1997">
      <c r="A1997" s="7">
        <v>1987.0</v>
      </c>
      <c r="B1997" s="8" t="s">
        <v>1934</v>
      </c>
      <c r="C1997" s="9" t="s">
        <v>2357</v>
      </c>
      <c r="D1997" s="10" t="s">
        <v>1142</v>
      </c>
      <c r="E1997" s="8" t="s">
        <v>16</v>
      </c>
      <c r="F1997" s="10" t="s">
        <v>19</v>
      </c>
    </row>
    <row r="1998">
      <c r="A1998" s="7">
        <v>1988.0</v>
      </c>
      <c r="B1998" s="8" t="s">
        <v>1934</v>
      </c>
      <c r="C1998" s="9" t="s">
        <v>2357</v>
      </c>
      <c r="D1998" s="10" t="s">
        <v>1142</v>
      </c>
      <c r="E1998" s="8" t="s">
        <v>16</v>
      </c>
      <c r="F1998" s="10" t="s">
        <v>19</v>
      </c>
    </row>
    <row r="1999">
      <c r="A1999" s="7">
        <v>1989.0</v>
      </c>
      <c r="B1999" s="8" t="s">
        <v>1934</v>
      </c>
      <c r="C1999" s="9" t="s">
        <v>2357</v>
      </c>
      <c r="D1999" s="10" t="s">
        <v>1142</v>
      </c>
      <c r="E1999" s="8" t="s">
        <v>16</v>
      </c>
      <c r="F1999" s="10" t="s">
        <v>19</v>
      </c>
    </row>
    <row r="2000">
      <c r="A2000" s="7">
        <v>1990.0</v>
      </c>
      <c r="B2000" s="8" t="s">
        <v>1934</v>
      </c>
      <c r="C2000" s="9" t="s">
        <v>2357</v>
      </c>
      <c r="D2000" s="10" t="s">
        <v>1142</v>
      </c>
      <c r="E2000" s="8" t="s">
        <v>16</v>
      </c>
      <c r="F2000" s="10" t="s">
        <v>19</v>
      </c>
    </row>
    <row r="2001">
      <c r="A2001" s="7">
        <v>1991.0</v>
      </c>
      <c r="B2001" s="8" t="s">
        <v>1934</v>
      </c>
      <c r="C2001" s="9" t="s">
        <v>2403</v>
      </c>
      <c r="D2001" s="10" t="s">
        <v>1144</v>
      </c>
      <c r="E2001" s="8" t="s">
        <v>927</v>
      </c>
      <c r="F2001" s="10" t="s">
        <v>19</v>
      </c>
    </row>
    <row r="2002">
      <c r="A2002" s="7">
        <v>1992.0</v>
      </c>
      <c r="B2002" s="8" t="s">
        <v>1934</v>
      </c>
      <c r="C2002" s="9" t="s">
        <v>2403</v>
      </c>
      <c r="D2002" s="10" t="s">
        <v>1144</v>
      </c>
      <c r="E2002" s="8" t="s">
        <v>927</v>
      </c>
      <c r="F2002" s="10" t="s">
        <v>19</v>
      </c>
    </row>
    <row r="2003">
      <c r="A2003" s="7">
        <v>1993.0</v>
      </c>
      <c r="B2003" s="8" t="s">
        <v>1934</v>
      </c>
      <c r="C2003" s="9" t="s">
        <v>2403</v>
      </c>
      <c r="D2003" s="10" t="s">
        <v>1144</v>
      </c>
      <c r="E2003" s="8" t="s">
        <v>927</v>
      </c>
      <c r="F2003" s="10" t="s">
        <v>19</v>
      </c>
    </row>
    <row r="2004">
      <c r="A2004" s="7">
        <v>1994.0</v>
      </c>
      <c r="B2004" s="8" t="s">
        <v>1934</v>
      </c>
      <c r="C2004" s="9" t="s">
        <v>2403</v>
      </c>
      <c r="D2004" s="10" t="s">
        <v>1144</v>
      </c>
      <c r="E2004" s="8" t="s">
        <v>927</v>
      </c>
      <c r="F2004" s="10" t="s">
        <v>19</v>
      </c>
    </row>
    <row r="2005">
      <c r="A2005" s="7">
        <v>1995.0</v>
      </c>
      <c r="B2005" s="8" t="s">
        <v>1934</v>
      </c>
      <c r="C2005" s="9" t="s">
        <v>2403</v>
      </c>
      <c r="D2005" s="10" t="s">
        <v>1144</v>
      </c>
      <c r="E2005" s="8" t="s">
        <v>927</v>
      </c>
      <c r="F2005" s="10" t="s">
        <v>19</v>
      </c>
    </row>
    <row r="2006">
      <c r="A2006" s="7">
        <v>1996.0</v>
      </c>
      <c r="B2006" s="8" t="s">
        <v>1934</v>
      </c>
      <c r="C2006" s="9" t="s">
        <v>2403</v>
      </c>
      <c r="D2006" s="10" t="s">
        <v>1144</v>
      </c>
      <c r="E2006" s="8" t="s">
        <v>927</v>
      </c>
      <c r="F2006" s="10" t="s">
        <v>19</v>
      </c>
    </row>
    <row r="2007">
      <c r="A2007" s="7">
        <v>1997.0</v>
      </c>
      <c r="B2007" s="8" t="s">
        <v>1934</v>
      </c>
      <c r="C2007" s="9" t="s">
        <v>2403</v>
      </c>
      <c r="D2007" s="10" t="s">
        <v>1144</v>
      </c>
      <c r="E2007" s="8" t="s">
        <v>927</v>
      </c>
      <c r="F2007" s="10" t="s">
        <v>19</v>
      </c>
    </row>
    <row r="2008">
      <c r="A2008" s="7">
        <v>1998.0</v>
      </c>
      <c r="B2008" s="8" t="s">
        <v>1934</v>
      </c>
      <c r="C2008" s="9" t="s">
        <v>2403</v>
      </c>
      <c r="D2008" s="10" t="s">
        <v>1144</v>
      </c>
      <c r="E2008" s="8" t="s">
        <v>927</v>
      </c>
      <c r="F2008" s="10" t="s">
        <v>19</v>
      </c>
    </row>
    <row r="2009">
      <c r="A2009" s="7">
        <v>1999.0</v>
      </c>
      <c r="B2009" s="8" t="s">
        <v>1934</v>
      </c>
      <c r="C2009" s="9" t="s">
        <v>2403</v>
      </c>
      <c r="D2009" s="10" t="s">
        <v>1146</v>
      </c>
      <c r="E2009" s="8" t="s">
        <v>927</v>
      </c>
      <c r="F2009" s="10" t="s">
        <v>19</v>
      </c>
    </row>
    <row r="2010">
      <c r="A2010" s="7">
        <v>2000.0</v>
      </c>
      <c r="B2010" s="8" t="s">
        <v>1934</v>
      </c>
      <c r="C2010" s="9" t="s">
        <v>2403</v>
      </c>
      <c r="D2010" s="10" t="s">
        <v>1146</v>
      </c>
      <c r="E2010" s="8" t="s">
        <v>927</v>
      </c>
      <c r="F2010" s="10" t="s">
        <v>19</v>
      </c>
    </row>
    <row r="2011">
      <c r="A2011" s="7">
        <v>2001.0</v>
      </c>
      <c r="B2011" s="8" t="s">
        <v>1934</v>
      </c>
      <c r="C2011" s="9" t="s">
        <v>2403</v>
      </c>
      <c r="D2011" s="10" t="s">
        <v>1146</v>
      </c>
      <c r="E2011" s="8" t="s">
        <v>927</v>
      </c>
      <c r="F2011" s="10" t="s">
        <v>19</v>
      </c>
    </row>
    <row r="2012">
      <c r="A2012" s="7">
        <v>2002.0</v>
      </c>
      <c r="B2012" s="8" t="s">
        <v>1934</v>
      </c>
      <c r="C2012" s="9" t="s">
        <v>2403</v>
      </c>
      <c r="D2012" s="10" t="s">
        <v>1146</v>
      </c>
      <c r="E2012" s="8" t="s">
        <v>927</v>
      </c>
      <c r="F2012" s="10" t="s">
        <v>19</v>
      </c>
    </row>
    <row r="2013">
      <c r="A2013" s="7">
        <v>2003.0</v>
      </c>
      <c r="B2013" s="8" t="s">
        <v>1934</v>
      </c>
      <c r="C2013" s="9" t="s">
        <v>2403</v>
      </c>
      <c r="D2013" s="10" t="s">
        <v>1146</v>
      </c>
      <c r="E2013" s="8" t="s">
        <v>927</v>
      </c>
      <c r="F2013" s="10" t="s">
        <v>19</v>
      </c>
    </row>
    <row r="2014">
      <c r="A2014" s="7">
        <v>2004.0</v>
      </c>
      <c r="B2014" s="8" t="s">
        <v>1934</v>
      </c>
      <c r="C2014" s="9" t="s">
        <v>2403</v>
      </c>
      <c r="D2014" s="10" t="s">
        <v>1146</v>
      </c>
      <c r="E2014" s="8" t="s">
        <v>927</v>
      </c>
      <c r="F2014" s="10" t="s">
        <v>19</v>
      </c>
    </row>
    <row r="2015">
      <c r="A2015" s="7">
        <v>2005.0</v>
      </c>
      <c r="B2015" s="8" t="s">
        <v>1934</v>
      </c>
      <c r="C2015" s="9" t="s">
        <v>2403</v>
      </c>
      <c r="D2015" s="10" t="s">
        <v>1146</v>
      </c>
      <c r="E2015" s="8" t="s">
        <v>927</v>
      </c>
      <c r="F2015" s="10" t="s">
        <v>19</v>
      </c>
    </row>
    <row r="2016">
      <c r="A2016" s="7">
        <v>2006.0</v>
      </c>
      <c r="B2016" s="8" t="s">
        <v>1934</v>
      </c>
      <c r="C2016" s="9" t="s">
        <v>2403</v>
      </c>
      <c r="D2016" s="10" t="s">
        <v>1146</v>
      </c>
      <c r="E2016" s="8" t="s">
        <v>927</v>
      </c>
      <c r="F2016" s="10" t="s">
        <v>19</v>
      </c>
    </row>
    <row r="2017">
      <c r="A2017" s="7">
        <v>2007.0</v>
      </c>
      <c r="B2017" s="8" t="s">
        <v>1934</v>
      </c>
      <c r="C2017" s="9" t="s">
        <v>2403</v>
      </c>
      <c r="D2017" s="10" t="s">
        <v>1148</v>
      </c>
      <c r="E2017" s="8" t="s">
        <v>927</v>
      </c>
      <c r="F2017" s="10" t="s">
        <v>19</v>
      </c>
    </row>
    <row r="2018">
      <c r="A2018" s="7">
        <v>2008.0</v>
      </c>
      <c r="B2018" s="8" t="s">
        <v>1934</v>
      </c>
      <c r="C2018" s="9" t="s">
        <v>2403</v>
      </c>
      <c r="D2018" s="10" t="s">
        <v>1148</v>
      </c>
      <c r="E2018" s="8" t="s">
        <v>927</v>
      </c>
      <c r="F2018" s="10" t="s">
        <v>19</v>
      </c>
    </row>
    <row r="2019">
      <c r="A2019" s="7">
        <v>2009.0</v>
      </c>
      <c r="B2019" s="8" t="s">
        <v>1934</v>
      </c>
      <c r="C2019" s="9" t="s">
        <v>2403</v>
      </c>
      <c r="D2019" s="10" t="s">
        <v>1148</v>
      </c>
      <c r="E2019" s="8" t="s">
        <v>927</v>
      </c>
      <c r="F2019" s="10" t="s">
        <v>19</v>
      </c>
    </row>
    <row r="2020">
      <c r="A2020" s="7">
        <v>2010.0</v>
      </c>
      <c r="B2020" s="8" t="s">
        <v>1934</v>
      </c>
      <c r="C2020" s="9" t="s">
        <v>2403</v>
      </c>
      <c r="D2020" s="10" t="s">
        <v>1148</v>
      </c>
      <c r="E2020" s="8" t="s">
        <v>927</v>
      </c>
      <c r="F2020" s="10" t="s">
        <v>19</v>
      </c>
    </row>
    <row r="2021">
      <c r="A2021" s="7">
        <v>2011.0</v>
      </c>
      <c r="B2021" s="8" t="s">
        <v>1934</v>
      </c>
      <c r="C2021" s="9" t="s">
        <v>2403</v>
      </c>
      <c r="D2021" s="10" t="s">
        <v>1148</v>
      </c>
      <c r="E2021" s="8" t="s">
        <v>927</v>
      </c>
      <c r="F2021" s="10" t="s">
        <v>19</v>
      </c>
    </row>
    <row r="2022">
      <c r="A2022" s="7">
        <v>2012.0</v>
      </c>
      <c r="B2022" s="8" t="s">
        <v>1934</v>
      </c>
      <c r="C2022" s="9" t="s">
        <v>2403</v>
      </c>
      <c r="D2022" s="10" t="s">
        <v>1148</v>
      </c>
      <c r="E2022" s="8" t="s">
        <v>927</v>
      </c>
      <c r="F2022" s="10" t="s">
        <v>19</v>
      </c>
    </row>
    <row r="2023">
      <c r="A2023" s="7">
        <v>2013.0</v>
      </c>
      <c r="B2023" s="8" t="s">
        <v>1934</v>
      </c>
      <c r="C2023" s="9" t="s">
        <v>2403</v>
      </c>
      <c r="D2023" s="10" t="s">
        <v>1148</v>
      </c>
      <c r="E2023" s="8" t="s">
        <v>927</v>
      </c>
      <c r="F2023" s="10" t="s">
        <v>19</v>
      </c>
    </row>
    <row r="2024">
      <c r="A2024" s="7">
        <v>2014.0</v>
      </c>
      <c r="B2024" s="8" t="s">
        <v>1934</v>
      </c>
      <c r="C2024" s="9" t="s">
        <v>2403</v>
      </c>
      <c r="D2024" s="10" t="s">
        <v>1148</v>
      </c>
      <c r="E2024" s="8" t="s">
        <v>927</v>
      </c>
      <c r="F2024" s="10" t="s">
        <v>19</v>
      </c>
    </row>
    <row r="2025">
      <c r="A2025" s="7">
        <v>2015.0</v>
      </c>
      <c r="B2025" s="8" t="s">
        <v>1934</v>
      </c>
      <c r="C2025" s="9" t="s">
        <v>2403</v>
      </c>
      <c r="D2025" s="10" t="s">
        <v>1150</v>
      </c>
      <c r="E2025" s="8" t="s">
        <v>927</v>
      </c>
      <c r="F2025" s="10" t="s">
        <v>19</v>
      </c>
    </row>
    <row r="2026">
      <c r="A2026" s="7">
        <v>2016.0</v>
      </c>
      <c r="B2026" s="8" t="s">
        <v>1934</v>
      </c>
      <c r="C2026" s="9" t="s">
        <v>2403</v>
      </c>
      <c r="D2026" s="10" t="s">
        <v>1150</v>
      </c>
      <c r="E2026" s="8" t="s">
        <v>927</v>
      </c>
      <c r="F2026" s="10" t="s">
        <v>19</v>
      </c>
    </row>
    <row r="2027">
      <c r="A2027" s="7">
        <v>2017.0</v>
      </c>
      <c r="B2027" s="8" t="s">
        <v>1934</v>
      </c>
      <c r="C2027" s="9" t="s">
        <v>2403</v>
      </c>
      <c r="D2027" s="10" t="s">
        <v>1150</v>
      </c>
      <c r="E2027" s="8" t="s">
        <v>927</v>
      </c>
      <c r="F2027" s="10" t="s">
        <v>19</v>
      </c>
    </row>
    <row r="2028">
      <c r="A2028" s="7">
        <v>2018.0</v>
      </c>
      <c r="B2028" s="8" t="s">
        <v>1934</v>
      </c>
      <c r="C2028" s="9" t="s">
        <v>2403</v>
      </c>
      <c r="D2028" s="10" t="s">
        <v>1150</v>
      </c>
      <c r="E2028" s="8" t="s">
        <v>927</v>
      </c>
      <c r="F2028" s="10" t="s">
        <v>19</v>
      </c>
    </row>
    <row r="2029">
      <c r="A2029" s="7">
        <v>2019.0</v>
      </c>
      <c r="B2029" s="8" t="s">
        <v>1934</v>
      </c>
      <c r="C2029" s="9" t="s">
        <v>2403</v>
      </c>
      <c r="D2029" s="10" t="s">
        <v>1150</v>
      </c>
      <c r="E2029" s="8" t="s">
        <v>927</v>
      </c>
      <c r="F2029" s="10" t="s">
        <v>19</v>
      </c>
    </row>
    <row r="2030">
      <c r="A2030" s="7">
        <v>2020.0</v>
      </c>
      <c r="B2030" s="8" t="s">
        <v>1934</v>
      </c>
      <c r="C2030" s="9" t="s">
        <v>2403</v>
      </c>
      <c r="D2030" s="10" t="s">
        <v>1150</v>
      </c>
      <c r="E2030" s="8" t="s">
        <v>927</v>
      </c>
      <c r="F2030" s="10" t="s">
        <v>19</v>
      </c>
    </row>
    <row r="2031">
      <c r="A2031" s="7">
        <v>2021.0</v>
      </c>
      <c r="B2031" s="8" t="s">
        <v>1934</v>
      </c>
      <c r="C2031" s="9" t="s">
        <v>2403</v>
      </c>
      <c r="D2031" s="10" t="s">
        <v>1150</v>
      </c>
      <c r="E2031" s="8" t="s">
        <v>927</v>
      </c>
      <c r="F2031" s="10" t="s">
        <v>19</v>
      </c>
    </row>
    <row r="2032">
      <c r="A2032" s="7">
        <v>2022.0</v>
      </c>
      <c r="B2032" s="8" t="s">
        <v>1934</v>
      </c>
      <c r="C2032" s="9" t="s">
        <v>2403</v>
      </c>
      <c r="D2032" s="10" t="s">
        <v>1150</v>
      </c>
      <c r="E2032" s="8" t="s">
        <v>927</v>
      </c>
      <c r="F2032" s="10" t="s">
        <v>19</v>
      </c>
    </row>
    <row r="2033">
      <c r="A2033" s="7">
        <v>2023.0</v>
      </c>
      <c r="B2033" s="8" t="s">
        <v>1934</v>
      </c>
      <c r="C2033" s="9" t="s">
        <v>2403</v>
      </c>
      <c r="D2033" s="10" t="s">
        <v>1152</v>
      </c>
      <c r="E2033" s="8" t="s">
        <v>927</v>
      </c>
      <c r="F2033" s="10" t="s">
        <v>19</v>
      </c>
    </row>
    <row r="2034">
      <c r="A2034" s="7">
        <v>2024.0</v>
      </c>
      <c r="B2034" s="8" t="s">
        <v>1934</v>
      </c>
      <c r="C2034" s="9" t="s">
        <v>2403</v>
      </c>
      <c r="D2034" s="10" t="s">
        <v>1152</v>
      </c>
      <c r="E2034" s="8" t="s">
        <v>927</v>
      </c>
      <c r="F2034" s="10" t="s">
        <v>19</v>
      </c>
    </row>
    <row r="2035">
      <c r="A2035" s="7">
        <v>2025.0</v>
      </c>
      <c r="B2035" s="8" t="s">
        <v>1934</v>
      </c>
      <c r="C2035" s="9" t="s">
        <v>2403</v>
      </c>
      <c r="D2035" s="10" t="s">
        <v>1152</v>
      </c>
      <c r="E2035" s="8" t="s">
        <v>927</v>
      </c>
      <c r="F2035" s="10" t="s">
        <v>19</v>
      </c>
    </row>
    <row r="2036">
      <c r="A2036" s="7">
        <v>2026.0</v>
      </c>
      <c r="B2036" s="8" t="s">
        <v>1934</v>
      </c>
      <c r="C2036" s="9" t="s">
        <v>2403</v>
      </c>
      <c r="D2036" s="10" t="s">
        <v>1152</v>
      </c>
      <c r="E2036" s="8" t="s">
        <v>927</v>
      </c>
      <c r="F2036" s="10" t="s">
        <v>19</v>
      </c>
    </row>
    <row r="2037">
      <c r="A2037" s="7">
        <v>2027.0</v>
      </c>
      <c r="B2037" s="8" t="s">
        <v>1934</v>
      </c>
      <c r="C2037" s="9" t="s">
        <v>2403</v>
      </c>
      <c r="D2037" s="10" t="s">
        <v>1152</v>
      </c>
      <c r="E2037" s="8" t="s">
        <v>927</v>
      </c>
      <c r="F2037" s="10" t="s">
        <v>19</v>
      </c>
    </row>
    <row r="2038">
      <c r="A2038" s="7">
        <v>2028.0</v>
      </c>
      <c r="B2038" s="8" t="s">
        <v>1934</v>
      </c>
      <c r="C2038" s="9" t="s">
        <v>2403</v>
      </c>
      <c r="D2038" s="10" t="s">
        <v>1152</v>
      </c>
      <c r="E2038" s="8" t="s">
        <v>927</v>
      </c>
      <c r="F2038" s="10" t="s">
        <v>19</v>
      </c>
    </row>
    <row r="2039">
      <c r="A2039" s="7">
        <v>2029.0</v>
      </c>
      <c r="B2039" s="8" t="s">
        <v>1934</v>
      </c>
      <c r="C2039" s="9" t="s">
        <v>2403</v>
      </c>
      <c r="D2039" s="10" t="s">
        <v>1152</v>
      </c>
      <c r="E2039" s="8" t="s">
        <v>927</v>
      </c>
      <c r="F2039" s="10" t="s">
        <v>19</v>
      </c>
    </row>
    <row r="2040">
      <c r="A2040" s="7">
        <v>2030.0</v>
      </c>
      <c r="B2040" s="8" t="s">
        <v>1934</v>
      </c>
      <c r="C2040" s="9" t="s">
        <v>2403</v>
      </c>
      <c r="D2040" s="10" t="s">
        <v>1152</v>
      </c>
      <c r="E2040" s="8" t="s">
        <v>927</v>
      </c>
      <c r="F2040" s="10" t="s">
        <v>19</v>
      </c>
    </row>
    <row r="2041">
      <c r="A2041" s="7">
        <v>2031.0</v>
      </c>
      <c r="B2041" s="8" t="s">
        <v>1934</v>
      </c>
      <c r="C2041" s="9" t="s">
        <v>2403</v>
      </c>
      <c r="D2041" s="10" t="s">
        <v>1154</v>
      </c>
      <c r="E2041" s="8" t="s">
        <v>927</v>
      </c>
      <c r="F2041" s="10" t="s">
        <v>19</v>
      </c>
    </row>
    <row r="2042">
      <c r="A2042" s="7">
        <v>2032.0</v>
      </c>
      <c r="B2042" s="8" t="s">
        <v>1934</v>
      </c>
      <c r="C2042" s="9" t="s">
        <v>2403</v>
      </c>
      <c r="D2042" s="10" t="s">
        <v>1154</v>
      </c>
      <c r="E2042" s="8" t="s">
        <v>927</v>
      </c>
      <c r="F2042" s="10" t="s">
        <v>19</v>
      </c>
    </row>
    <row r="2043">
      <c r="A2043" s="7">
        <v>2033.0</v>
      </c>
      <c r="B2043" s="8" t="s">
        <v>1934</v>
      </c>
      <c r="C2043" s="9" t="s">
        <v>2403</v>
      </c>
      <c r="D2043" s="10" t="s">
        <v>1154</v>
      </c>
      <c r="E2043" s="8" t="s">
        <v>927</v>
      </c>
      <c r="F2043" s="10" t="s">
        <v>19</v>
      </c>
    </row>
    <row r="2044">
      <c r="A2044" s="7">
        <v>2034.0</v>
      </c>
      <c r="B2044" s="8" t="s">
        <v>1934</v>
      </c>
      <c r="C2044" s="9" t="s">
        <v>2403</v>
      </c>
      <c r="D2044" s="10" t="s">
        <v>1154</v>
      </c>
      <c r="E2044" s="8" t="s">
        <v>927</v>
      </c>
      <c r="F2044" s="10" t="s">
        <v>19</v>
      </c>
    </row>
    <row r="2045">
      <c r="A2045" s="7">
        <v>2035.0</v>
      </c>
      <c r="B2045" s="8" t="s">
        <v>1934</v>
      </c>
      <c r="C2045" s="9" t="s">
        <v>2403</v>
      </c>
      <c r="D2045" s="10" t="s">
        <v>1154</v>
      </c>
      <c r="E2045" s="8" t="s">
        <v>927</v>
      </c>
      <c r="F2045" s="10" t="s">
        <v>19</v>
      </c>
    </row>
    <row r="2046">
      <c r="A2046" s="7">
        <v>2036.0</v>
      </c>
      <c r="B2046" s="8" t="s">
        <v>1934</v>
      </c>
      <c r="C2046" s="9" t="s">
        <v>2403</v>
      </c>
      <c r="D2046" s="10" t="s">
        <v>1154</v>
      </c>
      <c r="E2046" s="8" t="s">
        <v>927</v>
      </c>
      <c r="F2046" s="10" t="s">
        <v>19</v>
      </c>
    </row>
    <row r="2047">
      <c r="A2047" s="7">
        <v>2037.0</v>
      </c>
      <c r="B2047" s="8" t="s">
        <v>1934</v>
      </c>
      <c r="C2047" s="9" t="s">
        <v>2403</v>
      </c>
      <c r="D2047" s="10" t="s">
        <v>1154</v>
      </c>
      <c r="E2047" s="8" t="s">
        <v>927</v>
      </c>
      <c r="F2047" s="10" t="s">
        <v>19</v>
      </c>
    </row>
    <row r="2048">
      <c r="A2048" s="7">
        <v>2038.0</v>
      </c>
      <c r="B2048" s="8" t="s">
        <v>1934</v>
      </c>
      <c r="C2048" s="9" t="s">
        <v>2403</v>
      </c>
      <c r="D2048" s="10" t="s">
        <v>1154</v>
      </c>
      <c r="E2048" s="8" t="s">
        <v>927</v>
      </c>
      <c r="F2048" s="10" t="s">
        <v>19</v>
      </c>
    </row>
    <row r="2049">
      <c r="A2049" s="7">
        <v>2039.0</v>
      </c>
      <c r="B2049" s="12" t="s">
        <v>16</v>
      </c>
      <c r="C2049" s="9" t="s">
        <v>2403</v>
      </c>
      <c r="D2049" s="10" t="s">
        <v>997</v>
      </c>
      <c r="E2049" s="8" t="s">
        <v>927</v>
      </c>
      <c r="F2049" s="10" t="s">
        <v>19</v>
      </c>
    </row>
    <row r="2050">
      <c r="A2050" s="7">
        <v>2040.0</v>
      </c>
      <c r="B2050" s="12" t="s">
        <v>16</v>
      </c>
      <c r="C2050" s="9" t="s">
        <v>2403</v>
      </c>
      <c r="D2050" s="10" t="s">
        <v>997</v>
      </c>
      <c r="E2050" s="8" t="s">
        <v>927</v>
      </c>
      <c r="F2050" s="10" t="s">
        <v>19</v>
      </c>
    </row>
    <row r="2051">
      <c r="A2051" s="7">
        <v>2041.0</v>
      </c>
      <c r="B2051" s="12" t="s">
        <v>16</v>
      </c>
      <c r="C2051" s="9" t="s">
        <v>2403</v>
      </c>
      <c r="D2051" s="10" t="s">
        <v>997</v>
      </c>
      <c r="E2051" s="8" t="s">
        <v>927</v>
      </c>
      <c r="F2051" s="10" t="s">
        <v>19</v>
      </c>
    </row>
    <row r="2052">
      <c r="A2052" s="7">
        <v>2042.0</v>
      </c>
      <c r="B2052" s="12" t="s">
        <v>1934</v>
      </c>
      <c r="C2052" s="9" t="s">
        <v>2468</v>
      </c>
      <c r="D2052" s="10" t="s">
        <v>1156</v>
      </c>
      <c r="E2052" s="8" t="s">
        <v>927</v>
      </c>
      <c r="F2052" s="10" t="s">
        <v>19</v>
      </c>
    </row>
    <row r="2053">
      <c r="A2053" s="7">
        <v>2043.0</v>
      </c>
      <c r="B2053" s="12" t="s">
        <v>1934</v>
      </c>
      <c r="C2053" s="9" t="s">
        <v>2468</v>
      </c>
      <c r="D2053" s="10" t="s">
        <v>1156</v>
      </c>
      <c r="E2053" s="8" t="s">
        <v>927</v>
      </c>
      <c r="F2053" s="10" t="s">
        <v>19</v>
      </c>
    </row>
    <row r="2054">
      <c r="A2054" s="7">
        <v>2044.0</v>
      </c>
      <c r="B2054" s="12" t="s">
        <v>1934</v>
      </c>
      <c r="C2054" s="9" t="s">
        <v>2468</v>
      </c>
      <c r="D2054" s="10" t="s">
        <v>1156</v>
      </c>
      <c r="E2054" s="8" t="s">
        <v>927</v>
      </c>
      <c r="F2054" s="10" t="s">
        <v>19</v>
      </c>
    </row>
    <row r="2055">
      <c r="A2055" s="7">
        <v>2045.0</v>
      </c>
      <c r="B2055" s="12" t="s">
        <v>1934</v>
      </c>
      <c r="C2055" s="9" t="s">
        <v>2468</v>
      </c>
      <c r="D2055" s="10" t="s">
        <v>1156</v>
      </c>
      <c r="E2055" s="8" t="s">
        <v>927</v>
      </c>
      <c r="F2055" s="10" t="s">
        <v>19</v>
      </c>
    </row>
    <row r="2056">
      <c r="A2056" s="7">
        <v>2046.0</v>
      </c>
      <c r="B2056" s="12" t="s">
        <v>1934</v>
      </c>
      <c r="C2056" s="9" t="s">
        <v>2468</v>
      </c>
      <c r="D2056" s="10" t="s">
        <v>1156</v>
      </c>
      <c r="E2056" s="8" t="s">
        <v>927</v>
      </c>
      <c r="F2056" s="10" t="s">
        <v>19</v>
      </c>
    </row>
    <row r="2057">
      <c r="A2057" s="7">
        <v>2047.0</v>
      </c>
      <c r="B2057" s="12" t="s">
        <v>1934</v>
      </c>
      <c r="C2057" s="9" t="s">
        <v>2468</v>
      </c>
      <c r="D2057" s="10" t="s">
        <v>1156</v>
      </c>
      <c r="E2057" s="8" t="s">
        <v>927</v>
      </c>
      <c r="F2057" s="10" t="s">
        <v>19</v>
      </c>
    </row>
    <row r="2058">
      <c r="A2058" s="7">
        <v>2048.0</v>
      </c>
      <c r="B2058" s="12" t="s">
        <v>1934</v>
      </c>
      <c r="C2058" s="9" t="s">
        <v>2468</v>
      </c>
      <c r="D2058" s="10" t="s">
        <v>1156</v>
      </c>
      <c r="E2058" s="8" t="s">
        <v>927</v>
      </c>
      <c r="F2058" s="10" t="s">
        <v>19</v>
      </c>
    </row>
    <row r="2059">
      <c r="A2059" s="7">
        <v>2049.0</v>
      </c>
      <c r="B2059" s="12" t="s">
        <v>1934</v>
      </c>
      <c r="C2059" s="9" t="s">
        <v>2468</v>
      </c>
      <c r="D2059" s="10" t="s">
        <v>1156</v>
      </c>
      <c r="E2059" s="8" t="s">
        <v>927</v>
      </c>
      <c r="F2059" s="10" t="s">
        <v>19</v>
      </c>
    </row>
    <row r="2060">
      <c r="A2060" s="7">
        <v>2050.0</v>
      </c>
      <c r="B2060" s="12" t="s">
        <v>1934</v>
      </c>
      <c r="C2060" s="9" t="s">
        <v>2468</v>
      </c>
      <c r="D2060" s="10" t="s">
        <v>1158</v>
      </c>
      <c r="E2060" s="8" t="s">
        <v>927</v>
      </c>
      <c r="F2060" s="10" t="s">
        <v>19</v>
      </c>
    </row>
    <row r="2061">
      <c r="A2061" s="7">
        <v>2051.0</v>
      </c>
      <c r="B2061" s="12" t="s">
        <v>1934</v>
      </c>
      <c r="C2061" s="9" t="s">
        <v>2468</v>
      </c>
      <c r="D2061" s="10" t="s">
        <v>1158</v>
      </c>
      <c r="E2061" s="8" t="s">
        <v>927</v>
      </c>
      <c r="F2061" s="10" t="s">
        <v>19</v>
      </c>
    </row>
    <row r="2062">
      <c r="A2062" s="7">
        <v>2052.0</v>
      </c>
      <c r="B2062" s="12" t="s">
        <v>1934</v>
      </c>
      <c r="C2062" s="9" t="s">
        <v>2468</v>
      </c>
      <c r="D2062" s="10" t="s">
        <v>1158</v>
      </c>
      <c r="E2062" s="8" t="s">
        <v>927</v>
      </c>
      <c r="F2062" s="10" t="s">
        <v>19</v>
      </c>
    </row>
    <row r="2063">
      <c r="A2063" s="7">
        <v>2053.0</v>
      </c>
      <c r="B2063" s="12" t="s">
        <v>1934</v>
      </c>
      <c r="C2063" s="9" t="s">
        <v>2468</v>
      </c>
      <c r="D2063" s="10" t="s">
        <v>1158</v>
      </c>
      <c r="E2063" s="8" t="s">
        <v>927</v>
      </c>
      <c r="F2063" s="10" t="s">
        <v>19</v>
      </c>
    </row>
    <row r="2064">
      <c r="A2064" s="7">
        <v>2054.0</v>
      </c>
      <c r="B2064" s="12" t="s">
        <v>1934</v>
      </c>
      <c r="C2064" s="9" t="s">
        <v>2468</v>
      </c>
      <c r="D2064" s="10" t="s">
        <v>1158</v>
      </c>
      <c r="E2064" s="8" t="s">
        <v>927</v>
      </c>
      <c r="F2064" s="10" t="s">
        <v>19</v>
      </c>
    </row>
    <row r="2065">
      <c r="A2065" s="7">
        <v>2055.0</v>
      </c>
      <c r="B2065" s="12" t="s">
        <v>1934</v>
      </c>
      <c r="C2065" s="9" t="s">
        <v>2468</v>
      </c>
      <c r="D2065" s="10" t="s">
        <v>1158</v>
      </c>
      <c r="E2065" s="8" t="s">
        <v>927</v>
      </c>
      <c r="F2065" s="10" t="s">
        <v>19</v>
      </c>
    </row>
    <row r="2066">
      <c r="A2066" s="7">
        <v>2056.0</v>
      </c>
      <c r="B2066" s="12" t="s">
        <v>1934</v>
      </c>
      <c r="C2066" s="9" t="s">
        <v>2468</v>
      </c>
      <c r="D2066" s="10" t="s">
        <v>1158</v>
      </c>
      <c r="E2066" s="8" t="s">
        <v>927</v>
      </c>
      <c r="F2066" s="10" t="s">
        <v>19</v>
      </c>
    </row>
    <row r="2067">
      <c r="A2067" s="7">
        <v>2057.0</v>
      </c>
      <c r="B2067" s="12" t="s">
        <v>1934</v>
      </c>
      <c r="C2067" s="9" t="s">
        <v>2468</v>
      </c>
      <c r="D2067" s="10" t="s">
        <v>1158</v>
      </c>
      <c r="E2067" s="8" t="s">
        <v>927</v>
      </c>
      <c r="F2067" s="10" t="s">
        <v>19</v>
      </c>
    </row>
    <row r="2068">
      <c r="A2068" s="7">
        <v>2058.0</v>
      </c>
      <c r="B2068" s="12" t="s">
        <v>1934</v>
      </c>
      <c r="C2068" s="9" t="s">
        <v>2468</v>
      </c>
      <c r="D2068" s="10" t="s">
        <v>1160</v>
      </c>
      <c r="E2068" s="8" t="s">
        <v>927</v>
      </c>
      <c r="F2068" s="10" t="s">
        <v>19</v>
      </c>
    </row>
    <row r="2069">
      <c r="A2069" s="7">
        <v>2059.0</v>
      </c>
      <c r="B2069" s="12" t="s">
        <v>1934</v>
      </c>
      <c r="C2069" s="9" t="s">
        <v>2468</v>
      </c>
      <c r="D2069" s="10" t="s">
        <v>1160</v>
      </c>
      <c r="E2069" s="8" t="s">
        <v>927</v>
      </c>
      <c r="F2069" s="10" t="s">
        <v>19</v>
      </c>
    </row>
    <row r="2070">
      <c r="A2070" s="7">
        <v>2060.0</v>
      </c>
      <c r="B2070" s="12" t="s">
        <v>1934</v>
      </c>
      <c r="C2070" s="9" t="s">
        <v>2468</v>
      </c>
      <c r="D2070" s="10" t="s">
        <v>1160</v>
      </c>
      <c r="E2070" s="8" t="s">
        <v>927</v>
      </c>
      <c r="F2070" s="10" t="s">
        <v>19</v>
      </c>
    </row>
    <row r="2071">
      <c r="A2071" s="7">
        <v>2061.0</v>
      </c>
      <c r="B2071" s="12" t="s">
        <v>1934</v>
      </c>
      <c r="C2071" s="9" t="s">
        <v>2468</v>
      </c>
      <c r="D2071" s="10" t="s">
        <v>1160</v>
      </c>
      <c r="E2071" s="8" t="s">
        <v>927</v>
      </c>
      <c r="F2071" s="10" t="s">
        <v>19</v>
      </c>
    </row>
    <row r="2072">
      <c r="A2072" s="7">
        <v>2062.0</v>
      </c>
      <c r="B2072" s="12" t="s">
        <v>1934</v>
      </c>
      <c r="C2072" s="9" t="s">
        <v>2468</v>
      </c>
      <c r="D2072" s="10" t="s">
        <v>1160</v>
      </c>
      <c r="E2072" s="8" t="s">
        <v>927</v>
      </c>
      <c r="F2072" s="10" t="s">
        <v>19</v>
      </c>
    </row>
    <row r="2073">
      <c r="A2073" s="7">
        <v>2063.0</v>
      </c>
      <c r="B2073" s="12" t="s">
        <v>1934</v>
      </c>
      <c r="C2073" s="9" t="s">
        <v>2468</v>
      </c>
      <c r="D2073" s="10" t="s">
        <v>1160</v>
      </c>
      <c r="E2073" s="8" t="s">
        <v>927</v>
      </c>
      <c r="F2073" s="10" t="s">
        <v>19</v>
      </c>
    </row>
    <row r="2074">
      <c r="A2074" s="7">
        <v>2064.0</v>
      </c>
      <c r="B2074" s="12" t="s">
        <v>1934</v>
      </c>
      <c r="C2074" s="9" t="s">
        <v>2468</v>
      </c>
      <c r="D2074" s="10" t="s">
        <v>1160</v>
      </c>
      <c r="E2074" s="8" t="s">
        <v>927</v>
      </c>
      <c r="F2074" s="10" t="s">
        <v>19</v>
      </c>
    </row>
    <row r="2075">
      <c r="A2075" s="7">
        <v>2065.0</v>
      </c>
      <c r="B2075" s="12" t="s">
        <v>1934</v>
      </c>
      <c r="C2075" s="9" t="s">
        <v>2468</v>
      </c>
      <c r="D2075" s="10" t="s">
        <v>1160</v>
      </c>
      <c r="E2075" s="8" t="s">
        <v>927</v>
      </c>
      <c r="F2075" s="10" t="s">
        <v>19</v>
      </c>
    </row>
    <row r="2076">
      <c r="A2076" s="7">
        <v>2066.0</v>
      </c>
      <c r="B2076" s="12" t="s">
        <v>1934</v>
      </c>
      <c r="C2076" s="9" t="s">
        <v>2468</v>
      </c>
      <c r="D2076" s="10" t="s">
        <v>1162</v>
      </c>
      <c r="E2076" s="8" t="s">
        <v>927</v>
      </c>
      <c r="F2076" s="10" t="s">
        <v>19</v>
      </c>
    </row>
    <row r="2077">
      <c r="A2077" s="7">
        <v>2067.0</v>
      </c>
      <c r="B2077" s="12" t="s">
        <v>1934</v>
      </c>
      <c r="C2077" s="9" t="s">
        <v>2468</v>
      </c>
      <c r="D2077" s="10" t="s">
        <v>1162</v>
      </c>
      <c r="E2077" s="8" t="s">
        <v>927</v>
      </c>
      <c r="F2077" s="10" t="s">
        <v>19</v>
      </c>
    </row>
    <row r="2078">
      <c r="A2078" s="7">
        <v>2068.0</v>
      </c>
      <c r="B2078" s="12" t="s">
        <v>1934</v>
      </c>
      <c r="C2078" s="9" t="s">
        <v>2468</v>
      </c>
      <c r="D2078" s="10" t="s">
        <v>1162</v>
      </c>
      <c r="E2078" s="8" t="s">
        <v>927</v>
      </c>
      <c r="F2078" s="10" t="s">
        <v>19</v>
      </c>
    </row>
    <row r="2079">
      <c r="A2079" s="7">
        <v>2069.0</v>
      </c>
      <c r="B2079" s="12" t="s">
        <v>1934</v>
      </c>
      <c r="C2079" s="9" t="s">
        <v>2468</v>
      </c>
      <c r="D2079" s="10" t="s">
        <v>1162</v>
      </c>
      <c r="E2079" s="8" t="s">
        <v>927</v>
      </c>
      <c r="F2079" s="10" t="s">
        <v>19</v>
      </c>
    </row>
    <row r="2080">
      <c r="A2080" s="7">
        <v>2070.0</v>
      </c>
      <c r="B2080" s="12" t="s">
        <v>1934</v>
      </c>
      <c r="C2080" s="9" t="s">
        <v>2468</v>
      </c>
      <c r="D2080" s="10" t="s">
        <v>1162</v>
      </c>
      <c r="E2080" s="8" t="s">
        <v>927</v>
      </c>
      <c r="F2080" s="10" t="s">
        <v>19</v>
      </c>
    </row>
    <row r="2081">
      <c r="A2081" s="7">
        <v>2071.0</v>
      </c>
      <c r="B2081" s="12" t="s">
        <v>1934</v>
      </c>
      <c r="C2081" s="9" t="s">
        <v>2468</v>
      </c>
      <c r="D2081" s="10" t="s">
        <v>1162</v>
      </c>
      <c r="E2081" s="8" t="s">
        <v>927</v>
      </c>
      <c r="F2081" s="10" t="s">
        <v>19</v>
      </c>
    </row>
    <row r="2082">
      <c r="A2082" s="7">
        <v>2072.0</v>
      </c>
      <c r="B2082" s="12" t="s">
        <v>1934</v>
      </c>
      <c r="C2082" s="9" t="s">
        <v>2468</v>
      </c>
      <c r="D2082" s="10" t="s">
        <v>1162</v>
      </c>
      <c r="E2082" s="8" t="s">
        <v>927</v>
      </c>
      <c r="F2082" s="10" t="s">
        <v>19</v>
      </c>
    </row>
    <row r="2083">
      <c r="A2083" s="7">
        <v>2073.0</v>
      </c>
      <c r="B2083" s="12" t="s">
        <v>1934</v>
      </c>
      <c r="C2083" s="9" t="s">
        <v>2468</v>
      </c>
      <c r="D2083" s="10" t="s">
        <v>1162</v>
      </c>
      <c r="E2083" s="8" t="s">
        <v>927</v>
      </c>
      <c r="F2083" s="10" t="s">
        <v>19</v>
      </c>
    </row>
    <row r="2084">
      <c r="A2084" s="7">
        <v>2074.0</v>
      </c>
      <c r="B2084" s="12" t="s">
        <v>1934</v>
      </c>
      <c r="C2084" s="9" t="s">
        <v>2468</v>
      </c>
      <c r="D2084" s="10" t="s">
        <v>1164</v>
      </c>
      <c r="E2084" s="8" t="s">
        <v>927</v>
      </c>
      <c r="F2084" s="10" t="s">
        <v>19</v>
      </c>
    </row>
    <row r="2085">
      <c r="A2085" s="7">
        <v>2075.0</v>
      </c>
      <c r="B2085" s="12" t="s">
        <v>1934</v>
      </c>
      <c r="C2085" s="9" t="s">
        <v>2468</v>
      </c>
      <c r="D2085" s="10" t="s">
        <v>1164</v>
      </c>
      <c r="E2085" s="8" t="s">
        <v>927</v>
      </c>
      <c r="F2085" s="10" t="s">
        <v>19</v>
      </c>
    </row>
    <row r="2086">
      <c r="A2086" s="7">
        <v>2076.0</v>
      </c>
      <c r="B2086" s="12" t="s">
        <v>1934</v>
      </c>
      <c r="C2086" s="9" t="s">
        <v>2468</v>
      </c>
      <c r="D2086" s="10" t="s">
        <v>1164</v>
      </c>
      <c r="E2086" s="8" t="s">
        <v>927</v>
      </c>
      <c r="F2086" s="10" t="s">
        <v>19</v>
      </c>
    </row>
    <row r="2087">
      <c r="A2087" s="7">
        <v>2077.0</v>
      </c>
      <c r="B2087" s="12" t="s">
        <v>1934</v>
      </c>
      <c r="C2087" s="9" t="s">
        <v>2468</v>
      </c>
      <c r="D2087" s="10" t="s">
        <v>1164</v>
      </c>
      <c r="E2087" s="8" t="s">
        <v>927</v>
      </c>
      <c r="F2087" s="10" t="s">
        <v>19</v>
      </c>
    </row>
    <row r="2088">
      <c r="A2088" s="7">
        <v>2078.0</v>
      </c>
      <c r="B2088" s="12" t="s">
        <v>1934</v>
      </c>
      <c r="C2088" s="9" t="s">
        <v>2468</v>
      </c>
      <c r="D2088" s="10" t="s">
        <v>1164</v>
      </c>
      <c r="E2088" s="8" t="s">
        <v>927</v>
      </c>
      <c r="F2088" s="10" t="s">
        <v>19</v>
      </c>
    </row>
    <row r="2089">
      <c r="A2089" s="7">
        <v>2079.0</v>
      </c>
      <c r="B2089" s="12" t="s">
        <v>1934</v>
      </c>
      <c r="C2089" s="9" t="s">
        <v>2468</v>
      </c>
      <c r="D2089" s="10" t="s">
        <v>1164</v>
      </c>
      <c r="E2089" s="8" t="s">
        <v>927</v>
      </c>
      <c r="F2089" s="10" t="s">
        <v>19</v>
      </c>
    </row>
    <row r="2090">
      <c r="A2090" s="7">
        <v>2080.0</v>
      </c>
      <c r="B2090" s="12" t="s">
        <v>1934</v>
      </c>
      <c r="C2090" s="9" t="s">
        <v>2468</v>
      </c>
      <c r="D2090" s="10" t="s">
        <v>1164</v>
      </c>
      <c r="E2090" s="8" t="s">
        <v>927</v>
      </c>
      <c r="F2090" s="10" t="s">
        <v>19</v>
      </c>
    </row>
    <row r="2091">
      <c r="A2091" s="7">
        <v>2081.0</v>
      </c>
      <c r="B2091" s="12" t="s">
        <v>1934</v>
      </c>
      <c r="C2091" s="9" t="s">
        <v>2468</v>
      </c>
      <c r="D2091" s="10" t="s">
        <v>1164</v>
      </c>
      <c r="E2091" s="8" t="s">
        <v>927</v>
      </c>
      <c r="F2091" s="10" t="s">
        <v>19</v>
      </c>
    </row>
    <row r="2092">
      <c r="A2092" s="7">
        <v>2082.0</v>
      </c>
      <c r="B2092" s="12" t="s">
        <v>1934</v>
      </c>
      <c r="C2092" s="9" t="s">
        <v>2468</v>
      </c>
      <c r="D2092" s="10" t="s">
        <v>1166</v>
      </c>
      <c r="E2092" s="8" t="s">
        <v>927</v>
      </c>
      <c r="F2092" s="10" t="s">
        <v>19</v>
      </c>
    </row>
    <row r="2093">
      <c r="A2093" s="7">
        <v>2083.0</v>
      </c>
      <c r="B2093" s="12" t="s">
        <v>1934</v>
      </c>
      <c r="C2093" s="9" t="s">
        <v>2468</v>
      </c>
      <c r="D2093" s="10" t="s">
        <v>1166</v>
      </c>
      <c r="E2093" s="8" t="s">
        <v>927</v>
      </c>
      <c r="F2093" s="10" t="s">
        <v>19</v>
      </c>
    </row>
    <row r="2094">
      <c r="A2094" s="7">
        <v>2084.0</v>
      </c>
      <c r="B2094" s="12" t="s">
        <v>1934</v>
      </c>
      <c r="C2094" s="9" t="s">
        <v>2468</v>
      </c>
      <c r="D2094" s="10" t="s">
        <v>1166</v>
      </c>
      <c r="E2094" s="8" t="s">
        <v>927</v>
      </c>
      <c r="F2094" s="10" t="s">
        <v>19</v>
      </c>
    </row>
    <row r="2095">
      <c r="A2095" s="7">
        <v>2085.0</v>
      </c>
      <c r="B2095" s="12" t="s">
        <v>1934</v>
      </c>
      <c r="C2095" s="9" t="s">
        <v>2468</v>
      </c>
      <c r="D2095" s="10" t="s">
        <v>1166</v>
      </c>
      <c r="E2095" s="8" t="s">
        <v>927</v>
      </c>
      <c r="F2095" s="10" t="s">
        <v>19</v>
      </c>
    </row>
    <row r="2096">
      <c r="A2096" s="7">
        <v>2086.0</v>
      </c>
      <c r="B2096" s="12" t="s">
        <v>1934</v>
      </c>
      <c r="C2096" s="9" t="s">
        <v>2468</v>
      </c>
      <c r="D2096" s="10" t="s">
        <v>1166</v>
      </c>
      <c r="E2096" s="8" t="s">
        <v>927</v>
      </c>
      <c r="F2096" s="10" t="s">
        <v>19</v>
      </c>
    </row>
    <row r="2097">
      <c r="A2097" s="7">
        <v>2087.0</v>
      </c>
      <c r="B2097" s="12" t="s">
        <v>1934</v>
      </c>
      <c r="C2097" s="9" t="s">
        <v>2468</v>
      </c>
      <c r="D2097" s="10" t="s">
        <v>1166</v>
      </c>
      <c r="E2097" s="8" t="s">
        <v>927</v>
      </c>
      <c r="F2097" s="10" t="s">
        <v>19</v>
      </c>
    </row>
    <row r="2098">
      <c r="A2098" s="7">
        <v>2088.0</v>
      </c>
      <c r="B2098" s="12" t="s">
        <v>1934</v>
      </c>
      <c r="C2098" s="9" t="s">
        <v>2468</v>
      </c>
      <c r="D2098" s="10" t="s">
        <v>1166</v>
      </c>
      <c r="E2098" s="8" t="s">
        <v>927</v>
      </c>
      <c r="F2098" s="10" t="s">
        <v>19</v>
      </c>
    </row>
    <row r="2099">
      <c r="A2099" s="7">
        <v>2089.0</v>
      </c>
      <c r="B2099" s="12" t="s">
        <v>1934</v>
      </c>
      <c r="C2099" s="9" t="s">
        <v>2468</v>
      </c>
      <c r="D2099" s="10" t="s">
        <v>1166</v>
      </c>
      <c r="E2099" s="8" t="s">
        <v>927</v>
      </c>
      <c r="F2099" s="10" t="s">
        <v>19</v>
      </c>
    </row>
    <row r="2100">
      <c r="A2100" s="7">
        <v>2090.0</v>
      </c>
      <c r="B2100" s="12" t="s">
        <v>1934</v>
      </c>
      <c r="C2100" s="9" t="s">
        <v>2514</v>
      </c>
      <c r="D2100" s="10" t="s">
        <v>1168</v>
      </c>
      <c r="E2100" s="12" t="s">
        <v>1009</v>
      </c>
      <c r="F2100" s="12" t="s">
        <v>19</v>
      </c>
    </row>
    <row r="2101">
      <c r="A2101" s="7">
        <v>2091.0</v>
      </c>
      <c r="B2101" s="12" t="s">
        <v>1934</v>
      </c>
      <c r="C2101" s="9" t="s">
        <v>2514</v>
      </c>
      <c r="D2101" s="10" t="s">
        <v>1168</v>
      </c>
      <c r="E2101" s="12" t="s">
        <v>1009</v>
      </c>
      <c r="F2101" s="12" t="s">
        <v>19</v>
      </c>
    </row>
    <row r="2102">
      <c r="A2102" s="7">
        <v>2092.0</v>
      </c>
      <c r="B2102" s="12" t="s">
        <v>1934</v>
      </c>
      <c r="C2102" s="9" t="s">
        <v>2514</v>
      </c>
      <c r="D2102" s="10" t="s">
        <v>1168</v>
      </c>
      <c r="E2102" s="12" t="s">
        <v>1009</v>
      </c>
      <c r="F2102" s="12" t="s">
        <v>19</v>
      </c>
    </row>
    <row r="2103">
      <c r="A2103" s="7">
        <v>2093.0</v>
      </c>
      <c r="B2103" s="12" t="s">
        <v>1934</v>
      </c>
      <c r="C2103" s="9" t="s">
        <v>2514</v>
      </c>
      <c r="D2103" s="10" t="s">
        <v>1168</v>
      </c>
      <c r="E2103" s="12" t="s">
        <v>1009</v>
      </c>
      <c r="F2103" s="12" t="s">
        <v>19</v>
      </c>
    </row>
    <row r="2104">
      <c r="A2104" s="7">
        <v>2094.0</v>
      </c>
      <c r="B2104" s="12" t="s">
        <v>1934</v>
      </c>
      <c r="C2104" s="9" t="s">
        <v>2514</v>
      </c>
      <c r="D2104" s="10" t="s">
        <v>1168</v>
      </c>
      <c r="E2104" s="12" t="s">
        <v>1009</v>
      </c>
      <c r="F2104" s="12" t="s">
        <v>19</v>
      </c>
    </row>
    <row r="2105">
      <c r="A2105" s="7">
        <v>2095.0</v>
      </c>
      <c r="B2105" s="12" t="s">
        <v>1934</v>
      </c>
      <c r="C2105" s="9" t="s">
        <v>2514</v>
      </c>
      <c r="D2105" s="10" t="s">
        <v>1168</v>
      </c>
      <c r="E2105" s="12" t="s">
        <v>1009</v>
      </c>
      <c r="F2105" s="12" t="s">
        <v>19</v>
      </c>
    </row>
    <row r="2106">
      <c r="A2106" s="7">
        <v>2096.0</v>
      </c>
      <c r="B2106" s="12" t="s">
        <v>1934</v>
      </c>
      <c r="C2106" s="9" t="s">
        <v>2514</v>
      </c>
      <c r="D2106" s="10" t="s">
        <v>1168</v>
      </c>
      <c r="E2106" s="12" t="s">
        <v>1009</v>
      </c>
      <c r="F2106" s="12" t="s">
        <v>19</v>
      </c>
    </row>
    <row r="2107">
      <c r="A2107" s="7">
        <v>2097.0</v>
      </c>
      <c r="B2107" s="12" t="s">
        <v>1934</v>
      </c>
      <c r="C2107" s="9" t="s">
        <v>2514</v>
      </c>
      <c r="D2107" s="10" t="s">
        <v>1168</v>
      </c>
      <c r="E2107" s="12" t="s">
        <v>1009</v>
      </c>
      <c r="F2107" s="12" t="s">
        <v>19</v>
      </c>
    </row>
    <row r="2108">
      <c r="A2108" s="7">
        <v>2098.0</v>
      </c>
      <c r="B2108" s="12" t="s">
        <v>1934</v>
      </c>
      <c r="C2108" s="9" t="s">
        <v>2514</v>
      </c>
      <c r="D2108" s="10" t="s">
        <v>1170</v>
      </c>
      <c r="E2108" s="12" t="s">
        <v>1009</v>
      </c>
      <c r="F2108" s="12" t="s">
        <v>19</v>
      </c>
    </row>
    <row r="2109">
      <c r="A2109" s="7">
        <v>2099.0</v>
      </c>
      <c r="B2109" s="12" t="s">
        <v>1934</v>
      </c>
      <c r="C2109" s="9" t="s">
        <v>2514</v>
      </c>
      <c r="D2109" s="10" t="s">
        <v>1170</v>
      </c>
      <c r="E2109" s="12" t="s">
        <v>1009</v>
      </c>
      <c r="F2109" s="12" t="s">
        <v>19</v>
      </c>
    </row>
    <row r="2110">
      <c r="A2110" s="7">
        <v>2100.0</v>
      </c>
      <c r="B2110" s="12" t="s">
        <v>1934</v>
      </c>
      <c r="C2110" s="9" t="s">
        <v>2514</v>
      </c>
      <c r="D2110" s="10" t="s">
        <v>1170</v>
      </c>
      <c r="E2110" s="12" t="s">
        <v>1009</v>
      </c>
      <c r="F2110" s="12" t="s">
        <v>19</v>
      </c>
    </row>
    <row r="2111">
      <c r="A2111" s="7">
        <v>2101.0</v>
      </c>
      <c r="B2111" s="12" t="s">
        <v>1934</v>
      </c>
      <c r="C2111" s="9" t="s">
        <v>2514</v>
      </c>
      <c r="D2111" s="10" t="s">
        <v>1170</v>
      </c>
      <c r="E2111" s="12" t="s">
        <v>1009</v>
      </c>
      <c r="F2111" s="12" t="s">
        <v>19</v>
      </c>
    </row>
    <row r="2112">
      <c r="A2112" s="7">
        <v>2102.0</v>
      </c>
      <c r="B2112" s="12" t="s">
        <v>1934</v>
      </c>
      <c r="C2112" s="9" t="s">
        <v>2514</v>
      </c>
      <c r="D2112" s="10" t="s">
        <v>1170</v>
      </c>
      <c r="E2112" s="12" t="s">
        <v>1009</v>
      </c>
      <c r="F2112" s="12" t="s">
        <v>19</v>
      </c>
    </row>
    <row r="2113">
      <c r="A2113" s="7">
        <v>2103.0</v>
      </c>
      <c r="B2113" s="12" t="s">
        <v>1934</v>
      </c>
      <c r="C2113" s="9" t="s">
        <v>2514</v>
      </c>
      <c r="D2113" s="10" t="s">
        <v>1170</v>
      </c>
      <c r="E2113" s="12" t="s">
        <v>1009</v>
      </c>
      <c r="F2113" s="12" t="s">
        <v>19</v>
      </c>
    </row>
    <row r="2114">
      <c r="A2114" s="7">
        <v>2104.0</v>
      </c>
      <c r="B2114" s="12" t="s">
        <v>1934</v>
      </c>
      <c r="C2114" s="9" t="s">
        <v>2514</v>
      </c>
      <c r="D2114" s="10" t="s">
        <v>1170</v>
      </c>
      <c r="E2114" s="12" t="s">
        <v>1009</v>
      </c>
      <c r="F2114" s="12" t="s">
        <v>19</v>
      </c>
    </row>
    <row r="2115">
      <c r="A2115" s="7">
        <v>2105.0</v>
      </c>
      <c r="B2115" s="12" t="s">
        <v>1934</v>
      </c>
      <c r="C2115" s="9" t="s">
        <v>2514</v>
      </c>
      <c r="D2115" s="10" t="s">
        <v>1170</v>
      </c>
      <c r="E2115" s="12" t="s">
        <v>1009</v>
      </c>
      <c r="F2115" s="12" t="s">
        <v>19</v>
      </c>
    </row>
    <row r="2116">
      <c r="A2116" s="7">
        <v>2106.0</v>
      </c>
      <c r="B2116" s="12" t="s">
        <v>1934</v>
      </c>
      <c r="C2116" s="9" t="s">
        <v>2514</v>
      </c>
      <c r="D2116" s="10" t="s">
        <v>1172</v>
      </c>
      <c r="E2116" s="12" t="s">
        <v>1009</v>
      </c>
      <c r="F2116" s="12" t="s">
        <v>19</v>
      </c>
    </row>
    <row r="2117">
      <c r="A2117" s="7">
        <v>2107.0</v>
      </c>
      <c r="B2117" s="12" t="s">
        <v>1934</v>
      </c>
      <c r="C2117" s="9" t="s">
        <v>2514</v>
      </c>
      <c r="D2117" s="10" t="s">
        <v>1172</v>
      </c>
      <c r="E2117" s="12" t="s">
        <v>1009</v>
      </c>
      <c r="F2117" s="12" t="s">
        <v>19</v>
      </c>
    </row>
    <row r="2118">
      <c r="A2118" s="7">
        <v>2108.0</v>
      </c>
      <c r="B2118" s="12" t="s">
        <v>1934</v>
      </c>
      <c r="C2118" s="9" t="s">
        <v>2514</v>
      </c>
      <c r="D2118" s="10" t="s">
        <v>1172</v>
      </c>
      <c r="E2118" s="12" t="s">
        <v>1009</v>
      </c>
      <c r="F2118" s="12" t="s">
        <v>19</v>
      </c>
    </row>
    <row r="2119">
      <c r="A2119" s="7">
        <v>2109.0</v>
      </c>
      <c r="B2119" s="12" t="s">
        <v>1934</v>
      </c>
      <c r="C2119" s="9" t="s">
        <v>2514</v>
      </c>
      <c r="D2119" s="10" t="s">
        <v>1172</v>
      </c>
      <c r="E2119" s="12" t="s">
        <v>1009</v>
      </c>
      <c r="F2119" s="12" t="s">
        <v>19</v>
      </c>
    </row>
    <row r="2120">
      <c r="A2120" s="7">
        <v>2110.0</v>
      </c>
      <c r="B2120" s="12" t="s">
        <v>1934</v>
      </c>
      <c r="C2120" s="9" t="s">
        <v>2514</v>
      </c>
      <c r="D2120" s="10" t="s">
        <v>1172</v>
      </c>
      <c r="E2120" s="12" t="s">
        <v>1009</v>
      </c>
      <c r="F2120" s="12" t="s">
        <v>19</v>
      </c>
    </row>
    <row r="2121">
      <c r="A2121" s="7">
        <v>2111.0</v>
      </c>
      <c r="B2121" s="12" t="s">
        <v>1934</v>
      </c>
      <c r="C2121" s="9" t="s">
        <v>2514</v>
      </c>
      <c r="D2121" s="10" t="s">
        <v>1172</v>
      </c>
      <c r="E2121" s="12" t="s">
        <v>1009</v>
      </c>
      <c r="F2121" s="12" t="s">
        <v>19</v>
      </c>
    </row>
    <row r="2122">
      <c r="A2122" s="7">
        <v>2112.0</v>
      </c>
      <c r="B2122" s="12" t="s">
        <v>1934</v>
      </c>
      <c r="C2122" s="9" t="s">
        <v>2514</v>
      </c>
      <c r="D2122" s="10" t="s">
        <v>1172</v>
      </c>
      <c r="E2122" s="12" t="s">
        <v>1009</v>
      </c>
      <c r="F2122" s="12" t="s">
        <v>19</v>
      </c>
    </row>
    <row r="2123">
      <c r="A2123" s="7">
        <v>2113.0</v>
      </c>
      <c r="B2123" s="12" t="s">
        <v>1934</v>
      </c>
      <c r="C2123" s="9" t="s">
        <v>2514</v>
      </c>
      <c r="D2123" s="10" t="s">
        <v>1172</v>
      </c>
      <c r="E2123" s="12" t="s">
        <v>1009</v>
      </c>
      <c r="F2123" s="12" t="s">
        <v>19</v>
      </c>
    </row>
    <row r="2124">
      <c r="A2124" s="7">
        <v>2114.0</v>
      </c>
      <c r="B2124" s="12" t="s">
        <v>1934</v>
      </c>
      <c r="C2124" s="9" t="s">
        <v>2514</v>
      </c>
      <c r="D2124" s="10" t="s">
        <v>1174</v>
      </c>
      <c r="E2124" s="12" t="s">
        <v>1009</v>
      </c>
      <c r="F2124" s="12" t="s">
        <v>19</v>
      </c>
    </row>
    <row r="2125">
      <c r="A2125" s="7">
        <v>2115.0</v>
      </c>
      <c r="B2125" s="12" t="s">
        <v>1934</v>
      </c>
      <c r="C2125" s="9" t="s">
        <v>2514</v>
      </c>
      <c r="D2125" s="10" t="s">
        <v>1174</v>
      </c>
      <c r="E2125" s="12" t="s">
        <v>1009</v>
      </c>
      <c r="F2125" s="12" t="s">
        <v>19</v>
      </c>
    </row>
    <row r="2126">
      <c r="A2126" s="7">
        <v>2116.0</v>
      </c>
      <c r="B2126" s="12" t="s">
        <v>1934</v>
      </c>
      <c r="C2126" s="9" t="s">
        <v>2514</v>
      </c>
      <c r="D2126" s="10" t="s">
        <v>1174</v>
      </c>
      <c r="E2126" s="12" t="s">
        <v>1009</v>
      </c>
      <c r="F2126" s="12" t="s">
        <v>19</v>
      </c>
    </row>
    <row r="2127">
      <c r="A2127" s="7">
        <v>2117.0</v>
      </c>
      <c r="B2127" s="12" t="s">
        <v>1934</v>
      </c>
      <c r="C2127" s="9" t="s">
        <v>2514</v>
      </c>
      <c r="D2127" s="10" t="s">
        <v>1174</v>
      </c>
      <c r="E2127" s="12" t="s">
        <v>1009</v>
      </c>
      <c r="F2127" s="12" t="s">
        <v>19</v>
      </c>
    </row>
    <row r="2128">
      <c r="A2128" s="7">
        <v>2118.0</v>
      </c>
      <c r="B2128" s="12" t="s">
        <v>1934</v>
      </c>
      <c r="C2128" s="9" t="s">
        <v>2514</v>
      </c>
      <c r="D2128" s="10" t="s">
        <v>1174</v>
      </c>
      <c r="E2128" s="12" t="s">
        <v>1009</v>
      </c>
      <c r="F2128" s="12" t="s">
        <v>19</v>
      </c>
    </row>
    <row r="2129">
      <c r="A2129" s="7">
        <v>2119.0</v>
      </c>
      <c r="B2129" s="12" t="s">
        <v>1934</v>
      </c>
      <c r="C2129" s="9" t="s">
        <v>2514</v>
      </c>
      <c r="D2129" s="10" t="s">
        <v>1174</v>
      </c>
      <c r="E2129" s="12" t="s">
        <v>1009</v>
      </c>
      <c r="F2129" s="12" t="s">
        <v>19</v>
      </c>
    </row>
    <row r="2130">
      <c r="A2130" s="7">
        <v>2120.0</v>
      </c>
      <c r="B2130" s="12" t="s">
        <v>1934</v>
      </c>
      <c r="C2130" s="9" t="s">
        <v>2514</v>
      </c>
      <c r="D2130" s="10" t="s">
        <v>1174</v>
      </c>
      <c r="E2130" s="12" t="s">
        <v>1009</v>
      </c>
      <c r="F2130" s="12" t="s">
        <v>19</v>
      </c>
    </row>
    <row r="2131">
      <c r="A2131" s="7">
        <v>2121.0</v>
      </c>
      <c r="B2131" s="12" t="s">
        <v>1934</v>
      </c>
      <c r="C2131" s="9" t="s">
        <v>2514</v>
      </c>
      <c r="D2131" s="10" t="s">
        <v>1174</v>
      </c>
      <c r="E2131" s="12" t="s">
        <v>1009</v>
      </c>
      <c r="F2131" s="12" t="s">
        <v>19</v>
      </c>
    </row>
    <row r="2132">
      <c r="A2132" s="7">
        <v>2122.0</v>
      </c>
      <c r="B2132" s="12" t="s">
        <v>1934</v>
      </c>
      <c r="C2132" s="9" t="s">
        <v>2514</v>
      </c>
      <c r="D2132" s="10" t="s">
        <v>1176</v>
      </c>
      <c r="E2132" s="12" t="s">
        <v>1009</v>
      </c>
      <c r="F2132" s="12" t="s">
        <v>19</v>
      </c>
    </row>
    <row r="2133">
      <c r="A2133" s="7">
        <v>2123.0</v>
      </c>
      <c r="B2133" s="12" t="s">
        <v>1934</v>
      </c>
      <c r="C2133" s="9" t="s">
        <v>2514</v>
      </c>
      <c r="D2133" s="10" t="s">
        <v>1176</v>
      </c>
      <c r="E2133" s="12" t="s">
        <v>1009</v>
      </c>
      <c r="F2133" s="12" t="s">
        <v>19</v>
      </c>
    </row>
    <row r="2134">
      <c r="A2134" s="7">
        <v>2124.0</v>
      </c>
      <c r="B2134" s="12" t="s">
        <v>1934</v>
      </c>
      <c r="C2134" s="9" t="s">
        <v>2514</v>
      </c>
      <c r="D2134" s="10" t="s">
        <v>1176</v>
      </c>
      <c r="E2134" s="12" t="s">
        <v>1009</v>
      </c>
      <c r="F2134" s="12" t="s">
        <v>19</v>
      </c>
    </row>
    <row r="2135">
      <c r="A2135" s="7">
        <v>2125.0</v>
      </c>
      <c r="B2135" s="12" t="s">
        <v>1934</v>
      </c>
      <c r="C2135" s="9" t="s">
        <v>2514</v>
      </c>
      <c r="D2135" s="10" t="s">
        <v>1176</v>
      </c>
      <c r="E2135" s="12" t="s">
        <v>1009</v>
      </c>
      <c r="F2135" s="12" t="s">
        <v>19</v>
      </c>
    </row>
    <row r="2136">
      <c r="A2136" s="7">
        <v>2126.0</v>
      </c>
      <c r="B2136" s="12" t="s">
        <v>1934</v>
      </c>
      <c r="C2136" s="9" t="s">
        <v>2514</v>
      </c>
      <c r="D2136" s="10" t="s">
        <v>1176</v>
      </c>
      <c r="E2136" s="12" t="s">
        <v>1009</v>
      </c>
      <c r="F2136" s="12" t="s">
        <v>19</v>
      </c>
    </row>
    <row r="2137">
      <c r="A2137" s="7">
        <v>2127.0</v>
      </c>
      <c r="B2137" s="12" t="s">
        <v>1934</v>
      </c>
      <c r="C2137" s="9" t="s">
        <v>2514</v>
      </c>
      <c r="D2137" s="10" t="s">
        <v>1176</v>
      </c>
      <c r="E2137" s="12" t="s">
        <v>1009</v>
      </c>
      <c r="F2137" s="12" t="s">
        <v>19</v>
      </c>
    </row>
    <row r="2138">
      <c r="A2138" s="7">
        <v>2128.0</v>
      </c>
      <c r="B2138" s="12" t="s">
        <v>1934</v>
      </c>
      <c r="C2138" s="9" t="s">
        <v>2514</v>
      </c>
      <c r="D2138" s="10" t="s">
        <v>1176</v>
      </c>
      <c r="E2138" s="12" t="s">
        <v>1009</v>
      </c>
      <c r="F2138" s="12" t="s">
        <v>19</v>
      </c>
    </row>
    <row r="2139">
      <c r="A2139" s="7">
        <v>2129.0</v>
      </c>
      <c r="B2139" s="12" t="s">
        <v>1934</v>
      </c>
      <c r="C2139" s="9" t="s">
        <v>2514</v>
      </c>
      <c r="D2139" s="10" t="s">
        <v>1176</v>
      </c>
      <c r="E2139" s="12" t="s">
        <v>1009</v>
      </c>
      <c r="F2139" s="12" t="s">
        <v>19</v>
      </c>
    </row>
    <row r="2140">
      <c r="A2140" s="7">
        <v>2130.0</v>
      </c>
      <c r="B2140" s="12" t="s">
        <v>1934</v>
      </c>
      <c r="C2140" s="9" t="s">
        <v>2554</v>
      </c>
      <c r="D2140" s="10" t="s">
        <v>1179</v>
      </c>
      <c r="E2140" s="12" t="s">
        <v>1009</v>
      </c>
      <c r="F2140" s="12" t="s">
        <v>19</v>
      </c>
    </row>
    <row r="2141">
      <c r="A2141" s="7">
        <v>2131.0</v>
      </c>
      <c r="B2141" s="12" t="s">
        <v>1934</v>
      </c>
      <c r="C2141" s="9" t="s">
        <v>2554</v>
      </c>
      <c r="D2141" s="10" t="s">
        <v>1179</v>
      </c>
      <c r="E2141" s="12" t="s">
        <v>1009</v>
      </c>
      <c r="F2141" s="12" t="s">
        <v>19</v>
      </c>
    </row>
    <row r="2142">
      <c r="A2142" s="7">
        <v>2132.0</v>
      </c>
      <c r="B2142" s="12" t="s">
        <v>1934</v>
      </c>
      <c r="C2142" s="9" t="s">
        <v>2554</v>
      </c>
      <c r="D2142" s="10" t="s">
        <v>1179</v>
      </c>
      <c r="E2142" s="12" t="s">
        <v>1009</v>
      </c>
      <c r="F2142" s="12" t="s">
        <v>19</v>
      </c>
    </row>
    <row r="2143">
      <c r="A2143" s="7">
        <v>2133.0</v>
      </c>
      <c r="B2143" s="12" t="s">
        <v>1934</v>
      </c>
      <c r="C2143" s="9" t="s">
        <v>2554</v>
      </c>
      <c r="D2143" s="10" t="s">
        <v>1179</v>
      </c>
      <c r="E2143" s="12" t="s">
        <v>1009</v>
      </c>
      <c r="F2143" s="12" t="s">
        <v>19</v>
      </c>
    </row>
    <row r="2144">
      <c r="A2144" s="7">
        <v>2134.0</v>
      </c>
      <c r="B2144" s="12" t="s">
        <v>1934</v>
      </c>
      <c r="C2144" s="9" t="s">
        <v>2554</v>
      </c>
      <c r="D2144" s="10" t="s">
        <v>1179</v>
      </c>
      <c r="E2144" s="12" t="s">
        <v>1009</v>
      </c>
      <c r="F2144" s="12" t="s">
        <v>19</v>
      </c>
    </row>
    <row r="2145">
      <c r="A2145" s="7">
        <v>2135.0</v>
      </c>
      <c r="B2145" s="12" t="s">
        <v>1934</v>
      </c>
      <c r="C2145" s="9" t="s">
        <v>2554</v>
      </c>
      <c r="D2145" s="10" t="s">
        <v>1179</v>
      </c>
      <c r="E2145" s="12" t="s">
        <v>1009</v>
      </c>
      <c r="F2145" s="12" t="s">
        <v>19</v>
      </c>
    </row>
    <row r="2146">
      <c r="A2146" s="7">
        <v>2136.0</v>
      </c>
      <c r="B2146" s="12" t="s">
        <v>1934</v>
      </c>
      <c r="C2146" s="9" t="s">
        <v>2554</v>
      </c>
      <c r="D2146" s="10" t="s">
        <v>1179</v>
      </c>
      <c r="E2146" s="12" t="s">
        <v>1009</v>
      </c>
      <c r="F2146" s="12" t="s">
        <v>19</v>
      </c>
    </row>
    <row r="2147">
      <c r="A2147" s="7">
        <v>2137.0</v>
      </c>
      <c r="B2147" s="12" t="s">
        <v>1934</v>
      </c>
      <c r="C2147" s="9" t="s">
        <v>2554</v>
      </c>
      <c r="D2147" s="10" t="s">
        <v>1179</v>
      </c>
      <c r="E2147" s="12" t="s">
        <v>1009</v>
      </c>
      <c r="F2147" s="12" t="s">
        <v>19</v>
      </c>
    </row>
    <row r="2148">
      <c r="A2148" s="7">
        <v>2138.0</v>
      </c>
      <c r="B2148" s="12" t="s">
        <v>1934</v>
      </c>
      <c r="C2148" s="9" t="s">
        <v>2554</v>
      </c>
      <c r="D2148" s="10" t="s">
        <v>1182</v>
      </c>
      <c r="E2148" s="12" t="s">
        <v>1009</v>
      </c>
      <c r="F2148" s="12" t="s">
        <v>19</v>
      </c>
    </row>
    <row r="2149">
      <c r="A2149" s="7">
        <v>2139.0</v>
      </c>
      <c r="B2149" s="12" t="s">
        <v>1934</v>
      </c>
      <c r="C2149" s="9" t="s">
        <v>2554</v>
      </c>
      <c r="D2149" s="10" t="s">
        <v>1182</v>
      </c>
      <c r="E2149" s="12" t="s">
        <v>1009</v>
      </c>
      <c r="F2149" s="12" t="s">
        <v>19</v>
      </c>
    </row>
    <row r="2150">
      <c r="A2150" s="7">
        <v>2140.0</v>
      </c>
      <c r="B2150" s="12" t="s">
        <v>1934</v>
      </c>
      <c r="C2150" s="9" t="s">
        <v>2554</v>
      </c>
      <c r="D2150" s="10" t="s">
        <v>1182</v>
      </c>
      <c r="E2150" s="12" t="s">
        <v>1009</v>
      </c>
      <c r="F2150" s="12" t="s">
        <v>19</v>
      </c>
    </row>
    <row r="2151">
      <c r="A2151" s="7">
        <v>2141.0</v>
      </c>
      <c r="B2151" s="12" t="s">
        <v>1934</v>
      </c>
      <c r="C2151" s="9" t="s">
        <v>2554</v>
      </c>
      <c r="D2151" s="10" t="s">
        <v>1182</v>
      </c>
      <c r="E2151" s="12" t="s">
        <v>1009</v>
      </c>
      <c r="F2151" s="12" t="s">
        <v>19</v>
      </c>
    </row>
    <row r="2152">
      <c r="A2152" s="7">
        <v>2142.0</v>
      </c>
      <c r="B2152" s="12" t="s">
        <v>1934</v>
      </c>
      <c r="C2152" s="9" t="s">
        <v>2554</v>
      </c>
      <c r="D2152" s="10" t="s">
        <v>1182</v>
      </c>
      <c r="E2152" s="12" t="s">
        <v>1009</v>
      </c>
      <c r="F2152" s="12" t="s">
        <v>19</v>
      </c>
    </row>
    <row r="2153">
      <c r="A2153" s="7">
        <v>2143.0</v>
      </c>
      <c r="B2153" s="12" t="s">
        <v>1934</v>
      </c>
      <c r="C2153" s="9" t="s">
        <v>2554</v>
      </c>
      <c r="D2153" s="10" t="s">
        <v>1182</v>
      </c>
      <c r="E2153" s="12" t="s">
        <v>1009</v>
      </c>
      <c r="F2153" s="12" t="s">
        <v>19</v>
      </c>
    </row>
    <row r="2154">
      <c r="A2154" s="7">
        <v>2144.0</v>
      </c>
      <c r="B2154" s="12" t="s">
        <v>1934</v>
      </c>
      <c r="C2154" s="9" t="s">
        <v>2554</v>
      </c>
      <c r="D2154" s="10" t="s">
        <v>1182</v>
      </c>
      <c r="E2154" s="12" t="s">
        <v>1009</v>
      </c>
      <c r="F2154" s="12" t="s">
        <v>19</v>
      </c>
    </row>
    <row r="2155">
      <c r="A2155" s="7">
        <v>2145.0</v>
      </c>
      <c r="B2155" s="12" t="s">
        <v>1934</v>
      </c>
      <c r="C2155" s="9" t="s">
        <v>2554</v>
      </c>
      <c r="D2155" s="10" t="s">
        <v>1182</v>
      </c>
      <c r="E2155" s="12" t="s">
        <v>1009</v>
      </c>
      <c r="F2155" s="12" t="s">
        <v>19</v>
      </c>
    </row>
    <row r="2156">
      <c r="A2156" s="7">
        <v>2146.0</v>
      </c>
      <c r="B2156" s="12" t="s">
        <v>1934</v>
      </c>
      <c r="C2156" s="9" t="s">
        <v>2554</v>
      </c>
      <c r="D2156" s="10" t="s">
        <v>1184</v>
      </c>
      <c r="E2156" s="12" t="s">
        <v>1009</v>
      </c>
      <c r="F2156" s="12" t="s">
        <v>19</v>
      </c>
    </row>
    <row r="2157">
      <c r="A2157" s="7">
        <v>2147.0</v>
      </c>
      <c r="B2157" s="12" t="s">
        <v>1934</v>
      </c>
      <c r="C2157" s="9" t="s">
        <v>2554</v>
      </c>
      <c r="D2157" s="10" t="s">
        <v>1184</v>
      </c>
      <c r="E2157" s="12" t="s">
        <v>1009</v>
      </c>
      <c r="F2157" s="12" t="s">
        <v>19</v>
      </c>
    </row>
    <row r="2158">
      <c r="A2158" s="7">
        <v>2148.0</v>
      </c>
      <c r="B2158" s="12" t="s">
        <v>1934</v>
      </c>
      <c r="C2158" s="9" t="s">
        <v>2554</v>
      </c>
      <c r="D2158" s="10" t="s">
        <v>1184</v>
      </c>
      <c r="E2158" s="12" t="s">
        <v>1009</v>
      </c>
      <c r="F2158" s="12" t="s">
        <v>19</v>
      </c>
    </row>
    <row r="2159">
      <c r="A2159" s="7">
        <v>2149.0</v>
      </c>
      <c r="B2159" s="12" t="s">
        <v>1934</v>
      </c>
      <c r="C2159" s="9" t="s">
        <v>2554</v>
      </c>
      <c r="D2159" s="10" t="s">
        <v>1184</v>
      </c>
      <c r="E2159" s="12" t="s">
        <v>1009</v>
      </c>
      <c r="F2159" s="12" t="s">
        <v>19</v>
      </c>
    </row>
    <row r="2160">
      <c r="A2160" s="7">
        <v>2150.0</v>
      </c>
      <c r="B2160" s="12" t="s">
        <v>1934</v>
      </c>
      <c r="C2160" s="9" t="s">
        <v>2554</v>
      </c>
      <c r="D2160" s="10" t="s">
        <v>1184</v>
      </c>
      <c r="E2160" s="12" t="s">
        <v>1009</v>
      </c>
      <c r="F2160" s="12" t="s">
        <v>19</v>
      </c>
    </row>
    <row r="2161">
      <c r="A2161" s="7">
        <v>2151.0</v>
      </c>
      <c r="B2161" s="12" t="s">
        <v>1934</v>
      </c>
      <c r="C2161" s="9" t="s">
        <v>2554</v>
      </c>
      <c r="D2161" s="10" t="s">
        <v>1184</v>
      </c>
      <c r="E2161" s="12" t="s">
        <v>1009</v>
      </c>
      <c r="F2161" s="12" t="s">
        <v>19</v>
      </c>
    </row>
    <row r="2162">
      <c r="A2162" s="7">
        <v>2152.0</v>
      </c>
      <c r="B2162" s="12" t="s">
        <v>1934</v>
      </c>
      <c r="C2162" s="9" t="s">
        <v>2554</v>
      </c>
      <c r="D2162" s="10" t="s">
        <v>1184</v>
      </c>
      <c r="E2162" s="12" t="s">
        <v>1009</v>
      </c>
      <c r="F2162" s="12" t="s">
        <v>19</v>
      </c>
    </row>
    <row r="2163">
      <c r="A2163" s="7">
        <v>2153.0</v>
      </c>
      <c r="B2163" s="12" t="s">
        <v>1934</v>
      </c>
      <c r="C2163" s="9" t="s">
        <v>2554</v>
      </c>
      <c r="D2163" s="10" t="s">
        <v>1184</v>
      </c>
      <c r="E2163" s="12" t="s">
        <v>1009</v>
      </c>
      <c r="F2163" s="12" t="s">
        <v>19</v>
      </c>
    </row>
    <row r="2164">
      <c r="A2164" s="7">
        <v>2154.0</v>
      </c>
      <c r="B2164" s="12" t="s">
        <v>1934</v>
      </c>
      <c r="C2164" s="9" t="s">
        <v>2554</v>
      </c>
      <c r="D2164" s="10" t="s">
        <v>1186</v>
      </c>
      <c r="E2164" s="12" t="s">
        <v>1009</v>
      </c>
      <c r="F2164" s="12" t="s">
        <v>19</v>
      </c>
    </row>
    <row r="2165">
      <c r="A2165" s="7">
        <v>2155.0</v>
      </c>
      <c r="B2165" s="12" t="s">
        <v>1934</v>
      </c>
      <c r="C2165" s="9" t="s">
        <v>2554</v>
      </c>
      <c r="D2165" s="10" t="s">
        <v>1186</v>
      </c>
      <c r="E2165" s="12" t="s">
        <v>1009</v>
      </c>
      <c r="F2165" s="12" t="s">
        <v>19</v>
      </c>
    </row>
    <row r="2166">
      <c r="A2166" s="7">
        <v>2156.0</v>
      </c>
      <c r="B2166" s="12" t="s">
        <v>1934</v>
      </c>
      <c r="C2166" s="9" t="s">
        <v>2554</v>
      </c>
      <c r="D2166" s="10" t="s">
        <v>1186</v>
      </c>
      <c r="E2166" s="12" t="s">
        <v>1009</v>
      </c>
      <c r="F2166" s="12" t="s">
        <v>19</v>
      </c>
    </row>
    <row r="2167">
      <c r="A2167" s="7">
        <v>2157.0</v>
      </c>
      <c r="B2167" s="12" t="s">
        <v>1934</v>
      </c>
      <c r="C2167" s="9" t="s">
        <v>2554</v>
      </c>
      <c r="D2167" s="10" t="s">
        <v>1186</v>
      </c>
      <c r="E2167" s="12" t="s">
        <v>1009</v>
      </c>
      <c r="F2167" s="12" t="s">
        <v>19</v>
      </c>
    </row>
    <row r="2168">
      <c r="A2168" s="7">
        <v>2158.0</v>
      </c>
      <c r="B2168" s="12" t="s">
        <v>1934</v>
      </c>
      <c r="C2168" s="9" t="s">
        <v>2554</v>
      </c>
      <c r="D2168" s="10" t="s">
        <v>1186</v>
      </c>
      <c r="E2168" s="12" t="s">
        <v>1009</v>
      </c>
      <c r="F2168" s="12" t="s">
        <v>19</v>
      </c>
    </row>
    <row r="2169">
      <c r="A2169" s="7">
        <v>2159.0</v>
      </c>
      <c r="B2169" s="12" t="s">
        <v>1934</v>
      </c>
      <c r="C2169" s="9" t="s">
        <v>2554</v>
      </c>
      <c r="D2169" s="10" t="s">
        <v>1186</v>
      </c>
      <c r="E2169" s="12" t="s">
        <v>1009</v>
      </c>
      <c r="F2169" s="12" t="s">
        <v>19</v>
      </c>
    </row>
    <row r="2170">
      <c r="A2170" s="7">
        <v>2160.0</v>
      </c>
      <c r="B2170" s="12" t="s">
        <v>1934</v>
      </c>
      <c r="C2170" s="9" t="s">
        <v>2554</v>
      </c>
      <c r="D2170" s="10" t="s">
        <v>1186</v>
      </c>
      <c r="E2170" s="12" t="s">
        <v>1009</v>
      </c>
      <c r="F2170" s="12" t="s">
        <v>19</v>
      </c>
    </row>
    <row r="2171">
      <c r="A2171" s="7">
        <v>2161.0</v>
      </c>
      <c r="B2171" s="12" t="s">
        <v>1934</v>
      </c>
      <c r="C2171" s="9" t="s">
        <v>2554</v>
      </c>
      <c r="D2171" s="10" t="s">
        <v>1186</v>
      </c>
      <c r="E2171" s="12" t="s">
        <v>1009</v>
      </c>
      <c r="F2171" s="12" t="s">
        <v>19</v>
      </c>
    </row>
    <row r="2172">
      <c r="A2172" s="7">
        <v>2162.0</v>
      </c>
      <c r="B2172" s="12" t="s">
        <v>1934</v>
      </c>
      <c r="C2172" s="9" t="s">
        <v>2554</v>
      </c>
      <c r="D2172" s="10" t="s">
        <v>1188</v>
      </c>
      <c r="E2172" s="12" t="s">
        <v>1009</v>
      </c>
      <c r="F2172" s="12" t="s">
        <v>19</v>
      </c>
    </row>
    <row r="2173">
      <c r="A2173" s="7">
        <v>2163.0</v>
      </c>
      <c r="B2173" s="12" t="s">
        <v>1934</v>
      </c>
      <c r="C2173" s="9" t="s">
        <v>2554</v>
      </c>
      <c r="D2173" s="10" t="s">
        <v>1188</v>
      </c>
      <c r="E2173" s="12" t="s">
        <v>1009</v>
      </c>
      <c r="F2173" s="12" t="s">
        <v>19</v>
      </c>
    </row>
    <row r="2174">
      <c r="A2174" s="7">
        <v>2164.0</v>
      </c>
      <c r="B2174" s="12" t="s">
        <v>1934</v>
      </c>
      <c r="C2174" s="9" t="s">
        <v>2554</v>
      </c>
      <c r="D2174" s="10" t="s">
        <v>1188</v>
      </c>
      <c r="E2174" s="12" t="s">
        <v>1009</v>
      </c>
      <c r="F2174" s="12" t="s">
        <v>19</v>
      </c>
    </row>
    <row r="2175">
      <c r="A2175" s="7">
        <v>2165.0</v>
      </c>
      <c r="B2175" s="12" t="s">
        <v>1934</v>
      </c>
      <c r="C2175" s="9" t="s">
        <v>2554</v>
      </c>
      <c r="D2175" s="10" t="s">
        <v>1188</v>
      </c>
      <c r="E2175" s="12" t="s">
        <v>1009</v>
      </c>
      <c r="F2175" s="12" t="s">
        <v>19</v>
      </c>
    </row>
    <row r="2176">
      <c r="A2176" s="7">
        <v>2166.0</v>
      </c>
      <c r="B2176" s="12" t="s">
        <v>1934</v>
      </c>
      <c r="C2176" s="9" t="s">
        <v>2554</v>
      </c>
      <c r="D2176" s="10" t="s">
        <v>1188</v>
      </c>
      <c r="E2176" s="12" t="s">
        <v>1009</v>
      </c>
      <c r="F2176" s="12" t="s">
        <v>19</v>
      </c>
    </row>
    <row r="2177">
      <c r="A2177" s="7">
        <v>2167.0</v>
      </c>
      <c r="B2177" s="12" t="s">
        <v>1934</v>
      </c>
      <c r="C2177" s="9" t="s">
        <v>2554</v>
      </c>
      <c r="D2177" s="10" t="s">
        <v>1188</v>
      </c>
      <c r="E2177" s="12" t="s">
        <v>1009</v>
      </c>
      <c r="F2177" s="12" t="s">
        <v>19</v>
      </c>
    </row>
    <row r="2178">
      <c r="A2178" s="7">
        <v>2168.0</v>
      </c>
      <c r="B2178" s="12" t="s">
        <v>1934</v>
      </c>
      <c r="C2178" s="9" t="s">
        <v>2554</v>
      </c>
      <c r="D2178" s="10" t="s">
        <v>1188</v>
      </c>
      <c r="E2178" s="12" t="s">
        <v>1009</v>
      </c>
      <c r="F2178" s="12" t="s">
        <v>19</v>
      </c>
    </row>
    <row r="2179">
      <c r="A2179" s="7">
        <v>2169.0</v>
      </c>
      <c r="B2179" s="12" t="s">
        <v>1934</v>
      </c>
      <c r="C2179" s="9" t="s">
        <v>2554</v>
      </c>
      <c r="D2179" s="10" t="s">
        <v>1188</v>
      </c>
      <c r="E2179" s="12" t="s">
        <v>1009</v>
      </c>
      <c r="F2179" s="12" t="s">
        <v>19</v>
      </c>
    </row>
    <row r="2180">
      <c r="A2180" s="7">
        <v>2170.0</v>
      </c>
      <c r="B2180" s="12" t="s">
        <v>1934</v>
      </c>
      <c r="C2180" s="9" t="s">
        <v>2587</v>
      </c>
      <c r="D2180" s="31" t="s">
        <v>1190</v>
      </c>
      <c r="E2180" s="12" t="s">
        <v>16</v>
      </c>
      <c r="F2180" s="12" t="s">
        <v>19</v>
      </c>
    </row>
    <row r="2181">
      <c r="A2181" s="7">
        <v>2171.0</v>
      </c>
      <c r="B2181" s="12" t="s">
        <v>1934</v>
      </c>
      <c r="C2181" s="9" t="s">
        <v>2587</v>
      </c>
      <c r="D2181" s="31" t="s">
        <v>1190</v>
      </c>
      <c r="E2181" s="12" t="s">
        <v>16</v>
      </c>
      <c r="F2181" s="12" t="s">
        <v>19</v>
      </c>
    </row>
    <row r="2182">
      <c r="A2182" s="7">
        <v>2172.0</v>
      </c>
      <c r="B2182" s="12" t="s">
        <v>1934</v>
      </c>
      <c r="C2182" s="9" t="s">
        <v>2587</v>
      </c>
      <c r="D2182" s="31" t="s">
        <v>1190</v>
      </c>
      <c r="E2182" s="12" t="s">
        <v>16</v>
      </c>
      <c r="F2182" s="12" t="s">
        <v>19</v>
      </c>
    </row>
    <row r="2183">
      <c r="A2183" s="7">
        <v>2173.0</v>
      </c>
      <c r="B2183" s="12" t="s">
        <v>1934</v>
      </c>
      <c r="C2183" s="9" t="s">
        <v>2587</v>
      </c>
      <c r="D2183" s="31" t="s">
        <v>1190</v>
      </c>
      <c r="E2183" s="12" t="s">
        <v>16</v>
      </c>
      <c r="F2183" s="12" t="s">
        <v>19</v>
      </c>
    </row>
    <row r="2184">
      <c r="A2184" s="7">
        <v>2174.0</v>
      </c>
      <c r="B2184" s="12" t="s">
        <v>1934</v>
      </c>
      <c r="C2184" s="9" t="s">
        <v>2587</v>
      </c>
      <c r="D2184" s="31" t="s">
        <v>1190</v>
      </c>
      <c r="E2184" s="12" t="s">
        <v>16</v>
      </c>
      <c r="F2184" s="12" t="s">
        <v>19</v>
      </c>
    </row>
    <row r="2185">
      <c r="A2185" s="7">
        <v>2175.0</v>
      </c>
      <c r="B2185" s="12" t="s">
        <v>1934</v>
      </c>
      <c r="C2185" s="9" t="s">
        <v>2587</v>
      </c>
      <c r="D2185" s="31" t="s">
        <v>1190</v>
      </c>
      <c r="E2185" s="12" t="s">
        <v>16</v>
      </c>
      <c r="F2185" s="12" t="s">
        <v>19</v>
      </c>
    </row>
    <row r="2186">
      <c r="A2186" s="7">
        <v>2176.0</v>
      </c>
      <c r="B2186" s="12" t="s">
        <v>1934</v>
      </c>
      <c r="C2186" s="9" t="s">
        <v>2587</v>
      </c>
      <c r="D2186" s="31" t="s">
        <v>1190</v>
      </c>
      <c r="E2186" s="12" t="s">
        <v>16</v>
      </c>
      <c r="F2186" s="12" t="s">
        <v>19</v>
      </c>
    </row>
    <row r="2187">
      <c r="A2187" s="7">
        <v>2177.0</v>
      </c>
      <c r="B2187" s="12" t="s">
        <v>1934</v>
      </c>
      <c r="C2187" s="9" t="s">
        <v>2587</v>
      </c>
      <c r="D2187" s="31" t="s">
        <v>1190</v>
      </c>
      <c r="E2187" s="12" t="s">
        <v>16</v>
      </c>
      <c r="F2187" s="12" t="s">
        <v>19</v>
      </c>
    </row>
    <row r="2188">
      <c r="A2188" s="7">
        <v>2178.0</v>
      </c>
      <c r="B2188" s="12" t="s">
        <v>1934</v>
      </c>
      <c r="C2188" s="9" t="s">
        <v>2587</v>
      </c>
      <c r="D2188" s="31" t="s">
        <v>1192</v>
      </c>
      <c r="E2188" s="12" t="s">
        <v>16</v>
      </c>
      <c r="F2188" s="12" t="s">
        <v>19</v>
      </c>
    </row>
    <row r="2189">
      <c r="A2189" s="7">
        <v>2179.0</v>
      </c>
      <c r="B2189" s="12" t="s">
        <v>1934</v>
      </c>
      <c r="C2189" s="9" t="s">
        <v>2587</v>
      </c>
      <c r="D2189" s="31" t="s">
        <v>1192</v>
      </c>
      <c r="E2189" s="12" t="s">
        <v>16</v>
      </c>
      <c r="F2189" s="12" t="s">
        <v>19</v>
      </c>
    </row>
    <row r="2190">
      <c r="A2190" s="7">
        <v>2180.0</v>
      </c>
      <c r="B2190" s="12" t="s">
        <v>1934</v>
      </c>
      <c r="C2190" s="9" t="s">
        <v>2587</v>
      </c>
      <c r="D2190" s="31" t="s">
        <v>1192</v>
      </c>
      <c r="E2190" s="12" t="s">
        <v>16</v>
      </c>
      <c r="F2190" s="12" t="s">
        <v>19</v>
      </c>
    </row>
    <row r="2191">
      <c r="A2191" s="7">
        <v>2181.0</v>
      </c>
      <c r="B2191" s="12" t="s">
        <v>1934</v>
      </c>
      <c r="C2191" s="9" t="s">
        <v>2587</v>
      </c>
      <c r="D2191" s="31" t="s">
        <v>1192</v>
      </c>
      <c r="E2191" s="12" t="s">
        <v>16</v>
      </c>
      <c r="F2191" s="12" t="s">
        <v>19</v>
      </c>
    </row>
    <row r="2192">
      <c r="A2192" s="7">
        <v>2182.0</v>
      </c>
      <c r="B2192" s="12" t="s">
        <v>1934</v>
      </c>
      <c r="C2192" s="9" t="s">
        <v>2587</v>
      </c>
      <c r="D2192" s="31" t="s">
        <v>1192</v>
      </c>
      <c r="E2192" s="12" t="s">
        <v>16</v>
      </c>
      <c r="F2192" s="12" t="s">
        <v>19</v>
      </c>
    </row>
    <row r="2193">
      <c r="A2193" s="7">
        <v>2183.0</v>
      </c>
      <c r="B2193" s="12" t="s">
        <v>1934</v>
      </c>
      <c r="C2193" s="9" t="s">
        <v>2587</v>
      </c>
      <c r="D2193" s="31" t="s">
        <v>1192</v>
      </c>
      <c r="E2193" s="12" t="s">
        <v>16</v>
      </c>
      <c r="F2193" s="12" t="s">
        <v>19</v>
      </c>
    </row>
    <row r="2194">
      <c r="A2194" s="7">
        <v>2184.0</v>
      </c>
      <c r="B2194" s="12" t="s">
        <v>1934</v>
      </c>
      <c r="C2194" s="9" t="s">
        <v>2587</v>
      </c>
      <c r="D2194" s="31" t="s">
        <v>1192</v>
      </c>
      <c r="E2194" s="12" t="s">
        <v>16</v>
      </c>
      <c r="F2194" s="12" t="s">
        <v>19</v>
      </c>
    </row>
    <row r="2195">
      <c r="A2195" s="7">
        <v>2185.0</v>
      </c>
      <c r="B2195" s="12" t="s">
        <v>1934</v>
      </c>
      <c r="C2195" s="9" t="s">
        <v>2587</v>
      </c>
      <c r="D2195" s="31" t="s">
        <v>1192</v>
      </c>
      <c r="E2195" s="12" t="s">
        <v>16</v>
      </c>
      <c r="F2195" s="12" t="s">
        <v>19</v>
      </c>
    </row>
    <row r="2196">
      <c r="A2196" s="7">
        <v>2186.0</v>
      </c>
      <c r="B2196" s="12" t="s">
        <v>1934</v>
      </c>
      <c r="C2196" s="9" t="s">
        <v>2587</v>
      </c>
      <c r="D2196" s="31" t="s">
        <v>1194</v>
      </c>
      <c r="E2196" s="12" t="s">
        <v>16</v>
      </c>
      <c r="F2196" s="12" t="s">
        <v>19</v>
      </c>
    </row>
    <row r="2197">
      <c r="A2197" s="7">
        <v>2187.0</v>
      </c>
      <c r="B2197" s="12" t="s">
        <v>1934</v>
      </c>
      <c r="C2197" s="9" t="s">
        <v>2587</v>
      </c>
      <c r="D2197" s="31" t="s">
        <v>1194</v>
      </c>
      <c r="E2197" s="12" t="s">
        <v>16</v>
      </c>
      <c r="F2197" s="12" t="s">
        <v>19</v>
      </c>
    </row>
    <row r="2198">
      <c r="A2198" s="7">
        <v>2188.0</v>
      </c>
      <c r="B2198" s="12" t="s">
        <v>1934</v>
      </c>
      <c r="C2198" s="9" t="s">
        <v>2587</v>
      </c>
      <c r="D2198" s="31" t="s">
        <v>1194</v>
      </c>
      <c r="E2198" s="12" t="s">
        <v>16</v>
      </c>
      <c r="F2198" s="12" t="s">
        <v>19</v>
      </c>
    </row>
    <row r="2199">
      <c r="A2199" s="7">
        <v>2189.0</v>
      </c>
      <c r="B2199" s="12" t="s">
        <v>1934</v>
      </c>
      <c r="C2199" s="9" t="s">
        <v>2587</v>
      </c>
      <c r="D2199" s="31" t="s">
        <v>1194</v>
      </c>
      <c r="E2199" s="12" t="s">
        <v>16</v>
      </c>
      <c r="F2199" s="12" t="s">
        <v>19</v>
      </c>
    </row>
    <row r="2200">
      <c r="A2200" s="7">
        <v>2190.0</v>
      </c>
      <c r="B2200" s="12" t="s">
        <v>1934</v>
      </c>
      <c r="C2200" s="9" t="s">
        <v>2587</v>
      </c>
      <c r="D2200" s="31" t="s">
        <v>1194</v>
      </c>
      <c r="E2200" s="12" t="s">
        <v>16</v>
      </c>
      <c r="F2200" s="12" t="s">
        <v>19</v>
      </c>
    </row>
    <row r="2201">
      <c r="A2201" s="7">
        <v>2191.0</v>
      </c>
      <c r="B2201" s="12" t="s">
        <v>1934</v>
      </c>
      <c r="C2201" s="9" t="s">
        <v>2587</v>
      </c>
      <c r="D2201" s="31" t="s">
        <v>1194</v>
      </c>
      <c r="E2201" s="12" t="s">
        <v>16</v>
      </c>
      <c r="F2201" s="12" t="s">
        <v>19</v>
      </c>
    </row>
    <row r="2202">
      <c r="A2202" s="7">
        <v>2192.0</v>
      </c>
      <c r="B2202" s="12" t="s">
        <v>1934</v>
      </c>
      <c r="C2202" s="9" t="s">
        <v>2587</v>
      </c>
      <c r="D2202" s="31" t="s">
        <v>1194</v>
      </c>
      <c r="E2202" s="12" t="s">
        <v>16</v>
      </c>
      <c r="F2202" s="12" t="s">
        <v>19</v>
      </c>
    </row>
    <row r="2203">
      <c r="A2203" s="7">
        <v>2193.0</v>
      </c>
      <c r="B2203" s="12" t="s">
        <v>1934</v>
      </c>
      <c r="C2203" s="9" t="s">
        <v>2587</v>
      </c>
      <c r="D2203" s="31" t="s">
        <v>1194</v>
      </c>
      <c r="E2203" s="12" t="s">
        <v>16</v>
      </c>
      <c r="F2203" s="12" t="s">
        <v>19</v>
      </c>
    </row>
    <row r="2204">
      <c r="A2204" s="7">
        <v>2194.0</v>
      </c>
      <c r="B2204" s="12" t="s">
        <v>1934</v>
      </c>
      <c r="C2204" s="9" t="s">
        <v>2587</v>
      </c>
      <c r="D2204" s="31" t="s">
        <v>1196</v>
      </c>
      <c r="E2204" s="12" t="s">
        <v>16</v>
      </c>
      <c r="F2204" s="12" t="s">
        <v>19</v>
      </c>
    </row>
    <row r="2205">
      <c r="A2205" s="7">
        <v>2195.0</v>
      </c>
      <c r="B2205" s="12" t="s">
        <v>1934</v>
      </c>
      <c r="C2205" s="9" t="s">
        <v>2587</v>
      </c>
      <c r="D2205" s="31" t="s">
        <v>1196</v>
      </c>
      <c r="E2205" s="12" t="s">
        <v>16</v>
      </c>
      <c r="F2205" s="12" t="s">
        <v>19</v>
      </c>
    </row>
    <row r="2206">
      <c r="A2206" s="7">
        <v>2196.0</v>
      </c>
      <c r="B2206" s="12" t="s">
        <v>1934</v>
      </c>
      <c r="C2206" s="9" t="s">
        <v>2587</v>
      </c>
      <c r="D2206" s="31" t="s">
        <v>1196</v>
      </c>
      <c r="E2206" s="12" t="s">
        <v>16</v>
      </c>
      <c r="F2206" s="12" t="s">
        <v>19</v>
      </c>
    </row>
    <row r="2207">
      <c r="A2207" s="7">
        <v>2197.0</v>
      </c>
      <c r="B2207" s="12" t="s">
        <v>1934</v>
      </c>
      <c r="C2207" s="9" t="s">
        <v>2587</v>
      </c>
      <c r="D2207" s="31" t="s">
        <v>1196</v>
      </c>
      <c r="E2207" s="12" t="s">
        <v>16</v>
      </c>
      <c r="F2207" s="12" t="s">
        <v>19</v>
      </c>
    </row>
    <row r="2208">
      <c r="A2208" s="7">
        <v>2198.0</v>
      </c>
      <c r="B2208" s="12" t="s">
        <v>1934</v>
      </c>
      <c r="C2208" s="9" t="s">
        <v>2587</v>
      </c>
      <c r="D2208" s="31" t="s">
        <v>1196</v>
      </c>
      <c r="E2208" s="12" t="s">
        <v>16</v>
      </c>
      <c r="F2208" s="12" t="s">
        <v>19</v>
      </c>
    </row>
    <row r="2209">
      <c r="A2209" s="7">
        <v>2199.0</v>
      </c>
      <c r="B2209" s="12" t="s">
        <v>1934</v>
      </c>
      <c r="C2209" s="9" t="s">
        <v>2587</v>
      </c>
      <c r="D2209" s="31" t="s">
        <v>1196</v>
      </c>
      <c r="E2209" s="12" t="s">
        <v>16</v>
      </c>
      <c r="F2209" s="12" t="s">
        <v>19</v>
      </c>
    </row>
    <row r="2210">
      <c r="A2210" s="7">
        <v>2200.0</v>
      </c>
      <c r="B2210" s="12" t="s">
        <v>1934</v>
      </c>
      <c r="C2210" s="9" t="s">
        <v>2587</v>
      </c>
      <c r="D2210" s="31" t="s">
        <v>1196</v>
      </c>
      <c r="E2210" s="12" t="s">
        <v>16</v>
      </c>
      <c r="F2210" s="12" t="s">
        <v>19</v>
      </c>
    </row>
    <row r="2211">
      <c r="A2211" s="7">
        <v>2201.0</v>
      </c>
      <c r="B2211" s="12" t="s">
        <v>1934</v>
      </c>
      <c r="C2211" s="9" t="s">
        <v>2587</v>
      </c>
      <c r="D2211" s="31" t="s">
        <v>1196</v>
      </c>
      <c r="E2211" s="12" t="s">
        <v>16</v>
      </c>
      <c r="F2211" s="12" t="s">
        <v>19</v>
      </c>
    </row>
    <row r="2212">
      <c r="A2212" s="7">
        <v>2202.0</v>
      </c>
      <c r="B2212" s="12" t="s">
        <v>1934</v>
      </c>
      <c r="C2212" s="9" t="s">
        <v>2587</v>
      </c>
      <c r="D2212" s="31" t="s">
        <v>1198</v>
      </c>
      <c r="E2212" s="12" t="s">
        <v>16</v>
      </c>
      <c r="F2212" s="12" t="s">
        <v>19</v>
      </c>
    </row>
    <row r="2213">
      <c r="A2213" s="7">
        <v>2203.0</v>
      </c>
      <c r="B2213" s="12" t="s">
        <v>1934</v>
      </c>
      <c r="C2213" s="9" t="s">
        <v>2587</v>
      </c>
      <c r="D2213" s="31" t="s">
        <v>1198</v>
      </c>
      <c r="E2213" s="12" t="s">
        <v>16</v>
      </c>
      <c r="F2213" s="12" t="s">
        <v>19</v>
      </c>
    </row>
    <row r="2214">
      <c r="A2214" s="7">
        <v>2204.0</v>
      </c>
      <c r="B2214" s="12" t="s">
        <v>1934</v>
      </c>
      <c r="C2214" s="9" t="s">
        <v>2587</v>
      </c>
      <c r="D2214" s="31" t="s">
        <v>1198</v>
      </c>
      <c r="E2214" s="12" t="s">
        <v>16</v>
      </c>
      <c r="F2214" s="12" t="s">
        <v>19</v>
      </c>
    </row>
    <row r="2215">
      <c r="A2215" s="7">
        <v>2205.0</v>
      </c>
      <c r="B2215" s="12" t="s">
        <v>1934</v>
      </c>
      <c r="C2215" s="9" t="s">
        <v>2587</v>
      </c>
      <c r="D2215" s="31" t="s">
        <v>1198</v>
      </c>
      <c r="E2215" s="12" t="s">
        <v>16</v>
      </c>
      <c r="F2215" s="12" t="s">
        <v>19</v>
      </c>
    </row>
    <row r="2216">
      <c r="A2216" s="7">
        <v>2206.0</v>
      </c>
      <c r="B2216" s="12" t="s">
        <v>1934</v>
      </c>
      <c r="C2216" s="9" t="s">
        <v>2587</v>
      </c>
      <c r="D2216" s="31" t="s">
        <v>1198</v>
      </c>
      <c r="E2216" s="12" t="s">
        <v>16</v>
      </c>
      <c r="F2216" s="12" t="s">
        <v>19</v>
      </c>
    </row>
    <row r="2217">
      <c r="A2217" s="7">
        <v>2207.0</v>
      </c>
      <c r="B2217" s="12" t="s">
        <v>1934</v>
      </c>
      <c r="C2217" s="9" t="s">
        <v>2587</v>
      </c>
      <c r="D2217" s="31" t="s">
        <v>1198</v>
      </c>
      <c r="E2217" s="12" t="s">
        <v>16</v>
      </c>
      <c r="F2217" s="12" t="s">
        <v>19</v>
      </c>
    </row>
    <row r="2218">
      <c r="A2218" s="7">
        <v>2208.0</v>
      </c>
      <c r="B2218" s="12" t="s">
        <v>1934</v>
      </c>
      <c r="C2218" s="9" t="s">
        <v>2587</v>
      </c>
      <c r="D2218" s="31" t="s">
        <v>1198</v>
      </c>
      <c r="E2218" s="12" t="s">
        <v>16</v>
      </c>
      <c r="F2218" s="12" t="s">
        <v>19</v>
      </c>
    </row>
    <row r="2219">
      <c r="A2219" s="7">
        <v>2209.0</v>
      </c>
      <c r="B2219" s="12" t="s">
        <v>1934</v>
      </c>
      <c r="C2219" s="9" t="s">
        <v>2587</v>
      </c>
      <c r="D2219" s="31" t="s">
        <v>1198</v>
      </c>
      <c r="E2219" s="12" t="s">
        <v>16</v>
      </c>
      <c r="F2219" s="12" t="s">
        <v>19</v>
      </c>
    </row>
    <row r="2220">
      <c r="A2220" s="7">
        <v>2210.0</v>
      </c>
      <c r="B2220" s="12" t="s">
        <v>1934</v>
      </c>
      <c r="C2220" s="9" t="s">
        <v>2587</v>
      </c>
      <c r="D2220" s="31" t="s">
        <v>1200</v>
      </c>
      <c r="E2220" s="12" t="s">
        <v>16</v>
      </c>
      <c r="F2220" s="12" t="s">
        <v>19</v>
      </c>
    </row>
    <row r="2221">
      <c r="A2221" s="7">
        <v>2211.0</v>
      </c>
      <c r="B2221" s="12" t="s">
        <v>1934</v>
      </c>
      <c r="C2221" s="9" t="s">
        <v>2587</v>
      </c>
      <c r="D2221" s="31" t="s">
        <v>1200</v>
      </c>
      <c r="E2221" s="12" t="s">
        <v>16</v>
      </c>
      <c r="F2221" s="12" t="s">
        <v>19</v>
      </c>
    </row>
    <row r="2222">
      <c r="A2222" s="7">
        <v>2212.0</v>
      </c>
      <c r="B2222" s="12" t="s">
        <v>1934</v>
      </c>
      <c r="C2222" s="9" t="s">
        <v>2587</v>
      </c>
      <c r="D2222" s="31" t="s">
        <v>1200</v>
      </c>
      <c r="E2222" s="12" t="s">
        <v>16</v>
      </c>
      <c r="F2222" s="12" t="s">
        <v>19</v>
      </c>
    </row>
    <row r="2223">
      <c r="A2223" s="7">
        <v>2213.0</v>
      </c>
      <c r="B2223" s="12" t="s">
        <v>1934</v>
      </c>
      <c r="C2223" s="9" t="s">
        <v>2587</v>
      </c>
      <c r="D2223" s="31" t="s">
        <v>1200</v>
      </c>
      <c r="E2223" s="12" t="s">
        <v>16</v>
      </c>
      <c r="F2223" s="12" t="s">
        <v>19</v>
      </c>
    </row>
    <row r="2224">
      <c r="A2224" s="7">
        <v>2214.0</v>
      </c>
      <c r="B2224" s="12" t="s">
        <v>1934</v>
      </c>
      <c r="C2224" s="9" t="s">
        <v>2587</v>
      </c>
      <c r="D2224" s="31" t="s">
        <v>1200</v>
      </c>
      <c r="E2224" s="12" t="s">
        <v>16</v>
      </c>
      <c r="F2224" s="12" t="s">
        <v>19</v>
      </c>
    </row>
    <row r="2225">
      <c r="A2225" s="7">
        <v>2215.0</v>
      </c>
      <c r="B2225" s="12" t="s">
        <v>1934</v>
      </c>
      <c r="C2225" s="9" t="s">
        <v>2587</v>
      </c>
      <c r="D2225" s="31" t="s">
        <v>1200</v>
      </c>
      <c r="E2225" s="12" t="s">
        <v>16</v>
      </c>
      <c r="F2225" s="12" t="s">
        <v>19</v>
      </c>
    </row>
    <row r="2226">
      <c r="A2226" s="7">
        <v>2216.0</v>
      </c>
      <c r="B2226" s="12" t="s">
        <v>1934</v>
      </c>
      <c r="C2226" s="9" t="s">
        <v>2587</v>
      </c>
      <c r="D2226" s="31" t="s">
        <v>1200</v>
      </c>
      <c r="E2226" s="12" t="s">
        <v>16</v>
      </c>
      <c r="F2226" s="12" t="s">
        <v>19</v>
      </c>
    </row>
    <row r="2227">
      <c r="A2227" s="7">
        <v>2217.0</v>
      </c>
      <c r="B2227" s="12" t="s">
        <v>1934</v>
      </c>
      <c r="C2227" s="9" t="s">
        <v>2587</v>
      </c>
      <c r="D2227" s="31" t="s">
        <v>1200</v>
      </c>
      <c r="E2227" s="12" t="s">
        <v>16</v>
      </c>
      <c r="F2227" s="12" t="s">
        <v>19</v>
      </c>
    </row>
    <row r="2228">
      <c r="A2228" s="7">
        <v>2218.0</v>
      </c>
      <c r="B2228" s="12" t="s">
        <v>1934</v>
      </c>
      <c r="C2228" s="9" t="s">
        <v>2587</v>
      </c>
      <c r="D2228" s="10" t="s">
        <v>1202</v>
      </c>
      <c r="E2228" s="12" t="s">
        <v>16</v>
      </c>
      <c r="F2228" s="12" t="s">
        <v>19</v>
      </c>
    </row>
    <row r="2229">
      <c r="A2229" s="7">
        <v>2219.0</v>
      </c>
      <c r="B2229" s="12" t="s">
        <v>1934</v>
      </c>
      <c r="C2229" s="9" t="s">
        <v>2587</v>
      </c>
      <c r="D2229" s="10" t="s">
        <v>1202</v>
      </c>
      <c r="E2229" s="12" t="s">
        <v>16</v>
      </c>
      <c r="F2229" s="12" t="s">
        <v>19</v>
      </c>
    </row>
    <row r="2230">
      <c r="A2230" s="7">
        <v>2220.0</v>
      </c>
      <c r="B2230" s="12" t="s">
        <v>1934</v>
      </c>
      <c r="C2230" s="9" t="s">
        <v>2587</v>
      </c>
      <c r="D2230" s="10" t="s">
        <v>1202</v>
      </c>
      <c r="E2230" s="12" t="s">
        <v>16</v>
      </c>
      <c r="F2230" s="12" t="s">
        <v>19</v>
      </c>
    </row>
    <row r="2231">
      <c r="A2231" s="7">
        <v>2221.0</v>
      </c>
      <c r="B2231" s="12" t="s">
        <v>1934</v>
      </c>
      <c r="C2231" s="9" t="s">
        <v>2587</v>
      </c>
      <c r="D2231" s="10" t="s">
        <v>1202</v>
      </c>
      <c r="E2231" s="12" t="s">
        <v>16</v>
      </c>
      <c r="F2231" s="12" t="s">
        <v>19</v>
      </c>
    </row>
    <row r="2232">
      <c r="A2232" s="7">
        <v>2222.0</v>
      </c>
      <c r="B2232" s="12" t="s">
        <v>1934</v>
      </c>
      <c r="C2232" s="9" t="s">
        <v>2587</v>
      </c>
      <c r="D2232" s="10" t="s">
        <v>1202</v>
      </c>
      <c r="E2232" s="12" t="s">
        <v>16</v>
      </c>
      <c r="F2232" s="12" t="s">
        <v>19</v>
      </c>
    </row>
    <row r="2233">
      <c r="A2233" s="7">
        <v>2223.0</v>
      </c>
      <c r="B2233" s="12" t="s">
        <v>1934</v>
      </c>
      <c r="C2233" s="9" t="s">
        <v>2587</v>
      </c>
      <c r="D2233" s="10" t="s">
        <v>1202</v>
      </c>
      <c r="E2233" s="12" t="s">
        <v>16</v>
      </c>
      <c r="F2233" s="12" t="s">
        <v>19</v>
      </c>
    </row>
    <row r="2234">
      <c r="A2234" s="7">
        <v>2224.0</v>
      </c>
      <c r="B2234" s="12" t="s">
        <v>1934</v>
      </c>
      <c r="C2234" s="9" t="s">
        <v>2587</v>
      </c>
      <c r="D2234" s="10" t="s">
        <v>1202</v>
      </c>
      <c r="E2234" s="12" t="s">
        <v>16</v>
      </c>
      <c r="F2234" s="12" t="s">
        <v>19</v>
      </c>
    </row>
    <row r="2235">
      <c r="A2235" s="7">
        <v>2225.0</v>
      </c>
      <c r="B2235" s="12" t="s">
        <v>1934</v>
      </c>
      <c r="C2235" s="9" t="s">
        <v>2587</v>
      </c>
      <c r="D2235" s="10" t="s">
        <v>1202</v>
      </c>
      <c r="E2235" s="12" t="s">
        <v>16</v>
      </c>
      <c r="F2235" s="12" t="s">
        <v>19</v>
      </c>
    </row>
    <row r="2236">
      <c r="A2236" s="7">
        <v>2226.0</v>
      </c>
      <c r="B2236" s="12" t="s">
        <v>1934</v>
      </c>
      <c r="C2236" s="9" t="s">
        <v>2639</v>
      </c>
      <c r="D2236" s="31" t="s">
        <v>1204</v>
      </c>
      <c r="E2236" s="12" t="s">
        <v>1009</v>
      </c>
      <c r="F2236" s="12" t="s">
        <v>19</v>
      </c>
    </row>
    <row r="2237">
      <c r="A2237" s="7">
        <v>2227.0</v>
      </c>
      <c r="B2237" s="12" t="s">
        <v>1934</v>
      </c>
      <c r="C2237" s="9" t="s">
        <v>2639</v>
      </c>
      <c r="D2237" s="31" t="s">
        <v>1204</v>
      </c>
      <c r="E2237" s="12" t="s">
        <v>1009</v>
      </c>
      <c r="F2237" s="12" t="s">
        <v>19</v>
      </c>
    </row>
    <row r="2238">
      <c r="A2238" s="7">
        <v>2228.0</v>
      </c>
      <c r="B2238" s="12" t="s">
        <v>1934</v>
      </c>
      <c r="C2238" s="9" t="s">
        <v>2639</v>
      </c>
      <c r="D2238" s="31" t="s">
        <v>1204</v>
      </c>
      <c r="E2238" s="12" t="s">
        <v>1009</v>
      </c>
      <c r="F2238" s="12" t="s">
        <v>19</v>
      </c>
    </row>
    <row r="2239">
      <c r="A2239" s="7">
        <v>2229.0</v>
      </c>
      <c r="B2239" s="12" t="s">
        <v>1934</v>
      </c>
      <c r="C2239" s="9" t="s">
        <v>2639</v>
      </c>
      <c r="D2239" s="31" t="s">
        <v>1204</v>
      </c>
      <c r="E2239" s="12" t="s">
        <v>1009</v>
      </c>
      <c r="F2239" s="12" t="s">
        <v>19</v>
      </c>
    </row>
    <row r="2240">
      <c r="A2240" s="7">
        <v>2230.0</v>
      </c>
      <c r="B2240" s="12" t="s">
        <v>1934</v>
      </c>
      <c r="C2240" s="9" t="s">
        <v>2639</v>
      </c>
      <c r="D2240" s="31" t="s">
        <v>1204</v>
      </c>
      <c r="E2240" s="12" t="s">
        <v>1009</v>
      </c>
      <c r="F2240" s="12" t="s">
        <v>19</v>
      </c>
    </row>
    <row r="2241">
      <c r="A2241" s="7">
        <v>2231.0</v>
      </c>
      <c r="B2241" s="12" t="s">
        <v>1934</v>
      </c>
      <c r="C2241" s="9" t="s">
        <v>2639</v>
      </c>
      <c r="D2241" s="31" t="s">
        <v>1204</v>
      </c>
      <c r="E2241" s="12" t="s">
        <v>1009</v>
      </c>
      <c r="F2241" s="12" t="s">
        <v>19</v>
      </c>
    </row>
    <row r="2242">
      <c r="A2242" s="7">
        <v>2232.0</v>
      </c>
      <c r="B2242" s="12" t="s">
        <v>1934</v>
      </c>
      <c r="C2242" s="9" t="s">
        <v>2639</v>
      </c>
      <c r="D2242" s="31" t="s">
        <v>1204</v>
      </c>
      <c r="E2242" s="12" t="s">
        <v>1009</v>
      </c>
      <c r="F2242" s="12" t="s">
        <v>19</v>
      </c>
    </row>
    <row r="2243">
      <c r="A2243" s="7">
        <v>2233.0</v>
      </c>
      <c r="B2243" s="12" t="s">
        <v>1934</v>
      </c>
      <c r="C2243" s="9" t="s">
        <v>2639</v>
      </c>
      <c r="D2243" s="31" t="s">
        <v>1204</v>
      </c>
      <c r="E2243" s="12" t="s">
        <v>1009</v>
      </c>
      <c r="F2243" s="12" t="s">
        <v>19</v>
      </c>
    </row>
    <row r="2244">
      <c r="A2244" s="7">
        <v>2234.0</v>
      </c>
      <c r="B2244" s="12" t="s">
        <v>1934</v>
      </c>
      <c r="C2244" s="9" t="s">
        <v>2639</v>
      </c>
      <c r="D2244" s="31" t="s">
        <v>1206</v>
      </c>
      <c r="E2244" s="12" t="s">
        <v>1009</v>
      </c>
      <c r="F2244" s="12" t="s">
        <v>19</v>
      </c>
    </row>
    <row r="2245">
      <c r="A2245" s="7">
        <v>2235.0</v>
      </c>
      <c r="B2245" s="12" t="s">
        <v>1934</v>
      </c>
      <c r="C2245" s="9" t="s">
        <v>2639</v>
      </c>
      <c r="D2245" s="31" t="s">
        <v>1206</v>
      </c>
      <c r="E2245" s="12" t="s">
        <v>1009</v>
      </c>
      <c r="F2245" s="12" t="s">
        <v>19</v>
      </c>
    </row>
    <row r="2246">
      <c r="A2246" s="7">
        <v>2236.0</v>
      </c>
      <c r="B2246" s="12" t="s">
        <v>1934</v>
      </c>
      <c r="C2246" s="9" t="s">
        <v>2639</v>
      </c>
      <c r="D2246" s="31" t="s">
        <v>1206</v>
      </c>
      <c r="E2246" s="12" t="s">
        <v>1009</v>
      </c>
      <c r="F2246" s="12" t="s">
        <v>19</v>
      </c>
    </row>
    <row r="2247">
      <c r="A2247" s="7">
        <v>2237.0</v>
      </c>
      <c r="B2247" s="12" t="s">
        <v>1934</v>
      </c>
      <c r="C2247" s="9" t="s">
        <v>2639</v>
      </c>
      <c r="D2247" s="31" t="s">
        <v>1206</v>
      </c>
      <c r="E2247" s="12" t="s">
        <v>1009</v>
      </c>
      <c r="F2247" s="12" t="s">
        <v>19</v>
      </c>
    </row>
    <row r="2248">
      <c r="A2248" s="7">
        <v>2238.0</v>
      </c>
      <c r="B2248" s="12" t="s">
        <v>1934</v>
      </c>
      <c r="C2248" s="9" t="s">
        <v>2639</v>
      </c>
      <c r="D2248" s="31" t="s">
        <v>1206</v>
      </c>
      <c r="E2248" s="12" t="s">
        <v>1009</v>
      </c>
      <c r="F2248" s="12" t="s">
        <v>19</v>
      </c>
    </row>
    <row r="2249">
      <c r="A2249" s="7">
        <v>2239.0</v>
      </c>
      <c r="B2249" s="12" t="s">
        <v>1934</v>
      </c>
      <c r="C2249" s="9" t="s">
        <v>2639</v>
      </c>
      <c r="D2249" s="31" t="s">
        <v>1206</v>
      </c>
      <c r="E2249" s="12" t="s">
        <v>1009</v>
      </c>
      <c r="F2249" s="12" t="s">
        <v>19</v>
      </c>
    </row>
    <row r="2250">
      <c r="A2250" s="7">
        <v>2240.0</v>
      </c>
      <c r="B2250" s="12" t="s">
        <v>1934</v>
      </c>
      <c r="C2250" s="9" t="s">
        <v>2639</v>
      </c>
      <c r="D2250" s="31" t="s">
        <v>1206</v>
      </c>
      <c r="E2250" s="12" t="s">
        <v>1009</v>
      </c>
      <c r="F2250" s="12" t="s">
        <v>19</v>
      </c>
    </row>
    <row r="2251">
      <c r="A2251" s="7">
        <v>2241.0</v>
      </c>
      <c r="B2251" s="12" t="s">
        <v>1934</v>
      </c>
      <c r="C2251" s="9" t="s">
        <v>2639</v>
      </c>
      <c r="D2251" s="31" t="s">
        <v>1206</v>
      </c>
      <c r="E2251" s="12" t="s">
        <v>1009</v>
      </c>
      <c r="F2251" s="12" t="s">
        <v>19</v>
      </c>
    </row>
    <row r="2252">
      <c r="A2252" s="7">
        <v>2242.0</v>
      </c>
      <c r="B2252" s="12" t="s">
        <v>1934</v>
      </c>
      <c r="C2252" s="9" t="s">
        <v>2639</v>
      </c>
      <c r="D2252" s="31" t="s">
        <v>1208</v>
      </c>
      <c r="E2252" s="12" t="s">
        <v>1009</v>
      </c>
      <c r="F2252" s="12" t="s">
        <v>19</v>
      </c>
    </row>
    <row r="2253">
      <c r="A2253" s="7">
        <v>2243.0</v>
      </c>
      <c r="B2253" s="12" t="s">
        <v>1934</v>
      </c>
      <c r="C2253" s="9" t="s">
        <v>2639</v>
      </c>
      <c r="D2253" s="31" t="s">
        <v>1208</v>
      </c>
      <c r="E2253" s="12" t="s">
        <v>1009</v>
      </c>
      <c r="F2253" s="12" t="s">
        <v>19</v>
      </c>
    </row>
    <row r="2254">
      <c r="A2254" s="7">
        <v>2244.0</v>
      </c>
      <c r="B2254" s="12" t="s">
        <v>1934</v>
      </c>
      <c r="C2254" s="9" t="s">
        <v>2639</v>
      </c>
      <c r="D2254" s="31" t="s">
        <v>1208</v>
      </c>
      <c r="E2254" s="12" t="s">
        <v>1009</v>
      </c>
      <c r="F2254" s="12" t="s">
        <v>19</v>
      </c>
    </row>
    <row r="2255">
      <c r="A2255" s="7">
        <v>2245.0</v>
      </c>
      <c r="B2255" s="12" t="s">
        <v>1934</v>
      </c>
      <c r="C2255" s="9" t="s">
        <v>2639</v>
      </c>
      <c r="D2255" s="31" t="s">
        <v>1208</v>
      </c>
      <c r="E2255" s="12" t="s">
        <v>1009</v>
      </c>
      <c r="F2255" s="12" t="s">
        <v>19</v>
      </c>
    </row>
    <row r="2256">
      <c r="A2256" s="7">
        <v>2246.0</v>
      </c>
      <c r="B2256" s="12" t="s">
        <v>1934</v>
      </c>
      <c r="C2256" s="9" t="s">
        <v>2639</v>
      </c>
      <c r="D2256" s="31" t="s">
        <v>1208</v>
      </c>
      <c r="E2256" s="12" t="s">
        <v>1009</v>
      </c>
      <c r="F2256" s="12" t="s">
        <v>19</v>
      </c>
    </row>
    <row r="2257">
      <c r="A2257" s="7">
        <v>2247.0</v>
      </c>
      <c r="B2257" s="12" t="s">
        <v>1934</v>
      </c>
      <c r="C2257" s="9" t="s">
        <v>2639</v>
      </c>
      <c r="D2257" s="31" t="s">
        <v>1208</v>
      </c>
      <c r="E2257" s="12" t="s">
        <v>1009</v>
      </c>
      <c r="F2257" s="12" t="s">
        <v>19</v>
      </c>
    </row>
    <row r="2258">
      <c r="A2258" s="7">
        <v>2248.0</v>
      </c>
      <c r="B2258" s="12" t="s">
        <v>1934</v>
      </c>
      <c r="C2258" s="9" t="s">
        <v>2639</v>
      </c>
      <c r="D2258" s="31" t="s">
        <v>1208</v>
      </c>
      <c r="E2258" s="12" t="s">
        <v>1009</v>
      </c>
      <c r="F2258" s="12" t="s">
        <v>19</v>
      </c>
    </row>
    <row r="2259">
      <c r="A2259" s="7">
        <v>2249.0</v>
      </c>
      <c r="B2259" s="12" t="s">
        <v>1934</v>
      </c>
      <c r="C2259" s="9" t="s">
        <v>2639</v>
      </c>
      <c r="D2259" s="31" t="s">
        <v>1208</v>
      </c>
      <c r="E2259" s="12" t="s">
        <v>1009</v>
      </c>
      <c r="F2259" s="12" t="s">
        <v>19</v>
      </c>
    </row>
    <row r="2260">
      <c r="A2260" s="7">
        <v>2250.0</v>
      </c>
      <c r="B2260" s="12" t="s">
        <v>1934</v>
      </c>
      <c r="C2260" s="9" t="s">
        <v>2654</v>
      </c>
      <c r="D2260" s="31" t="s">
        <v>1210</v>
      </c>
      <c r="E2260" s="12" t="s">
        <v>927</v>
      </c>
      <c r="F2260" s="12" t="s">
        <v>19</v>
      </c>
    </row>
    <row r="2261">
      <c r="A2261" s="7">
        <v>2251.0</v>
      </c>
      <c r="B2261" s="12" t="s">
        <v>1934</v>
      </c>
      <c r="C2261" s="9" t="s">
        <v>2654</v>
      </c>
      <c r="D2261" s="31" t="s">
        <v>1210</v>
      </c>
      <c r="E2261" s="12" t="s">
        <v>927</v>
      </c>
      <c r="F2261" s="12" t="s">
        <v>19</v>
      </c>
    </row>
    <row r="2262">
      <c r="A2262" s="7">
        <v>2252.0</v>
      </c>
      <c r="B2262" s="12" t="s">
        <v>1934</v>
      </c>
      <c r="C2262" s="9" t="s">
        <v>2654</v>
      </c>
      <c r="D2262" s="31" t="s">
        <v>1210</v>
      </c>
      <c r="E2262" s="12" t="s">
        <v>927</v>
      </c>
      <c r="F2262" s="12" t="s">
        <v>19</v>
      </c>
    </row>
    <row r="2263">
      <c r="A2263" s="7">
        <v>2253.0</v>
      </c>
      <c r="B2263" s="12" t="s">
        <v>1934</v>
      </c>
      <c r="C2263" s="9" t="s">
        <v>2654</v>
      </c>
      <c r="D2263" s="31" t="s">
        <v>1210</v>
      </c>
      <c r="E2263" s="12" t="s">
        <v>927</v>
      </c>
      <c r="F2263" s="12" t="s">
        <v>19</v>
      </c>
    </row>
    <row r="2264">
      <c r="A2264" s="7">
        <v>2254.0</v>
      </c>
      <c r="B2264" s="12" t="s">
        <v>1934</v>
      </c>
      <c r="C2264" s="9" t="s">
        <v>2654</v>
      </c>
      <c r="D2264" s="31" t="s">
        <v>1210</v>
      </c>
      <c r="E2264" s="12" t="s">
        <v>927</v>
      </c>
      <c r="F2264" s="12" t="s">
        <v>19</v>
      </c>
    </row>
    <row r="2265">
      <c r="A2265" s="7">
        <v>2255.0</v>
      </c>
      <c r="B2265" s="12" t="s">
        <v>1934</v>
      </c>
      <c r="C2265" s="9" t="s">
        <v>2654</v>
      </c>
      <c r="D2265" s="31" t="s">
        <v>1210</v>
      </c>
      <c r="E2265" s="12" t="s">
        <v>927</v>
      </c>
      <c r="F2265" s="12" t="s">
        <v>19</v>
      </c>
    </row>
    <row r="2266">
      <c r="A2266" s="7">
        <v>2256.0</v>
      </c>
      <c r="B2266" s="12" t="s">
        <v>1934</v>
      </c>
      <c r="C2266" s="9" t="s">
        <v>2654</v>
      </c>
      <c r="D2266" s="31" t="s">
        <v>1210</v>
      </c>
      <c r="E2266" s="12" t="s">
        <v>927</v>
      </c>
      <c r="F2266" s="12" t="s">
        <v>19</v>
      </c>
    </row>
    <row r="2267">
      <c r="A2267" s="7">
        <v>2257.0</v>
      </c>
      <c r="B2267" s="12" t="s">
        <v>1934</v>
      </c>
      <c r="C2267" s="9" t="s">
        <v>2654</v>
      </c>
      <c r="D2267" s="31" t="s">
        <v>1210</v>
      </c>
      <c r="E2267" s="12" t="s">
        <v>927</v>
      </c>
      <c r="F2267" s="12" t="s">
        <v>19</v>
      </c>
    </row>
    <row r="2268">
      <c r="A2268" s="7">
        <v>2258.0</v>
      </c>
      <c r="B2268" s="12" t="s">
        <v>1934</v>
      </c>
      <c r="C2268" s="9" t="s">
        <v>2654</v>
      </c>
      <c r="D2268" s="31" t="s">
        <v>1213</v>
      </c>
      <c r="E2268" s="12" t="s">
        <v>927</v>
      </c>
      <c r="F2268" s="12" t="s">
        <v>19</v>
      </c>
    </row>
    <row r="2269">
      <c r="A2269" s="7">
        <v>2259.0</v>
      </c>
      <c r="B2269" s="12" t="s">
        <v>1934</v>
      </c>
      <c r="C2269" s="9" t="s">
        <v>2654</v>
      </c>
      <c r="D2269" s="31" t="s">
        <v>1213</v>
      </c>
      <c r="E2269" s="12" t="s">
        <v>927</v>
      </c>
      <c r="F2269" s="12" t="s">
        <v>19</v>
      </c>
    </row>
    <row r="2270">
      <c r="A2270" s="7">
        <v>2260.0</v>
      </c>
      <c r="B2270" s="12" t="s">
        <v>1934</v>
      </c>
      <c r="C2270" s="9" t="s">
        <v>2654</v>
      </c>
      <c r="D2270" s="31" t="s">
        <v>1213</v>
      </c>
      <c r="E2270" s="12" t="s">
        <v>927</v>
      </c>
      <c r="F2270" s="12" t="s">
        <v>19</v>
      </c>
    </row>
    <row r="2271">
      <c r="A2271" s="7">
        <v>2261.0</v>
      </c>
      <c r="B2271" s="12" t="s">
        <v>1934</v>
      </c>
      <c r="C2271" s="9" t="s">
        <v>2654</v>
      </c>
      <c r="D2271" s="31" t="s">
        <v>1213</v>
      </c>
      <c r="E2271" s="12" t="s">
        <v>927</v>
      </c>
      <c r="F2271" s="12" t="s">
        <v>19</v>
      </c>
    </row>
    <row r="2272">
      <c r="A2272" s="7">
        <v>2262.0</v>
      </c>
      <c r="B2272" s="12" t="s">
        <v>1934</v>
      </c>
      <c r="C2272" s="9" t="s">
        <v>2654</v>
      </c>
      <c r="D2272" s="31" t="s">
        <v>1213</v>
      </c>
      <c r="E2272" s="12" t="s">
        <v>927</v>
      </c>
      <c r="F2272" s="12" t="s">
        <v>19</v>
      </c>
    </row>
    <row r="2273">
      <c r="A2273" s="7">
        <v>2263.0</v>
      </c>
      <c r="B2273" s="12" t="s">
        <v>1934</v>
      </c>
      <c r="C2273" s="9" t="s">
        <v>2654</v>
      </c>
      <c r="D2273" s="31" t="s">
        <v>1213</v>
      </c>
      <c r="E2273" s="12" t="s">
        <v>927</v>
      </c>
      <c r="F2273" s="12" t="s">
        <v>19</v>
      </c>
    </row>
    <row r="2274">
      <c r="A2274" s="7">
        <v>2264.0</v>
      </c>
      <c r="B2274" s="12" t="s">
        <v>1934</v>
      </c>
      <c r="C2274" s="9" t="s">
        <v>2654</v>
      </c>
      <c r="D2274" s="31" t="s">
        <v>1213</v>
      </c>
      <c r="E2274" s="12" t="s">
        <v>927</v>
      </c>
      <c r="F2274" s="12" t="s">
        <v>19</v>
      </c>
    </row>
    <row r="2275">
      <c r="A2275" s="7">
        <v>2265.0</v>
      </c>
      <c r="B2275" s="12" t="s">
        <v>1934</v>
      </c>
      <c r="C2275" s="9" t="s">
        <v>2654</v>
      </c>
      <c r="D2275" s="31" t="s">
        <v>1213</v>
      </c>
      <c r="E2275" s="12" t="s">
        <v>927</v>
      </c>
      <c r="F2275" s="12" t="s">
        <v>19</v>
      </c>
    </row>
    <row r="2276">
      <c r="A2276" s="7">
        <v>2266.0</v>
      </c>
      <c r="B2276" s="12" t="s">
        <v>1934</v>
      </c>
      <c r="C2276" s="9" t="s">
        <v>2654</v>
      </c>
      <c r="D2276" s="31" t="s">
        <v>1215</v>
      </c>
      <c r="E2276" s="12" t="s">
        <v>927</v>
      </c>
      <c r="F2276" s="12" t="s">
        <v>19</v>
      </c>
    </row>
    <row r="2277">
      <c r="A2277" s="7">
        <v>2267.0</v>
      </c>
      <c r="B2277" s="12" t="s">
        <v>1934</v>
      </c>
      <c r="C2277" s="9" t="s">
        <v>2654</v>
      </c>
      <c r="D2277" s="31" t="s">
        <v>1215</v>
      </c>
      <c r="E2277" s="12" t="s">
        <v>927</v>
      </c>
      <c r="F2277" s="12" t="s">
        <v>19</v>
      </c>
    </row>
    <row r="2278">
      <c r="A2278" s="7">
        <v>2268.0</v>
      </c>
      <c r="B2278" s="12" t="s">
        <v>1934</v>
      </c>
      <c r="C2278" s="9" t="s">
        <v>2654</v>
      </c>
      <c r="D2278" s="31" t="s">
        <v>1215</v>
      </c>
      <c r="E2278" s="12" t="s">
        <v>927</v>
      </c>
      <c r="F2278" s="12" t="s">
        <v>19</v>
      </c>
    </row>
    <row r="2279">
      <c r="A2279" s="7">
        <v>2269.0</v>
      </c>
      <c r="B2279" s="12" t="s">
        <v>1934</v>
      </c>
      <c r="C2279" s="9" t="s">
        <v>2654</v>
      </c>
      <c r="D2279" s="31" t="s">
        <v>1215</v>
      </c>
      <c r="E2279" s="12" t="s">
        <v>927</v>
      </c>
      <c r="F2279" s="12" t="s">
        <v>19</v>
      </c>
    </row>
    <row r="2280">
      <c r="A2280" s="7">
        <v>2270.0</v>
      </c>
      <c r="B2280" s="12" t="s">
        <v>1934</v>
      </c>
      <c r="C2280" s="9" t="s">
        <v>2654</v>
      </c>
      <c r="D2280" s="31" t="s">
        <v>1215</v>
      </c>
      <c r="E2280" s="12" t="s">
        <v>927</v>
      </c>
      <c r="F2280" s="12" t="s">
        <v>19</v>
      </c>
    </row>
    <row r="2281">
      <c r="A2281" s="7">
        <v>2271.0</v>
      </c>
      <c r="B2281" s="12" t="s">
        <v>1934</v>
      </c>
      <c r="C2281" s="9" t="s">
        <v>2654</v>
      </c>
      <c r="D2281" s="31" t="s">
        <v>1215</v>
      </c>
      <c r="E2281" s="12" t="s">
        <v>927</v>
      </c>
      <c r="F2281" s="12" t="s">
        <v>19</v>
      </c>
    </row>
    <row r="2282">
      <c r="A2282" s="7">
        <v>2272.0</v>
      </c>
      <c r="B2282" s="12" t="s">
        <v>1934</v>
      </c>
      <c r="C2282" s="9" t="s">
        <v>2654</v>
      </c>
      <c r="D2282" s="31" t="s">
        <v>1215</v>
      </c>
      <c r="E2282" s="12" t="s">
        <v>927</v>
      </c>
      <c r="F2282" s="12" t="s">
        <v>19</v>
      </c>
    </row>
    <row r="2283">
      <c r="A2283" s="7">
        <v>2273.0</v>
      </c>
      <c r="B2283" s="12" t="s">
        <v>1934</v>
      </c>
      <c r="C2283" s="9" t="s">
        <v>2654</v>
      </c>
      <c r="D2283" s="31" t="s">
        <v>1215</v>
      </c>
      <c r="E2283" s="12" t="s">
        <v>927</v>
      </c>
      <c r="F2283" s="12" t="s">
        <v>19</v>
      </c>
    </row>
    <row r="2284">
      <c r="A2284" s="7">
        <v>2274.0</v>
      </c>
      <c r="B2284" s="12" t="s">
        <v>1934</v>
      </c>
      <c r="C2284" s="9" t="s">
        <v>2654</v>
      </c>
      <c r="D2284" s="31" t="s">
        <v>1217</v>
      </c>
      <c r="E2284" s="12" t="s">
        <v>927</v>
      </c>
      <c r="F2284" s="12" t="s">
        <v>19</v>
      </c>
    </row>
    <row r="2285">
      <c r="A2285" s="7">
        <v>2275.0</v>
      </c>
      <c r="B2285" s="12" t="s">
        <v>1934</v>
      </c>
      <c r="C2285" s="9" t="s">
        <v>2654</v>
      </c>
      <c r="D2285" s="31" t="s">
        <v>1217</v>
      </c>
      <c r="E2285" s="12" t="s">
        <v>927</v>
      </c>
      <c r="F2285" s="12" t="s">
        <v>19</v>
      </c>
    </row>
    <row r="2286">
      <c r="A2286" s="7">
        <v>2276.0</v>
      </c>
      <c r="B2286" s="12" t="s">
        <v>1934</v>
      </c>
      <c r="C2286" s="9" t="s">
        <v>2654</v>
      </c>
      <c r="D2286" s="31" t="s">
        <v>1217</v>
      </c>
      <c r="E2286" s="12" t="s">
        <v>927</v>
      </c>
      <c r="F2286" s="12" t="s">
        <v>19</v>
      </c>
    </row>
    <row r="2287">
      <c r="A2287" s="7">
        <v>2277.0</v>
      </c>
      <c r="B2287" s="12" t="s">
        <v>1934</v>
      </c>
      <c r="C2287" s="9" t="s">
        <v>2654</v>
      </c>
      <c r="D2287" s="31" t="s">
        <v>1217</v>
      </c>
      <c r="E2287" s="12" t="s">
        <v>927</v>
      </c>
      <c r="F2287" s="12" t="s">
        <v>19</v>
      </c>
    </row>
    <row r="2288">
      <c r="A2288" s="7">
        <v>2278.0</v>
      </c>
      <c r="B2288" s="12" t="s">
        <v>1934</v>
      </c>
      <c r="C2288" s="9" t="s">
        <v>2654</v>
      </c>
      <c r="D2288" s="31" t="s">
        <v>1217</v>
      </c>
      <c r="E2288" s="12" t="s">
        <v>927</v>
      </c>
      <c r="F2288" s="12" t="s">
        <v>19</v>
      </c>
    </row>
    <row r="2289">
      <c r="A2289" s="7">
        <v>2279.0</v>
      </c>
      <c r="B2289" s="12" t="s">
        <v>1934</v>
      </c>
      <c r="C2289" s="9" t="s">
        <v>2654</v>
      </c>
      <c r="D2289" s="31" t="s">
        <v>1217</v>
      </c>
      <c r="E2289" s="12" t="s">
        <v>927</v>
      </c>
      <c r="F2289" s="12" t="s">
        <v>19</v>
      </c>
    </row>
    <row r="2290">
      <c r="A2290" s="7">
        <v>2280.0</v>
      </c>
      <c r="B2290" s="12" t="s">
        <v>1934</v>
      </c>
      <c r="C2290" s="9" t="s">
        <v>2654</v>
      </c>
      <c r="D2290" s="31" t="s">
        <v>1217</v>
      </c>
      <c r="E2290" s="12" t="s">
        <v>927</v>
      </c>
      <c r="F2290" s="12" t="s">
        <v>19</v>
      </c>
    </row>
    <row r="2291">
      <c r="A2291" s="7">
        <v>2281.0</v>
      </c>
      <c r="B2291" s="12" t="s">
        <v>1934</v>
      </c>
      <c r="C2291" s="9" t="s">
        <v>2654</v>
      </c>
      <c r="D2291" s="31" t="s">
        <v>1217</v>
      </c>
      <c r="E2291" s="12" t="s">
        <v>927</v>
      </c>
      <c r="F2291" s="12" t="s">
        <v>19</v>
      </c>
    </row>
    <row r="2292">
      <c r="A2292" s="7">
        <v>2282.0</v>
      </c>
      <c r="B2292" s="12" t="s">
        <v>1934</v>
      </c>
      <c r="C2292" s="9" t="s">
        <v>2654</v>
      </c>
      <c r="D2292" s="31" t="s">
        <v>1219</v>
      </c>
      <c r="E2292" s="12" t="s">
        <v>927</v>
      </c>
      <c r="F2292" s="12" t="s">
        <v>19</v>
      </c>
    </row>
    <row r="2293">
      <c r="A2293" s="7">
        <v>2283.0</v>
      </c>
      <c r="B2293" s="12" t="s">
        <v>1934</v>
      </c>
      <c r="C2293" s="9" t="s">
        <v>2654</v>
      </c>
      <c r="D2293" s="31" t="s">
        <v>1219</v>
      </c>
      <c r="E2293" s="12" t="s">
        <v>927</v>
      </c>
      <c r="F2293" s="12" t="s">
        <v>19</v>
      </c>
    </row>
    <row r="2294">
      <c r="A2294" s="7">
        <v>2284.0</v>
      </c>
      <c r="B2294" s="12" t="s">
        <v>1934</v>
      </c>
      <c r="C2294" s="9" t="s">
        <v>2654</v>
      </c>
      <c r="D2294" s="31" t="s">
        <v>1219</v>
      </c>
      <c r="E2294" s="12" t="s">
        <v>927</v>
      </c>
      <c r="F2294" s="12" t="s">
        <v>19</v>
      </c>
    </row>
    <row r="2295">
      <c r="A2295" s="7">
        <v>2285.0</v>
      </c>
      <c r="B2295" s="12" t="s">
        <v>1934</v>
      </c>
      <c r="C2295" s="9" t="s">
        <v>2654</v>
      </c>
      <c r="D2295" s="31" t="s">
        <v>1219</v>
      </c>
      <c r="E2295" s="12" t="s">
        <v>927</v>
      </c>
      <c r="F2295" s="12" t="s">
        <v>19</v>
      </c>
    </row>
    <row r="2296">
      <c r="A2296" s="7">
        <v>2286.0</v>
      </c>
      <c r="B2296" s="12" t="s">
        <v>1934</v>
      </c>
      <c r="C2296" s="9" t="s">
        <v>2654</v>
      </c>
      <c r="D2296" s="31" t="s">
        <v>1219</v>
      </c>
      <c r="E2296" s="12" t="s">
        <v>927</v>
      </c>
      <c r="F2296" s="12" t="s">
        <v>19</v>
      </c>
    </row>
    <row r="2297">
      <c r="A2297" s="7">
        <v>2287.0</v>
      </c>
      <c r="B2297" s="12" t="s">
        <v>1934</v>
      </c>
      <c r="C2297" s="9" t="s">
        <v>2654</v>
      </c>
      <c r="D2297" s="31" t="s">
        <v>1219</v>
      </c>
      <c r="E2297" s="12" t="s">
        <v>927</v>
      </c>
      <c r="F2297" s="12" t="s">
        <v>19</v>
      </c>
    </row>
    <row r="2298">
      <c r="A2298" s="7">
        <v>2288.0</v>
      </c>
      <c r="B2298" s="12" t="s">
        <v>1934</v>
      </c>
      <c r="C2298" s="9" t="s">
        <v>2654</v>
      </c>
      <c r="D2298" s="31" t="s">
        <v>1219</v>
      </c>
      <c r="E2298" s="12" t="s">
        <v>927</v>
      </c>
      <c r="F2298" s="12" t="s">
        <v>19</v>
      </c>
    </row>
    <row r="2299">
      <c r="A2299" s="7">
        <v>2289.0</v>
      </c>
      <c r="B2299" s="12" t="s">
        <v>1934</v>
      </c>
      <c r="C2299" s="9" t="s">
        <v>2654</v>
      </c>
      <c r="D2299" s="31" t="s">
        <v>1219</v>
      </c>
      <c r="E2299" s="12" t="s">
        <v>927</v>
      </c>
      <c r="F2299" s="12" t="s">
        <v>19</v>
      </c>
    </row>
    <row r="2300">
      <c r="A2300" s="7">
        <v>2290.0</v>
      </c>
      <c r="B2300" s="12" t="s">
        <v>1934</v>
      </c>
      <c r="C2300" s="9" t="s">
        <v>2654</v>
      </c>
      <c r="D2300" s="31" t="s">
        <v>1221</v>
      </c>
      <c r="E2300" s="12" t="s">
        <v>927</v>
      </c>
      <c r="F2300" s="12" t="s">
        <v>19</v>
      </c>
    </row>
    <row r="2301">
      <c r="A2301" s="7">
        <v>2291.0</v>
      </c>
      <c r="B2301" s="12" t="s">
        <v>1934</v>
      </c>
      <c r="C2301" s="9" t="s">
        <v>2654</v>
      </c>
      <c r="D2301" s="31" t="s">
        <v>1221</v>
      </c>
      <c r="E2301" s="12" t="s">
        <v>927</v>
      </c>
      <c r="F2301" s="12" t="s">
        <v>19</v>
      </c>
    </row>
    <row r="2302">
      <c r="A2302" s="7">
        <v>2292.0</v>
      </c>
      <c r="B2302" s="12" t="s">
        <v>1934</v>
      </c>
      <c r="C2302" s="9" t="s">
        <v>2654</v>
      </c>
      <c r="D2302" s="31" t="s">
        <v>1221</v>
      </c>
      <c r="E2302" s="12" t="s">
        <v>927</v>
      </c>
      <c r="F2302" s="12" t="s">
        <v>19</v>
      </c>
    </row>
    <row r="2303">
      <c r="A2303" s="7">
        <v>2293.0</v>
      </c>
      <c r="B2303" s="12" t="s">
        <v>1934</v>
      </c>
      <c r="C2303" s="9" t="s">
        <v>2654</v>
      </c>
      <c r="D2303" s="31" t="s">
        <v>1221</v>
      </c>
      <c r="E2303" s="12" t="s">
        <v>927</v>
      </c>
      <c r="F2303" s="12" t="s">
        <v>19</v>
      </c>
    </row>
    <row r="2304">
      <c r="A2304" s="7">
        <v>2294.0</v>
      </c>
      <c r="B2304" s="12" t="s">
        <v>1934</v>
      </c>
      <c r="C2304" s="9" t="s">
        <v>2654</v>
      </c>
      <c r="D2304" s="31" t="s">
        <v>1221</v>
      </c>
      <c r="E2304" s="12" t="s">
        <v>927</v>
      </c>
      <c r="F2304" s="12" t="s">
        <v>19</v>
      </c>
    </row>
    <row r="2305">
      <c r="A2305" s="7">
        <v>2295.0</v>
      </c>
      <c r="B2305" s="12" t="s">
        <v>1934</v>
      </c>
      <c r="C2305" s="9" t="s">
        <v>2654</v>
      </c>
      <c r="D2305" s="31" t="s">
        <v>1221</v>
      </c>
      <c r="E2305" s="12" t="s">
        <v>927</v>
      </c>
      <c r="F2305" s="12" t="s">
        <v>19</v>
      </c>
    </row>
    <row r="2306">
      <c r="A2306" s="7">
        <v>2296.0</v>
      </c>
      <c r="B2306" s="12" t="s">
        <v>1934</v>
      </c>
      <c r="C2306" s="9" t="s">
        <v>2654</v>
      </c>
      <c r="D2306" s="31" t="s">
        <v>1221</v>
      </c>
      <c r="E2306" s="12" t="s">
        <v>927</v>
      </c>
      <c r="F2306" s="12" t="s">
        <v>19</v>
      </c>
    </row>
    <row r="2307">
      <c r="A2307" s="7">
        <v>2297.0</v>
      </c>
      <c r="B2307" s="12" t="s">
        <v>1934</v>
      </c>
      <c r="C2307" s="9" t="s">
        <v>2654</v>
      </c>
      <c r="D2307" s="31" t="s">
        <v>1221</v>
      </c>
      <c r="E2307" s="12" t="s">
        <v>927</v>
      </c>
      <c r="F2307" s="12" t="s">
        <v>19</v>
      </c>
    </row>
    <row r="2308">
      <c r="A2308" s="7">
        <v>2298.0</v>
      </c>
      <c r="B2308" s="12" t="s">
        <v>1934</v>
      </c>
      <c r="C2308" s="9" t="s">
        <v>2654</v>
      </c>
      <c r="D2308" s="31" t="s">
        <v>1223</v>
      </c>
      <c r="E2308" s="12" t="s">
        <v>927</v>
      </c>
      <c r="F2308" s="12" t="s">
        <v>19</v>
      </c>
    </row>
    <row r="2309">
      <c r="A2309" s="7">
        <v>2299.0</v>
      </c>
      <c r="B2309" s="12" t="s">
        <v>1934</v>
      </c>
      <c r="C2309" s="9" t="s">
        <v>2654</v>
      </c>
      <c r="D2309" s="31" t="s">
        <v>1223</v>
      </c>
      <c r="E2309" s="12" t="s">
        <v>927</v>
      </c>
      <c r="F2309" s="12" t="s">
        <v>19</v>
      </c>
    </row>
    <row r="2310">
      <c r="A2310" s="7">
        <v>2300.0</v>
      </c>
      <c r="B2310" s="12" t="s">
        <v>1934</v>
      </c>
      <c r="C2310" s="9" t="s">
        <v>2654</v>
      </c>
      <c r="D2310" s="31" t="s">
        <v>1223</v>
      </c>
      <c r="E2310" s="12" t="s">
        <v>927</v>
      </c>
      <c r="F2310" s="12" t="s">
        <v>19</v>
      </c>
    </row>
    <row r="2311">
      <c r="A2311" s="7">
        <v>2301.0</v>
      </c>
      <c r="B2311" s="12" t="s">
        <v>1934</v>
      </c>
      <c r="C2311" s="9" t="s">
        <v>2654</v>
      </c>
      <c r="D2311" s="31" t="s">
        <v>1223</v>
      </c>
      <c r="E2311" s="12" t="s">
        <v>927</v>
      </c>
      <c r="F2311" s="12" t="s">
        <v>19</v>
      </c>
    </row>
    <row r="2312">
      <c r="A2312" s="7">
        <v>2302.0</v>
      </c>
      <c r="B2312" s="12" t="s">
        <v>1934</v>
      </c>
      <c r="C2312" s="9" t="s">
        <v>2654</v>
      </c>
      <c r="D2312" s="31" t="s">
        <v>1223</v>
      </c>
      <c r="E2312" s="12" t="s">
        <v>927</v>
      </c>
      <c r="F2312" s="12" t="s">
        <v>19</v>
      </c>
    </row>
    <row r="2313">
      <c r="A2313" s="7">
        <v>2303.0</v>
      </c>
      <c r="B2313" s="12" t="s">
        <v>1934</v>
      </c>
      <c r="C2313" s="9" t="s">
        <v>2654</v>
      </c>
      <c r="D2313" s="31" t="s">
        <v>1223</v>
      </c>
      <c r="E2313" s="12" t="s">
        <v>927</v>
      </c>
      <c r="F2313" s="12" t="s">
        <v>19</v>
      </c>
    </row>
    <row r="2314">
      <c r="A2314" s="7">
        <v>2304.0</v>
      </c>
      <c r="B2314" s="12" t="s">
        <v>1934</v>
      </c>
      <c r="C2314" s="9" t="s">
        <v>2654</v>
      </c>
      <c r="D2314" s="31" t="s">
        <v>1223</v>
      </c>
      <c r="E2314" s="12" t="s">
        <v>927</v>
      </c>
      <c r="F2314" s="12" t="s">
        <v>19</v>
      </c>
      <c r="G2314" s="12"/>
      <c r="H2314" s="12" t="s">
        <v>2700</v>
      </c>
    </row>
    <row r="2315">
      <c r="A2315" s="7">
        <v>2305.0</v>
      </c>
      <c r="B2315" s="12" t="s">
        <v>1934</v>
      </c>
      <c r="C2315" s="9" t="s">
        <v>2654</v>
      </c>
      <c r="D2315" s="31" t="s">
        <v>1223</v>
      </c>
      <c r="E2315" s="12" t="s">
        <v>927</v>
      </c>
      <c r="F2315" s="12" t="s">
        <v>19</v>
      </c>
      <c r="G2315" s="12"/>
      <c r="H2315" s="12" t="s">
        <v>2700</v>
      </c>
    </row>
    <row r="2316">
      <c r="A2316" s="7">
        <v>2306.0</v>
      </c>
      <c r="B2316" s="12" t="s">
        <v>1934</v>
      </c>
      <c r="C2316" s="9" t="s">
        <v>2702</v>
      </c>
      <c r="D2316" s="31" t="s">
        <v>1227</v>
      </c>
      <c r="E2316" s="21" t="s">
        <v>1226</v>
      </c>
      <c r="F2316" s="12" t="s">
        <v>19</v>
      </c>
    </row>
    <row r="2317">
      <c r="A2317" s="7">
        <v>2307.0</v>
      </c>
      <c r="B2317" s="12" t="s">
        <v>1934</v>
      </c>
      <c r="C2317" s="9" t="s">
        <v>2702</v>
      </c>
      <c r="D2317" s="31" t="s">
        <v>1227</v>
      </c>
      <c r="E2317" s="21" t="s">
        <v>1226</v>
      </c>
      <c r="F2317" s="12" t="s">
        <v>19</v>
      </c>
    </row>
    <row r="2318">
      <c r="A2318" s="7">
        <v>2308.0</v>
      </c>
      <c r="B2318" s="12" t="s">
        <v>1934</v>
      </c>
      <c r="C2318" s="9" t="s">
        <v>2702</v>
      </c>
      <c r="D2318" s="31" t="s">
        <v>1227</v>
      </c>
      <c r="E2318" s="21" t="s">
        <v>1226</v>
      </c>
      <c r="F2318" s="12" t="s">
        <v>19</v>
      </c>
    </row>
    <row r="2319">
      <c r="A2319" s="7">
        <v>2309.0</v>
      </c>
      <c r="B2319" s="12" t="s">
        <v>1934</v>
      </c>
      <c r="C2319" s="9" t="s">
        <v>2702</v>
      </c>
      <c r="D2319" s="31" t="s">
        <v>1227</v>
      </c>
      <c r="E2319" s="21" t="s">
        <v>1226</v>
      </c>
      <c r="F2319" s="12" t="s">
        <v>19</v>
      </c>
    </row>
    <row r="2320">
      <c r="A2320" s="7">
        <v>2310.0</v>
      </c>
      <c r="B2320" s="12" t="s">
        <v>1934</v>
      </c>
      <c r="C2320" s="9" t="s">
        <v>2702</v>
      </c>
      <c r="D2320" s="31" t="s">
        <v>1227</v>
      </c>
      <c r="E2320" s="21" t="s">
        <v>1226</v>
      </c>
      <c r="F2320" s="12" t="s">
        <v>19</v>
      </c>
    </row>
    <row r="2321">
      <c r="A2321" s="7">
        <v>2311.0</v>
      </c>
      <c r="B2321" s="12" t="s">
        <v>1934</v>
      </c>
      <c r="C2321" s="9" t="s">
        <v>2702</v>
      </c>
      <c r="D2321" s="31" t="s">
        <v>1227</v>
      </c>
      <c r="E2321" s="21" t="s">
        <v>1226</v>
      </c>
      <c r="F2321" s="12" t="s">
        <v>19</v>
      </c>
    </row>
    <row r="2322">
      <c r="A2322" s="7">
        <v>2312.0</v>
      </c>
      <c r="B2322" s="12" t="s">
        <v>1934</v>
      </c>
      <c r="C2322" s="9" t="s">
        <v>2702</v>
      </c>
      <c r="D2322" s="31" t="s">
        <v>1227</v>
      </c>
      <c r="E2322" s="21" t="s">
        <v>1226</v>
      </c>
      <c r="F2322" s="12" t="s">
        <v>19</v>
      </c>
    </row>
    <row r="2323">
      <c r="A2323" s="7">
        <v>2313.0</v>
      </c>
      <c r="B2323" s="12" t="s">
        <v>1934</v>
      </c>
      <c r="C2323" s="9" t="s">
        <v>2702</v>
      </c>
      <c r="D2323" s="31" t="s">
        <v>1227</v>
      </c>
      <c r="E2323" s="21" t="s">
        <v>1226</v>
      </c>
      <c r="F2323" s="12" t="s">
        <v>19</v>
      </c>
    </row>
    <row r="2324">
      <c r="A2324" s="7">
        <v>2314.0</v>
      </c>
      <c r="B2324" s="12" t="s">
        <v>1934</v>
      </c>
      <c r="C2324" s="9" t="s">
        <v>2702</v>
      </c>
      <c r="D2324" s="31" t="s">
        <v>1229</v>
      </c>
      <c r="E2324" s="21" t="s">
        <v>1226</v>
      </c>
      <c r="F2324" s="12" t="s">
        <v>19</v>
      </c>
    </row>
    <row r="2325">
      <c r="A2325" s="7">
        <v>2315.0</v>
      </c>
      <c r="B2325" s="12" t="s">
        <v>1934</v>
      </c>
      <c r="C2325" s="9" t="s">
        <v>2702</v>
      </c>
      <c r="D2325" s="31" t="s">
        <v>1229</v>
      </c>
      <c r="E2325" s="21" t="s">
        <v>1226</v>
      </c>
      <c r="F2325" s="12" t="s">
        <v>19</v>
      </c>
    </row>
    <row r="2326">
      <c r="A2326" s="7">
        <v>2316.0</v>
      </c>
      <c r="B2326" s="12" t="s">
        <v>1934</v>
      </c>
      <c r="C2326" s="9" t="s">
        <v>2702</v>
      </c>
      <c r="D2326" s="31" t="s">
        <v>1229</v>
      </c>
      <c r="E2326" s="21" t="s">
        <v>1226</v>
      </c>
      <c r="F2326" s="12" t="s">
        <v>19</v>
      </c>
    </row>
    <row r="2327">
      <c r="A2327" s="7">
        <v>2317.0</v>
      </c>
      <c r="B2327" s="12" t="s">
        <v>1934</v>
      </c>
      <c r="C2327" s="9" t="s">
        <v>2702</v>
      </c>
      <c r="D2327" s="31" t="s">
        <v>1229</v>
      </c>
      <c r="E2327" s="21" t="s">
        <v>1226</v>
      </c>
      <c r="F2327" s="12" t="s">
        <v>19</v>
      </c>
    </row>
    <row r="2328">
      <c r="A2328" s="7">
        <v>2318.0</v>
      </c>
      <c r="B2328" s="12" t="s">
        <v>1934</v>
      </c>
      <c r="C2328" s="9" t="s">
        <v>2702</v>
      </c>
      <c r="D2328" s="31" t="s">
        <v>1229</v>
      </c>
      <c r="E2328" s="21" t="s">
        <v>1226</v>
      </c>
      <c r="F2328" s="12" t="s">
        <v>19</v>
      </c>
    </row>
    <row r="2329">
      <c r="A2329" s="7">
        <v>2319.0</v>
      </c>
      <c r="B2329" s="12" t="s">
        <v>1934</v>
      </c>
      <c r="C2329" s="9" t="s">
        <v>2702</v>
      </c>
      <c r="D2329" s="31" t="s">
        <v>1229</v>
      </c>
      <c r="E2329" s="21" t="s">
        <v>1226</v>
      </c>
      <c r="F2329" s="12" t="s">
        <v>19</v>
      </c>
    </row>
    <row r="2330">
      <c r="A2330" s="7">
        <v>2320.0</v>
      </c>
      <c r="B2330" s="12" t="s">
        <v>1934</v>
      </c>
      <c r="C2330" s="9" t="s">
        <v>2702</v>
      </c>
      <c r="D2330" s="31" t="s">
        <v>1229</v>
      </c>
      <c r="E2330" s="21" t="s">
        <v>1226</v>
      </c>
      <c r="F2330" s="12" t="s">
        <v>19</v>
      </c>
    </row>
    <row r="2331">
      <c r="A2331" s="7">
        <v>2321.0</v>
      </c>
      <c r="B2331" s="12" t="s">
        <v>1934</v>
      </c>
      <c r="C2331" s="9" t="s">
        <v>2702</v>
      </c>
      <c r="D2331" s="31" t="s">
        <v>1229</v>
      </c>
      <c r="E2331" s="21" t="s">
        <v>1226</v>
      </c>
      <c r="F2331" s="12" t="s">
        <v>19</v>
      </c>
    </row>
    <row r="2332">
      <c r="A2332" s="7">
        <v>2322.0</v>
      </c>
      <c r="B2332" s="12" t="s">
        <v>1934</v>
      </c>
      <c r="C2332" s="9" t="s">
        <v>2702</v>
      </c>
      <c r="D2332" s="31" t="s">
        <v>1232</v>
      </c>
      <c r="E2332" s="8" t="s">
        <v>927</v>
      </c>
      <c r="F2332" s="12" t="s">
        <v>19</v>
      </c>
    </row>
    <row r="2333">
      <c r="A2333" s="7">
        <v>2323.0</v>
      </c>
      <c r="B2333" s="12" t="s">
        <v>1934</v>
      </c>
      <c r="C2333" s="9" t="s">
        <v>2702</v>
      </c>
      <c r="D2333" s="31" t="s">
        <v>1232</v>
      </c>
      <c r="E2333" s="8" t="s">
        <v>927</v>
      </c>
      <c r="F2333" s="12" t="s">
        <v>19</v>
      </c>
    </row>
    <row r="2334">
      <c r="A2334" s="7">
        <v>2324.0</v>
      </c>
      <c r="B2334" s="12" t="s">
        <v>1934</v>
      </c>
      <c r="C2334" s="9" t="s">
        <v>2702</v>
      </c>
      <c r="D2334" s="31" t="s">
        <v>1232</v>
      </c>
      <c r="E2334" s="8" t="s">
        <v>927</v>
      </c>
      <c r="F2334" s="12" t="s">
        <v>19</v>
      </c>
    </row>
    <row r="2335">
      <c r="A2335" s="7">
        <v>2325.0</v>
      </c>
      <c r="B2335" s="12" t="s">
        <v>1934</v>
      </c>
      <c r="C2335" s="9" t="s">
        <v>2702</v>
      </c>
      <c r="D2335" s="31" t="s">
        <v>1232</v>
      </c>
      <c r="E2335" s="8" t="s">
        <v>927</v>
      </c>
      <c r="F2335" s="12" t="s">
        <v>19</v>
      </c>
    </row>
    <row r="2336">
      <c r="A2336" s="7">
        <v>2326.0</v>
      </c>
      <c r="B2336" s="12" t="s">
        <v>1934</v>
      </c>
      <c r="C2336" s="9" t="s">
        <v>2702</v>
      </c>
      <c r="D2336" s="31" t="s">
        <v>1232</v>
      </c>
      <c r="E2336" s="8" t="s">
        <v>927</v>
      </c>
      <c r="F2336" s="12" t="s">
        <v>19</v>
      </c>
    </row>
    <row r="2337">
      <c r="A2337" s="7">
        <v>2327.0</v>
      </c>
      <c r="B2337" s="12" t="s">
        <v>1934</v>
      </c>
      <c r="C2337" s="9" t="s">
        <v>2702</v>
      </c>
      <c r="D2337" s="31" t="s">
        <v>1232</v>
      </c>
      <c r="E2337" s="8" t="s">
        <v>927</v>
      </c>
      <c r="F2337" s="12" t="s">
        <v>19</v>
      </c>
    </row>
    <row r="2338">
      <c r="A2338" s="7">
        <v>2328.0</v>
      </c>
      <c r="B2338" s="12" t="s">
        <v>1934</v>
      </c>
      <c r="C2338" s="9" t="s">
        <v>2702</v>
      </c>
      <c r="D2338" s="31" t="s">
        <v>1232</v>
      </c>
      <c r="E2338" s="8" t="s">
        <v>927</v>
      </c>
      <c r="F2338" s="12" t="s">
        <v>19</v>
      </c>
    </row>
    <row r="2339">
      <c r="A2339" s="7">
        <v>2329.0</v>
      </c>
      <c r="B2339" s="12" t="s">
        <v>1934</v>
      </c>
      <c r="C2339" s="9" t="s">
        <v>2702</v>
      </c>
      <c r="D2339" s="31" t="s">
        <v>1232</v>
      </c>
      <c r="E2339" s="8" t="s">
        <v>927</v>
      </c>
      <c r="F2339" s="12" t="s">
        <v>19</v>
      </c>
    </row>
    <row r="2340">
      <c r="A2340" s="7">
        <v>2330.0</v>
      </c>
      <c r="B2340" s="12" t="s">
        <v>1934</v>
      </c>
      <c r="C2340" s="9" t="s">
        <v>2702</v>
      </c>
      <c r="D2340" s="31" t="s">
        <v>1234</v>
      </c>
      <c r="E2340" s="8" t="s">
        <v>927</v>
      </c>
      <c r="F2340" s="12" t="s">
        <v>19</v>
      </c>
    </row>
    <row r="2341">
      <c r="A2341" s="7">
        <v>2331.0</v>
      </c>
      <c r="B2341" s="12" t="s">
        <v>1934</v>
      </c>
      <c r="C2341" s="9" t="s">
        <v>2702</v>
      </c>
      <c r="D2341" s="31" t="s">
        <v>1234</v>
      </c>
      <c r="E2341" s="8" t="s">
        <v>927</v>
      </c>
      <c r="F2341" s="12" t="s">
        <v>19</v>
      </c>
    </row>
    <row r="2342">
      <c r="A2342" s="7">
        <v>2332.0</v>
      </c>
      <c r="B2342" s="12" t="s">
        <v>1934</v>
      </c>
      <c r="C2342" s="9" t="s">
        <v>2702</v>
      </c>
      <c r="D2342" s="31" t="s">
        <v>1234</v>
      </c>
      <c r="E2342" s="8" t="s">
        <v>927</v>
      </c>
      <c r="F2342" s="12" t="s">
        <v>19</v>
      </c>
    </row>
    <row r="2343">
      <c r="A2343" s="7">
        <v>2333.0</v>
      </c>
      <c r="B2343" s="12" t="s">
        <v>1934</v>
      </c>
      <c r="C2343" s="9" t="s">
        <v>2702</v>
      </c>
      <c r="D2343" s="31" t="s">
        <v>1234</v>
      </c>
      <c r="E2343" s="8" t="s">
        <v>927</v>
      </c>
      <c r="F2343" s="12" t="s">
        <v>19</v>
      </c>
    </row>
    <row r="2344">
      <c r="A2344" s="7">
        <v>2334.0</v>
      </c>
      <c r="B2344" s="12" t="s">
        <v>1934</v>
      </c>
      <c r="C2344" s="9" t="s">
        <v>2702</v>
      </c>
      <c r="D2344" s="31" t="s">
        <v>1234</v>
      </c>
      <c r="E2344" s="8" t="s">
        <v>927</v>
      </c>
      <c r="F2344" s="12" t="s">
        <v>19</v>
      </c>
    </row>
    <row r="2345">
      <c r="A2345" s="7">
        <v>2335.0</v>
      </c>
      <c r="B2345" s="12" t="s">
        <v>1934</v>
      </c>
      <c r="C2345" s="9" t="s">
        <v>2702</v>
      </c>
      <c r="D2345" s="31" t="s">
        <v>1234</v>
      </c>
      <c r="E2345" s="8" t="s">
        <v>927</v>
      </c>
      <c r="F2345" s="12" t="s">
        <v>19</v>
      </c>
    </row>
    <row r="2346">
      <c r="A2346" s="7">
        <v>2336.0</v>
      </c>
      <c r="B2346" s="12" t="s">
        <v>1934</v>
      </c>
      <c r="C2346" s="9" t="s">
        <v>2702</v>
      </c>
      <c r="D2346" s="31" t="s">
        <v>1234</v>
      </c>
      <c r="E2346" s="8" t="s">
        <v>927</v>
      </c>
      <c r="F2346" s="12" t="s">
        <v>19</v>
      </c>
    </row>
    <row r="2347">
      <c r="A2347" s="7">
        <v>2337.0</v>
      </c>
      <c r="B2347" s="12" t="s">
        <v>1934</v>
      </c>
      <c r="C2347" s="9" t="s">
        <v>2702</v>
      </c>
      <c r="D2347" s="31" t="s">
        <v>1234</v>
      </c>
      <c r="E2347" s="8" t="s">
        <v>927</v>
      </c>
      <c r="F2347" s="12" t="s">
        <v>19</v>
      </c>
    </row>
    <row r="2348">
      <c r="A2348" s="7">
        <v>2338.0</v>
      </c>
      <c r="B2348" s="12" t="s">
        <v>1934</v>
      </c>
      <c r="C2348" s="9" t="s">
        <v>2702</v>
      </c>
      <c r="D2348" s="14" t="s">
        <v>1236</v>
      </c>
      <c r="E2348" s="8" t="s">
        <v>927</v>
      </c>
      <c r="F2348" s="12" t="s">
        <v>19</v>
      </c>
    </row>
    <row r="2349">
      <c r="A2349" s="7">
        <v>2339.0</v>
      </c>
      <c r="B2349" s="12" t="s">
        <v>1934</v>
      </c>
      <c r="C2349" s="9" t="s">
        <v>2702</v>
      </c>
      <c r="D2349" s="14" t="s">
        <v>1236</v>
      </c>
      <c r="E2349" s="8" t="s">
        <v>927</v>
      </c>
      <c r="F2349" s="12" t="s">
        <v>19</v>
      </c>
    </row>
    <row r="2350">
      <c r="A2350" s="7">
        <v>2340.0</v>
      </c>
      <c r="B2350" s="12" t="s">
        <v>1934</v>
      </c>
      <c r="C2350" s="9" t="s">
        <v>2702</v>
      </c>
      <c r="D2350" s="14" t="s">
        <v>1236</v>
      </c>
      <c r="E2350" s="8" t="s">
        <v>927</v>
      </c>
      <c r="F2350" s="12" t="s">
        <v>19</v>
      </c>
    </row>
    <row r="2351">
      <c r="A2351" s="7">
        <v>2341.0</v>
      </c>
      <c r="B2351" s="12" t="s">
        <v>1934</v>
      </c>
      <c r="C2351" s="9" t="s">
        <v>2702</v>
      </c>
      <c r="D2351" s="14" t="s">
        <v>1236</v>
      </c>
      <c r="E2351" s="8" t="s">
        <v>927</v>
      </c>
      <c r="F2351" s="12" t="s">
        <v>19</v>
      </c>
    </row>
    <row r="2352">
      <c r="A2352" s="7">
        <v>2342.0</v>
      </c>
      <c r="B2352" s="12" t="s">
        <v>1934</v>
      </c>
      <c r="C2352" s="9" t="s">
        <v>2702</v>
      </c>
      <c r="D2352" s="14" t="s">
        <v>1236</v>
      </c>
      <c r="E2352" s="8" t="s">
        <v>927</v>
      </c>
      <c r="F2352" s="12" t="s">
        <v>19</v>
      </c>
    </row>
    <row r="2353">
      <c r="A2353" s="7">
        <v>2343.0</v>
      </c>
      <c r="B2353" s="12" t="s">
        <v>1934</v>
      </c>
      <c r="C2353" s="9" t="s">
        <v>2702</v>
      </c>
      <c r="D2353" s="14" t="s">
        <v>1236</v>
      </c>
      <c r="E2353" s="8" t="s">
        <v>927</v>
      </c>
      <c r="F2353" s="12" t="s">
        <v>19</v>
      </c>
    </row>
    <row r="2354">
      <c r="A2354" s="7">
        <v>2344.0</v>
      </c>
      <c r="B2354" s="12" t="s">
        <v>1934</v>
      </c>
      <c r="C2354" s="9" t="s">
        <v>2702</v>
      </c>
      <c r="D2354" s="14" t="s">
        <v>1236</v>
      </c>
      <c r="E2354" s="8" t="s">
        <v>927</v>
      </c>
      <c r="F2354" s="12" t="s">
        <v>19</v>
      </c>
    </row>
    <row r="2355">
      <c r="A2355" s="7">
        <v>2345.0</v>
      </c>
      <c r="B2355" s="12" t="s">
        <v>1934</v>
      </c>
      <c r="C2355" s="9" t="s">
        <v>2702</v>
      </c>
      <c r="D2355" s="14" t="s">
        <v>1236</v>
      </c>
      <c r="E2355" s="8" t="s">
        <v>927</v>
      </c>
      <c r="F2355" s="12" t="s">
        <v>19</v>
      </c>
    </row>
    <row r="2356">
      <c r="A2356" s="7">
        <v>2346.0</v>
      </c>
      <c r="B2356" s="12" t="s">
        <v>1934</v>
      </c>
      <c r="C2356" s="9" t="s">
        <v>2702</v>
      </c>
      <c r="D2356" s="14" t="s">
        <v>1238</v>
      </c>
      <c r="E2356" s="8" t="s">
        <v>927</v>
      </c>
      <c r="F2356" s="12" t="s">
        <v>19</v>
      </c>
    </row>
    <row r="2357">
      <c r="A2357" s="7">
        <v>2347.0</v>
      </c>
      <c r="B2357" s="12" t="s">
        <v>1934</v>
      </c>
      <c r="C2357" s="9" t="s">
        <v>2702</v>
      </c>
      <c r="D2357" s="14" t="s">
        <v>1238</v>
      </c>
      <c r="E2357" s="8" t="s">
        <v>927</v>
      </c>
      <c r="F2357" s="12" t="s">
        <v>19</v>
      </c>
    </row>
    <row r="2358">
      <c r="A2358" s="7">
        <v>2348.0</v>
      </c>
      <c r="B2358" s="12" t="s">
        <v>1934</v>
      </c>
      <c r="C2358" s="9" t="s">
        <v>2702</v>
      </c>
      <c r="D2358" s="14" t="s">
        <v>1238</v>
      </c>
      <c r="E2358" s="8" t="s">
        <v>927</v>
      </c>
      <c r="F2358" s="12" t="s">
        <v>19</v>
      </c>
    </row>
    <row r="2359">
      <c r="A2359" s="7">
        <v>2349.0</v>
      </c>
      <c r="B2359" s="12" t="s">
        <v>1934</v>
      </c>
      <c r="C2359" s="9" t="s">
        <v>2702</v>
      </c>
      <c r="D2359" s="14" t="s">
        <v>1238</v>
      </c>
      <c r="E2359" s="8" t="s">
        <v>927</v>
      </c>
      <c r="F2359" s="12" t="s">
        <v>19</v>
      </c>
    </row>
    <row r="2360">
      <c r="A2360" s="7">
        <v>2350.0</v>
      </c>
      <c r="B2360" s="12" t="s">
        <v>1934</v>
      </c>
      <c r="C2360" s="9" t="s">
        <v>2702</v>
      </c>
      <c r="D2360" s="14" t="s">
        <v>1238</v>
      </c>
      <c r="E2360" s="8" t="s">
        <v>927</v>
      </c>
      <c r="F2360" s="12" t="s">
        <v>19</v>
      </c>
    </row>
    <row r="2361">
      <c r="A2361" s="7">
        <v>2351.0</v>
      </c>
      <c r="B2361" s="12" t="s">
        <v>1934</v>
      </c>
      <c r="C2361" s="9" t="s">
        <v>2702</v>
      </c>
      <c r="D2361" s="14" t="s">
        <v>1238</v>
      </c>
      <c r="E2361" s="8" t="s">
        <v>927</v>
      </c>
      <c r="F2361" s="12" t="s">
        <v>19</v>
      </c>
    </row>
    <row r="2362">
      <c r="A2362" s="7">
        <v>2352.0</v>
      </c>
      <c r="B2362" s="12" t="s">
        <v>1934</v>
      </c>
      <c r="C2362" s="9" t="s">
        <v>2702</v>
      </c>
      <c r="D2362" s="14" t="s">
        <v>1238</v>
      </c>
      <c r="E2362" s="8" t="s">
        <v>927</v>
      </c>
      <c r="F2362" s="12" t="s">
        <v>19</v>
      </c>
    </row>
    <row r="2363">
      <c r="A2363" s="7">
        <v>2353.0</v>
      </c>
      <c r="B2363" s="12" t="s">
        <v>1934</v>
      </c>
      <c r="C2363" s="9" t="s">
        <v>2702</v>
      </c>
      <c r="D2363" s="14" t="s">
        <v>1238</v>
      </c>
      <c r="E2363" s="8" t="s">
        <v>927</v>
      </c>
      <c r="F2363" s="12" t="s">
        <v>19</v>
      </c>
    </row>
    <row r="2364">
      <c r="A2364" s="7">
        <v>2354.0</v>
      </c>
      <c r="B2364" s="12" t="s">
        <v>1934</v>
      </c>
      <c r="C2364" s="9" t="s">
        <v>2702</v>
      </c>
      <c r="D2364" s="14" t="s">
        <v>1240</v>
      </c>
      <c r="E2364" s="8" t="s">
        <v>927</v>
      </c>
      <c r="F2364" s="12" t="s">
        <v>19</v>
      </c>
    </row>
    <row r="2365">
      <c r="A2365" s="7">
        <v>2355.0</v>
      </c>
      <c r="B2365" s="12" t="s">
        <v>1934</v>
      </c>
      <c r="C2365" s="9" t="s">
        <v>2702</v>
      </c>
      <c r="D2365" s="14" t="s">
        <v>1240</v>
      </c>
      <c r="E2365" s="8" t="s">
        <v>927</v>
      </c>
      <c r="F2365" s="12" t="s">
        <v>19</v>
      </c>
    </row>
    <row r="2366">
      <c r="A2366" s="7">
        <v>2356.0</v>
      </c>
      <c r="B2366" s="12" t="s">
        <v>1934</v>
      </c>
      <c r="C2366" s="9" t="s">
        <v>2702</v>
      </c>
      <c r="D2366" s="14" t="s">
        <v>1240</v>
      </c>
      <c r="E2366" s="8" t="s">
        <v>927</v>
      </c>
      <c r="F2366" s="12" t="s">
        <v>19</v>
      </c>
    </row>
    <row r="2367">
      <c r="A2367" s="7">
        <v>2357.0</v>
      </c>
      <c r="B2367" s="12" t="s">
        <v>1934</v>
      </c>
      <c r="C2367" s="9" t="s">
        <v>2702</v>
      </c>
      <c r="D2367" s="14" t="s">
        <v>1240</v>
      </c>
      <c r="E2367" s="8" t="s">
        <v>927</v>
      </c>
      <c r="F2367" s="12" t="s">
        <v>19</v>
      </c>
    </row>
    <row r="2368">
      <c r="A2368" s="7">
        <v>2358.0</v>
      </c>
      <c r="B2368" s="12" t="s">
        <v>1934</v>
      </c>
      <c r="C2368" s="9" t="s">
        <v>2702</v>
      </c>
      <c r="D2368" s="14" t="s">
        <v>1240</v>
      </c>
      <c r="E2368" s="8" t="s">
        <v>927</v>
      </c>
      <c r="F2368" s="12" t="s">
        <v>19</v>
      </c>
    </row>
    <row r="2369">
      <c r="A2369" s="7">
        <v>2359.0</v>
      </c>
      <c r="B2369" s="12" t="s">
        <v>1934</v>
      </c>
      <c r="C2369" s="9" t="s">
        <v>2702</v>
      </c>
      <c r="D2369" s="14" t="s">
        <v>1240</v>
      </c>
      <c r="E2369" s="8" t="s">
        <v>927</v>
      </c>
      <c r="F2369" s="12" t="s">
        <v>19</v>
      </c>
    </row>
    <row r="2370">
      <c r="A2370" s="7">
        <v>2360.0</v>
      </c>
      <c r="B2370" s="12" t="s">
        <v>1934</v>
      </c>
      <c r="C2370" s="9" t="s">
        <v>2702</v>
      </c>
      <c r="D2370" s="14" t="s">
        <v>1240</v>
      </c>
      <c r="E2370" s="8" t="s">
        <v>927</v>
      </c>
      <c r="F2370" s="12" t="s">
        <v>19</v>
      </c>
    </row>
    <row r="2371">
      <c r="A2371" s="7">
        <v>2361.0</v>
      </c>
      <c r="B2371" s="12" t="s">
        <v>1934</v>
      </c>
      <c r="C2371" s="9" t="s">
        <v>2702</v>
      </c>
      <c r="D2371" s="14" t="s">
        <v>1240</v>
      </c>
      <c r="E2371" s="8" t="s">
        <v>927</v>
      </c>
      <c r="F2371" s="12" t="s">
        <v>19</v>
      </c>
    </row>
    <row r="2372">
      <c r="A2372" s="7">
        <v>2362.0</v>
      </c>
      <c r="B2372" s="12" t="s">
        <v>1934</v>
      </c>
      <c r="C2372" s="9" t="s">
        <v>2744</v>
      </c>
      <c r="D2372" s="31" t="s">
        <v>1242</v>
      </c>
      <c r="E2372" s="8" t="s">
        <v>927</v>
      </c>
      <c r="F2372" s="12" t="s">
        <v>19</v>
      </c>
    </row>
    <row r="2373">
      <c r="A2373" s="7">
        <v>2363.0</v>
      </c>
      <c r="B2373" s="12" t="s">
        <v>1934</v>
      </c>
      <c r="C2373" s="9" t="s">
        <v>2744</v>
      </c>
      <c r="D2373" s="31" t="s">
        <v>1242</v>
      </c>
      <c r="E2373" s="8" t="s">
        <v>927</v>
      </c>
      <c r="F2373" s="12" t="s">
        <v>19</v>
      </c>
    </row>
    <row r="2374">
      <c r="A2374" s="7">
        <v>2364.0</v>
      </c>
      <c r="B2374" s="12" t="s">
        <v>1934</v>
      </c>
      <c r="C2374" s="9" t="s">
        <v>2744</v>
      </c>
      <c r="D2374" s="31" t="s">
        <v>1242</v>
      </c>
      <c r="E2374" s="8" t="s">
        <v>927</v>
      </c>
      <c r="F2374" s="12" t="s">
        <v>19</v>
      </c>
    </row>
    <row r="2375">
      <c r="A2375" s="7">
        <v>2365.0</v>
      </c>
      <c r="B2375" s="12" t="s">
        <v>1934</v>
      </c>
      <c r="C2375" s="9" t="s">
        <v>2744</v>
      </c>
      <c r="D2375" s="31" t="s">
        <v>1242</v>
      </c>
      <c r="E2375" s="8" t="s">
        <v>927</v>
      </c>
      <c r="F2375" s="12" t="s">
        <v>19</v>
      </c>
    </row>
    <row r="2376">
      <c r="A2376" s="7">
        <v>2366.0</v>
      </c>
      <c r="B2376" s="12" t="s">
        <v>1934</v>
      </c>
      <c r="C2376" s="9" t="s">
        <v>2744</v>
      </c>
      <c r="D2376" s="31" t="s">
        <v>1242</v>
      </c>
      <c r="E2376" s="8" t="s">
        <v>927</v>
      </c>
      <c r="F2376" s="12" t="s">
        <v>19</v>
      </c>
    </row>
    <row r="2377">
      <c r="A2377" s="7">
        <v>2367.0</v>
      </c>
      <c r="B2377" s="12" t="s">
        <v>1934</v>
      </c>
      <c r="C2377" s="9" t="s">
        <v>2744</v>
      </c>
      <c r="D2377" s="31" t="s">
        <v>1242</v>
      </c>
      <c r="E2377" s="8" t="s">
        <v>927</v>
      </c>
      <c r="F2377" s="12" t="s">
        <v>19</v>
      </c>
    </row>
    <row r="2378">
      <c r="A2378" s="7">
        <v>2368.0</v>
      </c>
      <c r="B2378" s="12" t="s">
        <v>1934</v>
      </c>
      <c r="C2378" s="9" t="s">
        <v>2744</v>
      </c>
      <c r="D2378" s="31" t="s">
        <v>1242</v>
      </c>
      <c r="E2378" s="8" t="s">
        <v>927</v>
      </c>
      <c r="F2378" s="12" t="s">
        <v>19</v>
      </c>
    </row>
    <row r="2379">
      <c r="A2379" s="7">
        <v>2369.0</v>
      </c>
      <c r="B2379" s="12" t="s">
        <v>1934</v>
      </c>
      <c r="C2379" s="9" t="s">
        <v>2744</v>
      </c>
      <c r="D2379" s="31" t="s">
        <v>1242</v>
      </c>
      <c r="E2379" s="8" t="s">
        <v>927</v>
      </c>
      <c r="F2379" s="12" t="s">
        <v>19</v>
      </c>
    </row>
    <row r="2380">
      <c r="A2380" s="7">
        <v>2370.0</v>
      </c>
      <c r="B2380" s="12" t="s">
        <v>1934</v>
      </c>
      <c r="C2380" s="9" t="s">
        <v>2744</v>
      </c>
      <c r="D2380" s="31" t="s">
        <v>1244</v>
      </c>
      <c r="E2380" s="8" t="s">
        <v>927</v>
      </c>
      <c r="F2380" s="12" t="s">
        <v>19</v>
      </c>
    </row>
    <row r="2381">
      <c r="A2381" s="7">
        <v>2371.0</v>
      </c>
      <c r="B2381" s="12" t="s">
        <v>1934</v>
      </c>
      <c r="C2381" s="9" t="s">
        <v>2744</v>
      </c>
      <c r="D2381" s="31" t="s">
        <v>1244</v>
      </c>
      <c r="E2381" s="8" t="s">
        <v>927</v>
      </c>
      <c r="F2381" s="12" t="s">
        <v>19</v>
      </c>
    </row>
    <row r="2382">
      <c r="A2382" s="7">
        <v>2372.0</v>
      </c>
      <c r="B2382" s="12" t="s">
        <v>1934</v>
      </c>
      <c r="C2382" s="9" t="s">
        <v>2744</v>
      </c>
      <c r="D2382" s="31" t="s">
        <v>1244</v>
      </c>
      <c r="E2382" s="8" t="s">
        <v>927</v>
      </c>
      <c r="F2382" s="12" t="s">
        <v>19</v>
      </c>
    </row>
    <row r="2383">
      <c r="A2383" s="7">
        <v>2373.0</v>
      </c>
      <c r="B2383" s="12" t="s">
        <v>1934</v>
      </c>
      <c r="C2383" s="9" t="s">
        <v>2744</v>
      </c>
      <c r="D2383" s="31" t="s">
        <v>1244</v>
      </c>
      <c r="E2383" s="8" t="s">
        <v>927</v>
      </c>
      <c r="F2383" s="12" t="s">
        <v>19</v>
      </c>
    </row>
    <row r="2384">
      <c r="A2384" s="7">
        <v>2374.0</v>
      </c>
      <c r="B2384" s="12" t="s">
        <v>1934</v>
      </c>
      <c r="C2384" s="9" t="s">
        <v>2744</v>
      </c>
      <c r="D2384" s="31" t="s">
        <v>1244</v>
      </c>
      <c r="E2384" s="8" t="s">
        <v>927</v>
      </c>
      <c r="F2384" s="12" t="s">
        <v>19</v>
      </c>
    </row>
    <row r="2385">
      <c r="A2385" s="7">
        <v>2375.0</v>
      </c>
      <c r="B2385" s="12" t="s">
        <v>1934</v>
      </c>
      <c r="C2385" s="9" t="s">
        <v>2744</v>
      </c>
      <c r="D2385" s="31" t="s">
        <v>1244</v>
      </c>
      <c r="E2385" s="8" t="s">
        <v>927</v>
      </c>
      <c r="F2385" s="12" t="s">
        <v>19</v>
      </c>
    </row>
    <row r="2386">
      <c r="A2386" s="7">
        <v>2376.0</v>
      </c>
      <c r="B2386" s="12" t="s">
        <v>1934</v>
      </c>
      <c r="C2386" s="9" t="s">
        <v>2744</v>
      </c>
      <c r="D2386" s="31" t="s">
        <v>1244</v>
      </c>
      <c r="E2386" s="8" t="s">
        <v>927</v>
      </c>
      <c r="F2386" s="12" t="s">
        <v>19</v>
      </c>
    </row>
    <row r="2387">
      <c r="A2387" s="7">
        <v>2377.0</v>
      </c>
      <c r="B2387" s="12" t="s">
        <v>1934</v>
      </c>
      <c r="C2387" s="9" t="s">
        <v>2744</v>
      </c>
      <c r="D2387" s="31" t="s">
        <v>1244</v>
      </c>
      <c r="E2387" s="8" t="s">
        <v>927</v>
      </c>
      <c r="F2387" s="12" t="s">
        <v>19</v>
      </c>
    </row>
    <row r="2388">
      <c r="A2388" s="7">
        <v>2378.0</v>
      </c>
      <c r="B2388" s="12" t="s">
        <v>1934</v>
      </c>
      <c r="C2388" s="9" t="s">
        <v>2744</v>
      </c>
      <c r="D2388" s="31" t="s">
        <v>1246</v>
      </c>
      <c r="E2388" s="8" t="s">
        <v>927</v>
      </c>
      <c r="F2388" s="12" t="s">
        <v>19</v>
      </c>
    </row>
    <row r="2389">
      <c r="A2389" s="7">
        <v>2379.0</v>
      </c>
      <c r="B2389" s="12" t="s">
        <v>1934</v>
      </c>
      <c r="C2389" s="9" t="s">
        <v>2744</v>
      </c>
      <c r="D2389" s="31" t="s">
        <v>1246</v>
      </c>
      <c r="E2389" s="8" t="s">
        <v>927</v>
      </c>
      <c r="F2389" s="12" t="s">
        <v>19</v>
      </c>
    </row>
    <row r="2390">
      <c r="A2390" s="7">
        <v>2380.0</v>
      </c>
      <c r="B2390" s="12" t="s">
        <v>1934</v>
      </c>
      <c r="C2390" s="9" t="s">
        <v>2744</v>
      </c>
      <c r="D2390" s="31" t="s">
        <v>1246</v>
      </c>
      <c r="E2390" s="8" t="s">
        <v>927</v>
      </c>
      <c r="F2390" s="12" t="s">
        <v>19</v>
      </c>
    </row>
    <row r="2391">
      <c r="A2391" s="7">
        <v>2381.0</v>
      </c>
      <c r="B2391" s="12" t="s">
        <v>1934</v>
      </c>
      <c r="C2391" s="9" t="s">
        <v>2744</v>
      </c>
      <c r="D2391" s="31" t="s">
        <v>1246</v>
      </c>
      <c r="E2391" s="8" t="s">
        <v>927</v>
      </c>
      <c r="F2391" s="12" t="s">
        <v>19</v>
      </c>
    </row>
    <row r="2392">
      <c r="A2392" s="7">
        <v>2382.0</v>
      </c>
      <c r="B2392" s="12" t="s">
        <v>1934</v>
      </c>
      <c r="C2392" s="9" t="s">
        <v>2744</v>
      </c>
      <c r="D2392" s="31" t="s">
        <v>1246</v>
      </c>
      <c r="E2392" s="8" t="s">
        <v>927</v>
      </c>
      <c r="F2392" s="12" t="s">
        <v>19</v>
      </c>
    </row>
    <row r="2393">
      <c r="A2393" s="7">
        <v>2383.0</v>
      </c>
      <c r="B2393" s="12" t="s">
        <v>1934</v>
      </c>
      <c r="C2393" s="9" t="s">
        <v>2744</v>
      </c>
      <c r="D2393" s="31" t="s">
        <v>1246</v>
      </c>
      <c r="E2393" s="8" t="s">
        <v>927</v>
      </c>
      <c r="F2393" s="12" t="s">
        <v>19</v>
      </c>
    </row>
    <row r="2394">
      <c r="A2394" s="7">
        <v>2384.0</v>
      </c>
      <c r="B2394" s="12" t="s">
        <v>1934</v>
      </c>
      <c r="C2394" s="9" t="s">
        <v>2744</v>
      </c>
      <c r="D2394" s="31" t="s">
        <v>1246</v>
      </c>
      <c r="E2394" s="8" t="s">
        <v>927</v>
      </c>
      <c r="F2394" s="12" t="s">
        <v>19</v>
      </c>
    </row>
    <row r="2395">
      <c r="A2395" s="7">
        <v>2385.0</v>
      </c>
      <c r="B2395" s="12" t="s">
        <v>1934</v>
      </c>
      <c r="C2395" s="9" t="s">
        <v>2744</v>
      </c>
      <c r="D2395" s="31" t="s">
        <v>1246</v>
      </c>
      <c r="E2395" s="8" t="s">
        <v>927</v>
      </c>
      <c r="F2395" s="12" t="s">
        <v>19</v>
      </c>
    </row>
    <row r="2396">
      <c r="A2396" s="7">
        <v>2386.0</v>
      </c>
      <c r="B2396" s="12" t="s">
        <v>1934</v>
      </c>
      <c r="C2396" s="9" t="s">
        <v>2744</v>
      </c>
      <c r="D2396" s="14" t="s">
        <v>1248</v>
      </c>
      <c r="E2396" s="8" t="s">
        <v>927</v>
      </c>
      <c r="F2396" s="12" t="s">
        <v>19</v>
      </c>
    </row>
    <row r="2397">
      <c r="A2397" s="7">
        <v>2387.0</v>
      </c>
      <c r="B2397" s="12" t="s">
        <v>1934</v>
      </c>
      <c r="C2397" s="9" t="s">
        <v>2744</v>
      </c>
      <c r="D2397" s="14" t="s">
        <v>1248</v>
      </c>
      <c r="E2397" s="8" t="s">
        <v>927</v>
      </c>
      <c r="F2397" s="12" t="s">
        <v>19</v>
      </c>
    </row>
    <row r="2398">
      <c r="A2398" s="7">
        <v>2388.0</v>
      </c>
      <c r="B2398" s="12" t="s">
        <v>1934</v>
      </c>
      <c r="C2398" s="9" t="s">
        <v>2744</v>
      </c>
      <c r="D2398" s="14" t="s">
        <v>1248</v>
      </c>
      <c r="E2398" s="8" t="s">
        <v>927</v>
      </c>
      <c r="F2398" s="12" t="s">
        <v>19</v>
      </c>
    </row>
    <row r="2399">
      <c r="A2399" s="7">
        <v>2389.0</v>
      </c>
      <c r="B2399" s="12" t="s">
        <v>1934</v>
      </c>
      <c r="C2399" s="9" t="s">
        <v>2744</v>
      </c>
      <c r="D2399" s="14" t="s">
        <v>1248</v>
      </c>
      <c r="E2399" s="8" t="s">
        <v>927</v>
      </c>
      <c r="F2399" s="12" t="s">
        <v>19</v>
      </c>
    </row>
    <row r="2400">
      <c r="A2400" s="7">
        <v>2390.0</v>
      </c>
      <c r="B2400" s="12" t="s">
        <v>1934</v>
      </c>
      <c r="C2400" s="9" t="s">
        <v>2744</v>
      </c>
      <c r="D2400" s="14" t="s">
        <v>1248</v>
      </c>
      <c r="E2400" s="8" t="s">
        <v>927</v>
      </c>
      <c r="F2400" s="12" t="s">
        <v>19</v>
      </c>
    </row>
    <row r="2401">
      <c r="A2401" s="7">
        <v>2391.0</v>
      </c>
      <c r="B2401" s="12" t="s">
        <v>1934</v>
      </c>
      <c r="C2401" s="9" t="s">
        <v>2744</v>
      </c>
      <c r="D2401" s="14" t="s">
        <v>1248</v>
      </c>
      <c r="E2401" s="8" t="s">
        <v>927</v>
      </c>
      <c r="F2401" s="12" t="s">
        <v>19</v>
      </c>
    </row>
    <row r="2402">
      <c r="A2402" s="7">
        <v>2392.0</v>
      </c>
      <c r="B2402" s="12" t="s">
        <v>1934</v>
      </c>
      <c r="C2402" s="9" t="s">
        <v>2744</v>
      </c>
      <c r="D2402" s="14" t="s">
        <v>1248</v>
      </c>
      <c r="E2402" s="8" t="s">
        <v>927</v>
      </c>
      <c r="F2402" s="12" t="s">
        <v>19</v>
      </c>
    </row>
    <row r="2403">
      <c r="A2403" s="7">
        <v>2393.0</v>
      </c>
      <c r="B2403" s="12" t="s">
        <v>1934</v>
      </c>
      <c r="C2403" s="9" t="s">
        <v>2744</v>
      </c>
      <c r="D2403" s="14" t="s">
        <v>1248</v>
      </c>
      <c r="E2403" s="8" t="s">
        <v>927</v>
      </c>
      <c r="F2403" s="12" t="s">
        <v>19</v>
      </c>
    </row>
    <row r="2404">
      <c r="A2404" s="7">
        <v>2394.0</v>
      </c>
      <c r="B2404" s="12" t="s">
        <v>1934</v>
      </c>
      <c r="C2404" s="9" t="s">
        <v>2744</v>
      </c>
      <c r="D2404" s="14" t="s">
        <v>1250</v>
      </c>
      <c r="E2404" s="12" t="s">
        <v>16</v>
      </c>
      <c r="F2404" s="12" t="s">
        <v>255</v>
      </c>
    </row>
    <row r="2405">
      <c r="A2405" s="7">
        <v>2395.0</v>
      </c>
      <c r="B2405" s="12" t="s">
        <v>1934</v>
      </c>
      <c r="C2405" s="9" t="s">
        <v>2744</v>
      </c>
      <c r="D2405" s="14" t="s">
        <v>1250</v>
      </c>
      <c r="E2405" s="12" t="s">
        <v>16</v>
      </c>
      <c r="F2405" s="12" t="s">
        <v>255</v>
      </c>
    </row>
    <row r="2406">
      <c r="A2406" s="7">
        <v>2396.0</v>
      </c>
      <c r="B2406" s="12" t="s">
        <v>1934</v>
      </c>
      <c r="C2406" s="9" t="s">
        <v>2744</v>
      </c>
      <c r="D2406" s="14" t="s">
        <v>1250</v>
      </c>
      <c r="E2406" s="12" t="s">
        <v>16</v>
      </c>
      <c r="F2406" s="12" t="s">
        <v>255</v>
      </c>
    </row>
    <row r="2407">
      <c r="A2407" s="7">
        <v>2397.0</v>
      </c>
      <c r="B2407" s="12" t="s">
        <v>1934</v>
      </c>
      <c r="C2407" s="9" t="s">
        <v>2744</v>
      </c>
      <c r="D2407" s="14" t="s">
        <v>1250</v>
      </c>
      <c r="E2407" s="12" t="s">
        <v>16</v>
      </c>
      <c r="F2407" s="12" t="s">
        <v>255</v>
      </c>
    </row>
    <row r="2408">
      <c r="A2408" s="7">
        <v>2398.0</v>
      </c>
      <c r="B2408" s="12" t="s">
        <v>1934</v>
      </c>
      <c r="C2408" s="9" t="s">
        <v>2744</v>
      </c>
      <c r="D2408" s="14" t="s">
        <v>1250</v>
      </c>
      <c r="E2408" s="12" t="s">
        <v>16</v>
      </c>
      <c r="F2408" s="12" t="s">
        <v>255</v>
      </c>
    </row>
    <row r="2409">
      <c r="A2409" s="7">
        <v>2399.0</v>
      </c>
      <c r="B2409" s="12" t="s">
        <v>1934</v>
      </c>
      <c r="C2409" s="9" t="s">
        <v>2744</v>
      </c>
      <c r="D2409" s="14" t="s">
        <v>1250</v>
      </c>
      <c r="E2409" s="12" t="s">
        <v>16</v>
      </c>
      <c r="F2409" s="12" t="s">
        <v>255</v>
      </c>
    </row>
    <row r="2410">
      <c r="A2410" s="7">
        <v>2400.0</v>
      </c>
      <c r="B2410" s="12" t="s">
        <v>1934</v>
      </c>
      <c r="C2410" s="9" t="s">
        <v>2744</v>
      </c>
      <c r="D2410" s="14" t="s">
        <v>1250</v>
      </c>
      <c r="E2410" s="12" t="s">
        <v>16</v>
      </c>
      <c r="F2410" s="12" t="s">
        <v>255</v>
      </c>
    </row>
    <row r="2411">
      <c r="A2411" s="7">
        <v>2401.0</v>
      </c>
      <c r="B2411" s="12" t="s">
        <v>1934</v>
      </c>
      <c r="C2411" s="9" t="s">
        <v>2744</v>
      </c>
      <c r="D2411" s="14" t="s">
        <v>1250</v>
      </c>
      <c r="E2411" s="12" t="s">
        <v>16</v>
      </c>
      <c r="F2411" s="12" t="s">
        <v>255</v>
      </c>
    </row>
    <row r="2412">
      <c r="A2412" s="7">
        <v>2402.0</v>
      </c>
      <c r="B2412" s="12" t="s">
        <v>1934</v>
      </c>
      <c r="C2412" s="9" t="s">
        <v>2744</v>
      </c>
      <c r="D2412" s="14" t="s">
        <v>1252</v>
      </c>
      <c r="E2412" s="12" t="s">
        <v>16</v>
      </c>
      <c r="F2412" s="12" t="s">
        <v>255</v>
      </c>
    </row>
    <row r="2413">
      <c r="A2413" s="7">
        <v>2403.0</v>
      </c>
      <c r="B2413" s="12" t="s">
        <v>1934</v>
      </c>
      <c r="C2413" s="9" t="s">
        <v>2744</v>
      </c>
      <c r="D2413" s="14" t="s">
        <v>1252</v>
      </c>
      <c r="E2413" s="12" t="s">
        <v>16</v>
      </c>
      <c r="F2413" s="12" t="s">
        <v>255</v>
      </c>
    </row>
    <row r="2414">
      <c r="A2414" s="7">
        <v>2404.0</v>
      </c>
      <c r="B2414" s="12" t="s">
        <v>1934</v>
      </c>
      <c r="C2414" s="9" t="s">
        <v>2744</v>
      </c>
      <c r="D2414" s="14" t="s">
        <v>1252</v>
      </c>
      <c r="E2414" s="12" t="s">
        <v>16</v>
      </c>
      <c r="F2414" s="12" t="s">
        <v>255</v>
      </c>
    </row>
    <row r="2415">
      <c r="A2415" s="7">
        <v>2405.0</v>
      </c>
      <c r="B2415" s="12" t="s">
        <v>1934</v>
      </c>
      <c r="C2415" s="9" t="s">
        <v>2744</v>
      </c>
      <c r="D2415" s="14" t="s">
        <v>1252</v>
      </c>
      <c r="E2415" s="12" t="s">
        <v>16</v>
      </c>
      <c r="F2415" s="12" t="s">
        <v>255</v>
      </c>
    </row>
    <row r="2416">
      <c r="A2416" s="7">
        <v>2406.0</v>
      </c>
      <c r="B2416" s="12" t="s">
        <v>1934</v>
      </c>
      <c r="C2416" s="9" t="s">
        <v>2744</v>
      </c>
      <c r="D2416" s="14" t="s">
        <v>1252</v>
      </c>
      <c r="E2416" s="12" t="s">
        <v>16</v>
      </c>
      <c r="F2416" s="12" t="s">
        <v>255</v>
      </c>
    </row>
    <row r="2417">
      <c r="A2417" s="7">
        <v>2407.0</v>
      </c>
      <c r="B2417" s="12" t="s">
        <v>1934</v>
      </c>
      <c r="C2417" s="9" t="s">
        <v>2744</v>
      </c>
      <c r="D2417" s="14" t="s">
        <v>1252</v>
      </c>
      <c r="E2417" s="12" t="s">
        <v>16</v>
      </c>
      <c r="F2417" s="12" t="s">
        <v>255</v>
      </c>
    </row>
    <row r="2418">
      <c r="A2418" s="7">
        <v>2408.0</v>
      </c>
      <c r="B2418" s="12" t="s">
        <v>1934</v>
      </c>
      <c r="C2418" s="9" t="s">
        <v>2744</v>
      </c>
      <c r="D2418" s="14" t="s">
        <v>1252</v>
      </c>
      <c r="E2418" s="12" t="s">
        <v>16</v>
      </c>
      <c r="F2418" s="12" t="s">
        <v>255</v>
      </c>
    </row>
    <row r="2419">
      <c r="A2419" s="7">
        <v>2409.0</v>
      </c>
      <c r="B2419" s="12" t="s">
        <v>1934</v>
      </c>
      <c r="C2419" s="9" t="s">
        <v>2744</v>
      </c>
      <c r="D2419" s="14" t="s">
        <v>1252</v>
      </c>
      <c r="E2419" s="12" t="s">
        <v>16</v>
      </c>
      <c r="F2419" s="12" t="s">
        <v>255</v>
      </c>
    </row>
    <row r="2420">
      <c r="A2420" s="7">
        <v>2410.0</v>
      </c>
      <c r="B2420" s="12" t="s">
        <v>1934</v>
      </c>
      <c r="C2420" s="9" t="s">
        <v>2744</v>
      </c>
      <c r="D2420" s="14" t="s">
        <v>1254</v>
      </c>
      <c r="E2420" s="12" t="s">
        <v>16</v>
      </c>
      <c r="F2420" s="12" t="s">
        <v>255</v>
      </c>
    </row>
    <row r="2421">
      <c r="A2421" s="7">
        <v>2411.0</v>
      </c>
      <c r="B2421" s="12" t="s">
        <v>1934</v>
      </c>
      <c r="C2421" s="9" t="s">
        <v>2744</v>
      </c>
      <c r="D2421" s="14" t="s">
        <v>1254</v>
      </c>
      <c r="E2421" s="12" t="s">
        <v>16</v>
      </c>
      <c r="F2421" s="12" t="s">
        <v>255</v>
      </c>
    </row>
    <row r="2422">
      <c r="A2422" s="7">
        <v>2412.0</v>
      </c>
      <c r="B2422" s="12" t="s">
        <v>1934</v>
      </c>
      <c r="C2422" s="9" t="s">
        <v>2744</v>
      </c>
      <c r="D2422" s="14" t="s">
        <v>1254</v>
      </c>
      <c r="E2422" s="12" t="s">
        <v>16</v>
      </c>
      <c r="F2422" s="12" t="s">
        <v>255</v>
      </c>
    </row>
    <row r="2423">
      <c r="A2423" s="7">
        <v>2413.0</v>
      </c>
      <c r="B2423" s="12" t="s">
        <v>1934</v>
      </c>
      <c r="C2423" s="9" t="s">
        <v>2744</v>
      </c>
      <c r="D2423" s="14" t="s">
        <v>1254</v>
      </c>
      <c r="E2423" s="12" t="s">
        <v>16</v>
      </c>
      <c r="F2423" s="12" t="s">
        <v>255</v>
      </c>
    </row>
    <row r="2424">
      <c r="A2424" s="7">
        <v>2414.0</v>
      </c>
      <c r="B2424" s="12" t="s">
        <v>1934</v>
      </c>
      <c r="C2424" s="9" t="s">
        <v>2744</v>
      </c>
      <c r="D2424" s="14" t="s">
        <v>1254</v>
      </c>
      <c r="E2424" s="12" t="s">
        <v>16</v>
      </c>
      <c r="F2424" s="12" t="s">
        <v>255</v>
      </c>
    </row>
    <row r="2425">
      <c r="A2425" s="7">
        <v>2415.0</v>
      </c>
      <c r="B2425" s="12" t="s">
        <v>1934</v>
      </c>
      <c r="C2425" s="9" t="s">
        <v>2744</v>
      </c>
      <c r="D2425" s="14" t="s">
        <v>1254</v>
      </c>
      <c r="E2425" s="12" t="s">
        <v>16</v>
      </c>
      <c r="F2425" s="12" t="s">
        <v>255</v>
      </c>
    </row>
    <row r="2426">
      <c r="A2426" s="7">
        <v>2416.0</v>
      </c>
      <c r="B2426" s="12" t="s">
        <v>1934</v>
      </c>
      <c r="C2426" s="9" t="s">
        <v>2744</v>
      </c>
      <c r="D2426" s="14" t="s">
        <v>1254</v>
      </c>
      <c r="E2426" s="12" t="s">
        <v>16</v>
      </c>
      <c r="F2426" s="12" t="s">
        <v>255</v>
      </c>
    </row>
    <row r="2427">
      <c r="A2427" s="7">
        <v>2417.0</v>
      </c>
      <c r="B2427" s="12" t="s">
        <v>1934</v>
      </c>
      <c r="C2427" s="9" t="s">
        <v>2744</v>
      </c>
      <c r="D2427" s="14" t="s">
        <v>1254</v>
      </c>
      <c r="E2427" s="12" t="s">
        <v>16</v>
      </c>
      <c r="F2427" s="12" t="s">
        <v>255</v>
      </c>
    </row>
    <row r="2428">
      <c r="A2428" s="7">
        <v>2418.0</v>
      </c>
      <c r="B2428" s="12" t="s">
        <v>1934</v>
      </c>
      <c r="C2428" s="9" t="s">
        <v>2744</v>
      </c>
      <c r="D2428" s="14" t="s">
        <v>1256</v>
      </c>
      <c r="E2428" s="12" t="s">
        <v>16</v>
      </c>
      <c r="F2428" s="12" t="s">
        <v>255</v>
      </c>
    </row>
    <row r="2429">
      <c r="A2429" s="7">
        <v>2419.0</v>
      </c>
      <c r="B2429" s="12" t="s">
        <v>1934</v>
      </c>
      <c r="C2429" s="9" t="s">
        <v>2744</v>
      </c>
      <c r="D2429" s="14" t="s">
        <v>1256</v>
      </c>
      <c r="E2429" s="12" t="s">
        <v>16</v>
      </c>
      <c r="F2429" s="12" t="s">
        <v>255</v>
      </c>
    </row>
    <row r="2430">
      <c r="A2430" s="7">
        <v>2420.0</v>
      </c>
      <c r="B2430" s="12" t="s">
        <v>1934</v>
      </c>
      <c r="C2430" s="9" t="s">
        <v>2744</v>
      </c>
      <c r="D2430" s="14" t="s">
        <v>1256</v>
      </c>
      <c r="E2430" s="12" t="s">
        <v>16</v>
      </c>
      <c r="F2430" s="12" t="s">
        <v>255</v>
      </c>
    </row>
    <row r="2431">
      <c r="A2431" s="7">
        <v>2421.0</v>
      </c>
      <c r="B2431" s="12" t="s">
        <v>1934</v>
      </c>
      <c r="C2431" s="9" t="s">
        <v>2744</v>
      </c>
      <c r="D2431" s="14" t="s">
        <v>1256</v>
      </c>
      <c r="E2431" s="12" t="s">
        <v>16</v>
      </c>
      <c r="F2431" s="12" t="s">
        <v>255</v>
      </c>
    </row>
    <row r="2432">
      <c r="A2432" s="7">
        <v>2422.0</v>
      </c>
      <c r="B2432" s="12" t="s">
        <v>1934</v>
      </c>
      <c r="C2432" s="9" t="s">
        <v>2744</v>
      </c>
      <c r="D2432" s="14" t="s">
        <v>1256</v>
      </c>
      <c r="E2432" s="12" t="s">
        <v>16</v>
      </c>
      <c r="F2432" s="12" t="s">
        <v>255</v>
      </c>
    </row>
    <row r="2433">
      <c r="A2433" s="7">
        <v>2423.0</v>
      </c>
      <c r="B2433" s="12" t="s">
        <v>1934</v>
      </c>
      <c r="C2433" s="9" t="s">
        <v>2744</v>
      </c>
      <c r="D2433" s="14" t="s">
        <v>1256</v>
      </c>
      <c r="E2433" s="12" t="s">
        <v>16</v>
      </c>
      <c r="F2433" s="12" t="s">
        <v>255</v>
      </c>
    </row>
    <row r="2434">
      <c r="A2434" s="7">
        <v>2424.0</v>
      </c>
      <c r="B2434" s="12" t="s">
        <v>1934</v>
      </c>
      <c r="C2434" s="9" t="s">
        <v>2744</v>
      </c>
      <c r="D2434" s="14" t="s">
        <v>1256</v>
      </c>
      <c r="E2434" s="12" t="s">
        <v>16</v>
      </c>
      <c r="F2434" s="12" t="s">
        <v>255</v>
      </c>
    </row>
    <row r="2435">
      <c r="A2435" s="7">
        <v>2425.0</v>
      </c>
      <c r="B2435" s="12" t="s">
        <v>1934</v>
      </c>
      <c r="C2435" s="9" t="s">
        <v>2744</v>
      </c>
      <c r="D2435" s="14" t="s">
        <v>1256</v>
      </c>
      <c r="E2435" s="12" t="s">
        <v>16</v>
      </c>
      <c r="F2435" s="12" t="s">
        <v>255</v>
      </c>
    </row>
    <row r="2436">
      <c r="A2436" s="7">
        <v>2426.0</v>
      </c>
      <c r="B2436" s="12" t="s">
        <v>1934</v>
      </c>
      <c r="C2436" s="9" t="s">
        <v>2744</v>
      </c>
      <c r="D2436" s="14" t="s">
        <v>1258</v>
      </c>
      <c r="E2436" s="12" t="s">
        <v>16</v>
      </c>
      <c r="F2436" s="12" t="s">
        <v>255</v>
      </c>
    </row>
    <row r="2437">
      <c r="A2437" s="7">
        <v>2427.0</v>
      </c>
      <c r="B2437" s="12" t="s">
        <v>1934</v>
      </c>
      <c r="C2437" s="9" t="s">
        <v>2744</v>
      </c>
      <c r="D2437" s="14" t="s">
        <v>1258</v>
      </c>
      <c r="E2437" s="12" t="s">
        <v>16</v>
      </c>
      <c r="F2437" s="12" t="s">
        <v>255</v>
      </c>
    </row>
    <row r="2438">
      <c r="A2438" s="7">
        <v>2428.0</v>
      </c>
      <c r="B2438" s="12" t="s">
        <v>1934</v>
      </c>
      <c r="C2438" s="9" t="s">
        <v>2744</v>
      </c>
      <c r="D2438" s="14" t="s">
        <v>1258</v>
      </c>
      <c r="E2438" s="12" t="s">
        <v>16</v>
      </c>
      <c r="F2438" s="12" t="s">
        <v>255</v>
      </c>
    </row>
    <row r="2439">
      <c r="A2439" s="7">
        <v>2429.0</v>
      </c>
      <c r="B2439" s="12" t="s">
        <v>1934</v>
      </c>
      <c r="C2439" s="9" t="s">
        <v>2744</v>
      </c>
      <c r="D2439" s="14" t="s">
        <v>1258</v>
      </c>
      <c r="E2439" s="12" t="s">
        <v>16</v>
      </c>
      <c r="F2439" s="12" t="s">
        <v>255</v>
      </c>
    </row>
    <row r="2440">
      <c r="A2440" s="7">
        <v>2430.0</v>
      </c>
      <c r="B2440" s="12" t="s">
        <v>1934</v>
      </c>
      <c r="C2440" s="9" t="s">
        <v>2744</v>
      </c>
      <c r="D2440" s="14" t="s">
        <v>1258</v>
      </c>
      <c r="E2440" s="12" t="s">
        <v>16</v>
      </c>
      <c r="F2440" s="12" t="s">
        <v>255</v>
      </c>
    </row>
    <row r="2441">
      <c r="A2441" s="7">
        <v>2431.0</v>
      </c>
      <c r="B2441" s="12" t="s">
        <v>1934</v>
      </c>
      <c r="C2441" s="9" t="s">
        <v>2744</v>
      </c>
      <c r="D2441" s="14" t="s">
        <v>1258</v>
      </c>
      <c r="E2441" s="12" t="s">
        <v>16</v>
      </c>
      <c r="F2441" s="12" t="s">
        <v>255</v>
      </c>
    </row>
    <row r="2442">
      <c r="A2442" s="7">
        <v>2432.0</v>
      </c>
      <c r="B2442" s="12" t="s">
        <v>1934</v>
      </c>
      <c r="C2442" s="9" t="s">
        <v>2744</v>
      </c>
      <c r="D2442" s="14" t="s">
        <v>1258</v>
      </c>
      <c r="E2442" s="12" t="s">
        <v>16</v>
      </c>
      <c r="F2442" s="12" t="s">
        <v>255</v>
      </c>
    </row>
    <row r="2443">
      <c r="A2443" s="7">
        <v>2433.0</v>
      </c>
      <c r="B2443" s="12" t="s">
        <v>1934</v>
      </c>
      <c r="C2443" s="9" t="s">
        <v>2744</v>
      </c>
      <c r="D2443" s="14" t="s">
        <v>1258</v>
      </c>
      <c r="E2443" s="12" t="s">
        <v>16</v>
      </c>
      <c r="F2443" s="12" t="s">
        <v>255</v>
      </c>
    </row>
    <row r="2444">
      <c r="A2444" s="7">
        <v>2434.0</v>
      </c>
      <c r="B2444" s="12" t="s">
        <v>1934</v>
      </c>
      <c r="C2444" s="9" t="s">
        <v>2744</v>
      </c>
      <c r="D2444" s="14" t="s">
        <v>1260</v>
      </c>
      <c r="E2444" s="12" t="s">
        <v>16</v>
      </c>
      <c r="F2444" s="12" t="s">
        <v>255</v>
      </c>
    </row>
    <row r="2445">
      <c r="A2445" s="7">
        <v>2435.0</v>
      </c>
      <c r="B2445" s="12" t="s">
        <v>1934</v>
      </c>
      <c r="C2445" s="9" t="s">
        <v>2744</v>
      </c>
      <c r="D2445" s="14" t="s">
        <v>1260</v>
      </c>
      <c r="E2445" s="12" t="s">
        <v>16</v>
      </c>
      <c r="F2445" s="12" t="s">
        <v>255</v>
      </c>
    </row>
    <row r="2446">
      <c r="A2446" s="7">
        <v>2436.0</v>
      </c>
      <c r="B2446" s="12" t="s">
        <v>1934</v>
      </c>
      <c r="C2446" s="9" t="s">
        <v>2744</v>
      </c>
      <c r="D2446" s="14" t="s">
        <v>1260</v>
      </c>
      <c r="E2446" s="12" t="s">
        <v>16</v>
      </c>
      <c r="F2446" s="12" t="s">
        <v>255</v>
      </c>
    </row>
    <row r="2447">
      <c r="A2447" s="7">
        <v>2437.0</v>
      </c>
      <c r="B2447" s="12" t="s">
        <v>1934</v>
      </c>
      <c r="C2447" s="9" t="s">
        <v>2744</v>
      </c>
      <c r="D2447" s="14" t="s">
        <v>1260</v>
      </c>
      <c r="E2447" s="12" t="s">
        <v>16</v>
      </c>
      <c r="F2447" s="12" t="s">
        <v>255</v>
      </c>
    </row>
    <row r="2448">
      <c r="A2448" s="7">
        <v>2438.0</v>
      </c>
      <c r="B2448" s="12" t="s">
        <v>1934</v>
      </c>
      <c r="C2448" s="9" t="s">
        <v>2744</v>
      </c>
      <c r="D2448" s="14" t="s">
        <v>1260</v>
      </c>
      <c r="E2448" s="12" t="s">
        <v>16</v>
      </c>
      <c r="F2448" s="12" t="s">
        <v>255</v>
      </c>
    </row>
    <row r="2449">
      <c r="A2449" s="7">
        <v>2439.0</v>
      </c>
      <c r="B2449" s="12" t="s">
        <v>1934</v>
      </c>
      <c r="C2449" s="9" t="s">
        <v>2744</v>
      </c>
      <c r="D2449" s="14" t="s">
        <v>1260</v>
      </c>
      <c r="E2449" s="12" t="s">
        <v>16</v>
      </c>
      <c r="F2449" s="12" t="s">
        <v>255</v>
      </c>
    </row>
    <row r="2450">
      <c r="A2450" s="7">
        <v>2440.0</v>
      </c>
      <c r="B2450" s="12" t="s">
        <v>1934</v>
      </c>
      <c r="C2450" s="9" t="s">
        <v>2744</v>
      </c>
      <c r="D2450" s="14" t="s">
        <v>1260</v>
      </c>
      <c r="E2450" s="12" t="s">
        <v>16</v>
      </c>
      <c r="F2450" s="12" t="s">
        <v>255</v>
      </c>
    </row>
    <row r="2451">
      <c r="A2451" s="7">
        <v>2441.0</v>
      </c>
      <c r="B2451" s="12" t="s">
        <v>1934</v>
      </c>
      <c r="C2451" s="9" t="s">
        <v>2744</v>
      </c>
      <c r="D2451" s="14" t="s">
        <v>1260</v>
      </c>
      <c r="E2451" s="12" t="s">
        <v>16</v>
      </c>
      <c r="F2451" s="12" t="s">
        <v>255</v>
      </c>
    </row>
    <row r="2452">
      <c r="A2452" s="7">
        <v>2442.0</v>
      </c>
      <c r="B2452" s="12" t="s">
        <v>1934</v>
      </c>
      <c r="C2452" s="9" t="s">
        <v>2744</v>
      </c>
      <c r="D2452" s="31" t="s">
        <v>1223</v>
      </c>
      <c r="E2452" s="8" t="s">
        <v>927</v>
      </c>
      <c r="F2452" s="12" t="s">
        <v>19</v>
      </c>
      <c r="G2452" s="12"/>
      <c r="H2452" s="12" t="s">
        <v>2820</v>
      </c>
    </row>
    <row r="2453">
      <c r="A2453" s="7">
        <v>2443.0</v>
      </c>
      <c r="B2453" s="12" t="s">
        <v>1934</v>
      </c>
      <c r="C2453" s="9" t="s">
        <v>2744</v>
      </c>
      <c r="D2453" s="31" t="s">
        <v>1223</v>
      </c>
      <c r="E2453" s="8" t="s">
        <v>927</v>
      </c>
      <c r="F2453" s="12" t="s">
        <v>19</v>
      </c>
      <c r="G2453" s="12"/>
      <c r="H2453" s="12" t="s">
        <v>2820</v>
      </c>
    </row>
    <row r="2454">
      <c r="A2454" s="7">
        <v>2444.0</v>
      </c>
      <c r="B2454" s="12" t="s">
        <v>1934</v>
      </c>
      <c r="C2454" s="9" t="s">
        <v>2823</v>
      </c>
      <c r="D2454" s="10" t="s">
        <v>1262</v>
      </c>
      <c r="E2454" s="8" t="s">
        <v>1009</v>
      </c>
      <c r="F2454" s="12" t="s">
        <v>19</v>
      </c>
    </row>
    <row r="2455">
      <c r="A2455" s="7">
        <v>2445.0</v>
      </c>
      <c r="B2455" s="12" t="s">
        <v>1934</v>
      </c>
      <c r="C2455" s="9" t="s">
        <v>2823</v>
      </c>
      <c r="D2455" s="10" t="s">
        <v>1262</v>
      </c>
      <c r="E2455" s="8" t="s">
        <v>1009</v>
      </c>
      <c r="F2455" s="12" t="s">
        <v>19</v>
      </c>
    </row>
    <row r="2456">
      <c r="A2456" s="7">
        <v>2446.0</v>
      </c>
      <c r="B2456" s="12" t="s">
        <v>1934</v>
      </c>
      <c r="C2456" s="9" t="s">
        <v>2823</v>
      </c>
      <c r="D2456" s="10" t="s">
        <v>1262</v>
      </c>
      <c r="E2456" s="8" t="s">
        <v>1009</v>
      </c>
      <c r="F2456" s="12" t="s">
        <v>19</v>
      </c>
    </row>
    <row r="2457">
      <c r="A2457" s="7">
        <v>2447.0</v>
      </c>
      <c r="B2457" s="12" t="s">
        <v>1934</v>
      </c>
      <c r="C2457" s="9" t="s">
        <v>2823</v>
      </c>
      <c r="D2457" s="10" t="s">
        <v>1262</v>
      </c>
      <c r="E2457" s="8" t="s">
        <v>1009</v>
      </c>
      <c r="F2457" s="12" t="s">
        <v>19</v>
      </c>
    </row>
    <row r="2458">
      <c r="A2458" s="7">
        <v>2448.0</v>
      </c>
      <c r="B2458" s="12" t="s">
        <v>1934</v>
      </c>
      <c r="C2458" s="9" t="s">
        <v>2823</v>
      </c>
      <c r="D2458" s="10" t="s">
        <v>1262</v>
      </c>
      <c r="E2458" s="8" t="s">
        <v>1009</v>
      </c>
      <c r="F2458" s="12" t="s">
        <v>19</v>
      </c>
    </row>
    <row r="2459">
      <c r="A2459" s="7">
        <v>2449.0</v>
      </c>
      <c r="B2459" s="12" t="s">
        <v>1934</v>
      </c>
      <c r="C2459" s="9" t="s">
        <v>2823</v>
      </c>
      <c r="D2459" s="10" t="s">
        <v>1262</v>
      </c>
      <c r="E2459" s="8" t="s">
        <v>1009</v>
      </c>
      <c r="F2459" s="12" t="s">
        <v>19</v>
      </c>
    </row>
    <row r="2460">
      <c r="A2460" s="7">
        <v>2450.0</v>
      </c>
      <c r="B2460" s="12" t="s">
        <v>1934</v>
      </c>
      <c r="C2460" s="9" t="s">
        <v>2823</v>
      </c>
      <c r="D2460" s="10" t="s">
        <v>1262</v>
      </c>
      <c r="E2460" s="8" t="s">
        <v>1009</v>
      </c>
      <c r="F2460" s="12" t="s">
        <v>19</v>
      </c>
    </row>
    <row r="2461">
      <c r="A2461" s="7">
        <v>2451.0</v>
      </c>
      <c r="B2461" s="12" t="s">
        <v>1934</v>
      </c>
      <c r="C2461" s="9" t="s">
        <v>2823</v>
      </c>
      <c r="D2461" s="10" t="s">
        <v>1262</v>
      </c>
      <c r="E2461" s="8" t="s">
        <v>1009</v>
      </c>
      <c r="F2461" s="12" t="s">
        <v>19</v>
      </c>
    </row>
    <row r="2462">
      <c r="A2462" s="7">
        <v>2452.0</v>
      </c>
      <c r="B2462" s="12" t="s">
        <v>1934</v>
      </c>
      <c r="C2462" s="9" t="s">
        <v>2823</v>
      </c>
      <c r="D2462" s="10" t="s">
        <v>1265</v>
      </c>
      <c r="E2462" s="8" t="s">
        <v>1009</v>
      </c>
      <c r="F2462" s="12" t="s">
        <v>19</v>
      </c>
    </row>
    <row r="2463">
      <c r="A2463" s="7">
        <v>2453.0</v>
      </c>
      <c r="B2463" s="12" t="s">
        <v>1934</v>
      </c>
      <c r="C2463" s="9" t="s">
        <v>2823</v>
      </c>
      <c r="D2463" s="10" t="s">
        <v>1265</v>
      </c>
      <c r="E2463" s="8" t="s">
        <v>1009</v>
      </c>
      <c r="F2463" s="12" t="s">
        <v>19</v>
      </c>
    </row>
    <row r="2464">
      <c r="A2464" s="7">
        <v>2454.0</v>
      </c>
      <c r="B2464" s="12" t="s">
        <v>1934</v>
      </c>
      <c r="C2464" s="9" t="s">
        <v>2823</v>
      </c>
      <c r="D2464" s="10" t="s">
        <v>1265</v>
      </c>
      <c r="E2464" s="8" t="s">
        <v>1009</v>
      </c>
      <c r="F2464" s="12" t="s">
        <v>19</v>
      </c>
    </row>
    <row r="2465">
      <c r="A2465" s="7">
        <v>2455.0</v>
      </c>
      <c r="B2465" s="12" t="s">
        <v>1934</v>
      </c>
      <c r="C2465" s="9" t="s">
        <v>2823</v>
      </c>
      <c r="D2465" s="10" t="s">
        <v>1265</v>
      </c>
      <c r="E2465" s="8" t="s">
        <v>1009</v>
      </c>
      <c r="F2465" s="12" t="s">
        <v>19</v>
      </c>
    </row>
    <row r="2466">
      <c r="A2466" s="7">
        <v>2456.0</v>
      </c>
      <c r="B2466" s="12" t="s">
        <v>1934</v>
      </c>
      <c r="C2466" s="9" t="s">
        <v>2823</v>
      </c>
      <c r="D2466" s="10" t="s">
        <v>1265</v>
      </c>
      <c r="E2466" s="8" t="s">
        <v>1009</v>
      </c>
      <c r="F2466" s="12" t="s">
        <v>19</v>
      </c>
    </row>
    <row r="2467">
      <c r="A2467" s="7">
        <v>2457.0</v>
      </c>
      <c r="B2467" s="12" t="s">
        <v>1934</v>
      </c>
      <c r="C2467" s="9" t="s">
        <v>2823</v>
      </c>
      <c r="D2467" s="10" t="s">
        <v>1265</v>
      </c>
      <c r="E2467" s="8" t="s">
        <v>1009</v>
      </c>
      <c r="F2467" s="12" t="s">
        <v>19</v>
      </c>
    </row>
    <row r="2468">
      <c r="A2468" s="7">
        <v>2458.0</v>
      </c>
      <c r="B2468" s="12" t="s">
        <v>1934</v>
      </c>
      <c r="C2468" s="9" t="s">
        <v>2823</v>
      </c>
      <c r="D2468" s="10" t="s">
        <v>1265</v>
      </c>
      <c r="E2468" s="8" t="s">
        <v>1009</v>
      </c>
      <c r="F2468" s="12" t="s">
        <v>19</v>
      </c>
    </row>
    <row r="2469">
      <c r="A2469" s="7">
        <v>2459.0</v>
      </c>
      <c r="B2469" s="12" t="s">
        <v>1934</v>
      </c>
      <c r="C2469" s="9" t="s">
        <v>2823</v>
      </c>
      <c r="D2469" s="10" t="s">
        <v>1265</v>
      </c>
      <c r="E2469" s="8" t="s">
        <v>1009</v>
      </c>
      <c r="F2469" s="12" t="s">
        <v>19</v>
      </c>
    </row>
    <row r="2470">
      <c r="A2470" s="7">
        <v>2460.0</v>
      </c>
      <c r="B2470" s="12" t="s">
        <v>1934</v>
      </c>
      <c r="C2470" s="9" t="s">
        <v>2839</v>
      </c>
      <c r="D2470" s="10" t="s">
        <v>1267</v>
      </c>
      <c r="E2470" s="12" t="s">
        <v>16</v>
      </c>
      <c r="F2470" s="12" t="s">
        <v>19</v>
      </c>
    </row>
    <row r="2471">
      <c r="A2471" s="7">
        <v>2461.0</v>
      </c>
      <c r="B2471" s="12" t="s">
        <v>1934</v>
      </c>
      <c r="C2471" s="9" t="s">
        <v>2839</v>
      </c>
      <c r="D2471" s="10" t="s">
        <v>1267</v>
      </c>
      <c r="E2471" s="12" t="s">
        <v>16</v>
      </c>
      <c r="F2471" s="12" t="s">
        <v>19</v>
      </c>
    </row>
    <row r="2472">
      <c r="A2472" s="7">
        <v>2462.0</v>
      </c>
      <c r="B2472" s="12" t="s">
        <v>1934</v>
      </c>
      <c r="C2472" s="9" t="s">
        <v>2839</v>
      </c>
      <c r="D2472" s="10" t="s">
        <v>1267</v>
      </c>
      <c r="E2472" s="12" t="s">
        <v>16</v>
      </c>
      <c r="F2472" s="12" t="s">
        <v>19</v>
      </c>
    </row>
    <row r="2473">
      <c r="A2473" s="7">
        <v>2463.0</v>
      </c>
      <c r="B2473" s="12" t="s">
        <v>1934</v>
      </c>
      <c r="C2473" s="9" t="s">
        <v>2839</v>
      </c>
      <c r="D2473" s="10" t="s">
        <v>1267</v>
      </c>
      <c r="E2473" s="12" t="s">
        <v>16</v>
      </c>
      <c r="F2473" s="12" t="s">
        <v>19</v>
      </c>
    </row>
    <row r="2474">
      <c r="A2474" s="7">
        <v>2464.0</v>
      </c>
      <c r="B2474" s="12" t="s">
        <v>1934</v>
      </c>
      <c r="C2474" s="9" t="s">
        <v>2839</v>
      </c>
      <c r="D2474" s="10" t="s">
        <v>1267</v>
      </c>
      <c r="E2474" s="12" t="s">
        <v>16</v>
      </c>
      <c r="F2474" s="12" t="s">
        <v>19</v>
      </c>
    </row>
    <row r="2475">
      <c r="A2475" s="7">
        <v>2465.0</v>
      </c>
      <c r="B2475" s="12" t="s">
        <v>1934</v>
      </c>
      <c r="C2475" s="9" t="s">
        <v>2839</v>
      </c>
      <c r="D2475" s="10" t="s">
        <v>1267</v>
      </c>
      <c r="E2475" s="12" t="s">
        <v>16</v>
      </c>
      <c r="F2475" s="12" t="s">
        <v>19</v>
      </c>
    </row>
    <row r="2476">
      <c r="A2476" s="7">
        <v>2466.0</v>
      </c>
      <c r="B2476" s="12" t="s">
        <v>1934</v>
      </c>
      <c r="C2476" s="9" t="s">
        <v>2839</v>
      </c>
      <c r="D2476" s="10" t="s">
        <v>1267</v>
      </c>
      <c r="E2476" s="12" t="s">
        <v>16</v>
      </c>
      <c r="F2476" s="12" t="s">
        <v>19</v>
      </c>
    </row>
    <row r="2477">
      <c r="A2477" s="7">
        <v>2467.0</v>
      </c>
      <c r="B2477" s="12" t="s">
        <v>1934</v>
      </c>
      <c r="C2477" s="9" t="s">
        <v>2839</v>
      </c>
      <c r="D2477" s="10" t="s">
        <v>1267</v>
      </c>
      <c r="E2477" s="12" t="s">
        <v>16</v>
      </c>
      <c r="F2477" s="12" t="s">
        <v>19</v>
      </c>
    </row>
    <row r="2478">
      <c r="A2478" s="7">
        <v>2468.0</v>
      </c>
      <c r="B2478" s="12" t="s">
        <v>1934</v>
      </c>
      <c r="C2478" s="9" t="s">
        <v>2839</v>
      </c>
      <c r="D2478" s="10" t="s">
        <v>1269</v>
      </c>
      <c r="E2478" s="12" t="s">
        <v>16</v>
      </c>
      <c r="F2478" s="12" t="s">
        <v>19</v>
      </c>
    </row>
    <row r="2479">
      <c r="A2479" s="7">
        <v>2469.0</v>
      </c>
      <c r="B2479" s="12" t="s">
        <v>1934</v>
      </c>
      <c r="C2479" s="9" t="s">
        <v>2839</v>
      </c>
      <c r="D2479" s="10" t="s">
        <v>1269</v>
      </c>
      <c r="E2479" s="12" t="s">
        <v>16</v>
      </c>
      <c r="F2479" s="12" t="s">
        <v>19</v>
      </c>
    </row>
    <row r="2480">
      <c r="A2480" s="7">
        <v>2470.0</v>
      </c>
      <c r="B2480" s="12" t="s">
        <v>1934</v>
      </c>
      <c r="C2480" s="9" t="s">
        <v>2839</v>
      </c>
      <c r="D2480" s="10" t="s">
        <v>1269</v>
      </c>
      <c r="E2480" s="12" t="s">
        <v>16</v>
      </c>
      <c r="F2480" s="12" t="s">
        <v>19</v>
      </c>
    </row>
    <row r="2481">
      <c r="A2481" s="7">
        <v>2471.0</v>
      </c>
      <c r="B2481" s="12" t="s">
        <v>1934</v>
      </c>
      <c r="C2481" s="9" t="s">
        <v>2839</v>
      </c>
      <c r="D2481" s="10" t="s">
        <v>1269</v>
      </c>
      <c r="E2481" s="12" t="s">
        <v>16</v>
      </c>
      <c r="F2481" s="12" t="s">
        <v>19</v>
      </c>
    </row>
    <row r="2482">
      <c r="A2482" s="7">
        <v>2472.0</v>
      </c>
      <c r="B2482" s="12" t="s">
        <v>1934</v>
      </c>
      <c r="C2482" s="9" t="s">
        <v>2839</v>
      </c>
      <c r="D2482" s="10" t="s">
        <v>1269</v>
      </c>
      <c r="E2482" s="12" t="s">
        <v>16</v>
      </c>
      <c r="F2482" s="12" t="s">
        <v>19</v>
      </c>
    </row>
    <row r="2483">
      <c r="A2483" s="7">
        <v>2473.0</v>
      </c>
      <c r="B2483" s="12" t="s">
        <v>1934</v>
      </c>
      <c r="C2483" s="9" t="s">
        <v>2839</v>
      </c>
      <c r="D2483" s="10" t="s">
        <v>1269</v>
      </c>
      <c r="E2483" s="12" t="s">
        <v>16</v>
      </c>
      <c r="F2483" s="12" t="s">
        <v>19</v>
      </c>
    </row>
    <row r="2484">
      <c r="A2484" s="7">
        <v>2474.0</v>
      </c>
      <c r="B2484" s="12" t="s">
        <v>1934</v>
      </c>
      <c r="C2484" s="9" t="s">
        <v>2839</v>
      </c>
      <c r="D2484" s="10" t="s">
        <v>1269</v>
      </c>
      <c r="E2484" s="12" t="s">
        <v>16</v>
      </c>
      <c r="F2484" s="12" t="s">
        <v>19</v>
      </c>
    </row>
    <row r="2485">
      <c r="A2485" s="7">
        <v>2475.0</v>
      </c>
      <c r="B2485" s="12" t="s">
        <v>1934</v>
      </c>
      <c r="C2485" s="9" t="s">
        <v>2839</v>
      </c>
      <c r="D2485" s="10" t="s">
        <v>1269</v>
      </c>
      <c r="E2485" s="12" t="s">
        <v>16</v>
      </c>
      <c r="F2485" s="12" t="s">
        <v>19</v>
      </c>
    </row>
    <row r="2486">
      <c r="A2486" s="7">
        <v>2476.0</v>
      </c>
      <c r="B2486" s="12" t="s">
        <v>1934</v>
      </c>
      <c r="C2486" s="9" t="s">
        <v>2839</v>
      </c>
      <c r="D2486" s="10" t="s">
        <v>1271</v>
      </c>
      <c r="E2486" s="12" t="s">
        <v>16</v>
      </c>
      <c r="F2486" s="12" t="s">
        <v>19</v>
      </c>
    </row>
    <row r="2487">
      <c r="A2487" s="7">
        <v>2477.0</v>
      </c>
      <c r="B2487" s="12" t="s">
        <v>1934</v>
      </c>
      <c r="C2487" s="9" t="s">
        <v>2839</v>
      </c>
      <c r="D2487" s="10" t="s">
        <v>1271</v>
      </c>
      <c r="E2487" s="12" t="s">
        <v>16</v>
      </c>
      <c r="F2487" s="12" t="s">
        <v>19</v>
      </c>
    </row>
    <row r="2488">
      <c r="A2488" s="7">
        <v>2478.0</v>
      </c>
      <c r="B2488" s="12" t="s">
        <v>1934</v>
      </c>
      <c r="C2488" s="9" t="s">
        <v>2839</v>
      </c>
      <c r="D2488" s="10" t="s">
        <v>1271</v>
      </c>
      <c r="E2488" s="12" t="s">
        <v>16</v>
      </c>
      <c r="F2488" s="12" t="s">
        <v>19</v>
      </c>
    </row>
    <row r="2489">
      <c r="A2489" s="7">
        <v>2479.0</v>
      </c>
      <c r="B2489" s="12" t="s">
        <v>1934</v>
      </c>
      <c r="C2489" s="9" t="s">
        <v>2839</v>
      </c>
      <c r="D2489" s="10" t="s">
        <v>1271</v>
      </c>
      <c r="E2489" s="12" t="s">
        <v>16</v>
      </c>
      <c r="F2489" s="12" t="s">
        <v>19</v>
      </c>
    </row>
    <row r="2490">
      <c r="A2490" s="7">
        <v>2480.0</v>
      </c>
      <c r="B2490" s="12" t="s">
        <v>1934</v>
      </c>
      <c r="C2490" s="9" t="s">
        <v>2839</v>
      </c>
      <c r="D2490" s="10" t="s">
        <v>1271</v>
      </c>
      <c r="E2490" s="12" t="s">
        <v>16</v>
      </c>
      <c r="F2490" s="12" t="s">
        <v>19</v>
      </c>
    </row>
    <row r="2491">
      <c r="A2491" s="7">
        <v>2481.0</v>
      </c>
      <c r="B2491" s="12" t="s">
        <v>1934</v>
      </c>
      <c r="C2491" s="9" t="s">
        <v>2839</v>
      </c>
      <c r="D2491" s="10" t="s">
        <v>1271</v>
      </c>
      <c r="E2491" s="12" t="s">
        <v>16</v>
      </c>
      <c r="F2491" s="12" t="s">
        <v>19</v>
      </c>
    </row>
    <row r="2492">
      <c r="A2492" s="7">
        <v>2482.0</v>
      </c>
      <c r="B2492" s="12" t="s">
        <v>1934</v>
      </c>
      <c r="C2492" s="9" t="s">
        <v>2839</v>
      </c>
      <c r="D2492" s="10" t="s">
        <v>1271</v>
      </c>
      <c r="E2492" s="12" t="s">
        <v>16</v>
      </c>
      <c r="F2492" s="12" t="s">
        <v>19</v>
      </c>
    </row>
    <row r="2493">
      <c r="A2493" s="7">
        <v>2483.0</v>
      </c>
      <c r="B2493" s="12" t="s">
        <v>1934</v>
      </c>
      <c r="C2493" s="9" t="s">
        <v>2839</v>
      </c>
      <c r="D2493" s="10" t="s">
        <v>1271</v>
      </c>
      <c r="E2493" s="12" t="s">
        <v>16</v>
      </c>
      <c r="F2493" s="12" t="s">
        <v>19</v>
      </c>
    </row>
    <row r="2494">
      <c r="A2494" s="7">
        <v>2484.0</v>
      </c>
      <c r="B2494" s="12" t="s">
        <v>1934</v>
      </c>
      <c r="C2494" s="9" t="s">
        <v>2839</v>
      </c>
      <c r="D2494" s="10" t="s">
        <v>1273</v>
      </c>
      <c r="E2494" s="12" t="s">
        <v>16</v>
      </c>
      <c r="F2494" s="12" t="s">
        <v>19</v>
      </c>
    </row>
    <row r="2495">
      <c r="A2495" s="7">
        <v>2485.0</v>
      </c>
      <c r="B2495" s="12" t="s">
        <v>1934</v>
      </c>
      <c r="C2495" s="9" t="s">
        <v>2839</v>
      </c>
      <c r="D2495" s="10" t="s">
        <v>1273</v>
      </c>
      <c r="E2495" s="12" t="s">
        <v>16</v>
      </c>
      <c r="F2495" s="12" t="s">
        <v>19</v>
      </c>
    </row>
    <row r="2496">
      <c r="A2496" s="7">
        <v>2486.0</v>
      </c>
      <c r="B2496" s="12" t="s">
        <v>1934</v>
      </c>
      <c r="C2496" s="9" t="s">
        <v>2839</v>
      </c>
      <c r="D2496" s="10" t="s">
        <v>1273</v>
      </c>
      <c r="E2496" s="12" t="s">
        <v>16</v>
      </c>
      <c r="F2496" s="12" t="s">
        <v>19</v>
      </c>
    </row>
    <row r="2497">
      <c r="A2497" s="7">
        <v>2487.0</v>
      </c>
      <c r="B2497" s="12" t="s">
        <v>1934</v>
      </c>
      <c r="C2497" s="9" t="s">
        <v>2839</v>
      </c>
      <c r="D2497" s="10" t="s">
        <v>1273</v>
      </c>
      <c r="E2497" s="12" t="s">
        <v>16</v>
      </c>
      <c r="F2497" s="12" t="s">
        <v>19</v>
      </c>
    </row>
    <row r="2498">
      <c r="A2498" s="7">
        <v>2488.0</v>
      </c>
      <c r="B2498" s="12" t="s">
        <v>1934</v>
      </c>
      <c r="C2498" s="9" t="s">
        <v>2839</v>
      </c>
      <c r="D2498" s="10" t="s">
        <v>1273</v>
      </c>
      <c r="E2498" s="12" t="s">
        <v>16</v>
      </c>
      <c r="F2498" s="12" t="s">
        <v>19</v>
      </c>
    </row>
    <row r="2499">
      <c r="A2499" s="7">
        <v>2489.0</v>
      </c>
      <c r="B2499" s="12" t="s">
        <v>1934</v>
      </c>
      <c r="C2499" s="9" t="s">
        <v>2839</v>
      </c>
      <c r="D2499" s="10" t="s">
        <v>1273</v>
      </c>
      <c r="E2499" s="12" t="s">
        <v>16</v>
      </c>
      <c r="F2499" s="12" t="s">
        <v>19</v>
      </c>
    </row>
    <row r="2500">
      <c r="A2500" s="7">
        <v>2490.0</v>
      </c>
      <c r="B2500" s="12" t="s">
        <v>1934</v>
      </c>
      <c r="C2500" s="9" t="s">
        <v>2839</v>
      </c>
      <c r="D2500" s="10" t="s">
        <v>1273</v>
      </c>
      <c r="E2500" s="12" t="s">
        <v>16</v>
      </c>
      <c r="F2500" s="12" t="s">
        <v>19</v>
      </c>
    </row>
    <row r="2501">
      <c r="A2501" s="7">
        <v>2491.0</v>
      </c>
      <c r="B2501" s="12" t="s">
        <v>1934</v>
      </c>
      <c r="C2501" s="9" t="s">
        <v>2839</v>
      </c>
      <c r="D2501" s="10" t="s">
        <v>1273</v>
      </c>
      <c r="E2501" s="12" t="s">
        <v>16</v>
      </c>
      <c r="F2501" s="12" t="s">
        <v>19</v>
      </c>
    </row>
    <row r="2502">
      <c r="A2502" s="7">
        <v>2492.0</v>
      </c>
      <c r="B2502" s="12" t="s">
        <v>1934</v>
      </c>
      <c r="C2502" s="9" t="s">
        <v>2839</v>
      </c>
      <c r="D2502" s="10" t="s">
        <v>1276</v>
      </c>
      <c r="E2502" s="12" t="s">
        <v>16</v>
      </c>
      <c r="F2502" s="12" t="s">
        <v>19</v>
      </c>
    </row>
    <row r="2503">
      <c r="A2503" s="7">
        <v>2493.0</v>
      </c>
      <c r="B2503" s="12" t="s">
        <v>1934</v>
      </c>
      <c r="C2503" s="9" t="s">
        <v>2839</v>
      </c>
      <c r="D2503" s="10" t="s">
        <v>1276</v>
      </c>
      <c r="E2503" s="12" t="s">
        <v>16</v>
      </c>
      <c r="F2503" s="12" t="s">
        <v>19</v>
      </c>
    </row>
    <row r="2504">
      <c r="A2504" s="7">
        <v>2494.0</v>
      </c>
      <c r="B2504" s="12" t="s">
        <v>1934</v>
      </c>
      <c r="C2504" s="9" t="s">
        <v>2839</v>
      </c>
      <c r="D2504" s="10" t="s">
        <v>1276</v>
      </c>
      <c r="E2504" s="12" t="s">
        <v>16</v>
      </c>
      <c r="F2504" s="12" t="s">
        <v>19</v>
      </c>
    </row>
    <row r="2505">
      <c r="A2505" s="7">
        <v>2495.0</v>
      </c>
      <c r="B2505" s="12" t="s">
        <v>1934</v>
      </c>
      <c r="C2505" s="9" t="s">
        <v>2839</v>
      </c>
      <c r="D2505" s="10" t="s">
        <v>1276</v>
      </c>
      <c r="E2505" s="12" t="s">
        <v>16</v>
      </c>
      <c r="F2505" s="12" t="s">
        <v>19</v>
      </c>
    </row>
    <row r="2506">
      <c r="A2506" s="7">
        <v>2496.0</v>
      </c>
      <c r="B2506" s="12" t="s">
        <v>1934</v>
      </c>
      <c r="C2506" s="9" t="s">
        <v>2839</v>
      </c>
      <c r="D2506" s="10" t="s">
        <v>1276</v>
      </c>
      <c r="E2506" s="12" t="s">
        <v>16</v>
      </c>
      <c r="F2506" s="12" t="s">
        <v>19</v>
      </c>
    </row>
    <row r="2507">
      <c r="A2507" s="7">
        <v>2497.0</v>
      </c>
      <c r="B2507" s="12" t="s">
        <v>1934</v>
      </c>
      <c r="C2507" s="9" t="s">
        <v>2839</v>
      </c>
      <c r="D2507" s="10" t="s">
        <v>1276</v>
      </c>
      <c r="E2507" s="12" t="s">
        <v>16</v>
      </c>
      <c r="F2507" s="12" t="s">
        <v>19</v>
      </c>
    </row>
    <row r="2508">
      <c r="A2508" s="7">
        <v>2498.0</v>
      </c>
      <c r="B2508" s="12" t="s">
        <v>1934</v>
      </c>
      <c r="C2508" s="9" t="s">
        <v>2839</v>
      </c>
      <c r="D2508" s="10" t="s">
        <v>1276</v>
      </c>
      <c r="E2508" s="12" t="s">
        <v>16</v>
      </c>
      <c r="F2508" s="12" t="s">
        <v>19</v>
      </c>
    </row>
    <row r="2509">
      <c r="A2509" s="7">
        <v>2499.0</v>
      </c>
      <c r="B2509" s="12" t="s">
        <v>1934</v>
      </c>
      <c r="C2509" s="9" t="s">
        <v>2839</v>
      </c>
      <c r="D2509" s="10" t="s">
        <v>1276</v>
      </c>
      <c r="E2509" s="12" t="s">
        <v>16</v>
      </c>
      <c r="F2509" s="12" t="s">
        <v>19</v>
      </c>
    </row>
    <row r="2510">
      <c r="A2510" s="7">
        <v>2500.0</v>
      </c>
      <c r="B2510" s="12" t="s">
        <v>1934</v>
      </c>
      <c r="C2510" s="9" t="s">
        <v>2839</v>
      </c>
      <c r="D2510" s="10" t="s">
        <v>1278</v>
      </c>
      <c r="E2510" s="12" t="s">
        <v>16</v>
      </c>
      <c r="F2510" s="12" t="s">
        <v>19</v>
      </c>
    </row>
    <row r="2511">
      <c r="A2511" s="7">
        <v>2501.0</v>
      </c>
      <c r="B2511" s="12" t="s">
        <v>1934</v>
      </c>
      <c r="C2511" s="9" t="s">
        <v>2839</v>
      </c>
      <c r="D2511" s="10" t="s">
        <v>1278</v>
      </c>
      <c r="E2511" s="12" t="s">
        <v>16</v>
      </c>
      <c r="F2511" s="12" t="s">
        <v>19</v>
      </c>
    </row>
    <row r="2512">
      <c r="A2512" s="7">
        <v>2502.0</v>
      </c>
      <c r="B2512" s="12" t="s">
        <v>1934</v>
      </c>
      <c r="C2512" s="9" t="s">
        <v>2839</v>
      </c>
      <c r="D2512" s="10" t="s">
        <v>1278</v>
      </c>
      <c r="E2512" s="12" t="s">
        <v>16</v>
      </c>
      <c r="F2512" s="12" t="s">
        <v>19</v>
      </c>
    </row>
    <row r="2513">
      <c r="A2513" s="7">
        <v>2503.0</v>
      </c>
      <c r="B2513" s="12" t="s">
        <v>1934</v>
      </c>
      <c r="C2513" s="9" t="s">
        <v>2839</v>
      </c>
      <c r="D2513" s="10" t="s">
        <v>1278</v>
      </c>
      <c r="E2513" s="12" t="s">
        <v>16</v>
      </c>
      <c r="F2513" s="12" t="s">
        <v>19</v>
      </c>
    </row>
    <row r="2514">
      <c r="A2514" s="7">
        <v>2504.0</v>
      </c>
      <c r="B2514" s="12" t="s">
        <v>1934</v>
      </c>
      <c r="C2514" s="9" t="s">
        <v>2839</v>
      </c>
      <c r="D2514" s="10" t="s">
        <v>1278</v>
      </c>
      <c r="E2514" s="12" t="s">
        <v>16</v>
      </c>
      <c r="F2514" s="12" t="s">
        <v>19</v>
      </c>
    </row>
    <row r="2515">
      <c r="A2515" s="7">
        <v>2505.0</v>
      </c>
      <c r="B2515" s="12" t="s">
        <v>1934</v>
      </c>
      <c r="C2515" s="9" t="s">
        <v>2839</v>
      </c>
      <c r="D2515" s="10" t="s">
        <v>1278</v>
      </c>
      <c r="E2515" s="12" t="s">
        <v>16</v>
      </c>
      <c r="F2515" s="12" t="s">
        <v>19</v>
      </c>
    </row>
    <row r="2516">
      <c r="A2516" s="7">
        <v>2506.0</v>
      </c>
      <c r="B2516" s="12" t="s">
        <v>1934</v>
      </c>
      <c r="C2516" s="9" t="s">
        <v>2839</v>
      </c>
      <c r="D2516" s="10" t="s">
        <v>1278</v>
      </c>
      <c r="E2516" s="12" t="s">
        <v>16</v>
      </c>
      <c r="F2516" s="12" t="s">
        <v>19</v>
      </c>
    </row>
    <row r="2517">
      <c r="A2517" s="7">
        <v>2507.0</v>
      </c>
      <c r="B2517" s="12" t="s">
        <v>1934</v>
      </c>
      <c r="C2517" s="9" t="s">
        <v>2839</v>
      </c>
      <c r="D2517" s="10" t="s">
        <v>1278</v>
      </c>
      <c r="E2517" s="12" t="s">
        <v>16</v>
      </c>
      <c r="F2517" s="12" t="s">
        <v>19</v>
      </c>
    </row>
    <row r="2518">
      <c r="A2518" s="7">
        <v>2508.0</v>
      </c>
      <c r="B2518" s="12" t="s">
        <v>1934</v>
      </c>
      <c r="C2518" s="9" t="s">
        <v>2882</v>
      </c>
      <c r="D2518" s="10" t="s">
        <v>1280</v>
      </c>
      <c r="E2518" s="8" t="s">
        <v>939</v>
      </c>
      <c r="F2518" s="12" t="s">
        <v>19</v>
      </c>
    </row>
    <row r="2519">
      <c r="A2519" s="7">
        <v>2509.0</v>
      </c>
      <c r="B2519" s="12" t="s">
        <v>1934</v>
      </c>
      <c r="C2519" s="9" t="s">
        <v>2882</v>
      </c>
      <c r="D2519" s="10" t="s">
        <v>1280</v>
      </c>
      <c r="E2519" s="8" t="s">
        <v>939</v>
      </c>
      <c r="F2519" s="12" t="s">
        <v>19</v>
      </c>
    </row>
    <row r="2520">
      <c r="A2520" s="7">
        <v>2510.0</v>
      </c>
      <c r="B2520" s="12" t="s">
        <v>1934</v>
      </c>
      <c r="C2520" s="9" t="s">
        <v>2882</v>
      </c>
      <c r="D2520" s="10" t="s">
        <v>1280</v>
      </c>
      <c r="E2520" s="8" t="s">
        <v>939</v>
      </c>
      <c r="F2520" s="12" t="s">
        <v>19</v>
      </c>
    </row>
    <row r="2521">
      <c r="A2521" s="7">
        <v>2511.0</v>
      </c>
      <c r="B2521" s="12" t="s">
        <v>1934</v>
      </c>
      <c r="C2521" s="9" t="s">
        <v>2882</v>
      </c>
      <c r="D2521" s="10" t="s">
        <v>1280</v>
      </c>
      <c r="E2521" s="8" t="s">
        <v>939</v>
      </c>
      <c r="F2521" s="12" t="s">
        <v>19</v>
      </c>
    </row>
    <row r="2522">
      <c r="A2522" s="7">
        <v>2512.0</v>
      </c>
      <c r="B2522" s="12" t="s">
        <v>1934</v>
      </c>
      <c r="C2522" s="9" t="s">
        <v>2882</v>
      </c>
      <c r="D2522" s="10" t="s">
        <v>1280</v>
      </c>
      <c r="E2522" s="8" t="s">
        <v>939</v>
      </c>
      <c r="F2522" s="12" t="s">
        <v>19</v>
      </c>
    </row>
    <row r="2523">
      <c r="A2523" s="7">
        <v>2513.0</v>
      </c>
      <c r="B2523" s="12" t="s">
        <v>1934</v>
      </c>
      <c r="C2523" s="9" t="s">
        <v>2882</v>
      </c>
      <c r="D2523" s="10" t="s">
        <v>1280</v>
      </c>
      <c r="E2523" s="8" t="s">
        <v>939</v>
      </c>
      <c r="F2523" s="12" t="s">
        <v>19</v>
      </c>
    </row>
    <row r="2524">
      <c r="A2524" s="7">
        <v>2514.0</v>
      </c>
      <c r="B2524" s="12" t="s">
        <v>1934</v>
      </c>
      <c r="C2524" s="9" t="s">
        <v>2882</v>
      </c>
      <c r="D2524" s="10" t="s">
        <v>1280</v>
      </c>
      <c r="E2524" s="8" t="s">
        <v>939</v>
      </c>
      <c r="F2524" s="12" t="s">
        <v>19</v>
      </c>
    </row>
    <row r="2525">
      <c r="A2525" s="7">
        <v>2515.0</v>
      </c>
      <c r="B2525" s="12" t="s">
        <v>1934</v>
      </c>
      <c r="C2525" s="9" t="s">
        <v>2882</v>
      </c>
      <c r="D2525" s="10" t="s">
        <v>1280</v>
      </c>
      <c r="E2525" s="8" t="s">
        <v>939</v>
      </c>
      <c r="F2525" s="12" t="s">
        <v>19</v>
      </c>
    </row>
    <row r="2526">
      <c r="A2526" s="7">
        <v>2516.0</v>
      </c>
      <c r="B2526" s="12" t="s">
        <v>1934</v>
      </c>
      <c r="C2526" s="9" t="s">
        <v>2882</v>
      </c>
      <c r="D2526" s="10" t="s">
        <v>1282</v>
      </c>
      <c r="E2526" s="8" t="s">
        <v>939</v>
      </c>
      <c r="F2526" s="12" t="s">
        <v>19</v>
      </c>
    </row>
    <row r="2527">
      <c r="A2527" s="7">
        <v>2517.0</v>
      </c>
      <c r="B2527" s="12" t="s">
        <v>1934</v>
      </c>
      <c r="C2527" s="9" t="s">
        <v>2882</v>
      </c>
      <c r="D2527" s="10" t="s">
        <v>1282</v>
      </c>
      <c r="E2527" s="8" t="s">
        <v>939</v>
      </c>
      <c r="F2527" s="12" t="s">
        <v>19</v>
      </c>
    </row>
    <row r="2528">
      <c r="A2528" s="7">
        <v>2518.0</v>
      </c>
      <c r="B2528" s="12" t="s">
        <v>1934</v>
      </c>
      <c r="C2528" s="9" t="s">
        <v>2882</v>
      </c>
      <c r="D2528" s="10" t="s">
        <v>1282</v>
      </c>
      <c r="E2528" s="8" t="s">
        <v>939</v>
      </c>
      <c r="F2528" s="12" t="s">
        <v>19</v>
      </c>
    </row>
    <row r="2529">
      <c r="A2529" s="7">
        <v>2519.0</v>
      </c>
      <c r="B2529" s="12" t="s">
        <v>1934</v>
      </c>
      <c r="C2529" s="9" t="s">
        <v>2882</v>
      </c>
      <c r="D2529" s="10" t="s">
        <v>1282</v>
      </c>
      <c r="E2529" s="8" t="s">
        <v>939</v>
      </c>
      <c r="F2529" s="12" t="s">
        <v>19</v>
      </c>
    </row>
    <row r="2530">
      <c r="A2530" s="7">
        <v>2520.0</v>
      </c>
      <c r="B2530" s="12" t="s">
        <v>1934</v>
      </c>
      <c r="C2530" s="9" t="s">
        <v>2882</v>
      </c>
      <c r="D2530" s="10" t="s">
        <v>1282</v>
      </c>
      <c r="E2530" s="8" t="s">
        <v>939</v>
      </c>
      <c r="F2530" s="12" t="s">
        <v>19</v>
      </c>
    </row>
    <row r="2531">
      <c r="A2531" s="7">
        <v>2521.0</v>
      </c>
      <c r="B2531" s="12" t="s">
        <v>1934</v>
      </c>
      <c r="C2531" s="9" t="s">
        <v>2882</v>
      </c>
      <c r="D2531" s="10" t="s">
        <v>1282</v>
      </c>
      <c r="E2531" s="8" t="s">
        <v>939</v>
      </c>
      <c r="F2531" s="12" t="s">
        <v>19</v>
      </c>
    </row>
    <row r="2532">
      <c r="A2532" s="7">
        <v>2522.0</v>
      </c>
      <c r="B2532" s="12" t="s">
        <v>1934</v>
      </c>
      <c r="C2532" s="9" t="s">
        <v>2882</v>
      </c>
      <c r="D2532" s="10" t="s">
        <v>1282</v>
      </c>
      <c r="E2532" s="8" t="s">
        <v>939</v>
      </c>
      <c r="F2532" s="12" t="s">
        <v>19</v>
      </c>
    </row>
    <row r="2533">
      <c r="A2533" s="7">
        <v>2523.0</v>
      </c>
      <c r="B2533" s="12" t="s">
        <v>1934</v>
      </c>
      <c r="C2533" s="9" t="s">
        <v>2882</v>
      </c>
      <c r="D2533" s="10" t="s">
        <v>1282</v>
      </c>
      <c r="E2533" s="8" t="s">
        <v>939</v>
      </c>
      <c r="F2533" s="12" t="s">
        <v>19</v>
      </c>
    </row>
    <row r="2534">
      <c r="A2534" s="7">
        <v>2524.0</v>
      </c>
      <c r="B2534" s="12" t="s">
        <v>1934</v>
      </c>
      <c r="C2534" s="9" t="s">
        <v>2882</v>
      </c>
      <c r="D2534" s="10" t="s">
        <v>1284</v>
      </c>
      <c r="E2534" s="8" t="s">
        <v>939</v>
      </c>
      <c r="F2534" s="12" t="s">
        <v>19</v>
      </c>
    </row>
    <row r="2535">
      <c r="A2535" s="7">
        <v>2525.0</v>
      </c>
      <c r="B2535" s="12" t="s">
        <v>1934</v>
      </c>
      <c r="C2535" s="9" t="s">
        <v>2882</v>
      </c>
      <c r="D2535" s="10" t="s">
        <v>1284</v>
      </c>
      <c r="E2535" s="8" t="s">
        <v>939</v>
      </c>
      <c r="F2535" s="12" t="s">
        <v>19</v>
      </c>
    </row>
    <row r="2536">
      <c r="A2536" s="7">
        <v>2526.0</v>
      </c>
      <c r="B2536" s="12" t="s">
        <v>1934</v>
      </c>
      <c r="C2536" s="9" t="s">
        <v>2882</v>
      </c>
      <c r="D2536" s="10" t="s">
        <v>1284</v>
      </c>
      <c r="E2536" s="8" t="s">
        <v>939</v>
      </c>
      <c r="F2536" s="12" t="s">
        <v>19</v>
      </c>
    </row>
    <row r="2537">
      <c r="A2537" s="7">
        <v>2527.0</v>
      </c>
      <c r="B2537" s="12" t="s">
        <v>1934</v>
      </c>
      <c r="C2537" s="9" t="s">
        <v>2882</v>
      </c>
      <c r="D2537" s="10" t="s">
        <v>1284</v>
      </c>
      <c r="E2537" s="8" t="s">
        <v>939</v>
      </c>
      <c r="F2537" s="12" t="s">
        <v>19</v>
      </c>
    </row>
    <row r="2538">
      <c r="A2538" s="7">
        <v>2528.0</v>
      </c>
      <c r="B2538" s="12" t="s">
        <v>1934</v>
      </c>
      <c r="C2538" s="9" t="s">
        <v>2882</v>
      </c>
      <c r="D2538" s="10" t="s">
        <v>1284</v>
      </c>
      <c r="E2538" s="8" t="s">
        <v>939</v>
      </c>
      <c r="F2538" s="12" t="s">
        <v>19</v>
      </c>
    </row>
    <row r="2539">
      <c r="A2539" s="7">
        <v>2529.0</v>
      </c>
      <c r="B2539" s="12" t="s">
        <v>1934</v>
      </c>
      <c r="C2539" s="9" t="s">
        <v>2882</v>
      </c>
      <c r="D2539" s="10" t="s">
        <v>1284</v>
      </c>
      <c r="E2539" s="8" t="s">
        <v>939</v>
      </c>
      <c r="F2539" s="12" t="s">
        <v>19</v>
      </c>
    </row>
    <row r="2540">
      <c r="A2540" s="7">
        <v>2530.0</v>
      </c>
      <c r="B2540" s="12" t="s">
        <v>1934</v>
      </c>
      <c r="C2540" s="9" t="s">
        <v>2882</v>
      </c>
      <c r="D2540" s="10" t="s">
        <v>1284</v>
      </c>
      <c r="E2540" s="8" t="s">
        <v>939</v>
      </c>
      <c r="F2540" s="12" t="s">
        <v>19</v>
      </c>
    </row>
    <row r="2541">
      <c r="A2541" s="7">
        <v>2531.0</v>
      </c>
      <c r="B2541" s="12" t="s">
        <v>1934</v>
      </c>
      <c r="C2541" s="9" t="s">
        <v>2882</v>
      </c>
      <c r="D2541" s="10" t="s">
        <v>1284</v>
      </c>
      <c r="E2541" s="8" t="s">
        <v>939</v>
      </c>
      <c r="F2541" s="12" t="s">
        <v>19</v>
      </c>
    </row>
    <row r="2542">
      <c r="A2542" s="7">
        <v>2532.0</v>
      </c>
      <c r="B2542" s="12" t="s">
        <v>1934</v>
      </c>
      <c r="C2542" s="9" t="s">
        <v>2882</v>
      </c>
      <c r="D2542" s="10" t="s">
        <v>1286</v>
      </c>
      <c r="E2542" s="8" t="s">
        <v>939</v>
      </c>
      <c r="F2542" s="12" t="s">
        <v>19</v>
      </c>
    </row>
    <row r="2543">
      <c r="A2543" s="7">
        <v>2533.0</v>
      </c>
      <c r="B2543" s="12" t="s">
        <v>1934</v>
      </c>
      <c r="C2543" s="9" t="s">
        <v>2882</v>
      </c>
      <c r="D2543" s="10" t="s">
        <v>1286</v>
      </c>
      <c r="E2543" s="8" t="s">
        <v>939</v>
      </c>
      <c r="F2543" s="12" t="s">
        <v>19</v>
      </c>
    </row>
    <row r="2544">
      <c r="A2544" s="33">
        <v>2534.0</v>
      </c>
      <c r="B2544" s="12" t="s">
        <v>1934</v>
      </c>
      <c r="C2544" s="9" t="s">
        <v>2882</v>
      </c>
      <c r="D2544" s="10" t="s">
        <v>1286</v>
      </c>
      <c r="E2544" s="8" t="s">
        <v>939</v>
      </c>
      <c r="F2544" s="12" t="s">
        <v>19</v>
      </c>
    </row>
    <row r="2545">
      <c r="A2545" s="33">
        <v>2535.0</v>
      </c>
      <c r="B2545" s="12" t="s">
        <v>1934</v>
      </c>
      <c r="C2545" s="9" t="s">
        <v>2882</v>
      </c>
      <c r="D2545" s="10" t="s">
        <v>1286</v>
      </c>
      <c r="E2545" s="8" t="s">
        <v>939</v>
      </c>
      <c r="F2545" s="12" t="s">
        <v>19</v>
      </c>
    </row>
    <row r="2546">
      <c r="A2546" s="33">
        <v>2536.0</v>
      </c>
      <c r="B2546" s="12" t="s">
        <v>1934</v>
      </c>
      <c r="C2546" s="74" t="s">
        <v>2882</v>
      </c>
      <c r="D2546" s="75" t="s">
        <v>1286</v>
      </c>
      <c r="E2546" s="76" t="s">
        <v>939</v>
      </c>
      <c r="F2546" s="12" t="s">
        <v>19</v>
      </c>
    </row>
    <row r="2547">
      <c r="A2547" s="33">
        <v>2537.0</v>
      </c>
      <c r="B2547" s="12" t="s">
        <v>1934</v>
      </c>
      <c r="C2547" s="74" t="s">
        <v>2882</v>
      </c>
      <c r="D2547" s="75" t="s">
        <v>1286</v>
      </c>
      <c r="E2547" s="76" t="s">
        <v>939</v>
      </c>
      <c r="F2547" s="12" t="s">
        <v>19</v>
      </c>
    </row>
    <row r="2548">
      <c r="A2548" s="33">
        <v>2538.0</v>
      </c>
      <c r="B2548" s="12" t="s">
        <v>1934</v>
      </c>
      <c r="C2548" s="74" t="s">
        <v>2882</v>
      </c>
      <c r="D2548" s="75" t="s">
        <v>1286</v>
      </c>
      <c r="E2548" s="76" t="s">
        <v>939</v>
      </c>
      <c r="F2548" s="12" t="s">
        <v>19</v>
      </c>
    </row>
    <row r="2549">
      <c r="A2549" s="33">
        <v>2539.0</v>
      </c>
      <c r="B2549" s="12" t="s">
        <v>1934</v>
      </c>
      <c r="C2549" s="74" t="s">
        <v>2882</v>
      </c>
      <c r="D2549" s="75" t="s">
        <v>1286</v>
      </c>
      <c r="E2549" s="76" t="s">
        <v>939</v>
      </c>
      <c r="F2549" s="12" t="s">
        <v>19</v>
      </c>
    </row>
    <row r="2550">
      <c r="A2550" s="33">
        <v>2540.0</v>
      </c>
      <c r="B2550" s="12" t="s">
        <v>1934</v>
      </c>
      <c r="C2550" s="9" t="s">
        <v>2882</v>
      </c>
      <c r="D2550" s="10" t="s">
        <v>1288</v>
      </c>
      <c r="E2550" s="8" t="s">
        <v>939</v>
      </c>
      <c r="F2550" s="12" t="s">
        <v>19</v>
      </c>
    </row>
    <row r="2551">
      <c r="A2551" s="33">
        <v>2541.0</v>
      </c>
      <c r="B2551" s="12" t="s">
        <v>1934</v>
      </c>
      <c r="C2551" s="9" t="s">
        <v>2882</v>
      </c>
      <c r="D2551" s="10" t="s">
        <v>1288</v>
      </c>
      <c r="E2551" s="8" t="s">
        <v>939</v>
      </c>
      <c r="F2551" s="12" t="s">
        <v>19</v>
      </c>
    </row>
    <row r="2552">
      <c r="A2552" s="33">
        <v>2542.0</v>
      </c>
      <c r="B2552" s="12" t="s">
        <v>1934</v>
      </c>
      <c r="C2552" s="74" t="s">
        <v>2882</v>
      </c>
      <c r="D2552" s="75" t="s">
        <v>1288</v>
      </c>
      <c r="E2552" s="76" t="s">
        <v>939</v>
      </c>
      <c r="F2552" s="12" t="s">
        <v>19</v>
      </c>
    </row>
    <row r="2553">
      <c r="A2553" s="33">
        <v>2543.0</v>
      </c>
      <c r="B2553" s="12" t="s">
        <v>1934</v>
      </c>
      <c r="C2553" s="74" t="s">
        <v>2882</v>
      </c>
      <c r="D2553" s="75" t="s">
        <v>1288</v>
      </c>
      <c r="E2553" s="76" t="s">
        <v>939</v>
      </c>
      <c r="F2553" s="12" t="s">
        <v>19</v>
      </c>
    </row>
    <row r="2554">
      <c r="A2554" s="33">
        <v>2544.0</v>
      </c>
      <c r="B2554" s="12" t="s">
        <v>1934</v>
      </c>
      <c r="C2554" s="74" t="s">
        <v>2882</v>
      </c>
      <c r="D2554" s="75" t="s">
        <v>1288</v>
      </c>
      <c r="E2554" s="76" t="s">
        <v>939</v>
      </c>
      <c r="F2554" s="12" t="s">
        <v>19</v>
      </c>
    </row>
    <row r="2555">
      <c r="A2555" s="33">
        <v>2545.0</v>
      </c>
      <c r="B2555" s="12" t="s">
        <v>1934</v>
      </c>
      <c r="C2555" s="74" t="s">
        <v>2882</v>
      </c>
      <c r="D2555" s="75" t="s">
        <v>1288</v>
      </c>
      <c r="E2555" s="76" t="s">
        <v>939</v>
      </c>
      <c r="F2555" s="12" t="s">
        <v>19</v>
      </c>
    </row>
    <row r="2556">
      <c r="A2556" s="33">
        <v>2546.0</v>
      </c>
      <c r="B2556" s="12" t="s">
        <v>1934</v>
      </c>
      <c r="C2556" s="74" t="s">
        <v>2882</v>
      </c>
      <c r="D2556" s="75" t="s">
        <v>1288</v>
      </c>
      <c r="E2556" s="76" t="s">
        <v>939</v>
      </c>
      <c r="F2556" s="12" t="s">
        <v>19</v>
      </c>
    </row>
    <row r="2557">
      <c r="A2557" s="33">
        <v>2547.0</v>
      </c>
      <c r="B2557" s="12" t="s">
        <v>1934</v>
      </c>
      <c r="C2557" s="74" t="s">
        <v>2882</v>
      </c>
      <c r="D2557" s="75" t="s">
        <v>1288</v>
      </c>
      <c r="E2557" s="76" t="s">
        <v>939</v>
      </c>
      <c r="F2557" s="12" t="s">
        <v>19</v>
      </c>
    </row>
    <row r="2558">
      <c r="A2558" s="33">
        <v>2548.0</v>
      </c>
      <c r="B2558" s="12" t="s">
        <v>1934</v>
      </c>
      <c r="C2558" s="9" t="s">
        <v>2882</v>
      </c>
      <c r="D2558" s="10" t="s">
        <v>1290</v>
      </c>
      <c r="E2558" s="8" t="s">
        <v>939</v>
      </c>
      <c r="F2558" s="12" t="s">
        <v>19</v>
      </c>
    </row>
    <row r="2559">
      <c r="A2559" s="33">
        <v>2549.0</v>
      </c>
      <c r="B2559" s="12" t="s">
        <v>1934</v>
      </c>
      <c r="C2559" s="9" t="s">
        <v>2882</v>
      </c>
      <c r="D2559" s="10" t="s">
        <v>1290</v>
      </c>
      <c r="E2559" s="8" t="s">
        <v>939</v>
      </c>
      <c r="F2559" s="12" t="s">
        <v>19</v>
      </c>
    </row>
    <row r="2560">
      <c r="A2560" s="77">
        <v>2550.0</v>
      </c>
      <c r="B2560" s="12" t="s">
        <v>1934</v>
      </c>
      <c r="C2560" s="74" t="s">
        <v>2882</v>
      </c>
      <c r="D2560" s="75" t="s">
        <v>1290</v>
      </c>
      <c r="E2560" s="76" t="s">
        <v>939</v>
      </c>
      <c r="F2560" s="12" t="s">
        <v>19</v>
      </c>
    </row>
    <row r="2561">
      <c r="A2561" s="35">
        <v>2764.0</v>
      </c>
      <c r="B2561" s="12" t="s">
        <v>1934</v>
      </c>
      <c r="C2561" s="74" t="s">
        <v>2882</v>
      </c>
      <c r="D2561" s="75" t="s">
        <v>1290</v>
      </c>
      <c r="E2561" s="76" t="s">
        <v>939</v>
      </c>
      <c r="F2561" s="12" t="s">
        <v>19</v>
      </c>
    </row>
    <row r="2562">
      <c r="A2562" s="35">
        <v>2765.0</v>
      </c>
      <c r="B2562" s="12" t="s">
        <v>1934</v>
      </c>
      <c r="C2562" s="74" t="s">
        <v>2882</v>
      </c>
      <c r="D2562" s="75" t="s">
        <v>1290</v>
      </c>
      <c r="E2562" s="76" t="s">
        <v>939</v>
      </c>
      <c r="F2562" s="12" t="s">
        <v>19</v>
      </c>
    </row>
    <row r="2563">
      <c r="A2563" s="35">
        <v>2766.0</v>
      </c>
      <c r="B2563" s="12" t="s">
        <v>1934</v>
      </c>
      <c r="C2563" s="74" t="s">
        <v>2882</v>
      </c>
      <c r="D2563" s="75" t="s">
        <v>1290</v>
      </c>
      <c r="E2563" s="76" t="s">
        <v>939</v>
      </c>
      <c r="F2563" s="12" t="s">
        <v>19</v>
      </c>
    </row>
    <row r="2564">
      <c r="A2564" s="35">
        <v>2767.0</v>
      </c>
      <c r="B2564" s="12" t="s">
        <v>1934</v>
      </c>
      <c r="C2564" s="74" t="s">
        <v>2882</v>
      </c>
      <c r="D2564" s="75" t="s">
        <v>1290</v>
      </c>
      <c r="E2564" s="76" t="s">
        <v>939</v>
      </c>
      <c r="F2564" s="12" t="s">
        <v>19</v>
      </c>
    </row>
    <row r="2565">
      <c r="A2565" s="35">
        <v>2768.0</v>
      </c>
      <c r="B2565" s="12" t="s">
        <v>1934</v>
      </c>
      <c r="C2565" s="74" t="s">
        <v>2882</v>
      </c>
      <c r="D2565" s="75" t="s">
        <v>1290</v>
      </c>
      <c r="E2565" s="76" t="s">
        <v>939</v>
      </c>
      <c r="F2565" s="12" t="s">
        <v>19</v>
      </c>
    </row>
    <row r="2566">
      <c r="A2566" s="35">
        <v>2769.0</v>
      </c>
      <c r="B2566" s="12" t="s">
        <v>1934</v>
      </c>
      <c r="C2566" s="9" t="s">
        <v>2882</v>
      </c>
      <c r="D2566" s="10" t="s">
        <v>1292</v>
      </c>
      <c r="E2566" s="8" t="s">
        <v>939</v>
      </c>
      <c r="F2566" s="12" t="s">
        <v>19</v>
      </c>
    </row>
    <row r="2567">
      <c r="A2567" s="35">
        <v>2770.0</v>
      </c>
      <c r="B2567" s="12" t="s">
        <v>1934</v>
      </c>
      <c r="C2567" s="9" t="s">
        <v>2882</v>
      </c>
      <c r="D2567" s="10" t="s">
        <v>1292</v>
      </c>
      <c r="E2567" s="8" t="s">
        <v>939</v>
      </c>
      <c r="F2567" s="12" t="s">
        <v>19</v>
      </c>
    </row>
    <row r="2568">
      <c r="A2568" s="77">
        <v>2558.0</v>
      </c>
      <c r="B2568" s="12" t="s">
        <v>1934</v>
      </c>
      <c r="C2568" s="74" t="s">
        <v>2882</v>
      </c>
      <c r="D2568" s="75" t="s">
        <v>1292</v>
      </c>
      <c r="E2568" s="76" t="s">
        <v>939</v>
      </c>
      <c r="F2568" s="12" t="s">
        <v>19</v>
      </c>
    </row>
    <row r="2569">
      <c r="A2569" s="35">
        <v>2771.0</v>
      </c>
      <c r="B2569" s="12" t="s">
        <v>1934</v>
      </c>
      <c r="C2569" s="74" t="s">
        <v>2882</v>
      </c>
      <c r="D2569" s="75" t="s">
        <v>1292</v>
      </c>
      <c r="E2569" s="76" t="s">
        <v>939</v>
      </c>
      <c r="F2569" s="12" t="s">
        <v>19</v>
      </c>
    </row>
    <row r="2570">
      <c r="A2570" s="35">
        <v>2772.0</v>
      </c>
      <c r="B2570" s="12" t="s">
        <v>1934</v>
      </c>
      <c r="C2570" s="74" t="s">
        <v>2882</v>
      </c>
      <c r="D2570" s="75" t="s">
        <v>1292</v>
      </c>
      <c r="E2570" s="76" t="s">
        <v>939</v>
      </c>
      <c r="F2570" s="12" t="s">
        <v>19</v>
      </c>
    </row>
    <row r="2571">
      <c r="A2571" s="35">
        <v>2773.0</v>
      </c>
      <c r="B2571" s="12" t="s">
        <v>1934</v>
      </c>
      <c r="C2571" s="74" t="s">
        <v>2882</v>
      </c>
      <c r="D2571" s="75" t="s">
        <v>1292</v>
      </c>
      <c r="E2571" s="76" t="s">
        <v>939</v>
      </c>
      <c r="F2571" s="12" t="s">
        <v>19</v>
      </c>
    </row>
    <row r="2572">
      <c r="A2572" s="35">
        <v>2774.0</v>
      </c>
      <c r="B2572" s="12" t="s">
        <v>1934</v>
      </c>
      <c r="C2572" s="74" t="s">
        <v>2882</v>
      </c>
      <c r="D2572" s="75" t="s">
        <v>1292</v>
      </c>
      <c r="E2572" s="76" t="s">
        <v>939</v>
      </c>
      <c r="F2572" s="12" t="s">
        <v>19</v>
      </c>
    </row>
    <row r="2573">
      <c r="A2573" s="35">
        <v>2775.0</v>
      </c>
      <c r="B2573" s="12" t="s">
        <v>1934</v>
      </c>
      <c r="C2573" s="74" t="s">
        <v>2882</v>
      </c>
      <c r="D2573" s="75" t="s">
        <v>1292</v>
      </c>
      <c r="E2573" s="76" t="s">
        <v>939</v>
      </c>
      <c r="F2573" s="12" t="s">
        <v>19</v>
      </c>
    </row>
    <row r="2574">
      <c r="A2574" s="35">
        <v>2776.0</v>
      </c>
      <c r="B2574" s="76" t="s">
        <v>1934</v>
      </c>
      <c r="C2574" s="9" t="s">
        <v>2882</v>
      </c>
      <c r="D2574" s="10" t="s">
        <v>1000</v>
      </c>
      <c r="E2574" s="8" t="s">
        <v>939</v>
      </c>
      <c r="F2574" s="12" t="s">
        <v>19</v>
      </c>
    </row>
    <row r="2575">
      <c r="A2575" s="35">
        <v>2777.0</v>
      </c>
      <c r="B2575" s="8" t="s">
        <v>16</v>
      </c>
      <c r="C2575" s="9" t="s">
        <v>2882</v>
      </c>
      <c r="D2575" s="10" t="s">
        <v>1000</v>
      </c>
      <c r="E2575" s="8" t="s">
        <v>939</v>
      </c>
      <c r="F2575" s="12" t="s">
        <v>19</v>
      </c>
    </row>
    <row r="2576">
      <c r="A2576" s="35">
        <v>2778.0</v>
      </c>
      <c r="B2576" s="8" t="s">
        <v>16</v>
      </c>
      <c r="C2576" s="9" t="s">
        <v>2882</v>
      </c>
      <c r="D2576" s="10" t="s">
        <v>1000</v>
      </c>
      <c r="E2576" s="8" t="s">
        <v>939</v>
      </c>
      <c r="F2576" s="12" t="s">
        <v>19</v>
      </c>
    </row>
    <row r="2577">
      <c r="A2577" s="35">
        <v>2779.0</v>
      </c>
      <c r="B2577" s="8" t="s">
        <v>16</v>
      </c>
      <c r="C2577" s="9" t="s">
        <v>2882</v>
      </c>
      <c r="D2577" s="10" t="s">
        <v>1002</v>
      </c>
      <c r="E2577" s="8" t="s">
        <v>939</v>
      </c>
      <c r="F2577" s="12" t="s">
        <v>19</v>
      </c>
    </row>
    <row r="2578">
      <c r="A2578" s="35">
        <v>2780.0</v>
      </c>
      <c r="B2578" s="8" t="s">
        <v>16</v>
      </c>
      <c r="C2578" s="9" t="s">
        <v>2882</v>
      </c>
      <c r="D2578" s="10" t="s">
        <v>1002</v>
      </c>
      <c r="E2578" s="8" t="s">
        <v>939</v>
      </c>
      <c r="F2578" s="12" t="s">
        <v>19</v>
      </c>
    </row>
    <row r="2579">
      <c r="A2579" s="35">
        <v>2781.0</v>
      </c>
      <c r="B2579" s="8" t="s">
        <v>16</v>
      </c>
      <c r="C2579" s="9" t="s">
        <v>2882</v>
      </c>
      <c r="D2579" s="10" t="s">
        <v>1002</v>
      </c>
      <c r="E2579" s="8" t="s">
        <v>939</v>
      </c>
      <c r="F2579" s="12" t="s">
        <v>19</v>
      </c>
    </row>
    <row r="2580">
      <c r="A2580" s="35">
        <v>2782.0</v>
      </c>
      <c r="B2580" s="8" t="s">
        <v>16</v>
      </c>
      <c r="C2580" s="9" t="s">
        <v>2882</v>
      </c>
      <c r="D2580" s="10" t="s">
        <v>1004</v>
      </c>
      <c r="E2580" s="8" t="s">
        <v>939</v>
      </c>
      <c r="F2580" s="12" t="s">
        <v>19</v>
      </c>
    </row>
    <row r="2581">
      <c r="A2581" s="35">
        <v>2783.0</v>
      </c>
      <c r="B2581" s="8" t="s">
        <v>16</v>
      </c>
      <c r="C2581" s="9" t="s">
        <v>2882</v>
      </c>
      <c r="D2581" s="10" t="s">
        <v>1004</v>
      </c>
      <c r="E2581" s="8" t="s">
        <v>939</v>
      </c>
      <c r="F2581" s="12" t="s">
        <v>19</v>
      </c>
    </row>
    <row r="2582">
      <c r="A2582" s="35">
        <v>2784.0</v>
      </c>
      <c r="B2582" s="8" t="s">
        <v>16</v>
      </c>
      <c r="C2582" s="9" t="s">
        <v>2882</v>
      </c>
      <c r="D2582" s="10" t="s">
        <v>1004</v>
      </c>
      <c r="E2582" s="8" t="s">
        <v>939</v>
      </c>
      <c r="F2582" s="12" t="s">
        <v>19</v>
      </c>
    </row>
    <row r="2583">
      <c r="A2583" s="35">
        <v>2785.0</v>
      </c>
      <c r="B2583" s="12" t="s">
        <v>2955</v>
      </c>
      <c r="C2583" s="9" t="s">
        <v>2956</v>
      </c>
      <c r="D2583" s="10" t="s">
        <v>1295</v>
      </c>
      <c r="E2583" s="8" t="s">
        <v>1294</v>
      </c>
      <c r="F2583" s="12" t="s">
        <v>19</v>
      </c>
    </row>
    <row r="2584">
      <c r="A2584" s="35">
        <v>2786.0</v>
      </c>
      <c r="B2584" s="12" t="s">
        <v>2955</v>
      </c>
      <c r="C2584" s="9" t="s">
        <v>2956</v>
      </c>
      <c r="D2584" s="10" t="s">
        <v>1295</v>
      </c>
      <c r="E2584" s="8" t="s">
        <v>1294</v>
      </c>
      <c r="F2584" s="12" t="s">
        <v>19</v>
      </c>
    </row>
    <row r="2585">
      <c r="A2585" s="35">
        <v>2787.0</v>
      </c>
      <c r="B2585" s="12" t="s">
        <v>2955</v>
      </c>
      <c r="C2585" s="9" t="s">
        <v>2956</v>
      </c>
      <c r="D2585" s="10" t="s">
        <v>1295</v>
      </c>
      <c r="E2585" s="8" t="s">
        <v>1294</v>
      </c>
      <c r="F2585" s="12" t="s">
        <v>19</v>
      </c>
    </row>
    <row r="2586">
      <c r="A2586" s="35">
        <v>2788.0</v>
      </c>
      <c r="B2586" s="12" t="s">
        <v>2955</v>
      </c>
      <c r="C2586" s="9" t="s">
        <v>2956</v>
      </c>
      <c r="D2586" s="10" t="s">
        <v>1298</v>
      </c>
      <c r="E2586" s="8" t="s">
        <v>1294</v>
      </c>
      <c r="F2586" s="12" t="s">
        <v>19</v>
      </c>
    </row>
    <row r="2587">
      <c r="A2587" s="35">
        <v>2789.0</v>
      </c>
      <c r="B2587" s="12" t="s">
        <v>2955</v>
      </c>
      <c r="C2587" s="9" t="s">
        <v>2956</v>
      </c>
      <c r="D2587" s="10" t="s">
        <v>1298</v>
      </c>
      <c r="E2587" s="8" t="s">
        <v>1294</v>
      </c>
      <c r="F2587" s="12" t="s">
        <v>19</v>
      </c>
    </row>
    <row r="2588">
      <c r="A2588" s="35">
        <v>2790.0</v>
      </c>
      <c r="B2588" s="12" t="s">
        <v>2955</v>
      </c>
      <c r="C2588" s="9" t="s">
        <v>2956</v>
      </c>
      <c r="D2588" s="10" t="s">
        <v>1298</v>
      </c>
      <c r="E2588" s="8" t="s">
        <v>1294</v>
      </c>
      <c r="F2588" s="12" t="s">
        <v>19</v>
      </c>
    </row>
    <row r="2589">
      <c r="A2589" s="7">
        <v>2791.0</v>
      </c>
      <c r="B2589" s="12" t="s">
        <v>1934</v>
      </c>
      <c r="C2589" s="9" t="s">
        <v>2956</v>
      </c>
      <c r="D2589" s="10" t="s">
        <v>1295</v>
      </c>
      <c r="E2589" s="8" t="s">
        <v>1294</v>
      </c>
      <c r="F2589" s="12" t="s">
        <v>19</v>
      </c>
    </row>
    <row r="2590">
      <c r="A2590" s="7">
        <v>2792.0</v>
      </c>
      <c r="B2590" s="12" t="s">
        <v>1934</v>
      </c>
      <c r="C2590" s="9" t="s">
        <v>2956</v>
      </c>
      <c r="D2590" s="10" t="s">
        <v>1295</v>
      </c>
      <c r="E2590" s="8" t="s">
        <v>1294</v>
      </c>
      <c r="F2590" s="12" t="s">
        <v>19</v>
      </c>
    </row>
    <row r="2591">
      <c r="A2591" s="7">
        <v>2551.0</v>
      </c>
      <c r="B2591" s="12" t="s">
        <v>1934</v>
      </c>
      <c r="C2591" s="9" t="s">
        <v>2956</v>
      </c>
      <c r="D2591" s="10" t="s">
        <v>1295</v>
      </c>
      <c r="E2591" s="8" t="s">
        <v>1294</v>
      </c>
      <c r="F2591" s="12" t="s">
        <v>19</v>
      </c>
    </row>
    <row r="2592">
      <c r="A2592" s="7">
        <v>2552.0</v>
      </c>
      <c r="B2592" s="12" t="s">
        <v>1934</v>
      </c>
      <c r="C2592" s="9" t="s">
        <v>2956</v>
      </c>
      <c r="D2592" s="10" t="s">
        <v>1295</v>
      </c>
      <c r="E2592" s="8" t="s">
        <v>1294</v>
      </c>
      <c r="F2592" s="12" t="s">
        <v>19</v>
      </c>
    </row>
    <row r="2593">
      <c r="A2593" s="7">
        <v>2553.0</v>
      </c>
      <c r="B2593" s="12" t="s">
        <v>1934</v>
      </c>
      <c r="C2593" s="9" t="s">
        <v>2956</v>
      </c>
      <c r="D2593" s="10" t="s">
        <v>1295</v>
      </c>
      <c r="E2593" s="8" t="s">
        <v>1294</v>
      </c>
      <c r="F2593" s="12" t="s">
        <v>19</v>
      </c>
    </row>
    <row r="2594">
      <c r="A2594" s="7">
        <v>2554.0</v>
      </c>
      <c r="B2594" s="12" t="s">
        <v>1934</v>
      </c>
      <c r="C2594" s="9" t="s">
        <v>2956</v>
      </c>
      <c r="D2594" s="10" t="s">
        <v>1295</v>
      </c>
      <c r="E2594" s="8" t="s">
        <v>1294</v>
      </c>
      <c r="F2594" s="12" t="s">
        <v>19</v>
      </c>
    </row>
    <row r="2595">
      <c r="A2595" s="7">
        <v>2555.0</v>
      </c>
      <c r="B2595" s="12" t="s">
        <v>1934</v>
      </c>
      <c r="C2595" s="9" t="s">
        <v>2956</v>
      </c>
      <c r="D2595" s="10" t="s">
        <v>1295</v>
      </c>
      <c r="E2595" s="8" t="s">
        <v>1294</v>
      </c>
      <c r="F2595" s="12" t="s">
        <v>19</v>
      </c>
    </row>
    <row r="2596">
      <c r="A2596" s="7">
        <v>2556.0</v>
      </c>
      <c r="B2596" s="12" t="s">
        <v>1934</v>
      </c>
      <c r="C2596" s="9" t="s">
        <v>2956</v>
      </c>
      <c r="D2596" s="10" t="s">
        <v>1295</v>
      </c>
      <c r="E2596" s="8" t="s">
        <v>1294</v>
      </c>
      <c r="F2596" s="12" t="s">
        <v>19</v>
      </c>
    </row>
    <row r="2597">
      <c r="A2597" s="7">
        <v>2557.0</v>
      </c>
      <c r="B2597" s="12" t="s">
        <v>1934</v>
      </c>
      <c r="C2597" s="9" t="s">
        <v>2956</v>
      </c>
      <c r="D2597" s="10" t="s">
        <v>1298</v>
      </c>
      <c r="E2597" s="8" t="s">
        <v>1294</v>
      </c>
      <c r="F2597" s="12" t="s">
        <v>19</v>
      </c>
    </row>
    <row r="2598">
      <c r="A2598" s="7">
        <v>2792.0</v>
      </c>
      <c r="B2598" s="12" t="s">
        <v>1934</v>
      </c>
      <c r="C2598" s="9" t="s">
        <v>2956</v>
      </c>
      <c r="D2598" s="10" t="s">
        <v>1298</v>
      </c>
      <c r="E2598" s="8" t="s">
        <v>1294</v>
      </c>
      <c r="F2598" s="12" t="s">
        <v>19</v>
      </c>
    </row>
    <row r="2599">
      <c r="A2599" s="7">
        <v>2559.0</v>
      </c>
      <c r="B2599" s="12" t="s">
        <v>1934</v>
      </c>
      <c r="C2599" s="9" t="s">
        <v>2956</v>
      </c>
      <c r="D2599" s="10" t="s">
        <v>1298</v>
      </c>
      <c r="E2599" s="8" t="s">
        <v>1294</v>
      </c>
      <c r="F2599" s="12" t="s">
        <v>19</v>
      </c>
    </row>
    <row r="2600">
      <c r="A2600" s="7">
        <v>2560.0</v>
      </c>
      <c r="B2600" s="12" t="s">
        <v>1934</v>
      </c>
      <c r="C2600" s="9" t="s">
        <v>2956</v>
      </c>
      <c r="D2600" s="10" t="s">
        <v>1298</v>
      </c>
      <c r="E2600" s="8" t="s">
        <v>1294</v>
      </c>
      <c r="F2600" s="12" t="s">
        <v>19</v>
      </c>
    </row>
    <row r="2601">
      <c r="A2601" s="7">
        <v>2561.0</v>
      </c>
      <c r="B2601" s="12" t="s">
        <v>1934</v>
      </c>
      <c r="C2601" s="9" t="s">
        <v>2956</v>
      </c>
      <c r="D2601" s="10" t="s">
        <v>1298</v>
      </c>
      <c r="E2601" s="8" t="s">
        <v>1294</v>
      </c>
      <c r="F2601" s="12" t="s">
        <v>19</v>
      </c>
    </row>
    <row r="2602">
      <c r="A2602" s="7">
        <v>2562.0</v>
      </c>
      <c r="B2602" s="12" t="s">
        <v>1934</v>
      </c>
      <c r="C2602" s="9" t="s">
        <v>2956</v>
      </c>
      <c r="D2602" s="10" t="s">
        <v>1298</v>
      </c>
      <c r="E2602" s="8" t="s">
        <v>1294</v>
      </c>
      <c r="F2602" s="12" t="s">
        <v>19</v>
      </c>
    </row>
    <row r="2603">
      <c r="A2603" s="7">
        <v>2563.0</v>
      </c>
      <c r="B2603" s="12" t="s">
        <v>1934</v>
      </c>
      <c r="C2603" s="9" t="s">
        <v>2956</v>
      </c>
      <c r="D2603" s="10" t="s">
        <v>1298</v>
      </c>
      <c r="E2603" s="8" t="s">
        <v>1294</v>
      </c>
      <c r="F2603" s="12" t="s">
        <v>19</v>
      </c>
    </row>
    <row r="2604">
      <c r="A2604" s="7">
        <v>2564.0</v>
      </c>
      <c r="B2604" s="12" t="s">
        <v>1934</v>
      </c>
      <c r="C2604" s="9" t="s">
        <v>2956</v>
      </c>
      <c r="D2604" s="10" t="s">
        <v>1298</v>
      </c>
      <c r="E2604" s="8" t="s">
        <v>1294</v>
      </c>
      <c r="F2604" s="12" t="s">
        <v>19</v>
      </c>
    </row>
    <row r="2605">
      <c r="A2605" s="7">
        <v>2565.0</v>
      </c>
      <c r="B2605" s="12" t="s">
        <v>2955</v>
      </c>
      <c r="C2605" s="9" t="s">
        <v>2956</v>
      </c>
      <c r="D2605" s="10" t="s">
        <v>1300</v>
      </c>
      <c r="E2605" s="8" t="s">
        <v>1009</v>
      </c>
      <c r="F2605" s="12" t="s">
        <v>19</v>
      </c>
    </row>
    <row r="2606">
      <c r="A2606" s="7">
        <v>2566.0</v>
      </c>
      <c r="B2606" s="12" t="s">
        <v>2955</v>
      </c>
      <c r="C2606" s="9" t="s">
        <v>2956</v>
      </c>
      <c r="D2606" s="10" t="s">
        <v>1300</v>
      </c>
      <c r="E2606" s="8" t="s">
        <v>1009</v>
      </c>
      <c r="F2606" s="12" t="s">
        <v>19</v>
      </c>
    </row>
    <row r="2607">
      <c r="A2607" s="7">
        <v>2567.0</v>
      </c>
      <c r="B2607" s="12" t="s">
        <v>2955</v>
      </c>
      <c r="C2607" s="9" t="s">
        <v>2956</v>
      </c>
      <c r="D2607" s="10" t="s">
        <v>1300</v>
      </c>
      <c r="E2607" s="8" t="s">
        <v>1009</v>
      </c>
      <c r="F2607" s="12" t="s">
        <v>19</v>
      </c>
    </row>
    <row r="2608">
      <c r="A2608" s="7">
        <v>2568.0</v>
      </c>
      <c r="B2608" s="12" t="s">
        <v>2955</v>
      </c>
      <c r="C2608" s="9" t="s">
        <v>2956</v>
      </c>
      <c r="D2608" s="10" t="s">
        <v>1302</v>
      </c>
      <c r="E2608" s="8" t="s">
        <v>1009</v>
      </c>
      <c r="F2608" s="12" t="s">
        <v>19</v>
      </c>
    </row>
    <row r="2609">
      <c r="A2609" s="7">
        <v>2569.0</v>
      </c>
      <c r="B2609" s="12" t="s">
        <v>2955</v>
      </c>
      <c r="C2609" s="9" t="s">
        <v>2956</v>
      </c>
      <c r="D2609" s="10" t="s">
        <v>1302</v>
      </c>
      <c r="E2609" s="8" t="s">
        <v>1009</v>
      </c>
      <c r="F2609" s="12" t="s">
        <v>19</v>
      </c>
    </row>
    <row r="2610">
      <c r="A2610" s="7">
        <v>2570.0</v>
      </c>
      <c r="B2610" s="12" t="s">
        <v>2955</v>
      </c>
      <c r="C2610" s="9" t="s">
        <v>2956</v>
      </c>
      <c r="D2610" s="10" t="s">
        <v>1302</v>
      </c>
      <c r="E2610" s="8" t="s">
        <v>1009</v>
      </c>
      <c r="F2610" s="12" t="s">
        <v>19</v>
      </c>
    </row>
    <row r="2611">
      <c r="A2611" s="7">
        <v>2571.0</v>
      </c>
      <c r="B2611" s="12" t="s">
        <v>2955</v>
      </c>
      <c r="C2611" s="9" t="s">
        <v>2956</v>
      </c>
      <c r="D2611" s="10" t="s">
        <v>1304</v>
      </c>
      <c r="E2611" s="8" t="s">
        <v>1009</v>
      </c>
      <c r="F2611" s="12" t="s">
        <v>19</v>
      </c>
    </row>
    <row r="2612">
      <c r="A2612" s="7">
        <v>2572.0</v>
      </c>
      <c r="B2612" s="12" t="s">
        <v>2955</v>
      </c>
      <c r="C2612" s="9" t="s">
        <v>2956</v>
      </c>
      <c r="D2612" s="10" t="s">
        <v>1304</v>
      </c>
      <c r="E2612" s="8" t="s">
        <v>1009</v>
      </c>
      <c r="F2612" s="12" t="s">
        <v>19</v>
      </c>
    </row>
    <row r="2613">
      <c r="A2613" s="7">
        <v>2573.0</v>
      </c>
      <c r="B2613" s="12" t="s">
        <v>2955</v>
      </c>
      <c r="C2613" s="9" t="s">
        <v>2956</v>
      </c>
      <c r="D2613" s="10" t="s">
        <v>1304</v>
      </c>
      <c r="E2613" s="8" t="s">
        <v>1009</v>
      </c>
      <c r="F2613" s="12" t="s">
        <v>19</v>
      </c>
    </row>
    <row r="2614">
      <c r="A2614" s="7">
        <v>2574.0</v>
      </c>
      <c r="B2614" s="12" t="s">
        <v>2955</v>
      </c>
      <c r="C2614" s="9" t="s">
        <v>2956</v>
      </c>
      <c r="D2614" s="10" t="s">
        <v>1306</v>
      </c>
      <c r="E2614" s="8" t="s">
        <v>1009</v>
      </c>
      <c r="F2614" s="12" t="s">
        <v>19</v>
      </c>
    </row>
    <row r="2615">
      <c r="A2615" s="7">
        <v>2575.0</v>
      </c>
      <c r="B2615" s="12" t="s">
        <v>2955</v>
      </c>
      <c r="C2615" s="9" t="s">
        <v>2956</v>
      </c>
      <c r="D2615" s="10" t="s">
        <v>1306</v>
      </c>
      <c r="E2615" s="8" t="s">
        <v>1009</v>
      </c>
      <c r="F2615" s="12" t="s">
        <v>19</v>
      </c>
    </row>
    <row r="2616">
      <c r="A2616" s="7">
        <v>2576.0</v>
      </c>
      <c r="B2616" s="12" t="s">
        <v>2955</v>
      </c>
      <c r="C2616" s="9" t="s">
        <v>2956</v>
      </c>
      <c r="D2616" s="10" t="s">
        <v>1306</v>
      </c>
      <c r="E2616" s="8" t="s">
        <v>1009</v>
      </c>
      <c r="F2616" s="12" t="s">
        <v>19</v>
      </c>
    </row>
    <row r="2617">
      <c r="A2617" s="7">
        <v>2577.0</v>
      </c>
      <c r="B2617" s="12" t="s">
        <v>2955</v>
      </c>
      <c r="C2617" s="9" t="s">
        <v>2956</v>
      </c>
      <c r="D2617" s="10" t="s">
        <v>1308</v>
      </c>
      <c r="E2617" s="8" t="s">
        <v>1009</v>
      </c>
      <c r="F2617" s="12" t="s">
        <v>19</v>
      </c>
    </row>
    <row r="2618">
      <c r="A2618" s="7">
        <v>2578.0</v>
      </c>
      <c r="B2618" s="12" t="s">
        <v>2955</v>
      </c>
      <c r="C2618" s="9" t="s">
        <v>2956</v>
      </c>
      <c r="D2618" s="10" t="s">
        <v>1308</v>
      </c>
      <c r="E2618" s="8" t="s">
        <v>1009</v>
      </c>
      <c r="F2618" s="12" t="s">
        <v>19</v>
      </c>
    </row>
    <row r="2619">
      <c r="A2619" s="7">
        <v>2579.0</v>
      </c>
      <c r="B2619" s="12" t="s">
        <v>2955</v>
      </c>
      <c r="C2619" s="9" t="s">
        <v>2956</v>
      </c>
      <c r="D2619" s="10" t="s">
        <v>1308</v>
      </c>
      <c r="E2619" s="8" t="s">
        <v>1009</v>
      </c>
      <c r="F2619" s="12" t="s">
        <v>19</v>
      </c>
    </row>
    <row r="2620">
      <c r="A2620" s="7">
        <v>2580.0</v>
      </c>
      <c r="B2620" s="12" t="s">
        <v>2955</v>
      </c>
      <c r="C2620" s="9" t="s">
        <v>2956</v>
      </c>
      <c r="D2620" s="10" t="s">
        <v>1310</v>
      </c>
      <c r="E2620" s="8" t="s">
        <v>1009</v>
      </c>
      <c r="F2620" s="12" t="s">
        <v>19</v>
      </c>
    </row>
    <row r="2621">
      <c r="A2621" s="7">
        <v>2581.0</v>
      </c>
      <c r="B2621" s="12" t="s">
        <v>2955</v>
      </c>
      <c r="C2621" s="9" t="s">
        <v>2956</v>
      </c>
      <c r="D2621" s="10" t="s">
        <v>1310</v>
      </c>
      <c r="E2621" s="8" t="s">
        <v>1009</v>
      </c>
      <c r="F2621" s="12" t="s">
        <v>19</v>
      </c>
    </row>
    <row r="2622">
      <c r="A2622" s="7">
        <v>2582.0</v>
      </c>
      <c r="B2622" s="12" t="s">
        <v>2955</v>
      </c>
      <c r="C2622" s="9" t="s">
        <v>2956</v>
      </c>
      <c r="D2622" s="10" t="s">
        <v>1310</v>
      </c>
      <c r="E2622" s="8" t="s">
        <v>1009</v>
      </c>
      <c r="F2622" s="12" t="s">
        <v>19</v>
      </c>
    </row>
    <row r="2623">
      <c r="A2623" s="7">
        <v>2583.0</v>
      </c>
      <c r="B2623" s="12" t="s">
        <v>2955</v>
      </c>
      <c r="C2623" s="9" t="s">
        <v>2956</v>
      </c>
      <c r="D2623" s="10" t="s">
        <v>1312</v>
      </c>
      <c r="E2623" s="8" t="s">
        <v>1009</v>
      </c>
      <c r="F2623" s="12" t="s">
        <v>19</v>
      </c>
    </row>
    <row r="2624">
      <c r="A2624" s="7">
        <v>2584.0</v>
      </c>
      <c r="B2624" s="12" t="s">
        <v>2955</v>
      </c>
      <c r="C2624" s="9" t="s">
        <v>2956</v>
      </c>
      <c r="D2624" s="10" t="s">
        <v>1312</v>
      </c>
      <c r="E2624" s="8" t="s">
        <v>1009</v>
      </c>
      <c r="F2624" s="12" t="s">
        <v>19</v>
      </c>
    </row>
    <row r="2625">
      <c r="A2625" s="7">
        <v>2585.0</v>
      </c>
      <c r="B2625" s="12" t="s">
        <v>2955</v>
      </c>
      <c r="C2625" s="9" t="s">
        <v>2956</v>
      </c>
      <c r="D2625" s="10" t="s">
        <v>1312</v>
      </c>
      <c r="E2625" s="8" t="s">
        <v>1009</v>
      </c>
      <c r="F2625" s="12" t="s">
        <v>19</v>
      </c>
    </row>
    <row r="2626">
      <c r="A2626" s="7">
        <v>2586.0</v>
      </c>
      <c r="B2626" s="12" t="s">
        <v>1934</v>
      </c>
      <c r="C2626" s="9" t="s">
        <v>3001</v>
      </c>
      <c r="D2626" s="10" t="s">
        <v>1314</v>
      </c>
      <c r="E2626" s="8" t="s">
        <v>1294</v>
      </c>
      <c r="F2626" s="12" t="s">
        <v>19</v>
      </c>
    </row>
    <row r="2627">
      <c r="A2627" s="7">
        <v>2587.0</v>
      </c>
      <c r="B2627" s="12" t="s">
        <v>1934</v>
      </c>
      <c r="C2627" s="9" t="s">
        <v>3001</v>
      </c>
      <c r="D2627" s="10" t="s">
        <v>1314</v>
      </c>
      <c r="E2627" s="8" t="s">
        <v>1294</v>
      </c>
      <c r="F2627" s="12" t="s">
        <v>19</v>
      </c>
    </row>
    <row r="2628">
      <c r="A2628" s="7">
        <v>2588.0</v>
      </c>
      <c r="B2628" s="12" t="s">
        <v>1934</v>
      </c>
      <c r="C2628" s="9" t="s">
        <v>3001</v>
      </c>
      <c r="D2628" s="10" t="s">
        <v>1314</v>
      </c>
      <c r="E2628" s="8" t="s">
        <v>1294</v>
      </c>
      <c r="F2628" s="12" t="s">
        <v>19</v>
      </c>
    </row>
    <row r="2629">
      <c r="A2629" s="7">
        <v>2589.0</v>
      </c>
      <c r="B2629" s="12" t="s">
        <v>1934</v>
      </c>
      <c r="C2629" s="9" t="s">
        <v>3001</v>
      </c>
      <c r="D2629" s="10" t="s">
        <v>1314</v>
      </c>
      <c r="E2629" s="8" t="s">
        <v>1294</v>
      </c>
      <c r="F2629" s="12" t="s">
        <v>19</v>
      </c>
    </row>
    <row r="2630">
      <c r="A2630" s="7">
        <v>2590.0</v>
      </c>
      <c r="B2630" s="12" t="s">
        <v>1934</v>
      </c>
      <c r="C2630" s="9" t="s">
        <v>3001</v>
      </c>
      <c r="D2630" s="10" t="s">
        <v>1314</v>
      </c>
      <c r="E2630" s="8" t="s">
        <v>1294</v>
      </c>
      <c r="F2630" s="12" t="s">
        <v>19</v>
      </c>
    </row>
    <row r="2631">
      <c r="A2631" s="7">
        <v>2591.0</v>
      </c>
      <c r="B2631" s="12" t="s">
        <v>1934</v>
      </c>
      <c r="C2631" s="9" t="s">
        <v>3001</v>
      </c>
      <c r="D2631" s="10" t="s">
        <v>1314</v>
      </c>
      <c r="E2631" s="8" t="s">
        <v>1294</v>
      </c>
      <c r="F2631" s="12" t="s">
        <v>19</v>
      </c>
    </row>
    <row r="2632">
      <c r="A2632" s="7">
        <v>2592.0</v>
      </c>
      <c r="B2632" s="12" t="s">
        <v>1934</v>
      </c>
      <c r="C2632" s="9" t="s">
        <v>3001</v>
      </c>
      <c r="D2632" s="10" t="s">
        <v>1314</v>
      </c>
      <c r="E2632" s="8" t="s">
        <v>1294</v>
      </c>
      <c r="F2632" s="12" t="s">
        <v>19</v>
      </c>
    </row>
    <row r="2633">
      <c r="A2633" s="7">
        <v>2593.0</v>
      </c>
      <c r="B2633" s="12" t="s">
        <v>1934</v>
      </c>
      <c r="C2633" s="9" t="s">
        <v>3001</v>
      </c>
      <c r="D2633" s="10" t="s">
        <v>1314</v>
      </c>
      <c r="E2633" s="8" t="s">
        <v>1294</v>
      </c>
      <c r="F2633" s="12" t="s">
        <v>19</v>
      </c>
    </row>
    <row r="2634">
      <c r="A2634" s="7">
        <v>2594.0</v>
      </c>
      <c r="B2634" s="12" t="s">
        <v>1934</v>
      </c>
      <c r="C2634" s="9" t="s">
        <v>3001</v>
      </c>
      <c r="D2634" s="10" t="s">
        <v>1316</v>
      </c>
      <c r="E2634" s="8" t="s">
        <v>1294</v>
      </c>
      <c r="F2634" s="12" t="s">
        <v>19</v>
      </c>
    </row>
    <row r="2635">
      <c r="A2635" s="7">
        <v>2595.0</v>
      </c>
      <c r="B2635" s="12" t="s">
        <v>1934</v>
      </c>
      <c r="C2635" s="9" t="s">
        <v>3001</v>
      </c>
      <c r="D2635" s="10" t="s">
        <v>1316</v>
      </c>
      <c r="E2635" s="8" t="s">
        <v>1294</v>
      </c>
      <c r="F2635" s="12" t="s">
        <v>19</v>
      </c>
    </row>
    <row r="2636">
      <c r="A2636" s="7">
        <v>2596.0</v>
      </c>
      <c r="B2636" s="12" t="s">
        <v>1934</v>
      </c>
      <c r="C2636" s="9" t="s">
        <v>3001</v>
      </c>
      <c r="D2636" s="10" t="s">
        <v>1316</v>
      </c>
      <c r="E2636" s="8" t="s">
        <v>1294</v>
      </c>
      <c r="F2636" s="12" t="s">
        <v>19</v>
      </c>
    </row>
    <row r="2637">
      <c r="A2637" s="7">
        <v>2597.0</v>
      </c>
      <c r="B2637" s="12" t="s">
        <v>1934</v>
      </c>
      <c r="C2637" s="9" t="s">
        <v>3001</v>
      </c>
      <c r="D2637" s="10" t="s">
        <v>1316</v>
      </c>
      <c r="E2637" s="8" t="s">
        <v>1294</v>
      </c>
      <c r="F2637" s="12" t="s">
        <v>19</v>
      </c>
    </row>
    <row r="2638">
      <c r="A2638" s="7">
        <v>2598.0</v>
      </c>
      <c r="B2638" s="12" t="s">
        <v>1934</v>
      </c>
      <c r="C2638" s="9" t="s">
        <v>3001</v>
      </c>
      <c r="D2638" s="10" t="s">
        <v>1316</v>
      </c>
      <c r="E2638" s="8" t="s">
        <v>1294</v>
      </c>
      <c r="F2638" s="12" t="s">
        <v>19</v>
      </c>
    </row>
    <row r="2639">
      <c r="A2639" s="7">
        <v>2599.0</v>
      </c>
      <c r="B2639" s="12" t="s">
        <v>1934</v>
      </c>
      <c r="C2639" s="9" t="s">
        <v>3001</v>
      </c>
      <c r="D2639" s="10" t="s">
        <v>1316</v>
      </c>
      <c r="E2639" s="8" t="s">
        <v>1294</v>
      </c>
      <c r="F2639" s="12" t="s">
        <v>19</v>
      </c>
    </row>
    <row r="2640">
      <c r="A2640" s="7">
        <v>2600.0</v>
      </c>
      <c r="B2640" s="12" t="s">
        <v>1934</v>
      </c>
      <c r="C2640" s="9" t="s">
        <v>3001</v>
      </c>
      <c r="D2640" s="10" t="s">
        <v>1316</v>
      </c>
      <c r="E2640" s="8" t="s">
        <v>1294</v>
      </c>
      <c r="F2640" s="12" t="s">
        <v>19</v>
      </c>
    </row>
    <row r="2641">
      <c r="A2641" s="7">
        <v>2601.0</v>
      </c>
      <c r="B2641" s="12" t="s">
        <v>1934</v>
      </c>
      <c r="C2641" s="9" t="s">
        <v>3001</v>
      </c>
      <c r="D2641" s="10" t="s">
        <v>1316</v>
      </c>
      <c r="E2641" s="8" t="s">
        <v>1294</v>
      </c>
      <c r="F2641" s="12" t="s">
        <v>19</v>
      </c>
    </row>
    <row r="2642">
      <c r="A2642" s="7">
        <v>2602.0</v>
      </c>
      <c r="B2642" s="12" t="s">
        <v>1934</v>
      </c>
      <c r="C2642" s="9" t="s">
        <v>3001</v>
      </c>
      <c r="D2642" s="10" t="s">
        <v>1318</v>
      </c>
      <c r="E2642" s="8" t="s">
        <v>1294</v>
      </c>
      <c r="F2642" s="12" t="s">
        <v>19</v>
      </c>
    </row>
    <row r="2643">
      <c r="A2643" s="7">
        <v>2603.0</v>
      </c>
      <c r="B2643" s="12" t="s">
        <v>1934</v>
      </c>
      <c r="C2643" s="9" t="s">
        <v>3001</v>
      </c>
      <c r="D2643" s="10" t="s">
        <v>1318</v>
      </c>
      <c r="E2643" s="8" t="s">
        <v>1294</v>
      </c>
      <c r="F2643" s="12" t="s">
        <v>19</v>
      </c>
    </row>
    <row r="2644">
      <c r="A2644" s="7">
        <v>2604.0</v>
      </c>
      <c r="B2644" s="12" t="s">
        <v>1934</v>
      </c>
      <c r="C2644" s="9" t="s">
        <v>3001</v>
      </c>
      <c r="D2644" s="10" t="s">
        <v>1318</v>
      </c>
      <c r="E2644" s="8" t="s">
        <v>1294</v>
      </c>
      <c r="F2644" s="12" t="s">
        <v>19</v>
      </c>
    </row>
    <row r="2645">
      <c r="A2645" s="7">
        <v>2605.0</v>
      </c>
      <c r="B2645" s="12" t="s">
        <v>1934</v>
      </c>
      <c r="C2645" s="9" t="s">
        <v>3001</v>
      </c>
      <c r="D2645" s="10" t="s">
        <v>1318</v>
      </c>
      <c r="E2645" s="8" t="s">
        <v>1294</v>
      </c>
      <c r="F2645" s="12" t="s">
        <v>19</v>
      </c>
    </row>
    <row r="2646">
      <c r="A2646" s="7">
        <v>2606.0</v>
      </c>
      <c r="B2646" s="12" t="s">
        <v>1934</v>
      </c>
      <c r="C2646" s="9" t="s">
        <v>3001</v>
      </c>
      <c r="D2646" s="10" t="s">
        <v>1318</v>
      </c>
      <c r="E2646" s="8" t="s">
        <v>1294</v>
      </c>
      <c r="F2646" s="12" t="s">
        <v>19</v>
      </c>
    </row>
    <row r="2647">
      <c r="A2647" s="7">
        <v>2607.0</v>
      </c>
      <c r="B2647" s="12" t="s">
        <v>1934</v>
      </c>
      <c r="C2647" s="9" t="s">
        <v>3001</v>
      </c>
      <c r="D2647" s="10" t="s">
        <v>1318</v>
      </c>
      <c r="E2647" s="8" t="s">
        <v>1294</v>
      </c>
      <c r="F2647" s="12" t="s">
        <v>19</v>
      </c>
    </row>
    <row r="2648">
      <c r="A2648" s="7">
        <v>2608.0</v>
      </c>
      <c r="B2648" s="12" t="s">
        <v>1934</v>
      </c>
      <c r="C2648" s="9" t="s">
        <v>3001</v>
      </c>
      <c r="D2648" s="10" t="s">
        <v>1318</v>
      </c>
      <c r="E2648" s="8" t="s">
        <v>1294</v>
      </c>
      <c r="F2648" s="12" t="s">
        <v>19</v>
      </c>
    </row>
    <row r="2649">
      <c r="A2649" s="7">
        <v>2609.0</v>
      </c>
      <c r="B2649" s="12" t="s">
        <v>1934</v>
      </c>
      <c r="C2649" s="9" t="s">
        <v>3001</v>
      </c>
      <c r="D2649" s="10" t="s">
        <v>1318</v>
      </c>
      <c r="E2649" s="8" t="s">
        <v>1294</v>
      </c>
      <c r="F2649" s="12" t="s">
        <v>19</v>
      </c>
    </row>
    <row r="2650">
      <c r="A2650" s="7">
        <v>2610.0</v>
      </c>
      <c r="B2650" s="12" t="s">
        <v>1934</v>
      </c>
      <c r="C2650" s="9" t="s">
        <v>3001</v>
      </c>
      <c r="D2650" s="10" t="s">
        <v>1321</v>
      </c>
      <c r="E2650" s="8" t="s">
        <v>1294</v>
      </c>
      <c r="F2650" s="12" t="s">
        <v>19</v>
      </c>
    </row>
    <row r="2651">
      <c r="A2651" s="7">
        <v>2611.0</v>
      </c>
      <c r="B2651" s="12" t="s">
        <v>1934</v>
      </c>
      <c r="C2651" s="9" t="s">
        <v>3001</v>
      </c>
      <c r="D2651" s="10" t="s">
        <v>1321</v>
      </c>
      <c r="E2651" s="8" t="s">
        <v>1294</v>
      </c>
      <c r="F2651" s="12" t="s">
        <v>19</v>
      </c>
    </row>
    <row r="2652">
      <c r="A2652" s="7">
        <v>2612.0</v>
      </c>
      <c r="B2652" s="12" t="s">
        <v>1934</v>
      </c>
      <c r="C2652" s="9" t="s">
        <v>3001</v>
      </c>
      <c r="D2652" s="10" t="s">
        <v>1321</v>
      </c>
      <c r="E2652" s="8" t="s">
        <v>1294</v>
      </c>
      <c r="F2652" s="12" t="s">
        <v>19</v>
      </c>
    </row>
    <row r="2653">
      <c r="A2653" s="7">
        <v>2613.0</v>
      </c>
      <c r="B2653" s="12" t="s">
        <v>1934</v>
      </c>
      <c r="C2653" s="9" t="s">
        <v>3001</v>
      </c>
      <c r="D2653" s="10" t="s">
        <v>1321</v>
      </c>
      <c r="E2653" s="8" t="s">
        <v>1294</v>
      </c>
      <c r="F2653" s="12" t="s">
        <v>19</v>
      </c>
    </row>
    <row r="2654">
      <c r="A2654" s="7">
        <v>2614.0</v>
      </c>
      <c r="B2654" s="12" t="s">
        <v>1934</v>
      </c>
      <c r="C2654" s="9" t="s">
        <v>3001</v>
      </c>
      <c r="D2654" s="10" t="s">
        <v>1321</v>
      </c>
      <c r="E2654" s="8" t="s">
        <v>1294</v>
      </c>
      <c r="F2654" s="12" t="s">
        <v>19</v>
      </c>
    </row>
    <row r="2655">
      <c r="A2655" s="7">
        <v>2615.0</v>
      </c>
      <c r="B2655" s="12" t="s">
        <v>1934</v>
      </c>
      <c r="C2655" s="9" t="s">
        <v>3001</v>
      </c>
      <c r="D2655" s="10" t="s">
        <v>1321</v>
      </c>
      <c r="E2655" s="8" t="s">
        <v>1294</v>
      </c>
      <c r="F2655" s="12" t="s">
        <v>19</v>
      </c>
    </row>
    <row r="2656">
      <c r="A2656" s="7">
        <v>2616.0</v>
      </c>
      <c r="B2656" s="12" t="s">
        <v>1934</v>
      </c>
      <c r="C2656" s="9" t="s">
        <v>3001</v>
      </c>
      <c r="D2656" s="10" t="s">
        <v>1321</v>
      </c>
      <c r="E2656" s="8" t="s">
        <v>1294</v>
      </c>
      <c r="F2656" s="12" t="s">
        <v>19</v>
      </c>
    </row>
    <row r="2657">
      <c r="A2657" s="7">
        <v>2617.0</v>
      </c>
      <c r="B2657" s="12" t="s">
        <v>1934</v>
      </c>
      <c r="C2657" s="9" t="s">
        <v>3001</v>
      </c>
      <c r="D2657" s="10" t="s">
        <v>1321</v>
      </c>
      <c r="E2657" s="8" t="s">
        <v>1294</v>
      </c>
      <c r="F2657" s="12" t="s">
        <v>19</v>
      </c>
    </row>
    <row r="2658">
      <c r="A2658" s="7">
        <v>2618.0</v>
      </c>
      <c r="B2658" s="12" t="s">
        <v>2955</v>
      </c>
      <c r="C2658" s="9" t="s">
        <v>3001</v>
      </c>
      <c r="D2658" s="10" t="s">
        <v>1314</v>
      </c>
      <c r="E2658" s="8" t="s">
        <v>1294</v>
      </c>
      <c r="F2658" s="12" t="s">
        <v>19</v>
      </c>
    </row>
    <row r="2659">
      <c r="A2659" s="7">
        <v>2619.0</v>
      </c>
      <c r="B2659" s="12" t="s">
        <v>2955</v>
      </c>
      <c r="C2659" s="9" t="s">
        <v>3001</v>
      </c>
      <c r="D2659" s="10" t="s">
        <v>1314</v>
      </c>
      <c r="E2659" s="8" t="s">
        <v>1294</v>
      </c>
      <c r="F2659" s="12" t="s">
        <v>19</v>
      </c>
    </row>
    <row r="2660">
      <c r="A2660" s="7">
        <v>2620.0</v>
      </c>
      <c r="B2660" s="12" t="s">
        <v>2955</v>
      </c>
      <c r="C2660" s="9" t="s">
        <v>3001</v>
      </c>
      <c r="D2660" s="10" t="s">
        <v>1314</v>
      </c>
      <c r="E2660" s="8" t="s">
        <v>1294</v>
      </c>
      <c r="F2660" s="12" t="s">
        <v>19</v>
      </c>
    </row>
    <row r="2661">
      <c r="A2661" s="7">
        <v>2621.0</v>
      </c>
      <c r="B2661" s="12" t="s">
        <v>2955</v>
      </c>
      <c r="C2661" s="9" t="s">
        <v>3001</v>
      </c>
      <c r="D2661" s="10" t="s">
        <v>1316</v>
      </c>
      <c r="E2661" s="8" t="s">
        <v>1294</v>
      </c>
      <c r="F2661" s="12" t="s">
        <v>19</v>
      </c>
    </row>
    <row r="2662">
      <c r="A2662" s="7">
        <v>2622.0</v>
      </c>
      <c r="B2662" s="12" t="s">
        <v>2955</v>
      </c>
      <c r="C2662" s="9" t="s">
        <v>3001</v>
      </c>
      <c r="D2662" s="10" t="s">
        <v>1316</v>
      </c>
      <c r="E2662" s="8" t="s">
        <v>1294</v>
      </c>
      <c r="F2662" s="12" t="s">
        <v>19</v>
      </c>
    </row>
    <row r="2663">
      <c r="A2663" s="7">
        <v>2623.0</v>
      </c>
      <c r="B2663" s="12" t="s">
        <v>2955</v>
      </c>
      <c r="C2663" s="9" t="s">
        <v>3001</v>
      </c>
      <c r="D2663" s="10" t="s">
        <v>1316</v>
      </c>
      <c r="E2663" s="8" t="s">
        <v>1294</v>
      </c>
      <c r="F2663" s="12" t="s">
        <v>19</v>
      </c>
    </row>
    <row r="2664">
      <c r="A2664" s="7">
        <v>2624.0</v>
      </c>
      <c r="B2664" s="12" t="s">
        <v>2955</v>
      </c>
      <c r="C2664" s="9" t="s">
        <v>3001</v>
      </c>
      <c r="D2664" s="10" t="s">
        <v>1318</v>
      </c>
      <c r="E2664" s="8" t="s">
        <v>1294</v>
      </c>
      <c r="F2664" s="12" t="s">
        <v>19</v>
      </c>
    </row>
    <row r="2665">
      <c r="A2665" s="7">
        <v>2625.0</v>
      </c>
      <c r="B2665" s="12" t="s">
        <v>2955</v>
      </c>
      <c r="C2665" s="9" t="s">
        <v>3001</v>
      </c>
      <c r="D2665" s="10" t="s">
        <v>1318</v>
      </c>
      <c r="E2665" s="8" t="s">
        <v>1294</v>
      </c>
      <c r="F2665" s="12" t="s">
        <v>19</v>
      </c>
    </row>
    <row r="2666">
      <c r="A2666" s="7">
        <v>2626.0</v>
      </c>
      <c r="B2666" s="12" t="s">
        <v>2955</v>
      </c>
      <c r="C2666" s="9" t="s">
        <v>3001</v>
      </c>
      <c r="D2666" s="10" t="s">
        <v>1318</v>
      </c>
      <c r="E2666" s="8" t="s">
        <v>1294</v>
      </c>
      <c r="F2666" s="12" t="s">
        <v>19</v>
      </c>
    </row>
    <row r="2667">
      <c r="A2667" s="7">
        <v>2627.0</v>
      </c>
      <c r="B2667" s="12" t="s">
        <v>2955</v>
      </c>
      <c r="C2667" s="9" t="s">
        <v>3001</v>
      </c>
      <c r="D2667" s="10" t="s">
        <v>1321</v>
      </c>
      <c r="E2667" s="8" t="s">
        <v>1294</v>
      </c>
      <c r="F2667" s="12" t="s">
        <v>19</v>
      </c>
    </row>
    <row r="2668">
      <c r="A2668" s="7">
        <v>2628.0</v>
      </c>
      <c r="B2668" s="12" t="s">
        <v>2955</v>
      </c>
      <c r="C2668" s="9" t="s">
        <v>3001</v>
      </c>
      <c r="D2668" s="10" t="s">
        <v>1321</v>
      </c>
      <c r="E2668" s="8" t="s">
        <v>1294</v>
      </c>
      <c r="F2668" s="12" t="s">
        <v>19</v>
      </c>
    </row>
    <row r="2669">
      <c r="A2669" s="7">
        <v>2629.0</v>
      </c>
      <c r="B2669" s="12" t="s">
        <v>2955</v>
      </c>
      <c r="C2669" s="9" t="s">
        <v>3001</v>
      </c>
      <c r="D2669" s="10" t="s">
        <v>1321</v>
      </c>
      <c r="E2669" s="8" t="s">
        <v>1294</v>
      </c>
      <c r="F2669" s="12" t="s">
        <v>19</v>
      </c>
    </row>
    <row r="2670">
      <c r="A2670" s="7">
        <v>2630.0</v>
      </c>
      <c r="B2670" s="12" t="s">
        <v>1934</v>
      </c>
      <c r="C2670" s="9" t="s">
        <v>3046</v>
      </c>
      <c r="D2670" s="10" t="s">
        <v>1323</v>
      </c>
      <c r="E2670" s="8" t="s">
        <v>1009</v>
      </c>
      <c r="F2670" s="12" t="s">
        <v>19</v>
      </c>
      <c r="G2670" s="12"/>
      <c r="H2670" s="12" t="s">
        <v>3048</v>
      </c>
    </row>
    <row r="2671">
      <c r="A2671" s="7">
        <v>2631.0</v>
      </c>
      <c r="B2671" s="12" t="s">
        <v>1934</v>
      </c>
      <c r="C2671" s="9" t="s">
        <v>3046</v>
      </c>
      <c r="D2671" s="10" t="s">
        <v>1323</v>
      </c>
      <c r="E2671" s="8" t="s">
        <v>1009</v>
      </c>
      <c r="F2671" s="12" t="s">
        <v>19</v>
      </c>
      <c r="G2671" s="12"/>
      <c r="H2671" s="12" t="s">
        <v>3048</v>
      </c>
    </row>
    <row r="2672">
      <c r="A2672" s="7">
        <v>2632.0</v>
      </c>
      <c r="B2672" s="12" t="s">
        <v>1934</v>
      </c>
      <c r="C2672" s="9" t="s">
        <v>3046</v>
      </c>
      <c r="D2672" s="10" t="s">
        <v>1323</v>
      </c>
      <c r="E2672" s="8" t="s">
        <v>1009</v>
      </c>
      <c r="F2672" s="12" t="s">
        <v>19</v>
      </c>
      <c r="G2672" s="12"/>
      <c r="H2672" s="12" t="s">
        <v>3048</v>
      </c>
    </row>
    <row r="2673">
      <c r="A2673" s="7">
        <v>2633.0</v>
      </c>
      <c r="B2673" s="12" t="s">
        <v>1934</v>
      </c>
      <c r="C2673" s="9" t="s">
        <v>3046</v>
      </c>
      <c r="D2673" s="10" t="s">
        <v>1323</v>
      </c>
      <c r="E2673" s="8" t="s">
        <v>1009</v>
      </c>
      <c r="F2673" s="12" t="s">
        <v>19</v>
      </c>
      <c r="G2673" s="12"/>
      <c r="H2673" s="12" t="s">
        <v>3048</v>
      </c>
    </row>
    <row r="2674">
      <c r="A2674" s="7">
        <v>2634.0</v>
      </c>
      <c r="B2674" s="12" t="s">
        <v>1934</v>
      </c>
      <c r="C2674" s="9" t="s">
        <v>3046</v>
      </c>
      <c r="D2674" s="10" t="s">
        <v>1323</v>
      </c>
      <c r="E2674" s="8" t="s">
        <v>1009</v>
      </c>
      <c r="F2674" s="12" t="s">
        <v>19</v>
      </c>
      <c r="G2674" s="12"/>
      <c r="H2674" s="12" t="s">
        <v>3048</v>
      </c>
    </row>
    <row r="2675">
      <c r="A2675" s="7">
        <v>2635.0</v>
      </c>
      <c r="B2675" s="12" t="s">
        <v>1934</v>
      </c>
      <c r="C2675" s="9" t="s">
        <v>3046</v>
      </c>
      <c r="D2675" s="10" t="s">
        <v>1323</v>
      </c>
      <c r="E2675" s="8" t="s">
        <v>1009</v>
      </c>
      <c r="F2675" s="12" t="s">
        <v>19</v>
      </c>
      <c r="G2675" s="12"/>
      <c r="H2675" s="12" t="s">
        <v>3048</v>
      </c>
    </row>
    <row r="2676">
      <c r="A2676" s="7">
        <v>2636.0</v>
      </c>
      <c r="B2676" s="12" t="s">
        <v>1934</v>
      </c>
      <c r="C2676" s="9" t="s">
        <v>3046</v>
      </c>
      <c r="D2676" s="10" t="s">
        <v>1323</v>
      </c>
      <c r="E2676" s="8" t="s">
        <v>1009</v>
      </c>
      <c r="F2676" s="12" t="s">
        <v>19</v>
      </c>
      <c r="G2676" s="12"/>
      <c r="H2676" s="12" t="s">
        <v>3048</v>
      </c>
    </row>
    <row r="2677">
      <c r="A2677" s="7">
        <v>2637.0</v>
      </c>
      <c r="B2677" s="12" t="s">
        <v>1934</v>
      </c>
      <c r="C2677" s="9" t="s">
        <v>3046</v>
      </c>
      <c r="D2677" s="10" t="s">
        <v>1323</v>
      </c>
      <c r="E2677" s="8" t="s">
        <v>1009</v>
      </c>
      <c r="F2677" s="12" t="s">
        <v>19</v>
      </c>
      <c r="G2677" s="12"/>
      <c r="H2677" s="12" t="s">
        <v>3048</v>
      </c>
    </row>
    <row r="2678">
      <c r="A2678" s="7">
        <v>2638.0</v>
      </c>
      <c r="B2678" s="12" t="s">
        <v>1934</v>
      </c>
      <c r="C2678" s="9" t="s">
        <v>3046</v>
      </c>
      <c r="D2678" s="10" t="s">
        <v>1326</v>
      </c>
      <c r="E2678" s="8" t="s">
        <v>1009</v>
      </c>
      <c r="F2678" s="12" t="s">
        <v>19</v>
      </c>
      <c r="G2678" s="12"/>
      <c r="H2678" s="12" t="s">
        <v>3048</v>
      </c>
    </row>
    <row r="2679">
      <c r="A2679" s="7">
        <v>2639.0</v>
      </c>
      <c r="B2679" s="12" t="s">
        <v>1934</v>
      </c>
      <c r="C2679" s="9" t="s">
        <v>3046</v>
      </c>
      <c r="D2679" s="10" t="s">
        <v>1326</v>
      </c>
      <c r="E2679" s="8" t="s">
        <v>1009</v>
      </c>
      <c r="F2679" s="12" t="s">
        <v>19</v>
      </c>
      <c r="G2679" s="12"/>
      <c r="H2679" s="12" t="s">
        <v>3048</v>
      </c>
    </row>
    <row r="2680">
      <c r="A2680" s="7">
        <v>2640.0</v>
      </c>
      <c r="B2680" s="12" t="s">
        <v>1934</v>
      </c>
      <c r="C2680" s="9" t="s">
        <v>3046</v>
      </c>
      <c r="D2680" s="10" t="s">
        <v>1326</v>
      </c>
      <c r="E2680" s="8" t="s">
        <v>1009</v>
      </c>
      <c r="F2680" s="12" t="s">
        <v>19</v>
      </c>
      <c r="G2680" s="12"/>
      <c r="H2680" s="12" t="s">
        <v>3048</v>
      </c>
    </row>
    <row r="2681">
      <c r="A2681" s="7">
        <v>2641.0</v>
      </c>
      <c r="B2681" s="12" t="s">
        <v>1934</v>
      </c>
      <c r="C2681" s="9" t="s">
        <v>3046</v>
      </c>
      <c r="D2681" s="10" t="s">
        <v>1326</v>
      </c>
      <c r="E2681" s="8" t="s">
        <v>1009</v>
      </c>
      <c r="F2681" s="12" t="s">
        <v>19</v>
      </c>
      <c r="G2681" s="12"/>
      <c r="H2681" s="12" t="s">
        <v>3048</v>
      </c>
    </row>
    <row r="2682">
      <c r="A2682" s="7">
        <v>2642.0</v>
      </c>
      <c r="B2682" s="12" t="s">
        <v>1934</v>
      </c>
      <c r="C2682" s="9" t="s">
        <v>3046</v>
      </c>
      <c r="D2682" s="10" t="s">
        <v>1326</v>
      </c>
      <c r="E2682" s="8" t="s">
        <v>1009</v>
      </c>
      <c r="F2682" s="12" t="s">
        <v>19</v>
      </c>
      <c r="G2682" s="12"/>
      <c r="H2682" s="12" t="s">
        <v>3048</v>
      </c>
    </row>
    <row r="2683">
      <c r="A2683" s="7">
        <v>2643.0</v>
      </c>
      <c r="B2683" s="12" t="s">
        <v>1934</v>
      </c>
      <c r="C2683" s="9" t="s">
        <v>3046</v>
      </c>
      <c r="D2683" s="10" t="s">
        <v>1326</v>
      </c>
      <c r="E2683" s="8" t="s">
        <v>1009</v>
      </c>
      <c r="F2683" s="12" t="s">
        <v>19</v>
      </c>
      <c r="G2683" s="12"/>
      <c r="H2683" s="12" t="s">
        <v>3048</v>
      </c>
    </row>
    <row r="2684">
      <c r="A2684" s="7">
        <v>2644.0</v>
      </c>
      <c r="B2684" s="12" t="s">
        <v>1934</v>
      </c>
      <c r="C2684" s="9" t="s">
        <v>3046</v>
      </c>
      <c r="D2684" s="10" t="s">
        <v>1326</v>
      </c>
      <c r="E2684" s="8" t="s">
        <v>1009</v>
      </c>
      <c r="F2684" s="12" t="s">
        <v>19</v>
      </c>
      <c r="G2684" s="12"/>
      <c r="H2684" s="12" t="s">
        <v>3048</v>
      </c>
    </row>
    <row r="2685">
      <c r="A2685" s="7">
        <v>2645.0</v>
      </c>
      <c r="B2685" s="12" t="s">
        <v>1934</v>
      </c>
      <c r="C2685" s="9" t="s">
        <v>3046</v>
      </c>
      <c r="D2685" s="10" t="s">
        <v>1326</v>
      </c>
      <c r="E2685" s="8" t="s">
        <v>1009</v>
      </c>
      <c r="F2685" s="12" t="s">
        <v>19</v>
      </c>
      <c r="G2685" s="12"/>
      <c r="H2685" s="12" t="s">
        <v>3048</v>
      </c>
    </row>
    <row r="2686">
      <c r="A2686" s="7">
        <v>2646.0</v>
      </c>
      <c r="B2686" s="12" t="s">
        <v>1934</v>
      </c>
      <c r="C2686" s="9" t="s">
        <v>3046</v>
      </c>
      <c r="D2686" s="10" t="s">
        <v>1326</v>
      </c>
      <c r="E2686" s="8" t="s">
        <v>1009</v>
      </c>
      <c r="F2686" s="12" t="s">
        <v>19</v>
      </c>
      <c r="G2686" s="12"/>
      <c r="H2686" s="12" t="s">
        <v>3048</v>
      </c>
    </row>
    <row r="2687">
      <c r="A2687" s="7">
        <v>2647.0</v>
      </c>
      <c r="B2687" s="12" t="s">
        <v>2955</v>
      </c>
      <c r="C2687" s="9" t="s">
        <v>3046</v>
      </c>
      <c r="D2687" s="31" t="s">
        <v>1328</v>
      </c>
      <c r="E2687" s="12" t="s">
        <v>1009</v>
      </c>
      <c r="F2687" s="12" t="s">
        <v>19</v>
      </c>
      <c r="G2687" s="12"/>
      <c r="H2687" s="12" t="s">
        <v>3048</v>
      </c>
    </row>
    <row r="2688">
      <c r="A2688" s="7">
        <v>2648.0</v>
      </c>
      <c r="B2688" s="12" t="s">
        <v>2955</v>
      </c>
      <c r="C2688" s="9" t="s">
        <v>3046</v>
      </c>
      <c r="D2688" s="31" t="s">
        <v>1328</v>
      </c>
      <c r="E2688" s="12" t="s">
        <v>1009</v>
      </c>
      <c r="F2688" s="12" t="s">
        <v>19</v>
      </c>
      <c r="G2688" s="12"/>
      <c r="H2688" s="12" t="s">
        <v>3048</v>
      </c>
    </row>
    <row r="2689">
      <c r="A2689" s="7">
        <v>2649.0</v>
      </c>
      <c r="B2689" s="12" t="s">
        <v>2955</v>
      </c>
      <c r="C2689" s="9" t="s">
        <v>3046</v>
      </c>
      <c r="D2689" s="31" t="s">
        <v>1328</v>
      </c>
      <c r="E2689" s="12" t="s">
        <v>1009</v>
      </c>
      <c r="F2689" s="12" t="s">
        <v>19</v>
      </c>
      <c r="G2689" s="12"/>
      <c r="H2689" s="12" t="s">
        <v>3048</v>
      </c>
    </row>
    <row r="2690">
      <c r="A2690" s="7">
        <v>2650.0</v>
      </c>
      <c r="B2690" s="12" t="s">
        <v>2955</v>
      </c>
      <c r="C2690" s="9" t="s">
        <v>3046</v>
      </c>
      <c r="D2690" s="31" t="s">
        <v>1330</v>
      </c>
      <c r="E2690" s="12" t="s">
        <v>1009</v>
      </c>
      <c r="F2690" s="12" t="s">
        <v>19</v>
      </c>
      <c r="G2690" s="12"/>
      <c r="H2690" s="12" t="s">
        <v>3048</v>
      </c>
    </row>
    <row r="2691">
      <c r="A2691" s="7">
        <v>2651.0</v>
      </c>
      <c r="B2691" s="12" t="s">
        <v>2955</v>
      </c>
      <c r="C2691" s="9" t="s">
        <v>3046</v>
      </c>
      <c r="D2691" s="31" t="s">
        <v>1330</v>
      </c>
      <c r="E2691" s="12" t="s">
        <v>1009</v>
      </c>
      <c r="F2691" s="12" t="s">
        <v>19</v>
      </c>
      <c r="G2691" s="12"/>
      <c r="H2691" s="12" t="s">
        <v>3048</v>
      </c>
    </row>
    <row r="2692">
      <c r="A2692" s="7">
        <v>2652.0</v>
      </c>
      <c r="B2692" s="12" t="s">
        <v>2955</v>
      </c>
      <c r="C2692" s="9" t="s">
        <v>3046</v>
      </c>
      <c r="D2692" s="31" t="s">
        <v>1330</v>
      </c>
      <c r="E2692" s="12" t="s">
        <v>1009</v>
      </c>
      <c r="F2692" s="12" t="s">
        <v>19</v>
      </c>
      <c r="G2692" s="12"/>
      <c r="H2692" s="12" t="s">
        <v>3048</v>
      </c>
    </row>
    <row r="2693">
      <c r="A2693" s="7">
        <v>2653.0</v>
      </c>
      <c r="B2693" s="12" t="s">
        <v>2955</v>
      </c>
      <c r="C2693" s="9" t="s">
        <v>3046</v>
      </c>
      <c r="D2693" s="31" t="s">
        <v>1332</v>
      </c>
      <c r="E2693" s="12" t="s">
        <v>1009</v>
      </c>
      <c r="F2693" s="12" t="s">
        <v>19</v>
      </c>
      <c r="G2693" s="12"/>
      <c r="H2693" s="12" t="s">
        <v>3048</v>
      </c>
    </row>
    <row r="2694">
      <c r="A2694" s="7">
        <v>2654.0</v>
      </c>
      <c r="B2694" s="12" t="s">
        <v>2955</v>
      </c>
      <c r="C2694" s="9" t="s">
        <v>3046</v>
      </c>
      <c r="D2694" s="31" t="s">
        <v>1332</v>
      </c>
      <c r="E2694" s="12" t="s">
        <v>1009</v>
      </c>
      <c r="F2694" s="12" t="s">
        <v>19</v>
      </c>
      <c r="G2694" s="12"/>
      <c r="H2694" s="12" t="s">
        <v>3048</v>
      </c>
    </row>
    <row r="2695">
      <c r="A2695" s="7">
        <v>2655.0</v>
      </c>
      <c r="B2695" s="12" t="s">
        <v>2955</v>
      </c>
      <c r="C2695" s="9" t="s">
        <v>3046</v>
      </c>
      <c r="D2695" s="31" t="s">
        <v>1332</v>
      </c>
      <c r="E2695" s="12" t="s">
        <v>1009</v>
      </c>
      <c r="F2695" s="12" t="s">
        <v>19</v>
      </c>
      <c r="G2695" s="12"/>
      <c r="H2695" s="12" t="s">
        <v>3048</v>
      </c>
    </row>
    <row r="2696">
      <c r="A2696" s="7">
        <v>2656.0</v>
      </c>
      <c r="B2696" s="12" t="s">
        <v>2955</v>
      </c>
      <c r="C2696" s="9" t="s">
        <v>3046</v>
      </c>
      <c r="D2696" s="31" t="s">
        <v>1334</v>
      </c>
      <c r="E2696" s="12" t="s">
        <v>1009</v>
      </c>
      <c r="F2696" s="12" t="s">
        <v>19</v>
      </c>
      <c r="G2696" s="12"/>
      <c r="H2696" s="12" t="s">
        <v>3048</v>
      </c>
    </row>
    <row r="2697">
      <c r="A2697" s="7">
        <v>2657.0</v>
      </c>
      <c r="B2697" s="12" t="s">
        <v>2955</v>
      </c>
      <c r="C2697" s="9" t="s">
        <v>3046</v>
      </c>
      <c r="D2697" s="31" t="s">
        <v>1334</v>
      </c>
      <c r="E2697" s="12" t="s">
        <v>1009</v>
      </c>
      <c r="F2697" s="12" t="s">
        <v>19</v>
      </c>
      <c r="G2697" s="12"/>
      <c r="H2697" s="12" t="s">
        <v>3048</v>
      </c>
    </row>
    <row r="2698">
      <c r="A2698" s="7">
        <v>2658.0</v>
      </c>
      <c r="B2698" s="12" t="s">
        <v>2955</v>
      </c>
      <c r="C2698" s="9" t="s">
        <v>3046</v>
      </c>
      <c r="D2698" s="31" t="s">
        <v>1334</v>
      </c>
      <c r="E2698" s="12" t="s">
        <v>1009</v>
      </c>
      <c r="F2698" s="12" t="s">
        <v>19</v>
      </c>
      <c r="G2698" s="12"/>
      <c r="H2698" s="12" t="s">
        <v>3048</v>
      </c>
    </row>
    <row r="2699">
      <c r="A2699" s="7">
        <v>2659.0</v>
      </c>
      <c r="B2699" s="12" t="s">
        <v>2955</v>
      </c>
      <c r="C2699" s="9" t="s">
        <v>3046</v>
      </c>
      <c r="D2699" s="31" t="s">
        <v>1336</v>
      </c>
      <c r="E2699" s="12" t="s">
        <v>1009</v>
      </c>
      <c r="F2699" s="12" t="s">
        <v>19</v>
      </c>
      <c r="G2699" s="12"/>
      <c r="H2699" s="12" t="s">
        <v>3048</v>
      </c>
    </row>
    <row r="2700">
      <c r="A2700" s="7">
        <v>2660.0</v>
      </c>
      <c r="B2700" s="12" t="s">
        <v>2955</v>
      </c>
      <c r="C2700" s="9" t="s">
        <v>3046</v>
      </c>
      <c r="D2700" s="31" t="s">
        <v>1336</v>
      </c>
      <c r="E2700" s="12" t="s">
        <v>1009</v>
      </c>
      <c r="F2700" s="12" t="s">
        <v>19</v>
      </c>
      <c r="G2700" s="12"/>
      <c r="H2700" s="12" t="s">
        <v>3048</v>
      </c>
    </row>
    <row r="2701">
      <c r="A2701" s="7">
        <v>2661.0</v>
      </c>
      <c r="B2701" s="12" t="s">
        <v>2955</v>
      </c>
      <c r="C2701" s="9" t="s">
        <v>3046</v>
      </c>
      <c r="D2701" s="31" t="s">
        <v>1336</v>
      </c>
      <c r="E2701" s="12" t="s">
        <v>1009</v>
      </c>
      <c r="F2701" s="12" t="s">
        <v>19</v>
      </c>
      <c r="G2701" s="12"/>
      <c r="H2701" s="12" t="s">
        <v>3048</v>
      </c>
    </row>
    <row r="2702">
      <c r="A2702" s="7">
        <v>2662.0</v>
      </c>
      <c r="B2702" s="12" t="s">
        <v>2955</v>
      </c>
      <c r="C2702" s="9" t="s">
        <v>3046</v>
      </c>
      <c r="D2702" s="31" t="s">
        <v>1338</v>
      </c>
      <c r="E2702" s="12" t="s">
        <v>1009</v>
      </c>
      <c r="F2702" s="12" t="s">
        <v>19</v>
      </c>
      <c r="G2702" s="12"/>
      <c r="H2702" s="12" t="s">
        <v>3048</v>
      </c>
    </row>
    <row r="2703">
      <c r="A2703" s="7">
        <v>2663.0</v>
      </c>
      <c r="B2703" s="12" t="s">
        <v>2955</v>
      </c>
      <c r="C2703" s="9" t="s">
        <v>3046</v>
      </c>
      <c r="D2703" s="31" t="s">
        <v>1338</v>
      </c>
      <c r="E2703" s="12" t="s">
        <v>1009</v>
      </c>
      <c r="F2703" s="12" t="s">
        <v>19</v>
      </c>
      <c r="G2703" s="12"/>
      <c r="H2703" s="12" t="s">
        <v>3048</v>
      </c>
    </row>
    <row r="2704">
      <c r="A2704" s="7">
        <v>2664.0</v>
      </c>
      <c r="B2704" s="12" t="s">
        <v>2955</v>
      </c>
      <c r="C2704" s="9" t="s">
        <v>3046</v>
      </c>
      <c r="D2704" s="31" t="s">
        <v>1338</v>
      </c>
      <c r="E2704" s="12" t="s">
        <v>1009</v>
      </c>
      <c r="F2704" s="12" t="s">
        <v>19</v>
      </c>
      <c r="G2704" s="12"/>
      <c r="H2704" s="12" t="s">
        <v>3048</v>
      </c>
    </row>
    <row r="2705">
      <c r="A2705" s="7">
        <v>2665.0</v>
      </c>
      <c r="B2705" s="12" t="s">
        <v>2955</v>
      </c>
      <c r="C2705" s="9" t="s">
        <v>3046</v>
      </c>
      <c r="D2705" s="10" t="s">
        <v>1323</v>
      </c>
      <c r="E2705" s="12" t="s">
        <v>1009</v>
      </c>
      <c r="F2705" s="12" t="s">
        <v>19</v>
      </c>
      <c r="G2705" s="12"/>
      <c r="H2705" s="12" t="s">
        <v>3048</v>
      </c>
    </row>
    <row r="2706">
      <c r="A2706" s="7">
        <v>2666.0</v>
      </c>
      <c r="B2706" s="12" t="s">
        <v>2955</v>
      </c>
      <c r="C2706" s="9" t="s">
        <v>3046</v>
      </c>
      <c r="D2706" s="10" t="s">
        <v>1323</v>
      </c>
      <c r="E2706" s="12" t="s">
        <v>1009</v>
      </c>
      <c r="F2706" s="12" t="s">
        <v>19</v>
      </c>
      <c r="G2706" s="12"/>
      <c r="H2706" s="12" t="s">
        <v>3048</v>
      </c>
    </row>
    <row r="2707">
      <c r="A2707" s="7">
        <v>2667.0</v>
      </c>
      <c r="B2707" s="12" t="s">
        <v>2955</v>
      </c>
      <c r="C2707" s="9" t="s">
        <v>3046</v>
      </c>
      <c r="D2707" s="10" t="s">
        <v>1323</v>
      </c>
      <c r="E2707" s="12" t="s">
        <v>1009</v>
      </c>
      <c r="F2707" s="12" t="s">
        <v>19</v>
      </c>
      <c r="G2707" s="12"/>
      <c r="H2707" s="12" t="s">
        <v>3048</v>
      </c>
    </row>
    <row r="2708">
      <c r="A2708" s="7">
        <v>2668.0</v>
      </c>
      <c r="B2708" s="12" t="s">
        <v>2955</v>
      </c>
      <c r="C2708" s="9" t="s">
        <v>3046</v>
      </c>
      <c r="D2708" s="10" t="s">
        <v>1326</v>
      </c>
      <c r="E2708" s="12" t="s">
        <v>1009</v>
      </c>
      <c r="F2708" s="12" t="s">
        <v>19</v>
      </c>
      <c r="G2708" s="12"/>
      <c r="H2708" s="12" t="s">
        <v>3048</v>
      </c>
    </row>
    <row r="2709">
      <c r="A2709" s="7">
        <v>2669.0</v>
      </c>
      <c r="B2709" s="12" t="s">
        <v>2955</v>
      </c>
      <c r="C2709" s="9" t="s">
        <v>3046</v>
      </c>
      <c r="D2709" s="10" t="s">
        <v>1326</v>
      </c>
      <c r="E2709" s="12" t="s">
        <v>1009</v>
      </c>
      <c r="F2709" s="12" t="s">
        <v>19</v>
      </c>
      <c r="G2709" s="12"/>
      <c r="H2709" s="12" t="s">
        <v>3048</v>
      </c>
    </row>
    <row r="2710">
      <c r="A2710" s="7">
        <v>2670.0</v>
      </c>
      <c r="B2710" s="12" t="s">
        <v>2955</v>
      </c>
      <c r="C2710" s="9" t="s">
        <v>3046</v>
      </c>
      <c r="D2710" s="10" t="s">
        <v>1326</v>
      </c>
      <c r="E2710" s="12" t="s">
        <v>1009</v>
      </c>
      <c r="F2710" s="12" t="s">
        <v>19</v>
      </c>
      <c r="G2710" s="12"/>
      <c r="H2710" s="12" t="s">
        <v>3048</v>
      </c>
    </row>
    <row r="2711">
      <c r="A2711" s="7">
        <v>2671.0</v>
      </c>
      <c r="B2711" s="12" t="s">
        <v>2955</v>
      </c>
      <c r="C2711" s="9" t="s">
        <v>3046</v>
      </c>
      <c r="D2711" s="31" t="s">
        <v>1340</v>
      </c>
      <c r="E2711" s="12" t="s">
        <v>1009</v>
      </c>
      <c r="F2711" s="12" t="s">
        <v>19</v>
      </c>
      <c r="G2711" s="12"/>
      <c r="H2711" s="12" t="s">
        <v>3048</v>
      </c>
    </row>
    <row r="2712">
      <c r="A2712" s="7">
        <v>2672.0</v>
      </c>
      <c r="B2712" s="12" t="s">
        <v>2955</v>
      </c>
      <c r="C2712" s="9" t="s">
        <v>3046</v>
      </c>
      <c r="D2712" s="31" t="s">
        <v>1340</v>
      </c>
      <c r="E2712" s="12" t="s">
        <v>1009</v>
      </c>
      <c r="F2712" s="12" t="s">
        <v>19</v>
      </c>
      <c r="G2712" s="12"/>
      <c r="H2712" s="12" t="s">
        <v>3048</v>
      </c>
    </row>
    <row r="2713">
      <c r="A2713" s="7">
        <v>2673.0</v>
      </c>
      <c r="B2713" s="12" t="s">
        <v>2955</v>
      </c>
      <c r="C2713" s="9" t="s">
        <v>3046</v>
      </c>
      <c r="D2713" s="31" t="s">
        <v>1340</v>
      </c>
      <c r="E2713" s="12" t="s">
        <v>1009</v>
      </c>
      <c r="F2713" s="12" t="s">
        <v>19</v>
      </c>
      <c r="G2713" s="12"/>
      <c r="H2713" s="12" t="s">
        <v>3048</v>
      </c>
    </row>
    <row r="2714">
      <c r="A2714" s="7">
        <v>2674.0</v>
      </c>
      <c r="B2714" s="12" t="s">
        <v>2955</v>
      </c>
      <c r="C2714" s="9" t="s">
        <v>3046</v>
      </c>
      <c r="D2714" s="31" t="s">
        <v>1342</v>
      </c>
      <c r="E2714" s="12" t="s">
        <v>1009</v>
      </c>
      <c r="F2714" s="12" t="s">
        <v>19</v>
      </c>
      <c r="G2714" s="12"/>
      <c r="H2714" s="12" t="s">
        <v>3048</v>
      </c>
    </row>
    <row r="2715">
      <c r="A2715" s="7">
        <v>2675.0</v>
      </c>
      <c r="B2715" s="12" t="s">
        <v>2955</v>
      </c>
      <c r="C2715" s="9" t="s">
        <v>3046</v>
      </c>
      <c r="D2715" s="31" t="s">
        <v>1342</v>
      </c>
      <c r="E2715" s="12" t="s">
        <v>1009</v>
      </c>
      <c r="F2715" s="12" t="s">
        <v>19</v>
      </c>
      <c r="G2715" s="12"/>
      <c r="H2715" s="12" t="s">
        <v>3048</v>
      </c>
    </row>
    <row r="2716">
      <c r="A2716" s="7">
        <v>2676.0</v>
      </c>
      <c r="B2716" s="12" t="s">
        <v>2955</v>
      </c>
      <c r="C2716" s="9" t="s">
        <v>3046</v>
      </c>
      <c r="D2716" s="31" t="s">
        <v>1342</v>
      </c>
      <c r="E2716" s="12" t="s">
        <v>1009</v>
      </c>
      <c r="F2716" s="12" t="s">
        <v>19</v>
      </c>
      <c r="G2716" s="12"/>
      <c r="H2716" s="12" t="s">
        <v>3048</v>
      </c>
    </row>
    <row r="2717">
      <c r="A2717" s="7">
        <v>2677.0</v>
      </c>
      <c r="B2717" s="12" t="s">
        <v>2955</v>
      </c>
      <c r="C2717" s="9" t="s">
        <v>3046</v>
      </c>
      <c r="D2717" s="31" t="s">
        <v>1344</v>
      </c>
      <c r="E2717" s="12" t="s">
        <v>1009</v>
      </c>
      <c r="F2717" s="12" t="s">
        <v>19</v>
      </c>
      <c r="G2717" s="12"/>
      <c r="H2717" s="12" t="s">
        <v>3048</v>
      </c>
    </row>
    <row r="2718">
      <c r="A2718" s="7">
        <v>2678.0</v>
      </c>
      <c r="B2718" s="12" t="s">
        <v>2955</v>
      </c>
      <c r="C2718" s="9" t="s">
        <v>3046</v>
      </c>
      <c r="D2718" s="31" t="s">
        <v>1344</v>
      </c>
      <c r="E2718" s="12" t="s">
        <v>1009</v>
      </c>
      <c r="F2718" s="12" t="s">
        <v>19</v>
      </c>
      <c r="G2718" s="12"/>
      <c r="H2718" s="12" t="s">
        <v>3048</v>
      </c>
    </row>
    <row r="2719">
      <c r="A2719" s="7">
        <v>2679.0</v>
      </c>
      <c r="B2719" s="12" t="s">
        <v>2955</v>
      </c>
      <c r="C2719" s="9" t="s">
        <v>3046</v>
      </c>
      <c r="D2719" s="31" t="s">
        <v>1344</v>
      </c>
      <c r="E2719" s="12" t="s">
        <v>1009</v>
      </c>
      <c r="F2719" s="12" t="s">
        <v>19</v>
      </c>
      <c r="G2719" s="12"/>
      <c r="H2719" s="12" t="s">
        <v>3048</v>
      </c>
    </row>
    <row r="2720">
      <c r="A2720" s="7">
        <v>2680.0</v>
      </c>
      <c r="B2720" s="12" t="s">
        <v>2955</v>
      </c>
      <c r="C2720" s="9" t="s">
        <v>3046</v>
      </c>
      <c r="D2720" s="31" t="s">
        <v>1346</v>
      </c>
      <c r="E2720" s="12" t="s">
        <v>1009</v>
      </c>
      <c r="F2720" s="12" t="s">
        <v>19</v>
      </c>
      <c r="G2720" s="12"/>
      <c r="H2720" s="12" t="s">
        <v>3048</v>
      </c>
    </row>
    <row r="2721">
      <c r="A2721" s="7">
        <v>2681.0</v>
      </c>
      <c r="B2721" s="12" t="s">
        <v>2955</v>
      </c>
      <c r="C2721" s="9" t="s">
        <v>3046</v>
      </c>
      <c r="D2721" s="31" t="s">
        <v>1346</v>
      </c>
      <c r="E2721" s="12" t="s">
        <v>1009</v>
      </c>
      <c r="F2721" s="12" t="s">
        <v>19</v>
      </c>
      <c r="G2721" s="12"/>
      <c r="H2721" s="12" t="s">
        <v>3048</v>
      </c>
    </row>
    <row r="2722">
      <c r="A2722" s="7">
        <v>2682.0</v>
      </c>
      <c r="B2722" s="12" t="s">
        <v>2955</v>
      </c>
      <c r="C2722" s="9" t="s">
        <v>3046</v>
      </c>
      <c r="D2722" s="31" t="s">
        <v>1346</v>
      </c>
      <c r="E2722" s="12" t="s">
        <v>1009</v>
      </c>
      <c r="F2722" s="12" t="s">
        <v>19</v>
      </c>
      <c r="G2722" s="12"/>
      <c r="H2722" s="12" t="s">
        <v>3048</v>
      </c>
    </row>
    <row r="2723">
      <c r="A2723" s="7">
        <v>2683.0</v>
      </c>
      <c r="B2723" s="12" t="s">
        <v>1934</v>
      </c>
      <c r="C2723" s="9" t="s">
        <v>3104</v>
      </c>
      <c r="D2723" s="31" t="s">
        <v>1348</v>
      </c>
      <c r="E2723" s="12" t="s">
        <v>927</v>
      </c>
      <c r="F2723" s="12" t="s">
        <v>19</v>
      </c>
      <c r="G2723" s="12"/>
      <c r="H2723" s="12" t="s">
        <v>3048</v>
      </c>
    </row>
    <row r="2724">
      <c r="A2724" s="7">
        <v>2684.0</v>
      </c>
      <c r="B2724" s="12" t="s">
        <v>1934</v>
      </c>
      <c r="C2724" s="9" t="s">
        <v>3104</v>
      </c>
      <c r="D2724" s="31" t="s">
        <v>1348</v>
      </c>
      <c r="E2724" s="12" t="s">
        <v>927</v>
      </c>
      <c r="F2724" s="12" t="s">
        <v>19</v>
      </c>
      <c r="G2724" s="12"/>
      <c r="H2724" s="12" t="s">
        <v>3048</v>
      </c>
    </row>
    <row r="2725">
      <c r="A2725" s="7">
        <v>2685.0</v>
      </c>
      <c r="B2725" s="12" t="s">
        <v>1934</v>
      </c>
      <c r="C2725" s="9" t="s">
        <v>3104</v>
      </c>
      <c r="D2725" s="31" t="s">
        <v>1348</v>
      </c>
      <c r="E2725" s="12" t="s">
        <v>927</v>
      </c>
      <c r="F2725" s="12" t="s">
        <v>19</v>
      </c>
      <c r="G2725" s="12"/>
      <c r="H2725" s="12" t="s">
        <v>3048</v>
      </c>
    </row>
    <row r="2726">
      <c r="A2726" s="7">
        <v>2686.0</v>
      </c>
      <c r="B2726" s="12" t="s">
        <v>1934</v>
      </c>
      <c r="C2726" s="9" t="s">
        <v>3104</v>
      </c>
      <c r="D2726" s="31" t="s">
        <v>1348</v>
      </c>
      <c r="E2726" s="12" t="s">
        <v>927</v>
      </c>
      <c r="F2726" s="12" t="s">
        <v>19</v>
      </c>
      <c r="G2726" s="12"/>
      <c r="H2726" s="12" t="s">
        <v>3048</v>
      </c>
    </row>
    <row r="2727">
      <c r="A2727" s="7">
        <v>2687.0</v>
      </c>
      <c r="B2727" s="12" t="s">
        <v>1934</v>
      </c>
      <c r="C2727" s="9" t="s">
        <v>3104</v>
      </c>
      <c r="D2727" s="31" t="s">
        <v>1348</v>
      </c>
      <c r="E2727" s="12" t="s">
        <v>927</v>
      </c>
      <c r="F2727" s="12" t="s">
        <v>19</v>
      </c>
      <c r="G2727" s="12"/>
      <c r="H2727" s="12" t="s">
        <v>3048</v>
      </c>
    </row>
    <row r="2728">
      <c r="A2728" s="7">
        <v>2688.0</v>
      </c>
      <c r="B2728" s="12" t="s">
        <v>1934</v>
      </c>
      <c r="C2728" s="9" t="s">
        <v>3104</v>
      </c>
      <c r="D2728" s="31" t="s">
        <v>1348</v>
      </c>
      <c r="E2728" s="12" t="s">
        <v>927</v>
      </c>
      <c r="F2728" s="12" t="s">
        <v>19</v>
      </c>
      <c r="G2728" s="12"/>
      <c r="H2728" s="12" t="s">
        <v>3048</v>
      </c>
    </row>
    <row r="2729">
      <c r="A2729" s="7">
        <v>2689.0</v>
      </c>
      <c r="B2729" s="12" t="s">
        <v>1934</v>
      </c>
      <c r="C2729" s="9" t="s">
        <v>3104</v>
      </c>
      <c r="D2729" s="31" t="s">
        <v>1348</v>
      </c>
      <c r="E2729" s="12" t="s">
        <v>927</v>
      </c>
      <c r="F2729" s="12" t="s">
        <v>19</v>
      </c>
      <c r="G2729" s="12"/>
      <c r="H2729" s="12" t="s">
        <v>3048</v>
      </c>
    </row>
    <row r="2730">
      <c r="A2730" s="7">
        <v>2690.0</v>
      </c>
      <c r="B2730" s="12" t="s">
        <v>1934</v>
      </c>
      <c r="C2730" s="9" t="s">
        <v>3104</v>
      </c>
      <c r="D2730" s="31" t="s">
        <v>1348</v>
      </c>
      <c r="E2730" s="12" t="s">
        <v>927</v>
      </c>
      <c r="F2730" s="12" t="s">
        <v>19</v>
      </c>
      <c r="G2730" s="12"/>
      <c r="H2730" s="12" t="s">
        <v>3048</v>
      </c>
    </row>
    <row r="2731">
      <c r="A2731" s="7">
        <v>2691.0</v>
      </c>
      <c r="B2731" s="12" t="s">
        <v>1934</v>
      </c>
      <c r="C2731" s="9" t="s">
        <v>3104</v>
      </c>
      <c r="D2731" s="31" t="s">
        <v>1350</v>
      </c>
      <c r="E2731" s="12" t="s">
        <v>927</v>
      </c>
      <c r="F2731" s="12" t="s">
        <v>19</v>
      </c>
    </row>
    <row r="2732">
      <c r="A2732" s="7">
        <v>2692.0</v>
      </c>
      <c r="B2732" s="12" t="s">
        <v>1934</v>
      </c>
      <c r="C2732" s="9" t="s">
        <v>3104</v>
      </c>
      <c r="D2732" s="31" t="s">
        <v>1350</v>
      </c>
      <c r="E2732" s="12" t="s">
        <v>927</v>
      </c>
      <c r="F2732" s="12" t="s">
        <v>19</v>
      </c>
    </row>
    <row r="2733">
      <c r="A2733" s="7">
        <v>2693.0</v>
      </c>
      <c r="B2733" s="12" t="s">
        <v>1934</v>
      </c>
      <c r="C2733" s="9" t="s">
        <v>3104</v>
      </c>
      <c r="D2733" s="31" t="s">
        <v>1350</v>
      </c>
      <c r="E2733" s="12" t="s">
        <v>927</v>
      </c>
      <c r="F2733" s="12" t="s">
        <v>19</v>
      </c>
    </row>
    <row r="2734">
      <c r="A2734" s="7">
        <v>2694.0</v>
      </c>
      <c r="B2734" s="12" t="s">
        <v>1934</v>
      </c>
      <c r="C2734" s="9" t="s">
        <v>3104</v>
      </c>
      <c r="D2734" s="31" t="s">
        <v>1350</v>
      </c>
      <c r="E2734" s="12" t="s">
        <v>927</v>
      </c>
      <c r="F2734" s="12" t="s">
        <v>19</v>
      </c>
    </row>
    <row r="2735">
      <c r="A2735" s="7">
        <v>2695.0</v>
      </c>
      <c r="B2735" s="12" t="s">
        <v>1934</v>
      </c>
      <c r="C2735" s="9" t="s">
        <v>3104</v>
      </c>
      <c r="D2735" s="31" t="s">
        <v>1350</v>
      </c>
      <c r="E2735" s="12" t="s">
        <v>927</v>
      </c>
      <c r="F2735" s="12" t="s">
        <v>19</v>
      </c>
    </row>
    <row r="2736">
      <c r="A2736" s="7">
        <v>2696.0</v>
      </c>
      <c r="B2736" s="12" t="s">
        <v>1934</v>
      </c>
      <c r="C2736" s="9" t="s">
        <v>3104</v>
      </c>
      <c r="D2736" s="31" t="s">
        <v>1350</v>
      </c>
      <c r="E2736" s="12" t="s">
        <v>927</v>
      </c>
      <c r="F2736" s="12" t="s">
        <v>19</v>
      </c>
    </row>
    <row r="2737">
      <c r="A2737" s="7">
        <v>2697.0</v>
      </c>
      <c r="B2737" s="12" t="s">
        <v>1934</v>
      </c>
      <c r="C2737" s="9" t="s">
        <v>3104</v>
      </c>
      <c r="D2737" s="31" t="s">
        <v>1350</v>
      </c>
      <c r="E2737" s="12" t="s">
        <v>927</v>
      </c>
      <c r="F2737" s="12" t="s">
        <v>19</v>
      </c>
    </row>
    <row r="2738">
      <c r="A2738" s="7">
        <v>2698.0</v>
      </c>
      <c r="B2738" s="12" t="s">
        <v>1934</v>
      </c>
      <c r="C2738" s="9" t="s">
        <v>3104</v>
      </c>
      <c r="D2738" s="31" t="s">
        <v>1350</v>
      </c>
      <c r="E2738" s="12" t="s">
        <v>927</v>
      </c>
      <c r="F2738" s="12" t="s">
        <v>19</v>
      </c>
    </row>
    <row r="2739">
      <c r="A2739" s="7">
        <v>2699.0</v>
      </c>
      <c r="B2739" s="12" t="s">
        <v>1934</v>
      </c>
      <c r="C2739" s="9" t="s">
        <v>3104</v>
      </c>
      <c r="D2739" s="10" t="s">
        <v>1352</v>
      </c>
      <c r="E2739" s="12" t="s">
        <v>927</v>
      </c>
      <c r="F2739" s="12" t="s">
        <v>19</v>
      </c>
    </row>
    <row r="2740">
      <c r="A2740" s="7">
        <v>2700.0</v>
      </c>
      <c r="B2740" s="12" t="s">
        <v>1934</v>
      </c>
      <c r="C2740" s="9" t="s">
        <v>3104</v>
      </c>
      <c r="D2740" s="10" t="s">
        <v>1352</v>
      </c>
      <c r="E2740" s="12" t="s">
        <v>927</v>
      </c>
      <c r="F2740" s="12" t="s">
        <v>19</v>
      </c>
    </row>
    <row r="2741">
      <c r="A2741" s="7">
        <v>2701.0</v>
      </c>
      <c r="B2741" s="12" t="s">
        <v>1934</v>
      </c>
      <c r="C2741" s="9" t="s">
        <v>3104</v>
      </c>
      <c r="D2741" s="10" t="s">
        <v>1352</v>
      </c>
      <c r="E2741" s="12" t="s">
        <v>927</v>
      </c>
      <c r="F2741" s="12" t="s">
        <v>19</v>
      </c>
    </row>
    <row r="2742">
      <c r="A2742" s="7">
        <v>2702.0</v>
      </c>
      <c r="B2742" s="12" t="s">
        <v>1934</v>
      </c>
      <c r="C2742" s="9" t="s">
        <v>3104</v>
      </c>
      <c r="D2742" s="10" t="s">
        <v>1352</v>
      </c>
      <c r="E2742" s="12" t="s">
        <v>927</v>
      </c>
      <c r="F2742" s="12" t="s">
        <v>19</v>
      </c>
    </row>
    <row r="2743">
      <c r="A2743" s="7">
        <v>2703.0</v>
      </c>
      <c r="B2743" s="12" t="s">
        <v>1934</v>
      </c>
      <c r="C2743" s="9" t="s">
        <v>3104</v>
      </c>
      <c r="D2743" s="10" t="s">
        <v>1352</v>
      </c>
      <c r="E2743" s="12" t="s">
        <v>927</v>
      </c>
      <c r="F2743" s="12" t="s">
        <v>19</v>
      </c>
    </row>
    <row r="2744">
      <c r="A2744" s="7">
        <v>2704.0</v>
      </c>
      <c r="B2744" s="12" t="s">
        <v>1934</v>
      </c>
      <c r="C2744" s="9" t="s">
        <v>3104</v>
      </c>
      <c r="D2744" s="10" t="s">
        <v>1352</v>
      </c>
      <c r="E2744" s="12" t="s">
        <v>927</v>
      </c>
      <c r="F2744" s="12" t="s">
        <v>19</v>
      </c>
    </row>
    <row r="2745">
      <c r="A2745" s="7">
        <v>2705.0</v>
      </c>
      <c r="B2745" s="12" t="s">
        <v>1934</v>
      </c>
      <c r="C2745" s="9" t="s">
        <v>3104</v>
      </c>
      <c r="D2745" s="10" t="s">
        <v>1352</v>
      </c>
      <c r="E2745" s="12" t="s">
        <v>927</v>
      </c>
      <c r="F2745" s="12" t="s">
        <v>19</v>
      </c>
    </row>
    <row r="2746">
      <c r="A2746" s="7">
        <v>2706.0</v>
      </c>
      <c r="B2746" s="12" t="s">
        <v>1934</v>
      </c>
      <c r="C2746" s="9" t="s">
        <v>3104</v>
      </c>
      <c r="D2746" s="10" t="s">
        <v>1352</v>
      </c>
      <c r="E2746" s="12" t="s">
        <v>927</v>
      </c>
      <c r="F2746" s="12" t="s">
        <v>19</v>
      </c>
    </row>
    <row r="2747">
      <c r="A2747" s="7">
        <v>2707.0</v>
      </c>
      <c r="B2747" s="12" t="s">
        <v>1934</v>
      </c>
      <c r="C2747" s="9" t="s">
        <v>3104</v>
      </c>
      <c r="D2747" s="10" t="s">
        <v>1354</v>
      </c>
      <c r="E2747" s="12" t="s">
        <v>927</v>
      </c>
      <c r="F2747" s="12" t="s">
        <v>19</v>
      </c>
    </row>
    <row r="2748">
      <c r="A2748" s="7">
        <v>2708.0</v>
      </c>
      <c r="B2748" s="12" t="s">
        <v>1934</v>
      </c>
      <c r="C2748" s="9" t="s">
        <v>3104</v>
      </c>
      <c r="D2748" s="10" t="s">
        <v>1354</v>
      </c>
      <c r="E2748" s="12" t="s">
        <v>927</v>
      </c>
      <c r="F2748" s="12" t="s">
        <v>19</v>
      </c>
    </row>
    <row r="2749">
      <c r="A2749" s="7">
        <v>2709.0</v>
      </c>
      <c r="B2749" s="12" t="s">
        <v>1934</v>
      </c>
      <c r="C2749" s="9" t="s">
        <v>3104</v>
      </c>
      <c r="D2749" s="10" t="s">
        <v>1354</v>
      </c>
      <c r="E2749" s="12" t="s">
        <v>927</v>
      </c>
      <c r="F2749" s="12" t="s">
        <v>19</v>
      </c>
    </row>
    <row r="2750">
      <c r="A2750" s="7">
        <v>2710.0</v>
      </c>
      <c r="B2750" s="12" t="s">
        <v>1934</v>
      </c>
      <c r="C2750" s="9" t="s">
        <v>3104</v>
      </c>
      <c r="D2750" s="10" t="s">
        <v>1354</v>
      </c>
      <c r="E2750" s="12" t="s">
        <v>927</v>
      </c>
      <c r="F2750" s="12" t="s">
        <v>19</v>
      </c>
    </row>
    <row r="2751">
      <c r="A2751" s="7">
        <v>2711.0</v>
      </c>
      <c r="B2751" s="12" t="s">
        <v>1934</v>
      </c>
      <c r="C2751" s="9" t="s">
        <v>3104</v>
      </c>
      <c r="D2751" s="10" t="s">
        <v>1354</v>
      </c>
      <c r="E2751" s="12" t="s">
        <v>927</v>
      </c>
      <c r="F2751" s="12" t="s">
        <v>19</v>
      </c>
    </row>
    <row r="2752">
      <c r="A2752" s="7">
        <v>2712.0</v>
      </c>
      <c r="B2752" s="12" t="s">
        <v>1934</v>
      </c>
      <c r="C2752" s="9" t="s">
        <v>3104</v>
      </c>
      <c r="D2752" s="10" t="s">
        <v>1354</v>
      </c>
      <c r="E2752" s="12" t="s">
        <v>927</v>
      </c>
      <c r="F2752" s="12" t="s">
        <v>19</v>
      </c>
    </row>
    <row r="2753">
      <c r="A2753" s="7">
        <v>2713.0</v>
      </c>
      <c r="B2753" s="12" t="s">
        <v>1934</v>
      </c>
      <c r="C2753" s="9" t="s">
        <v>3104</v>
      </c>
      <c r="D2753" s="10" t="s">
        <v>1354</v>
      </c>
      <c r="E2753" s="12" t="s">
        <v>927</v>
      </c>
      <c r="F2753" s="12" t="s">
        <v>19</v>
      </c>
    </row>
    <row r="2754">
      <c r="A2754" s="7">
        <v>2714.0</v>
      </c>
      <c r="B2754" s="12" t="s">
        <v>1934</v>
      </c>
      <c r="C2754" s="9" t="s">
        <v>3104</v>
      </c>
      <c r="D2754" s="10" t="s">
        <v>1354</v>
      </c>
      <c r="E2754" s="12" t="s">
        <v>927</v>
      </c>
      <c r="F2754" s="12" t="s">
        <v>19</v>
      </c>
    </row>
    <row r="2755">
      <c r="A2755" s="7">
        <v>2715.0</v>
      </c>
      <c r="B2755" s="12" t="s">
        <v>1934</v>
      </c>
      <c r="C2755" s="9" t="s">
        <v>3104</v>
      </c>
      <c r="D2755" s="10" t="s">
        <v>1356</v>
      </c>
      <c r="E2755" s="12" t="s">
        <v>927</v>
      </c>
      <c r="F2755" s="12" t="s">
        <v>19</v>
      </c>
    </row>
    <row r="2756">
      <c r="A2756" s="7">
        <v>2716.0</v>
      </c>
      <c r="B2756" s="12" t="s">
        <v>1934</v>
      </c>
      <c r="C2756" s="9" t="s">
        <v>3104</v>
      </c>
      <c r="D2756" s="10" t="s">
        <v>1356</v>
      </c>
      <c r="E2756" s="12" t="s">
        <v>927</v>
      </c>
      <c r="F2756" s="12" t="s">
        <v>19</v>
      </c>
    </row>
    <row r="2757">
      <c r="A2757" s="7">
        <v>2717.0</v>
      </c>
      <c r="B2757" s="12" t="s">
        <v>1934</v>
      </c>
      <c r="C2757" s="9" t="s">
        <v>3104</v>
      </c>
      <c r="D2757" s="10" t="s">
        <v>1356</v>
      </c>
      <c r="E2757" s="12" t="s">
        <v>927</v>
      </c>
      <c r="F2757" s="12" t="s">
        <v>19</v>
      </c>
    </row>
    <row r="2758">
      <c r="A2758" s="7">
        <v>2718.0</v>
      </c>
      <c r="B2758" s="12" t="s">
        <v>1934</v>
      </c>
      <c r="C2758" s="9" t="s">
        <v>3104</v>
      </c>
      <c r="D2758" s="10" t="s">
        <v>1356</v>
      </c>
      <c r="E2758" s="12" t="s">
        <v>927</v>
      </c>
      <c r="F2758" s="12" t="s">
        <v>19</v>
      </c>
    </row>
    <row r="2759">
      <c r="A2759" s="7">
        <v>2719.0</v>
      </c>
      <c r="B2759" s="12" t="s">
        <v>1934</v>
      </c>
      <c r="C2759" s="9" t="s">
        <v>3104</v>
      </c>
      <c r="D2759" s="10" t="s">
        <v>1356</v>
      </c>
      <c r="E2759" s="12" t="s">
        <v>927</v>
      </c>
      <c r="F2759" s="12" t="s">
        <v>19</v>
      </c>
    </row>
    <row r="2760">
      <c r="A2760" s="7">
        <v>2720.0</v>
      </c>
      <c r="B2760" s="12" t="s">
        <v>1934</v>
      </c>
      <c r="C2760" s="9" t="s">
        <v>3104</v>
      </c>
      <c r="D2760" s="10" t="s">
        <v>1356</v>
      </c>
      <c r="E2760" s="12" t="s">
        <v>927</v>
      </c>
      <c r="F2760" s="12" t="s">
        <v>19</v>
      </c>
    </row>
    <row r="2761">
      <c r="A2761" s="7">
        <v>2721.0</v>
      </c>
      <c r="B2761" s="12" t="s">
        <v>1934</v>
      </c>
      <c r="C2761" s="9" t="s">
        <v>3104</v>
      </c>
      <c r="D2761" s="10" t="s">
        <v>1356</v>
      </c>
      <c r="E2761" s="12" t="s">
        <v>927</v>
      </c>
      <c r="F2761" s="12" t="s">
        <v>19</v>
      </c>
    </row>
    <row r="2762">
      <c r="A2762" s="7">
        <v>2722.0</v>
      </c>
      <c r="B2762" s="12" t="s">
        <v>1934</v>
      </c>
      <c r="C2762" s="9" t="s">
        <v>3104</v>
      </c>
      <c r="D2762" s="10" t="s">
        <v>1356</v>
      </c>
      <c r="E2762" s="12" t="s">
        <v>927</v>
      </c>
      <c r="F2762" s="12" t="s">
        <v>19</v>
      </c>
    </row>
    <row r="2763">
      <c r="A2763" s="7">
        <v>2723.0</v>
      </c>
      <c r="B2763" s="12" t="s">
        <v>2955</v>
      </c>
      <c r="C2763" s="9" t="s">
        <v>3104</v>
      </c>
      <c r="D2763" s="10" t="s">
        <v>1358</v>
      </c>
      <c r="E2763" s="12" t="s">
        <v>927</v>
      </c>
      <c r="F2763" s="12" t="s">
        <v>19</v>
      </c>
    </row>
    <row r="2764">
      <c r="A2764" s="7">
        <v>2724.0</v>
      </c>
      <c r="B2764" s="12" t="s">
        <v>2955</v>
      </c>
      <c r="C2764" s="9" t="s">
        <v>3104</v>
      </c>
      <c r="D2764" s="10" t="s">
        <v>1358</v>
      </c>
      <c r="E2764" s="12" t="s">
        <v>927</v>
      </c>
      <c r="F2764" s="12" t="s">
        <v>19</v>
      </c>
    </row>
    <row r="2765">
      <c r="A2765" s="7">
        <v>2725.0</v>
      </c>
      <c r="B2765" s="12" t="s">
        <v>2955</v>
      </c>
      <c r="C2765" s="9" t="s">
        <v>3104</v>
      </c>
      <c r="D2765" s="10" t="s">
        <v>1358</v>
      </c>
      <c r="E2765" s="12" t="s">
        <v>927</v>
      </c>
      <c r="F2765" s="12" t="s">
        <v>19</v>
      </c>
    </row>
    <row r="2766">
      <c r="A2766" s="7">
        <v>2726.0</v>
      </c>
      <c r="B2766" s="12" t="s">
        <v>2955</v>
      </c>
      <c r="C2766" s="9" t="s">
        <v>3104</v>
      </c>
      <c r="D2766" s="10" t="s">
        <v>1360</v>
      </c>
      <c r="E2766" s="12" t="s">
        <v>927</v>
      </c>
      <c r="F2766" s="12" t="s">
        <v>19</v>
      </c>
    </row>
    <row r="2767">
      <c r="A2767" s="7">
        <v>2727.0</v>
      </c>
      <c r="B2767" s="12" t="s">
        <v>2955</v>
      </c>
      <c r="C2767" s="9" t="s">
        <v>3104</v>
      </c>
      <c r="D2767" s="10" t="s">
        <v>1360</v>
      </c>
      <c r="E2767" s="12" t="s">
        <v>927</v>
      </c>
      <c r="F2767" s="12" t="s">
        <v>19</v>
      </c>
    </row>
    <row r="2768">
      <c r="A2768" s="7">
        <v>2728.0</v>
      </c>
      <c r="B2768" s="12" t="s">
        <v>2955</v>
      </c>
      <c r="C2768" s="9" t="s">
        <v>3104</v>
      </c>
      <c r="D2768" s="10" t="s">
        <v>1360</v>
      </c>
      <c r="E2768" s="12" t="s">
        <v>927</v>
      </c>
      <c r="F2768" s="12" t="s">
        <v>19</v>
      </c>
    </row>
    <row r="2769">
      <c r="A2769" s="7">
        <v>2729.0</v>
      </c>
      <c r="B2769" s="12" t="s">
        <v>2955</v>
      </c>
      <c r="C2769" s="9" t="s">
        <v>3104</v>
      </c>
      <c r="D2769" s="10" t="s">
        <v>1210</v>
      </c>
      <c r="E2769" s="12" t="s">
        <v>927</v>
      </c>
      <c r="F2769" s="12" t="s">
        <v>19</v>
      </c>
    </row>
    <row r="2770">
      <c r="A2770" s="7">
        <v>2730.0</v>
      </c>
      <c r="B2770" s="12" t="s">
        <v>2955</v>
      </c>
      <c r="C2770" s="9" t="s">
        <v>3104</v>
      </c>
      <c r="D2770" s="10" t="s">
        <v>1210</v>
      </c>
      <c r="E2770" s="12" t="s">
        <v>927</v>
      </c>
      <c r="F2770" s="12" t="s">
        <v>19</v>
      </c>
    </row>
    <row r="2771">
      <c r="A2771" s="7">
        <v>2731.0</v>
      </c>
      <c r="B2771" s="12" t="s">
        <v>2955</v>
      </c>
      <c r="C2771" s="9" t="s">
        <v>3104</v>
      </c>
      <c r="D2771" s="10" t="s">
        <v>1210</v>
      </c>
      <c r="E2771" s="12" t="s">
        <v>927</v>
      </c>
      <c r="F2771" s="12" t="s">
        <v>19</v>
      </c>
    </row>
    <row r="2772">
      <c r="A2772" s="7">
        <v>2732.0</v>
      </c>
      <c r="B2772" s="12" t="s">
        <v>2955</v>
      </c>
      <c r="C2772" s="9" t="s">
        <v>3104</v>
      </c>
      <c r="D2772" s="10" t="s">
        <v>1213</v>
      </c>
      <c r="E2772" s="12" t="s">
        <v>927</v>
      </c>
      <c r="F2772" s="12" t="s">
        <v>19</v>
      </c>
    </row>
    <row r="2773">
      <c r="A2773" s="7">
        <v>2733.0</v>
      </c>
      <c r="B2773" s="12" t="s">
        <v>2955</v>
      </c>
      <c r="C2773" s="9" t="s">
        <v>3104</v>
      </c>
      <c r="D2773" s="10" t="s">
        <v>1213</v>
      </c>
      <c r="E2773" s="12" t="s">
        <v>927</v>
      </c>
      <c r="F2773" s="12" t="s">
        <v>19</v>
      </c>
    </row>
    <row r="2774">
      <c r="A2774" s="7">
        <v>2734.0</v>
      </c>
      <c r="B2774" s="12" t="s">
        <v>2955</v>
      </c>
      <c r="C2774" s="9" t="s">
        <v>3104</v>
      </c>
      <c r="D2774" s="10" t="s">
        <v>1213</v>
      </c>
      <c r="E2774" s="12" t="s">
        <v>927</v>
      </c>
      <c r="F2774" s="12" t="s">
        <v>19</v>
      </c>
    </row>
    <row r="2775">
      <c r="A2775" s="7">
        <v>2735.0</v>
      </c>
      <c r="B2775" s="12" t="s">
        <v>2955</v>
      </c>
      <c r="C2775" s="9" t="s">
        <v>3104</v>
      </c>
      <c r="D2775" s="10" t="s">
        <v>1362</v>
      </c>
      <c r="E2775" s="12" t="s">
        <v>927</v>
      </c>
      <c r="F2775" s="12" t="s">
        <v>19</v>
      </c>
    </row>
    <row r="2776">
      <c r="A2776" s="7">
        <v>2736.0</v>
      </c>
      <c r="B2776" s="12" t="s">
        <v>2955</v>
      </c>
      <c r="C2776" s="9" t="s">
        <v>3104</v>
      </c>
      <c r="D2776" s="10" t="s">
        <v>1362</v>
      </c>
      <c r="E2776" s="12" t="s">
        <v>927</v>
      </c>
      <c r="F2776" s="12" t="s">
        <v>19</v>
      </c>
    </row>
    <row r="2777">
      <c r="A2777" s="7">
        <v>2737.0</v>
      </c>
      <c r="B2777" s="12" t="s">
        <v>2955</v>
      </c>
      <c r="C2777" s="9" t="s">
        <v>3104</v>
      </c>
      <c r="D2777" s="10" t="s">
        <v>1362</v>
      </c>
      <c r="E2777" s="12" t="s">
        <v>927</v>
      </c>
      <c r="F2777" s="12" t="s">
        <v>19</v>
      </c>
    </row>
    <row r="2778">
      <c r="A2778" s="7">
        <v>2738.0</v>
      </c>
      <c r="B2778" s="12" t="s">
        <v>2955</v>
      </c>
      <c r="C2778" s="9" t="s">
        <v>3104</v>
      </c>
      <c r="D2778" s="10" t="s">
        <v>1364</v>
      </c>
      <c r="E2778" s="12" t="s">
        <v>927</v>
      </c>
      <c r="F2778" s="12" t="s">
        <v>19</v>
      </c>
    </row>
    <row r="2779">
      <c r="A2779" s="7">
        <v>2739.0</v>
      </c>
      <c r="B2779" s="12" t="s">
        <v>2955</v>
      </c>
      <c r="C2779" s="9" t="s">
        <v>3104</v>
      </c>
      <c r="D2779" s="10" t="s">
        <v>1364</v>
      </c>
      <c r="E2779" s="12" t="s">
        <v>927</v>
      </c>
      <c r="F2779" s="12" t="s">
        <v>19</v>
      </c>
    </row>
    <row r="2780">
      <c r="A2780" s="7">
        <v>2740.0</v>
      </c>
      <c r="B2780" s="12" t="s">
        <v>2955</v>
      </c>
      <c r="C2780" s="9" t="s">
        <v>3104</v>
      </c>
      <c r="D2780" s="10" t="s">
        <v>1364</v>
      </c>
      <c r="E2780" s="12" t="s">
        <v>927</v>
      </c>
      <c r="F2780" s="12" t="s">
        <v>19</v>
      </c>
    </row>
    <row r="2781">
      <c r="A2781" s="7">
        <v>2741.0</v>
      </c>
      <c r="B2781" s="12" t="s">
        <v>2955</v>
      </c>
      <c r="C2781" s="9" t="s">
        <v>3104</v>
      </c>
      <c r="D2781" s="31" t="s">
        <v>1366</v>
      </c>
      <c r="E2781" s="12" t="s">
        <v>927</v>
      </c>
      <c r="F2781" s="12" t="s">
        <v>19</v>
      </c>
    </row>
    <row r="2782">
      <c r="A2782" s="7">
        <v>2742.0</v>
      </c>
      <c r="B2782" s="12" t="s">
        <v>2955</v>
      </c>
      <c r="C2782" s="9" t="s">
        <v>3104</v>
      </c>
      <c r="D2782" s="31" t="s">
        <v>1366</v>
      </c>
      <c r="E2782" s="12" t="s">
        <v>927</v>
      </c>
      <c r="F2782" s="12" t="s">
        <v>19</v>
      </c>
    </row>
    <row r="2783">
      <c r="A2783" s="7">
        <v>2743.0</v>
      </c>
      <c r="B2783" s="12" t="s">
        <v>2955</v>
      </c>
      <c r="C2783" s="9" t="s">
        <v>3104</v>
      </c>
      <c r="D2783" s="31" t="s">
        <v>1366</v>
      </c>
      <c r="E2783" s="12" t="s">
        <v>927</v>
      </c>
      <c r="F2783" s="12" t="s">
        <v>19</v>
      </c>
    </row>
    <row r="2784">
      <c r="A2784" s="7">
        <v>2744.0</v>
      </c>
      <c r="B2784" s="12" t="s">
        <v>2955</v>
      </c>
      <c r="C2784" s="9" t="s">
        <v>3104</v>
      </c>
      <c r="D2784" s="31" t="s">
        <v>1368</v>
      </c>
      <c r="E2784" s="12" t="s">
        <v>927</v>
      </c>
      <c r="F2784" s="12" t="s">
        <v>19</v>
      </c>
    </row>
    <row r="2785">
      <c r="A2785" s="7">
        <v>2745.0</v>
      </c>
      <c r="B2785" s="12" t="s">
        <v>2955</v>
      </c>
      <c r="C2785" s="9" t="s">
        <v>3104</v>
      </c>
      <c r="D2785" s="31" t="s">
        <v>1368</v>
      </c>
      <c r="E2785" s="12" t="s">
        <v>927</v>
      </c>
      <c r="F2785" s="12" t="s">
        <v>19</v>
      </c>
    </row>
    <row r="2786">
      <c r="A2786" s="7">
        <v>2746.0</v>
      </c>
      <c r="B2786" s="12" t="s">
        <v>2955</v>
      </c>
      <c r="C2786" s="9" t="s">
        <v>3104</v>
      </c>
      <c r="D2786" s="31" t="s">
        <v>1368</v>
      </c>
      <c r="E2786" s="12" t="s">
        <v>927</v>
      </c>
      <c r="F2786" s="12" t="s">
        <v>19</v>
      </c>
    </row>
    <row r="2787">
      <c r="A2787" s="7">
        <v>2747.0</v>
      </c>
      <c r="B2787" s="12" t="s">
        <v>2955</v>
      </c>
      <c r="C2787" s="9" t="s">
        <v>3104</v>
      </c>
      <c r="D2787" s="10" t="s">
        <v>1350</v>
      </c>
      <c r="E2787" s="12" t="s">
        <v>927</v>
      </c>
      <c r="F2787" s="12" t="s">
        <v>19</v>
      </c>
    </row>
    <row r="2788">
      <c r="A2788" s="7">
        <v>2748.0</v>
      </c>
      <c r="B2788" s="12" t="s">
        <v>2955</v>
      </c>
      <c r="C2788" s="9" t="s">
        <v>3104</v>
      </c>
      <c r="D2788" s="10" t="s">
        <v>1350</v>
      </c>
      <c r="E2788" s="12" t="s">
        <v>927</v>
      </c>
      <c r="F2788" s="12" t="s">
        <v>19</v>
      </c>
    </row>
    <row r="2789">
      <c r="A2789" s="7">
        <v>2749.0</v>
      </c>
      <c r="B2789" s="12" t="s">
        <v>2955</v>
      </c>
      <c r="C2789" s="9" t="s">
        <v>3104</v>
      </c>
      <c r="D2789" s="10" t="s">
        <v>1350</v>
      </c>
      <c r="E2789" s="12" t="s">
        <v>927</v>
      </c>
      <c r="F2789" s="12" t="s">
        <v>19</v>
      </c>
    </row>
    <row r="2790">
      <c r="A2790" s="7">
        <v>2750.0</v>
      </c>
      <c r="B2790" s="12" t="s">
        <v>2955</v>
      </c>
      <c r="C2790" s="9" t="s">
        <v>3104</v>
      </c>
      <c r="D2790" s="10" t="s">
        <v>1352</v>
      </c>
      <c r="E2790" s="12" t="s">
        <v>927</v>
      </c>
      <c r="F2790" s="12" t="s">
        <v>19</v>
      </c>
    </row>
    <row r="2791">
      <c r="A2791" s="7">
        <v>2751.0</v>
      </c>
      <c r="B2791" s="12" t="s">
        <v>2955</v>
      </c>
      <c r="C2791" s="9" t="s">
        <v>3104</v>
      </c>
      <c r="D2791" s="10" t="s">
        <v>1352</v>
      </c>
      <c r="E2791" s="12" t="s">
        <v>927</v>
      </c>
      <c r="F2791" s="12" t="s">
        <v>19</v>
      </c>
    </row>
    <row r="2792">
      <c r="A2792" s="7">
        <v>2752.0</v>
      </c>
      <c r="B2792" s="12" t="s">
        <v>2955</v>
      </c>
      <c r="C2792" s="9" t="s">
        <v>3104</v>
      </c>
      <c r="D2792" s="10" t="s">
        <v>1352</v>
      </c>
      <c r="E2792" s="12" t="s">
        <v>927</v>
      </c>
      <c r="F2792" s="12" t="s">
        <v>19</v>
      </c>
    </row>
    <row r="2793">
      <c r="A2793" s="7">
        <v>2753.0</v>
      </c>
      <c r="B2793" s="12" t="s">
        <v>2955</v>
      </c>
      <c r="C2793" s="9" t="s">
        <v>3104</v>
      </c>
      <c r="D2793" s="10" t="s">
        <v>1356</v>
      </c>
      <c r="E2793" s="12" t="s">
        <v>927</v>
      </c>
      <c r="F2793" s="12" t="s">
        <v>19</v>
      </c>
    </row>
    <row r="2794">
      <c r="A2794" s="7">
        <v>2754.0</v>
      </c>
      <c r="B2794" s="12" t="s">
        <v>2955</v>
      </c>
      <c r="C2794" s="9" t="s">
        <v>3104</v>
      </c>
      <c r="D2794" s="10" t="s">
        <v>1356</v>
      </c>
      <c r="E2794" s="12" t="s">
        <v>927</v>
      </c>
      <c r="F2794" s="12" t="s">
        <v>19</v>
      </c>
    </row>
    <row r="2795">
      <c r="A2795" s="7">
        <v>2755.0</v>
      </c>
      <c r="B2795" s="12" t="s">
        <v>2955</v>
      </c>
      <c r="C2795" s="9" t="s">
        <v>3104</v>
      </c>
      <c r="D2795" s="10" t="s">
        <v>1356</v>
      </c>
      <c r="E2795" s="12" t="s">
        <v>927</v>
      </c>
      <c r="F2795" s="12" t="s">
        <v>19</v>
      </c>
    </row>
    <row r="2796">
      <c r="A2796" s="7">
        <v>2756.0</v>
      </c>
      <c r="B2796" s="12" t="s">
        <v>1934</v>
      </c>
      <c r="C2796" s="9" t="s">
        <v>3104</v>
      </c>
      <c r="D2796" s="31" t="s">
        <v>1210</v>
      </c>
      <c r="E2796" s="12" t="s">
        <v>927</v>
      </c>
      <c r="F2796" s="12" t="s">
        <v>19</v>
      </c>
      <c r="G2796" s="11"/>
      <c r="H2796" s="11" t="s">
        <v>3148</v>
      </c>
    </row>
    <row r="2797">
      <c r="A2797" s="7">
        <v>2757.0</v>
      </c>
      <c r="B2797" s="12" t="s">
        <v>1934</v>
      </c>
      <c r="C2797" s="9" t="s">
        <v>3104</v>
      </c>
      <c r="D2797" s="31" t="s">
        <v>1210</v>
      </c>
      <c r="E2797" s="12" t="s">
        <v>927</v>
      </c>
      <c r="F2797" s="12" t="s">
        <v>19</v>
      </c>
      <c r="G2797" s="11"/>
      <c r="H2797" s="11" t="s">
        <v>3149</v>
      </c>
    </row>
    <row r="2798">
      <c r="A2798" s="7">
        <v>2758.0</v>
      </c>
      <c r="B2798" s="12" t="s">
        <v>1934</v>
      </c>
      <c r="C2798" s="9" t="s">
        <v>3104</v>
      </c>
      <c r="D2798" s="31" t="s">
        <v>1348</v>
      </c>
      <c r="E2798" s="12" t="s">
        <v>927</v>
      </c>
      <c r="F2798" s="12" t="s">
        <v>19</v>
      </c>
      <c r="G2798" s="11"/>
      <c r="H2798" s="11" t="s">
        <v>3149</v>
      </c>
    </row>
    <row r="2799">
      <c r="A2799" s="7">
        <v>2759.0</v>
      </c>
      <c r="B2799" s="12" t="s">
        <v>1934</v>
      </c>
      <c r="C2799" s="9" t="s">
        <v>3104</v>
      </c>
      <c r="D2799" s="31" t="s">
        <v>1348</v>
      </c>
      <c r="E2799" s="12" t="s">
        <v>927</v>
      </c>
      <c r="F2799" s="12" t="s">
        <v>19</v>
      </c>
      <c r="G2799" s="11"/>
      <c r="H2799" s="11" t="s">
        <v>3149</v>
      </c>
    </row>
    <row r="2800">
      <c r="A2800" s="7">
        <v>2760.0</v>
      </c>
      <c r="B2800" s="12" t="s">
        <v>1934</v>
      </c>
      <c r="C2800" s="9" t="s">
        <v>3104</v>
      </c>
      <c r="D2800" s="31" t="s">
        <v>1350</v>
      </c>
      <c r="E2800" s="12" t="s">
        <v>927</v>
      </c>
      <c r="F2800" s="12" t="s">
        <v>19</v>
      </c>
      <c r="G2800" s="11"/>
      <c r="H2800" s="11" t="s">
        <v>3149</v>
      </c>
    </row>
    <row r="2801">
      <c r="A2801" s="7">
        <v>2761.0</v>
      </c>
      <c r="B2801" s="12" t="s">
        <v>1934</v>
      </c>
      <c r="C2801" s="9" t="s">
        <v>3104</v>
      </c>
      <c r="D2801" s="31" t="s">
        <v>1350</v>
      </c>
      <c r="E2801" s="12" t="s">
        <v>927</v>
      </c>
      <c r="F2801" s="12" t="s">
        <v>19</v>
      </c>
      <c r="G2801" s="11"/>
      <c r="H2801" s="11" t="s">
        <v>3149</v>
      </c>
    </row>
    <row r="2802">
      <c r="A2802" s="7">
        <v>2762.0</v>
      </c>
      <c r="B2802" s="12" t="s">
        <v>1934</v>
      </c>
      <c r="C2802" s="9" t="s">
        <v>3104</v>
      </c>
      <c r="D2802" s="10" t="s">
        <v>1352</v>
      </c>
      <c r="E2802" s="12" t="s">
        <v>927</v>
      </c>
      <c r="F2802" s="12" t="s">
        <v>19</v>
      </c>
      <c r="G2802" s="11"/>
      <c r="H2802" s="11" t="s">
        <v>3149</v>
      </c>
    </row>
    <row r="2803">
      <c r="A2803" s="7">
        <v>2763.0</v>
      </c>
      <c r="B2803" s="12" t="s">
        <v>1934</v>
      </c>
      <c r="C2803" s="9" t="s">
        <v>3104</v>
      </c>
      <c r="D2803" s="10" t="s">
        <v>1352</v>
      </c>
      <c r="E2803" s="12" t="s">
        <v>927</v>
      </c>
      <c r="F2803" s="12" t="s">
        <v>19</v>
      </c>
      <c r="G2803" s="11"/>
      <c r="H2803" s="11" t="s">
        <v>3149</v>
      </c>
    </row>
    <row r="2804">
      <c r="A2804" s="7">
        <v>2793.0</v>
      </c>
      <c r="B2804" s="12" t="s">
        <v>1934</v>
      </c>
      <c r="C2804" s="9" t="s">
        <v>3152</v>
      </c>
      <c r="D2804" s="14" t="s">
        <v>1370</v>
      </c>
      <c r="E2804" s="12" t="s">
        <v>16</v>
      </c>
      <c r="F2804" s="12" t="s">
        <v>19</v>
      </c>
    </row>
    <row r="2805">
      <c r="A2805" s="7">
        <v>2794.0</v>
      </c>
      <c r="B2805" s="12" t="s">
        <v>1934</v>
      </c>
      <c r="C2805" s="9" t="s">
        <v>3152</v>
      </c>
      <c r="D2805" s="14" t="s">
        <v>1370</v>
      </c>
      <c r="E2805" s="12" t="s">
        <v>16</v>
      </c>
      <c r="F2805" s="12" t="s">
        <v>19</v>
      </c>
    </row>
    <row r="2806">
      <c r="A2806" s="7">
        <v>2795.0</v>
      </c>
      <c r="B2806" s="12" t="s">
        <v>1934</v>
      </c>
      <c r="C2806" s="9" t="s">
        <v>3152</v>
      </c>
      <c r="D2806" s="14" t="s">
        <v>1370</v>
      </c>
      <c r="E2806" s="12" t="s">
        <v>16</v>
      </c>
      <c r="F2806" s="12" t="s">
        <v>19</v>
      </c>
    </row>
    <row r="2807">
      <c r="A2807" s="7">
        <v>2796.0</v>
      </c>
      <c r="B2807" s="12" t="s">
        <v>1934</v>
      </c>
      <c r="C2807" s="9" t="s">
        <v>3152</v>
      </c>
      <c r="D2807" s="14" t="s">
        <v>1370</v>
      </c>
      <c r="E2807" s="12" t="s">
        <v>16</v>
      </c>
      <c r="F2807" s="12" t="s">
        <v>19</v>
      </c>
    </row>
    <row r="2808">
      <c r="A2808" s="7">
        <v>2797.0</v>
      </c>
      <c r="B2808" s="12" t="s">
        <v>1934</v>
      </c>
      <c r="C2808" s="9" t="s">
        <v>3152</v>
      </c>
      <c r="D2808" s="14" t="s">
        <v>1372</v>
      </c>
      <c r="E2808" s="12" t="s">
        <v>16</v>
      </c>
      <c r="F2808" s="12" t="s">
        <v>19</v>
      </c>
    </row>
    <row r="2809">
      <c r="A2809" s="7">
        <v>2798.0</v>
      </c>
      <c r="B2809" s="12" t="s">
        <v>1934</v>
      </c>
      <c r="C2809" s="9" t="s">
        <v>3152</v>
      </c>
      <c r="D2809" s="14" t="s">
        <v>1372</v>
      </c>
      <c r="E2809" s="12" t="s">
        <v>16</v>
      </c>
      <c r="F2809" s="12" t="s">
        <v>19</v>
      </c>
    </row>
    <row r="2810">
      <c r="A2810" s="7">
        <v>2799.0</v>
      </c>
      <c r="B2810" s="12" t="s">
        <v>1934</v>
      </c>
      <c r="C2810" s="9" t="s">
        <v>3152</v>
      </c>
      <c r="D2810" s="14" t="s">
        <v>1372</v>
      </c>
      <c r="E2810" s="12" t="s">
        <v>16</v>
      </c>
      <c r="F2810" s="12" t="s">
        <v>19</v>
      </c>
    </row>
    <row r="2811">
      <c r="A2811" s="7">
        <v>2800.0</v>
      </c>
      <c r="B2811" s="12" t="s">
        <v>1934</v>
      </c>
      <c r="C2811" s="9" t="s">
        <v>3152</v>
      </c>
      <c r="D2811" s="14" t="s">
        <v>1372</v>
      </c>
      <c r="E2811" s="12" t="s">
        <v>16</v>
      </c>
      <c r="F2811" s="12" t="s">
        <v>19</v>
      </c>
    </row>
    <row r="2812">
      <c r="A2812" s="7">
        <v>2801.0</v>
      </c>
      <c r="B2812" s="12" t="s">
        <v>1934</v>
      </c>
      <c r="C2812" s="9" t="s">
        <v>3152</v>
      </c>
      <c r="D2812" s="10" t="s">
        <v>1374</v>
      </c>
      <c r="E2812" s="12" t="s">
        <v>16</v>
      </c>
      <c r="F2812" s="12" t="s">
        <v>19</v>
      </c>
    </row>
    <row r="2813">
      <c r="A2813" s="7">
        <v>2802.0</v>
      </c>
      <c r="B2813" s="12" t="s">
        <v>1934</v>
      </c>
      <c r="C2813" s="9" t="s">
        <v>3152</v>
      </c>
      <c r="D2813" s="10" t="s">
        <v>1374</v>
      </c>
      <c r="E2813" s="12" t="s">
        <v>16</v>
      </c>
      <c r="F2813" s="12" t="s">
        <v>19</v>
      </c>
    </row>
    <row r="2814">
      <c r="A2814" s="7">
        <v>2803.0</v>
      </c>
      <c r="B2814" s="12" t="s">
        <v>1934</v>
      </c>
      <c r="C2814" s="9" t="s">
        <v>3152</v>
      </c>
      <c r="D2814" s="10" t="s">
        <v>1374</v>
      </c>
      <c r="E2814" s="12" t="s">
        <v>16</v>
      </c>
      <c r="F2814" s="12" t="s">
        <v>19</v>
      </c>
    </row>
    <row r="2815">
      <c r="A2815" s="7">
        <v>2804.0</v>
      </c>
      <c r="B2815" s="12" t="s">
        <v>1934</v>
      </c>
      <c r="C2815" s="9" t="s">
        <v>3152</v>
      </c>
      <c r="D2815" s="10" t="s">
        <v>1374</v>
      </c>
      <c r="E2815" s="12" t="s">
        <v>16</v>
      </c>
      <c r="F2815" s="12" t="s">
        <v>19</v>
      </c>
    </row>
    <row r="2816">
      <c r="A2816" s="7">
        <v>2805.0</v>
      </c>
      <c r="B2816" s="12" t="s">
        <v>1934</v>
      </c>
      <c r="C2816" s="9" t="s">
        <v>3152</v>
      </c>
      <c r="D2816" s="10" t="s">
        <v>1376</v>
      </c>
      <c r="E2816" s="12" t="s">
        <v>16</v>
      </c>
      <c r="F2816" s="12" t="s">
        <v>19</v>
      </c>
    </row>
    <row r="2817">
      <c r="A2817" s="7">
        <v>2806.0</v>
      </c>
      <c r="B2817" s="12" t="s">
        <v>1934</v>
      </c>
      <c r="C2817" s="9" t="s">
        <v>3152</v>
      </c>
      <c r="D2817" s="10" t="s">
        <v>1376</v>
      </c>
      <c r="E2817" s="12" t="s">
        <v>16</v>
      </c>
      <c r="F2817" s="12" t="s">
        <v>19</v>
      </c>
    </row>
    <row r="2818">
      <c r="A2818" s="7">
        <v>2807.0</v>
      </c>
      <c r="B2818" s="12" t="s">
        <v>1934</v>
      </c>
      <c r="C2818" s="9" t="s">
        <v>3152</v>
      </c>
      <c r="D2818" s="10" t="s">
        <v>1376</v>
      </c>
      <c r="E2818" s="12" t="s">
        <v>16</v>
      </c>
      <c r="F2818" s="12" t="s">
        <v>19</v>
      </c>
    </row>
    <row r="2819">
      <c r="A2819" s="7">
        <v>2808.0</v>
      </c>
      <c r="B2819" s="12" t="s">
        <v>1934</v>
      </c>
      <c r="C2819" s="9" t="s">
        <v>3152</v>
      </c>
      <c r="D2819" s="10" t="s">
        <v>1376</v>
      </c>
      <c r="E2819" s="12" t="s">
        <v>16</v>
      </c>
      <c r="F2819" s="12" t="s">
        <v>19</v>
      </c>
    </row>
    <row r="2820">
      <c r="A2820" s="7">
        <v>2809.0</v>
      </c>
      <c r="B2820" s="12" t="s">
        <v>1934</v>
      </c>
      <c r="C2820" s="9" t="s">
        <v>3152</v>
      </c>
      <c r="D2820" s="10" t="s">
        <v>1378</v>
      </c>
      <c r="E2820" s="12" t="s">
        <v>16</v>
      </c>
      <c r="F2820" s="12" t="s">
        <v>19</v>
      </c>
    </row>
    <row r="2821">
      <c r="A2821" s="7">
        <v>2810.0</v>
      </c>
      <c r="B2821" s="12" t="s">
        <v>1934</v>
      </c>
      <c r="C2821" s="9" t="s">
        <v>3152</v>
      </c>
      <c r="D2821" s="10" t="s">
        <v>1378</v>
      </c>
      <c r="E2821" s="12" t="s">
        <v>16</v>
      </c>
      <c r="F2821" s="12" t="s">
        <v>19</v>
      </c>
    </row>
    <row r="2822">
      <c r="A2822" s="7">
        <v>2811.0</v>
      </c>
      <c r="B2822" s="12" t="s">
        <v>1934</v>
      </c>
      <c r="C2822" s="9" t="s">
        <v>3152</v>
      </c>
      <c r="D2822" s="10" t="s">
        <v>1378</v>
      </c>
      <c r="E2822" s="12" t="s">
        <v>16</v>
      </c>
      <c r="F2822" s="12" t="s">
        <v>19</v>
      </c>
    </row>
    <row r="2823">
      <c r="A2823" s="7">
        <v>2812.0</v>
      </c>
      <c r="B2823" s="12" t="s">
        <v>1934</v>
      </c>
      <c r="C2823" s="9" t="s">
        <v>3152</v>
      </c>
      <c r="D2823" s="10" t="s">
        <v>1378</v>
      </c>
      <c r="E2823" s="12" t="s">
        <v>16</v>
      </c>
      <c r="F2823" s="12" t="s">
        <v>19</v>
      </c>
    </row>
    <row r="2824">
      <c r="A2824" s="7">
        <v>2813.0</v>
      </c>
      <c r="B2824" s="12" t="s">
        <v>1934</v>
      </c>
      <c r="C2824" s="9" t="s">
        <v>3152</v>
      </c>
      <c r="D2824" s="10" t="s">
        <v>1380</v>
      </c>
      <c r="E2824" s="12" t="s">
        <v>16</v>
      </c>
      <c r="F2824" s="12" t="s">
        <v>19</v>
      </c>
    </row>
    <row r="2825">
      <c r="A2825" s="7">
        <v>2814.0</v>
      </c>
      <c r="B2825" s="12" t="s">
        <v>1934</v>
      </c>
      <c r="C2825" s="9" t="s">
        <v>3152</v>
      </c>
      <c r="D2825" s="10" t="s">
        <v>1380</v>
      </c>
      <c r="E2825" s="12" t="s">
        <v>16</v>
      </c>
      <c r="F2825" s="12" t="s">
        <v>19</v>
      </c>
    </row>
    <row r="2826">
      <c r="A2826" s="7">
        <v>2815.0</v>
      </c>
      <c r="B2826" s="12" t="s">
        <v>1934</v>
      </c>
      <c r="C2826" s="9" t="s">
        <v>3152</v>
      </c>
      <c r="D2826" s="10" t="s">
        <v>1380</v>
      </c>
      <c r="E2826" s="12" t="s">
        <v>16</v>
      </c>
      <c r="F2826" s="12" t="s">
        <v>19</v>
      </c>
    </row>
    <row r="2827">
      <c r="A2827" s="7">
        <v>2816.0</v>
      </c>
      <c r="B2827" s="12" t="s">
        <v>1934</v>
      </c>
      <c r="C2827" s="9" t="s">
        <v>3152</v>
      </c>
      <c r="D2827" s="10" t="s">
        <v>1380</v>
      </c>
      <c r="E2827" s="12" t="s">
        <v>16</v>
      </c>
      <c r="F2827" s="12" t="s">
        <v>19</v>
      </c>
    </row>
    <row r="2828">
      <c r="A2828" s="7">
        <v>2817.0</v>
      </c>
      <c r="B2828" s="12" t="s">
        <v>2955</v>
      </c>
      <c r="C2828" s="9" t="s">
        <v>3152</v>
      </c>
      <c r="D2828" s="10" t="s">
        <v>1382</v>
      </c>
      <c r="E2828" s="12" t="s">
        <v>16</v>
      </c>
      <c r="F2828" s="12" t="s">
        <v>19</v>
      </c>
    </row>
    <row r="2829">
      <c r="A2829" s="7">
        <v>2818.0</v>
      </c>
      <c r="B2829" s="12" t="s">
        <v>2955</v>
      </c>
      <c r="C2829" s="9" t="s">
        <v>3152</v>
      </c>
      <c r="D2829" s="10" t="s">
        <v>1382</v>
      </c>
      <c r="E2829" s="12" t="s">
        <v>16</v>
      </c>
      <c r="F2829" s="12" t="s">
        <v>19</v>
      </c>
    </row>
    <row r="2830">
      <c r="A2830" s="7">
        <v>2819.0</v>
      </c>
      <c r="B2830" s="12" t="s">
        <v>2955</v>
      </c>
      <c r="C2830" s="9" t="s">
        <v>3152</v>
      </c>
      <c r="D2830" s="10" t="s">
        <v>1382</v>
      </c>
      <c r="E2830" s="12" t="s">
        <v>16</v>
      </c>
      <c r="F2830" s="12" t="s">
        <v>19</v>
      </c>
    </row>
    <row r="2831">
      <c r="A2831" s="7">
        <v>2820.0</v>
      </c>
      <c r="B2831" s="12" t="s">
        <v>2955</v>
      </c>
      <c r="C2831" s="9" t="s">
        <v>3152</v>
      </c>
      <c r="D2831" s="10" t="s">
        <v>1384</v>
      </c>
      <c r="E2831" s="12" t="s">
        <v>16</v>
      </c>
      <c r="F2831" s="12" t="s">
        <v>19</v>
      </c>
    </row>
    <row r="2832">
      <c r="A2832" s="7">
        <v>2821.0</v>
      </c>
      <c r="B2832" s="12" t="s">
        <v>2955</v>
      </c>
      <c r="C2832" s="9" t="s">
        <v>3152</v>
      </c>
      <c r="D2832" s="10" t="s">
        <v>1384</v>
      </c>
      <c r="E2832" s="12" t="s">
        <v>16</v>
      </c>
      <c r="F2832" s="12" t="s">
        <v>19</v>
      </c>
    </row>
    <row r="2833">
      <c r="A2833" s="7">
        <v>2822.0</v>
      </c>
      <c r="B2833" s="12" t="s">
        <v>2955</v>
      </c>
      <c r="C2833" s="9" t="s">
        <v>3152</v>
      </c>
      <c r="D2833" s="10" t="s">
        <v>1384</v>
      </c>
      <c r="E2833" s="12" t="s">
        <v>16</v>
      </c>
      <c r="F2833" s="12" t="s">
        <v>19</v>
      </c>
    </row>
    <row r="2834">
      <c r="A2834" s="7">
        <v>2823.0</v>
      </c>
      <c r="B2834" s="12" t="s">
        <v>16</v>
      </c>
      <c r="C2834" s="9" t="s">
        <v>3152</v>
      </c>
      <c r="D2834" s="10" t="s">
        <v>1386</v>
      </c>
      <c r="E2834" s="12" t="s">
        <v>16</v>
      </c>
      <c r="F2834" s="12" t="s">
        <v>19</v>
      </c>
    </row>
    <row r="2835">
      <c r="A2835" s="7">
        <v>2824.0</v>
      </c>
      <c r="B2835" s="12" t="s">
        <v>16</v>
      </c>
      <c r="C2835" s="9" t="s">
        <v>3152</v>
      </c>
      <c r="D2835" s="10" t="s">
        <v>1386</v>
      </c>
      <c r="E2835" s="12" t="s">
        <v>16</v>
      </c>
      <c r="F2835" s="12" t="s">
        <v>19</v>
      </c>
    </row>
    <row r="2836">
      <c r="A2836" s="7">
        <v>2825.0</v>
      </c>
      <c r="B2836" s="12" t="s">
        <v>16</v>
      </c>
      <c r="C2836" s="9" t="s">
        <v>3152</v>
      </c>
      <c r="D2836" s="10" t="s">
        <v>1386</v>
      </c>
      <c r="E2836" s="12" t="s">
        <v>16</v>
      </c>
      <c r="F2836" s="12" t="s">
        <v>19</v>
      </c>
    </row>
    <row r="2837">
      <c r="A2837" s="7">
        <v>2826.0</v>
      </c>
      <c r="B2837" s="12" t="s">
        <v>16</v>
      </c>
      <c r="C2837" s="9" t="s">
        <v>3152</v>
      </c>
      <c r="D2837" s="10" t="s">
        <v>1388</v>
      </c>
      <c r="E2837" s="12" t="s">
        <v>16</v>
      </c>
      <c r="F2837" s="12" t="s">
        <v>19</v>
      </c>
    </row>
    <row r="2838">
      <c r="A2838" s="7">
        <v>2827.0</v>
      </c>
      <c r="B2838" s="12" t="s">
        <v>16</v>
      </c>
      <c r="C2838" s="9" t="s">
        <v>3152</v>
      </c>
      <c r="D2838" s="10" t="s">
        <v>1388</v>
      </c>
      <c r="E2838" s="12" t="s">
        <v>16</v>
      </c>
      <c r="F2838" s="12" t="s">
        <v>19</v>
      </c>
    </row>
    <row r="2839">
      <c r="A2839" s="7">
        <v>2828.0</v>
      </c>
      <c r="B2839" s="12" t="s">
        <v>16</v>
      </c>
      <c r="C2839" s="9" t="s">
        <v>3152</v>
      </c>
      <c r="D2839" s="10" t="s">
        <v>1388</v>
      </c>
      <c r="E2839" s="12" t="s">
        <v>16</v>
      </c>
      <c r="F2839" s="12" t="s">
        <v>19</v>
      </c>
    </row>
    <row r="2840">
      <c r="A2840" s="7">
        <v>2829.0</v>
      </c>
      <c r="B2840" s="12" t="s">
        <v>1934</v>
      </c>
      <c r="C2840" s="9" t="s">
        <v>3161</v>
      </c>
      <c r="D2840" s="81" t="s">
        <v>1390</v>
      </c>
      <c r="E2840" s="8" t="s">
        <v>927</v>
      </c>
      <c r="F2840" s="12" t="s">
        <v>19</v>
      </c>
    </row>
    <row r="2841">
      <c r="A2841" s="7">
        <v>2830.0</v>
      </c>
      <c r="B2841" s="12" t="s">
        <v>1934</v>
      </c>
      <c r="C2841" s="9" t="s">
        <v>3161</v>
      </c>
      <c r="D2841" s="81" t="s">
        <v>1390</v>
      </c>
      <c r="E2841" s="8" t="s">
        <v>927</v>
      </c>
      <c r="F2841" s="12" t="s">
        <v>19</v>
      </c>
    </row>
    <row r="2842">
      <c r="A2842" s="7">
        <v>2831.0</v>
      </c>
      <c r="B2842" s="12" t="s">
        <v>1934</v>
      </c>
      <c r="C2842" s="9" t="s">
        <v>3161</v>
      </c>
      <c r="D2842" s="81" t="s">
        <v>1390</v>
      </c>
      <c r="E2842" s="8" t="s">
        <v>927</v>
      </c>
      <c r="F2842" s="12" t="s">
        <v>19</v>
      </c>
    </row>
    <row r="2843">
      <c r="A2843" s="7">
        <v>2832.0</v>
      </c>
      <c r="B2843" s="12" t="s">
        <v>1934</v>
      </c>
      <c r="C2843" s="9" t="s">
        <v>3161</v>
      </c>
      <c r="D2843" s="81" t="s">
        <v>1390</v>
      </c>
      <c r="E2843" s="8" t="s">
        <v>927</v>
      </c>
      <c r="F2843" s="12" t="s">
        <v>19</v>
      </c>
    </row>
    <row r="2844">
      <c r="A2844" s="7">
        <v>2833.0</v>
      </c>
      <c r="B2844" s="12" t="s">
        <v>1934</v>
      </c>
      <c r="C2844" s="9" t="s">
        <v>3161</v>
      </c>
      <c r="D2844" s="81" t="s">
        <v>1390</v>
      </c>
      <c r="E2844" s="8" t="s">
        <v>927</v>
      </c>
      <c r="F2844" s="12" t="s">
        <v>19</v>
      </c>
    </row>
    <row r="2845">
      <c r="A2845" s="7">
        <v>2834.0</v>
      </c>
      <c r="B2845" s="12" t="s">
        <v>1934</v>
      </c>
      <c r="C2845" s="9" t="s">
        <v>3161</v>
      </c>
      <c r="D2845" s="81" t="s">
        <v>1390</v>
      </c>
      <c r="E2845" s="8" t="s">
        <v>927</v>
      </c>
      <c r="F2845" s="12" t="s">
        <v>19</v>
      </c>
    </row>
    <row r="2846">
      <c r="A2846" s="7">
        <v>2835.0</v>
      </c>
      <c r="B2846" s="12" t="s">
        <v>1934</v>
      </c>
      <c r="C2846" s="9" t="s">
        <v>3161</v>
      </c>
      <c r="D2846" s="81" t="s">
        <v>1390</v>
      </c>
      <c r="E2846" s="8" t="s">
        <v>927</v>
      </c>
      <c r="F2846" s="12" t="s">
        <v>19</v>
      </c>
    </row>
    <row r="2847">
      <c r="A2847" s="7">
        <v>2836.0</v>
      </c>
      <c r="B2847" s="12" t="s">
        <v>1934</v>
      </c>
      <c r="C2847" s="9" t="s">
        <v>3161</v>
      </c>
      <c r="D2847" s="81" t="s">
        <v>1390</v>
      </c>
      <c r="E2847" s="8" t="s">
        <v>927</v>
      </c>
      <c r="F2847" s="12" t="s">
        <v>19</v>
      </c>
    </row>
    <row r="2848">
      <c r="A2848" s="7">
        <v>2837.0</v>
      </c>
      <c r="B2848" s="12" t="s">
        <v>1934</v>
      </c>
      <c r="C2848" s="9" t="s">
        <v>3161</v>
      </c>
      <c r="D2848" s="81" t="s">
        <v>1392</v>
      </c>
      <c r="E2848" s="8" t="s">
        <v>927</v>
      </c>
      <c r="F2848" s="12" t="s">
        <v>19</v>
      </c>
    </row>
    <row r="2849">
      <c r="A2849" s="7">
        <v>2838.0</v>
      </c>
      <c r="B2849" s="12" t="s">
        <v>1934</v>
      </c>
      <c r="C2849" s="9" t="s">
        <v>3161</v>
      </c>
      <c r="D2849" s="81" t="s">
        <v>1392</v>
      </c>
      <c r="E2849" s="8" t="s">
        <v>927</v>
      </c>
      <c r="F2849" s="12" t="s">
        <v>19</v>
      </c>
    </row>
    <row r="2850">
      <c r="A2850" s="7">
        <v>2839.0</v>
      </c>
      <c r="B2850" s="12" t="s">
        <v>1934</v>
      </c>
      <c r="C2850" s="9" t="s">
        <v>3161</v>
      </c>
      <c r="D2850" s="81" t="s">
        <v>1392</v>
      </c>
      <c r="E2850" s="8" t="s">
        <v>927</v>
      </c>
      <c r="F2850" s="12" t="s">
        <v>19</v>
      </c>
    </row>
    <row r="2851">
      <c r="A2851" s="7">
        <v>2840.0</v>
      </c>
      <c r="B2851" s="12" t="s">
        <v>1934</v>
      </c>
      <c r="C2851" s="9" t="s">
        <v>3161</v>
      </c>
      <c r="D2851" s="81" t="s">
        <v>1392</v>
      </c>
      <c r="E2851" s="8" t="s">
        <v>927</v>
      </c>
      <c r="F2851" s="12" t="s">
        <v>19</v>
      </c>
    </row>
    <row r="2852">
      <c r="A2852" s="7">
        <v>2841.0</v>
      </c>
      <c r="B2852" s="12" t="s">
        <v>1934</v>
      </c>
      <c r="C2852" s="9" t="s">
        <v>3161</v>
      </c>
      <c r="D2852" s="81" t="s">
        <v>1392</v>
      </c>
      <c r="E2852" s="8" t="s">
        <v>927</v>
      </c>
      <c r="F2852" s="12" t="s">
        <v>19</v>
      </c>
    </row>
    <row r="2853">
      <c r="A2853" s="7">
        <v>2842.0</v>
      </c>
      <c r="B2853" s="12" t="s">
        <v>1934</v>
      </c>
      <c r="C2853" s="9" t="s">
        <v>3161</v>
      </c>
      <c r="D2853" s="81" t="s">
        <v>1392</v>
      </c>
      <c r="E2853" s="8" t="s">
        <v>927</v>
      </c>
      <c r="F2853" s="12" t="s">
        <v>19</v>
      </c>
    </row>
    <row r="2854">
      <c r="A2854" s="7">
        <v>2843.0</v>
      </c>
      <c r="B2854" s="12" t="s">
        <v>1934</v>
      </c>
      <c r="C2854" s="9" t="s">
        <v>3161</v>
      </c>
      <c r="D2854" s="81" t="s">
        <v>1392</v>
      </c>
      <c r="E2854" s="8" t="s">
        <v>927</v>
      </c>
      <c r="F2854" s="12" t="s">
        <v>19</v>
      </c>
    </row>
    <row r="2855">
      <c r="A2855" s="7">
        <v>2844.0</v>
      </c>
      <c r="B2855" s="12" t="s">
        <v>1934</v>
      </c>
      <c r="C2855" s="9" t="s">
        <v>3161</v>
      </c>
      <c r="D2855" s="81" t="s">
        <v>1392</v>
      </c>
      <c r="E2855" s="8" t="s">
        <v>927</v>
      </c>
      <c r="F2855" s="12" t="s">
        <v>19</v>
      </c>
    </row>
    <row r="2856">
      <c r="A2856" s="7">
        <v>2845.0</v>
      </c>
      <c r="B2856" s="12" t="s">
        <v>1934</v>
      </c>
      <c r="C2856" s="9" t="s">
        <v>3161</v>
      </c>
      <c r="D2856" s="81" t="s">
        <v>1394</v>
      </c>
      <c r="E2856" s="8" t="s">
        <v>1009</v>
      </c>
      <c r="F2856" s="12" t="s">
        <v>19</v>
      </c>
    </row>
    <row r="2857">
      <c r="A2857" s="7">
        <v>2846.0</v>
      </c>
      <c r="B2857" s="12" t="s">
        <v>1934</v>
      </c>
      <c r="C2857" s="9" t="s">
        <v>3161</v>
      </c>
      <c r="D2857" s="81" t="s">
        <v>1394</v>
      </c>
      <c r="E2857" s="8" t="s">
        <v>1009</v>
      </c>
      <c r="F2857" s="12" t="s">
        <v>19</v>
      </c>
    </row>
    <row r="2858">
      <c r="A2858" s="7">
        <v>2847.0</v>
      </c>
      <c r="B2858" s="12" t="s">
        <v>1934</v>
      </c>
      <c r="C2858" s="9" t="s">
        <v>3161</v>
      </c>
      <c r="D2858" s="81" t="s">
        <v>1394</v>
      </c>
      <c r="E2858" s="8" t="s">
        <v>1009</v>
      </c>
      <c r="F2858" s="12" t="s">
        <v>19</v>
      </c>
    </row>
    <row r="2859">
      <c r="A2859" s="7">
        <v>2848.0</v>
      </c>
      <c r="B2859" s="12" t="s">
        <v>1934</v>
      </c>
      <c r="C2859" s="9" t="s">
        <v>3161</v>
      </c>
      <c r="D2859" s="81" t="s">
        <v>1394</v>
      </c>
      <c r="E2859" s="8" t="s">
        <v>1009</v>
      </c>
      <c r="F2859" s="12" t="s">
        <v>19</v>
      </c>
    </row>
    <row r="2860">
      <c r="A2860" s="7">
        <v>2849.0</v>
      </c>
      <c r="B2860" s="12" t="s">
        <v>1934</v>
      </c>
      <c r="C2860" s="9" t="s">
        <v>3161</v>
      </c>
      <c r="D2860" s="81" t="s">
        <v>1394</v>
      </c>
      <c r="E2860" s="8" t="s">
        <v>1009</v>
      </c>
      <c r="F2860" s="12" t="s">
        <v>19</v>
      </c>
    </row>
    <row r="2861">
      <c r="A2861" s="7">
        <v>2850.0</v>
      </c>
      <c r="B2861" s="12" t="s">
        <v>1934</v>
      </c>
      <c r="C2861" s="9" t="s">
        <v>3161</v>
      </c>
      <c r="D2861" s="81" t="s">
        <v>1394</v>
      </c>
      <c r="E2861" s="8" t="s">
        <v>1009</v>
      </c>
      <c r="F2861" s="12" t="s">
        <v>19</v>
      </c>
    </row>
    <row r="2862">
      <c r="A2862" s="7">
        <v>2851.0</v>
      </c>
      <c r="B2862" s="12" t="s">
        <v>1934</v>
      </c>
      <c r="C2862" s="9" t="s">
        <v>3161</v>
      </c>
      <c r="D2862" s="81" t="s">
        <v>1394</v>
      </c>
      <c r="E2862" s="8" t="s">
        <v>1009</v>
      </c>
      <c r="F2862" s="12" t="s">
        <v>19</v>
      </c>
    </row>
    <row r="2863">
      <c r="A2863" s="7">
        <v>2852.0</v>
      </c>
      <c r="B2863" s="12" t="s">
        <v>1934</v>
      </c>
      <c r="C2863" s="9" t="s">
        <v>3161</v>
      </c>
      <c r="D2863" s="81" t="s">
        <v>1394</v>
      </c>
      <c r="E2863" s="8" t="s">
        <v>1009</v>
      </c>
      <c r="F2863" s="12" t="s">
        <v>19</v>
      </c>
    </row>
    <row r="2864">
      <c r="A2864" s="7">
        <v>2853.0</v>
      </c>
      <c r="B2864" s="12" t="s">
        <v>1934</v>
      </c>
      <c r="C2864" s="9" t="s">
        <v>3161</v>
      </c>
      <c r="D2864" s="81" t="s">
        <v>1396</v>
      </c>
      <c r="E2864" s="8" t="s">
        <v>1009</v>
      </c>
      <c r="F2864" s="12" t="s">
        <v>19</v>
      </c>
    </row>
    <row r="2865">
      <c r="A2865" s="7">
        <v>2854.0</v>
      </c>
      <c r="B2865" s="12" t="s">
        <v>1934</v>
      </c>
      <c r="C2865" s="9" t="s">
        <v>3161</v>
      </c>
      <c r="D2865" s="81" t="s">
        <v>1396</v>
      </c>
      <c r="E2865" s="8" t="s">
        <v>1009</v>
      </c>
      <c r="F2865" s="12" t="s">
        <v>19</v>
      </c>
    </row>
    <row r="2866">
      <c r="A2866" s="7">
        <v>2855.0</v>
      </c>
      <c r="B2866" s="12" t="s">
        <v>1934</v>
      </c>
      <c r="C2866" s="9" t="s">
        <v>3161</v>
      </c>
      <c r="D2866" s="81" t="s">
        <v>1396</v>
      </c>
      <c r="E2866" s="8" t="s">
        <v>1009</v>
      </c>
      <c r="F2866" s="12" t="s">
        <v>19</v>
      </c>
    </row>
    <row r="2867">
      <c r="A2867" s="7">
        <v>2856.0</v>
      </c>
      <c r="B2867" s="12" t="s">
        <v>1934</v>
      </c>
      <c r="C2867" s="9" t="s">
        <v>3161</v>
      </c>
      <c r="D2867" s="81" t="s">
        <v>1396</v>
      </c>
      <c r="E2867" s="8" t="s">
        <v>1009</v>
      </c>
      <c r="F2867" s="12" t="s">
        <v>19</v>
      </c>
    </row>
    <row r="2868">
      <c r="A2868" s="7">
        <v>2857.0</v>
      </c>
      <c r="B2868" s="12" t="s">
        <v>1934</v>
      </c>
      <c r="C2868" s="9" t="s">
        <v>3161</v>
      </c>
      <c r="D2868" s="81" t="s">
        <v>1396</v>
      </c>
      <c r="E2868" s="8" t="s">
        <v>1009</v>
      </c>
      <c r="F2868" s="12" t="s">
        <v>19</v>
      </c>
    </row>
    <row r="2869">
      <c r="A2869" s="7">
        <v>2858.0</v>
      </c>
      <c r="B2869" s="12" t="s">
        <v>1934</v>
      </c>
      <c r="C2869" s="9" t="s">
        <v>3161</v>
      </c>
      <c r="D2869" s="81" t="s">
        <v>1396</v>
      </c>
      <c r="E2869" s="8" t="s">
        <v>1009</v>
      </c>
      <c r="F2869" s="12" t="s">
        <v>19</v>
      </c>
    </row>
    <row r="2870">
      <c r="A2870" s="7">
        <v>2859.0</v>
      </c>
      <c r="B2870" s="12" t="s">
        <v>1934</v>
      </c>
      <c r="C2870" s="9" t="s">
        <v>3161</v>
      </c>
      <c r="D2870" s="81" t="s">
        <v>1396</v>
      </c>
      <c r="E2870" s="8" t="s">
        <v>1009</v>
      </c>
      <c r="F2870" s="12" t="s">
        <v>19</v>
      </c>
    </row>
    <row r="2871">
      <c r="A2871" s="7">
        <v>2860.0</v>
      </c>
      <c r="B2871" s="12" t="s">
        <v>1934</v>
      </c>
      <c r="C2871" s="9" t="s">
        <v>3161</v>
      </c>
      <c r="D2871" s="81" t="s">
        <v>1396</v>
      </c>
      <c r="E2871" s="8" t="s">
        <v>1009</v>
      </c>
      <c r="F2871" s="12" t="s">
        <v>19</v>
      </c>
    </row>
    <row r="2872">
      <c r="A2872" s="7">
        <v>2861.0</v>
      </c>
      <c r="B2872" s="12" t="s">
        <v>2955</v>
      </c>
      <c r="C2872" s="9" t="s">
        <v>3161</v>
      </c>
      <c r="D2872" s="81" t="s">
        <v>1394</v>
      </c>
      <c r="E2872" s="8" t="s">
        <v>1009</v>
      </c>
      <c r="F2872" s="12" t="s">
        <v>19</v>
      </c>
    </row>
    <row r="2873">
      <c r="A2873" s="7">
        <v>2862.0</v>
      </c>
      <c r="B2873" s="12" t="s">
        <v>2955</v>
      </c>
      <c r="C2873" s="9" t="s">
        <v>3161</v>
      </c>
      <c r="D2873" s="81" t="s">
        <v>1394</v>
      </c>
      <c r="E2873" s="8" t="s">
        <v>1009</v>
      </c>
      <c r="F2873" s="12" t="s">
        <v>19</v>
      </c>
    </row>
    <row r="2874">
      <c r="A2874" s="7">
        <v>2863.0</v>
      </c>
      <c r="B2874" s="12" t="s">
        <v>2955</v>
      </c>
      <c r="C2874" s="9" t="s">
        <v>3161</v>
      </c>
      <c r="D2874" s="81" t="s">
        <v>1394</v>
      </c>
      <c r="E2874" s="8" t="s">
        <v>1009</v>
      </c>
      <c r="F2874" s="12" t="s">
        <v>19</v>
      </c>
    </row>
    <row r="2875">
      <c r="A2875" s="7">
        <v>2864.0</v>
      </c>
      <c r="B2875" s="12" t="s">
        <v>2955</v>
      </c>
      <c r="C2875" s="9" t="s">
        <v>3161</v>
      </c>
      <c r="D2875" s="81" t="s">
        <v>1396</v>
      </c>
      <c r="E2875" s="8" t="s">
        <v>1009</v>
      </c>
      <c r="F2875" s="12" t="s">
        <v>19</v>
      </c>
    </row>
    <row r="2876">
      <c r="A2876" s="7">
        <v>2865.0</v>
      </c>
      <c r="B2876" s="12" t="s">
        <v>2955</v>
      </c>
      <c r="C2876" s="9" t="s">
        <v>3161</v>
      </c>
      <c r="D2876" s="81" t="s">
        <v>1396</v>
      </c>
      <c r="E2876" s="8" t="s">
        <v>1009</v>
      </c>
      <c r="F2876" s="12" t="s">
        <v>19</v>
      </c>
    </row>
    <row r="2877">
      <c r="A2877" s="7">
        <v>2866.0</v>
      </c>
      <c r="B2877" s="12" t="s">
        <v>2955</v>
      </c>
      <c r="C2877" s="9" t="s">
        <v>3161</v>
      </c>
      <c r="D2877" s="81" t="s">
        <v>1396</v>
      </c>
      <c r="E2877" s="8" t="s">
        <v>1009</v>
      </c>
      <c r="F2877" s="12" t="s">
        <v>19</v>
      </c>
    </row>
    <row r="2878">
      <c r="A2878" s="7">
        <v>2867.0</v>
      </c>
      <c r="B2878" s="12" t="s">
        <v>2955</v>
      </c>
      <c r="C2878" s="9" t="s">
        <v>3161</v>
      </c>
      <c r="E2878" s="8" t="s">
        <v>1009</v>
      </c>
      <c r="F2878" s="12" t="s">
        <v>19</v>
      </c>
    </row>
    <row r="2879">
      <c r="A2879" s="7">
        <v>2868.0</v>
      </c>
      <c r="B2879" s="12" t="s">
        <v>2955</v>
      </c>
      <c r="C2879" s="9" t="s">
        <v>3161</v>
      </c>
      <c r="E2879" s="8" t="s">
        <v>1009</v>
      </c>
      <c r="F2879" s="12" t="s">
        <v>19</v>
      </c>
    </row>
    <row r="2880">
      <c r="A2880" s="7">
        <v>2869.0</v>
      </c>
      <c r="B2880" s="12" t="s">
        <v>2955</v>
      </c>
      <c r="C2880" s="9" t="s">
        <v>3161</v>
      </c>
      <c r="E2880" s="8" t="s">
        <v>1009</v>
      </c>
      <c r="F2880" s="12" t="s">
        <v>19</v>
      </c>
    </row>
    <row r="2881">
      <c r="A2881" s="7">
        <v>2870.0</v>
      </c>
      <c r="B2881" s="12" t="s">
        <v>2955</v>
      </c>
      <c r="C2881" s="9" t="s">
        <v>3161</v>
      </c>
      <c r="E2881" s="8" t="s">
        <v>1009</v>
      </c>
      <c r="F2881" s="12" t="s">
        <v>19</v>
      </c>
    </row>
    <row r="2882">
      <c r="A2882" s="7">
        <v>2871.0</v>
      </c>
      <c r="B2882" s="12" t="s">
        <v>2955</v>
      </c>
      <c r="C2882" s="9" t="s">
        <v>3161</v>
      </c>
      <c r="E2882" s="8" t="s">
        <v>1009</v>
      </c>
      <c r="F2882" s="12" t="s">
        <v>19</v>
      </c>
    </row>
    <row r="2883">
      <c r="A2883" s="7">
        <v>2872.0</v>
      </c>
      <c r="B2883" s="12" t="s">
        <v>2955</v>
      </c>
      <c r="C2883" s="9" t="s">
        <v>3161</v>
      </c>
      <c r="E2883" s="8" t="s">
        <v>1009</v>
      </c>
      <c r="F2883" s="12" t="s">
        <v>19</v>
      </c>
    </row>
    <row r="2884">
      <c r="A2884" s="7">
        <v>2873.0</v>
      </c>
      <c r="B2884" s="8" t="s">
        <v>1934</v>
      </c>
      <c r="C2884" s="9" t="s">
        <v>3161</v>
      </c>
      <c r="D2884" s="31" t="s">
        <v>1402</v>
      </c>
      <c r="E2884" s="8" t="s">
        <v>1401</v>
      </c>
      <c r="F2884" s="12" t="s">
        <v>19</v>
      </c>
      <c r="G2884" s="11"/>
      <c r="H2884" s="11" t="s">
        <v>1933</v>
      </c>
    </row>
    <row r="2885">
      <c r="A2885" s="7">
        <v>2874.0</v>
      </c>
      <c r="B2885" s="8" t="s">
        <v>1934</v>
      </c>
      <c r="C2885" s="9" t="s">
        <v>3161</v>
      </c>
      <c r="D2885" s="31" t="s">
        <v>1402</v>
      </c>
      <c r="E2885" s="8" t="s">
        <v>1401</v>
      </c>
      <c r="F2885" s="12" t="s">
        <v>19</v>
      </c>
      <c r="G2885" s="11"/>
      <c r="H2885" s="11" t="s">
        <v>1933</v>
      </c>
    </row>
    <row r="2886">
      <c r="A2886" s="7">
        <v>2875.0</v>
      </c>
      <c r="B2886" s="8" t="s">
        <v>1934</v>
      </c>
      <c r="C2886" s="9" t="s">
        <v>3161</v>
      </c>
      <c r="D2886" s="31" t="s">
        <v>1402</v>
      </c>
      <c r="E2886" s="8" t="s">
        <v>1401</v>
      </c>
      <c r="F2886" s="12" t="s">
        <v>19</v>
      </c>
      <c r="G2886" s="11"/>
      <c r="H2886" s="11" t="s">
        <v>1933</v>
      </c>
    </row>
    <row r="2887">
      <c r="A2887" s="7">
        <v>2876.0</v>
      </c>
      <c r="B2887" s="8" t="s">
        <v>1934</v>
      </c>
      <c r="C2887" s="9" t="s">
        <v>3161</v>
      </c>
      <c r="D2887" s="31" t="s">
        <v>1402</v>
      </c>
      <c r="E2887" s="8" t="s">
        <v>1401</v>
      </c>
      <c r="F2887" s="12" t="s">
        <v>19</v>
      </c>
      <c r="G2887" s="11"/>
      <c r="H2887" s="11" t="s">
        <v>1933</v>
      </c>
    </row>
    <row r="2888">
      <c r="A2888" s="7">
        <v>2877.0</v>
      </c>
      <c r="B2888" s="8" t="s">
        <v>1934</v>
      </c>
      <c r="C2888" s="9" t="s">
        <v>3161</v>
      </c>
      <c r="D2888" s="31" t="s">
        <v>1402</v>
      </c>
      <c r="E2888" s="8" t="s">
        <v>1401</v>
      </c>
      <c r="F2888" s="12" t="s">
        <v>19</v>
      </c>
      <c r="G2888" s="11"/>
      <c r="H2888" s="11" t="s">
        <v>1933</v>
      </c>
    </row>
    <row r="2889">
      <c r="A2889" s="7">
        <v>2878.0</v>
      </c>
      <c r="B2889" s="8" t="s">
        <v>1934</v>
      </c>
      <c r="C2889" s="9" t="s">
        <v>3161</v>
      </c>
      <c r="D2889" s="31" t="s">
        <v>1402</v>
      </c>
      <c r="E2889" s="8" t="s">
        <v>1401</v>
      </c>
      <c r="F2889" s="12" t="s">
        <v>19</v>
      </c>
      <c r="G2889" s="11"/>
      <c r="H2889" s="11" t="s">
        <v>1933</v>
      </c>
    </row>
    <row r="2890">
      <c r="A2890" s="7">
        <v>2879.0</v>
      </c>
      <c r="B2890" s="8" t="s">
        <v>1934</v>
      </c>
      <c r="C2890" s="9" t="s">
        <v>3161</v>
      </c>
      <c r="D2890" s="31" t="s">
        <v>1402</v>
      </c>
      <c r="E2890" s="8" t="s">
        <v>1401</v>
      </c>
      <c r="F2890" s="12" t="s">
        <v>19</v>
      </c>
      <c r="G2890" s="11"/>
      <c r="H2890" s="11" t="s">
        <v>1933</v>
      </c>
    </row>
    <row r="2891">
      <c r="A2891" s="7">
        <v>2880.0</v>
      </c>
      <c r="B2891" s="8" t="s">
        <v>1934</v>
      </c>
      <c r="C2891" s="9" t="s">
        <v>3161</v>
      </c>
      <c r="D2891" s="31" t="s">
        <v>1402</v>
      </c>
      <c r="E2891" s="8" t="s">
        <v>1401</v>
      </c>
      <c r="F2891" s="12" t="s">
        <v>19</v>
      </c>
      <c r="G2891" s="11"/>
      <c r="H2891" s="11" t="s">
        <v>1933</v>
      </c>
    </row>
    <row r="2892">
      <c r="A2892" s="7">
        <v>2881.0</v>
      </c>
      <c r="B2892" s="12" t="s">
        <v>16</v>
      </c>
      <c r="C2892" s="9" t="s">
        <v>3161</v>
      </c>
      <c r="D2892" s="10" t="s">
        <v>1007</v>
      </c>
      <c r="E2892" s="12" t="s">
        <v>1006</v>
      </c>
      <c r="F2892" s="12" t="s">
        <v>19</v>
      </c>
    </row>
    <row r="2893">
      <c r="A2893" s="7">
        <v>2882.0</v>
      </c>
      <c r="B2893" s="12" t="s">
        <v>16</v>
      </c>
      <c r="C2893" s="9" t="s">
        <v>3161</v>
      </c>
      <c r="D2893" s="10" t="s">
        <v>1007</v>
      </c>
      <c r="E2893" s="12" t="s">
        <v>1006</v>
      </c>
      <c r="F2893" s="12" t="s">
        <v>19</v>
      </c>
    </row>
    <row r="2894">
      <c r="A2894" s="7">
        <v>2883.0</v>
      </c>
      <c r="B2894" s="12" t="s">
        <v>16</v>
      </c>
      <c r="C2894" s="9" t="s">
        <v>3161</v>
      </c>
      <c r="D2894" s="10" t="s">
        <v>1007</v>
      </c>
      <c r="E2894" s="12" t="s">
        <v>1006</v>
      </c>
      <c r="F2894" s="12" t="s">
        <v>19</v>
      </c>
    </row>
    <row r="2895">
      <c r="A2895" s="7">
        <v>2884.0</v>
      </c>
      <c r="B2895" s="12" t="s">
        <v>1934</v>
      </c>
      <c r="C2895" s="9" t="s">
        <v>3197</v>
      </c>
      <c r="D2895" s="10" t="s">
        <v>1404</v>
      </c>
      <c r="E2895" s="12" t="s">
        <v>939</v>
      </c>
      <c r="F2895" s="12" t="s">
        <v>19</v>
      </c>
    </row>
    <row r="2896">
      <c r="A2896" s="7">
        <v>2885.0</v>
      </c>
      <c r="B2896" s="12" t="s">
        <v>1934</v>
      </c>
      <c r="C2896" s="9" t="s">
        <v>3197</v>
      </c>
      <c r="D2896" s="10" t="s">
        <v>1404</v>
      </c>
      <c r="E2896" s="12" t="s">
        <v>939</v>
      </c>
      <c r="F2896" s="12" t="s">
        <v>19</v>
      </c>
    </row>
    <row r="2897">
      <c r="A2897" s="7">
        <v>2886.0</v>
      </c>
      <c r="B2897" s="12" t="s">
        <v>1934</v>
      </c>
      <c r="C2897" s="9" t="s">
        <v>3197</v>
      </c>
      <c r="D2897" s="31" t="s">
        <v>1404</v>
      </c>
      <c r="E2897" s="12" t="s">
        <v>939</v>
      </c>
      <c r="F2897" s="12" t="s">
        <v>19</v>
      </c>
    </row>
    <row r="2898">
      <c r="A2898" s="7">
        <v>2887.0</v>
      </c>
      <c r="B2898" s="12" t="s">
        <v>1934</v>
      </c>
      <c r="C2898" s="9" t="s">
        <v>3197</v>
      </c>
      <c r="D2898" s="31" t="s">
        <v>1404</v>
      </c>
      <c r="E2898" s="12" t="s">
        <v>939</v>
      </c>
      <c r="F2898" s="12" t="s">
        <v>19</v>
      </c>
    </row>
    <row r="2899">
      <c r="A2899" s="7">
        <v>2888.0</v>
      </c>
      <c r="B2899" s="12" t="s">
        <v>1934</v>
      </c>
      <c r="C2899" s="9" t="s">
        <v>3197</v>
      </c>
      <c r="D2899" s="31" t="s">
        <v>1404</v>
      </c>
      <c r="E2899" s="12" t="s">
        <v>939</v>
      </c>
      <c r="F2899" s="12" t="s">
        <v>19</v>
      </c>
    </row>
    <row r="2900">
      <c r="A2900" s="7">
        <v>2889.0</v>
      </c>
      <c r="B2900" s="12" t="s">
        <v>1934</v>
      </c>
      <c r="C2900" s="9" t="s">
        <v>3197</v>
      </c>
      <c r="D2900" s="31" t="s">
        <v>1404</v>
      </c>
      <c r="E2900" s="12" t="s">
        <v>939</v>
      </c>
      <c r="F2900" s="12" t="s">
        <v>19</v>
      </c>
    </row>
    <row r="2901">
      <c r="A2901" s="7">
        <v>2890.0</v>
      </c>
      <c r="B2901" s="12" t="s">
        <v>1934</v>
      </c>
      <c r="C2901" s="9" t="s">
        <v>3197</v>
      </c>
      <c r="D2901" s="31" t="s">
        <v>1404</v>
      </c>
      <c r="E2901" s="12" t="s">
        <v>939</v>
      </c>
      <c r="F2901" s="12" t="s">
        <v>19</v>
      </c>
    </row>
    <row r="2902">
      <c r="A2902" s="7">
        <v>2891.0</v>
      </c>
      <c r="B2902" s="12" t="s">
        <v>1934</v>
      </c>
      <c r="C2902" s="9" t="s">
        <v>3197</v>
      </c>
      <c r="D2902" s="31" t="s">
        <v>1404</v>
      </c>
      <c r="E2902" s="12" t="s">
        <v>939</v>
      </c>
      <c r="F2902" s="12" t="s">
        <v>19</v>
      </c>
    </row>
    <row r="2903">
      <c r="A2903" s="7">
        <v>2892.0</v>
      </c>
      <c r="B2903" s="12" t="s">
        <v>1934</v>
      </c>
      <c r="C2903" s="9" t="s">
        <v>3197</v>
      </c>
      <c r="D2903" s="31" t="s">
        <v>1406</v>
      </c>
      <c r="E2903" s="12" t="s">
        <v>939</v>
      </c>
      <c r="F2903" s="12" t="s">
        <v>19</v>
      </c>
    </row>
    <row r="2904">
      <c r="A2904" s="7">
        <v>2893.0</v>
      </c>
      <c r="B2904" s="12" t="s">
        <v>1934</v>
      </c>
      <c r="C2904" s="9" t="s">
        <v>3197</v>
      </c>
      <c r="D2904" s="31" t="s">
        <v>1406</v>
      </c>
      <c r="E2904" s="12" t="s">
        <v>939</v>
      </c>
      <c r="F2904" s="12" t="s">
        <v>19</v>
      </c>
    </row>
    <row r="2905">
      <c r="A2905" s="7">
        <v>2894.0</v>
      </c>
      <c r="B2905" s="12" t="s">
        <v>1934</v>
      </c>
      <c r="C2905" s="9" t="s">
        <v>3197</v>
      </c>
      <c r="D2905" s="31" t="s">
        <v>1406</v>
      </c>
      <c r="E2905" s="12" t="s">
        <v>939</v>
      </c>
      <c r="F2905" s="12" t="s">
        <v>19</v>
      </c>
    </row>
    <row r="2906">
      <c r="A2906" s="7">
        <v>2895.0</v>
      </c>
      <c r="B2906" s="12" t="s">
        <v>1934</v>
      </c>
      <c r="C2906" s="9" t="s">
        <v>3197</v>
      </c>
      <c r="D2906" s="31" t="s">
        <v>1406</v>
      </c>
      <c r="E2906" s="12" t="s">
        <v>939</v>
      </c>
      <c r="F2906" s="12" t="s">
        <v>19</v>
      </c>
    </row>
    <row r="2907">
      <c r="A2907" s="7">
        <v>2896.0</v>
      </c>
      <c r="B2907" s="12" t="s">
        <v>1934</v>
      </c>
      <c r="C2907" s="9" t="s">
        <v>3197</v>
      </c>
      <c r="D2907" s="31" t="s">
        <v>1406</v>
      </c>
      <c r="E2907" s="12" t="s">
        <v>939</v>
      </c>
      <c r="F2907" s="12" t="s">
        <v>19</v>
      </c>
    </row>
    <row r="2908">
      <c r="A2908" s="7">
        <v>2897.0</v>
      </c>
      <c r="B2908" s="12" t="s">
        <v>1934</v>
      </c>
      <c r="C2908" s="9" t="s">
        <v>3197</v>
      </c>
      <c r="D2908" s="31" t="s">
        <v>1406</v>
      </c>
      <c r="E2908" s="12" t="s">
        <v>939</v>
      </c>
      <c r="F2908" s="12" t="s">
        <v>19</v>
      </c>
    </row>
    <row r="2909">
      <c r="A2909" s="7">
        <v>2898.0</v>
      </c>
      <c r="B2909" s="12" t="s">
        <v>1934</v>
      </c>
      <c r="C2909" s="9" t="s">
        <v>3197</v>
      </c>
      <c r="D2909" s="31" t="s">
        <v>1406</v>
      </c>
      <c r="E2909" s="12" t="s">
        <v>939</v>
      </c>
      <c r="F2909" s="12" t="s">
        <v>19</v>
      </c>
    </row>
    <row r="2910">
      <c r="A2910" s="7">
        <v>2899.0</v>
      </c>
      <c r="B2910" s="12" t="s">
        <v>1934</v>
      </c>
      <c r="C2910" s="9" t="s">
        <v>3197</v>
      </c>
      <c r="D2910" s="31" t="s">
        <v>1406</v>
      </c>
      <c r="E2910" s="12" t="s">
        <v>939</v>
      </c>
      <c r="F2910" s="12" t="s">
        <v>19</v>
      </c>
    </row>
    <row r="2911">
      <c r="A2911" s="7">
        <v>2900.0</v>
      </c>
      <c r="B2911" s="12" t="s">
        <v>1934</v>
      </c>
      <c r="C2911" s="9" t="s">
        <v>3197</v>
      </c>
      <c r="D2911" s="31" t="s">
        <v>1408</v>
      </c>
      <c r="E2911" s="12" t="s">
        <v>939</v>
      </c>
      <c r="F2911" s="12" t="s">
        <v>19</v>
      </c>
    </row>
    <row r="2912">
      <c r="A2912" s="7">
        <v>2901.0</v>
      </c>
      <c r="B2912" s="12" t="s">
        <v>1934</v>
      </c>
      <c r="C2912" s="9" t="s">
        <v>3197</v>
      </c>
      <c r="D2912" s="31" t="s">
        <v>1408</v>
      </c>
      <c r="E2912" s="12" t="s">
        <v>939</v>
      </c>
      <c r="F2912" s="12" t="s">
        <v>19</v>
      </c>
    </row>
    <row r="2913">
      <c r="A2913" s="7">
        <v>2902.0</v>
      </c>
      <c r="B2913" s="12" t="s">
        <v>1934</v>
      </c>
      <c r="C2913" s="9" t="s">
        <v>3197</v>
      </c>
      <c r="D2913" s="31" t="s">
        <v>1408</v>
      </c>
      <c r="E2913" s="12" t="s">
        <v>939</v>
      </c>
      <c r="F2913" s="12" t="s">
        <v>19</v>
      </c>
    </row>
    <row r="2914">
      <c r="A2914" s="7">
        <v>2903.0</v>
      </c>
      <c r="B2914" s="12" t="s">
        <v>1934</v>
      </c>
      <c r="C2914" s="9" t="s">
        <v>3197</v>
      </c>
      <c r="D2914" s="31" t="s">
        <v>1408</v>
      </c>
      <c r="E2914" s="12" t="s">
        <v>939</v>
      </c>
      <c r="F2914" s="12" t="s">
        <v>19</v>
      </c>
    </row>
    <row r="2915">
      <c r="A2915" s="7">
        <v>2904.0</v>
      </c>
      <c r="B2915" s="12" t="s">
        <v>1934</v>
      </c>
      <c r="C2915" s="9" t="s">
        <v>3197</v>
      </c>
      <c r="D2915" s="31" t="s">
        <v>1408</v>
      </c>
      <c r="E2915" s="12" t="s">
        <v>939</v>
      </c>
      <c r="F2915" s="12" t="s">
        <v>19</v>
      </c>
    </row>
    <row r="2916">
      <c r="A2916" s="7">
        <v>2905.0</v>
      </c>
      <c r="B2916" s="12" t="s">
        <v>1934</v>
      </c>
      <c r="C2916" s="9" t="s">
        <v>3197</v>
      </c>
      <c r="D2916" s="31" t="s">
        <v>1408</v>
      </c>
      <c r="E2916" s="12" t="s">
        <v>939</v>
      </c>
      <c r="F2916" s="12" t="s">
        <v>19</v>
      </c>
    </row>
    <row r="2917">
      <c r="A2917" s="7">
        <v>2906.0</v>
      </c>
      <c r="B2917" s="12" t="s">
        <v>1934</v>
      </c>
      <c r="C2917" s="9" t="s">
        <v>3197</v>
      </c>
      <c r="D2917" s="31" t="s">
        <v>1408</v>
      </c>
      <c r="E2917" s="12" t="s">
        <v>939</v>
      </c>
      <c r="F2917" s="12" t="s">
        <v>19</v>
      </c>
    </row>
    <row r="2918">
      <c r="A2918" s="7">
        <v>2907.0</v>
      </c>
      <c r="B2918" s="12" t="s">
        <v>1934</v>
      </c>
      <c r="C2918" s="9" t="s">
        <v>3197</v>
      </c>
      <c r="D2918" s="31" t="s">
        <v>1408</v>
      </c>
      <c r="E2918" s="12" t="s">
        <v>939</v>
      </c>
      <c r="F2918" s="12" t="s">
        <v>19</v>
      </c>
    </row>
    <row r="2919">
      <c r="A2919" s="7">
        <v>2908.0</v>
      </c>
      <c r="B2919" s="12" t="s">
        <v>1934</v>
      </c>
      <c r="C2919" s="9" t="s">
        <v>3197</v>
      </c>
      <c r="D2919" s="31" t="s">
        <v>1410</v>
      </c>
      <c r="E2919" s="12" t="s">
        <v>939</v>
      </c>
      <c r="F2919" s="12" t="s">
        <v>19</v>
      </c>
    </row>
    <row r="2920">
      <c r="A2920" s="7">
        <v>2909.0</v>
      </c>
      <c r="B2920" s="12" t="s">
        <v>1934</v>
      </c>
      <c r="C2920" s="9" t="s">
        <v>3197</v>
      </c>
      <c r="D2920" s="31" t="s">
        <v>1410</v>
      </c>
      <c r="E2920" s="12" t="s">
        <v>939</v>
      </c>
      <c r="F2920" s="12" t="s">
        <v>19</v>
      </c>
    </row>
    <row r="2921">
      <c r="A2921" s="7">
        <v>2910.0</v>
      </c>
      <c r="B2921" s="12" t="s">
        <v>1934</v>
      </c>
      <c r="C2921" s="9" t="s">
        <v>3197</v>
      </c>
      <c r="D2921" s="31" t="s">
        <v>1410</v>
      </c>
      <c r="E2921" s="12" t="s">
        <v>939</v>
      </c>
      <c r="F2921" s="12" t="s">
        <v>19</v>
      </c>
    </row>
    <row r="2922">
      <c r="A2922" s="7">
        <v>2911.0</v>
      </c>
      <c r="B2922" s="12" t="s">
        <v>1934</v>
      </c>
      <c r="C2922" s="9" t="s">
        <v>3197</v>
      </c>
      <c r="D2922" s="31" t="s">
        <v>1410</v>
      </c>
      <c r="E2922" s="12" t="s">
        <v>939</v>
      </c>
      <c r="F2922" s="12" t="s">
        <v>19</v>
      </c>
    </row>
    <row r="2923">
      <c r="A2923" s="7">
        <v>2912.0</v>
      </c>
      <c r="B2923" s="12" t="s">
        <v>1934</v>
      </c>
      <c r="C2923" s="9" t="s">
        <v>3197</v>
      </c>
      <c r="D2923" s="31" t="s">
        <v>1410</v>
      </c>
      <c r="E2923" s="12" t="s">
        <v>939</v>
      </c>
      <c r="F2923" s="12" t="s">
        <v>19</v>
      </c>
    </row>
    <row r="2924">
      <c r="A2924" s="7">
        <v>2913.0</v>
      </c>
      <c r="B2924" s="12" t="s">
        <v>1934</v>
      </c>
      <c r="C2924" s="9" t="s">
        <v>3197</v>
      </c>
      <c r="D2924" s="10" t="s">
        <v>1410</v>
      </c>
      <c r="E2924" s="12" t="s">
        <v>939</v>
      </c>
      <c r="F2924" s="12" t="s">
        <v>19</v>
      </c>
    </row>
    <row r="2925">
      <c r="A2925" s="7">
        <v>2914.0</v>
      </c>
      <c r="B2925" s="12" t="s">
        <v>1934</v>
      </c>
      <c r="C2925" s="9" t="s">
        <v>3197</v>
      </c>
      <c r="D2925" s="10" t="s">
        <v>1410</v>
      </c>
      <c r="E2925" s="12" t="s">
        <v>939</v>
      </c>
      <c r="F2925" s="12" t="s">
        <v>19</v>
      </c>
    </row>
    <row r="2926">
      <c r="A2926" s="7">
        <v>2915.0</v>
      </c>
      <c r="B2926" s="12" t="s">
        <v>1934</v>
      </c>
      <c r="C2926" s="9" t="s">
        <v>3197</v>
      </c>
      <c r="D2926" s="10" t="s">
        <v>1410</v>
      </c>
      <c r="E2926" s="12" t="s">
        <v>939</v>
      </c>
      <c r="F2926" s="12" t="s">
        <v>19</v>
      </c>
    </row>
    <row r="2927">
      <c r="A2927" s="7">
        <v>2916.0</v>
      </c>
      <c r="B2927" s="12" t="s">
        <v>1934</v>
      </c>
      <c r="C2927" s="9" t="s">
        <v>3197</v>
      </c>
      <c r="D2927" s="10" t="s">
        <v>1412</v>
      </c>
    </row>
    <row r="2928">
      <c r="A2928" s="7">
        <v>2917.0</v>
      </c>
      <c r="B2928" s="12" t="s">
        <v>1934</v>
      </c>
      <c r="C2928" s="9" t="s">
        <v>3197</v>
      </c>
      <c r="D2928" s="10" t="s">
        <v>1412</v>
      </c>
      <c r="E2928" s="12"/>
      <c r="F2928" s="12"/>
    </row>
    <row r="2929">
      <c r="A2929" s="7">
        <v>2918.0</v>
      </c>
      <c r="B2929" s="12" t="s">
        <v>2955</v>
      </c>
      <c r="C2929" s="9" t="s">
        <v>3197</v>
      </c>
      <c r="D2929" s="10" t="s">
        <v>1414</v>
      </c>
      <c r="E2929" s="12" t="s">
        <v>939</v>
      </c>
      <c r="F2929" s="12" t="s">
        <v>19</v>
      </c>
    </row>
    <row r="2930">
      <c r="A2930" s="7">
        <v>2919.0</v>
      </c>
      <c r="B2930" s="12" t="s">
        <v>2955</v>
      </c>
      <c r="C2930" s="9" t="s">
        <v>3197</v>
      </c>
      <c r="D2930" s="31" t="s">
        <v>1414</v>
      </c>
      <c r="E2930" s="12" t="s">
        <v>939</v>
      </c>
      <c r="F2930" s="12" t="s">
        <v>19</v>
      </c>
    </row>
    <row r="2931">
      <c r="A2931" s="7">
        <v>2920.0</v>
      </c>
      <c r="B2931" s="12" t="s">
        <v>2955</v>
      </c>
      <c r="C2931" s="9" t="s">
        <v>3197</v>
      </c>
      <c r="D2931" s="31" t="s">
        <v>1414</v>
      </c>
      <c r="E2931" s="12" t="s">
        <v>939</v>
      </c>
      <c r="F2931" s="12" t="s">
        <v>19</v>
      </c>
    </row>
    <row r="2932">
      <c r="A2932" s="7">
        <v>2921.0</v>
      </c>
      <c r="B2932" s="12" t="s">
        <v>2955</v>
      </c>
      <c r="C2932" s="9" t="s">
        <v>3197</v>
      </c>
      <c r="D2932" s="31" t="s">
        <v>1416</v>
      </c>
      <c r="E2932" s="12" t="s">
        <v>939</v>
      </c>
      <c r="F2932" s="12" t="s">
        <v>19</v>
      </c>
    </row>
    <row r="2933">
      <c r="A2933" s="7">
        <v>2922.0</v>
      </c>
      <c r="B2933" s="12" t="s">
        <v>2955</v>
      </c>
      <c r="C2933" s="9" t="s">
        <v>3197</v>
      </c>
      <c r="D2933" s="31" t="s">
        <v>1416</v>
      </c>
      <c r="E2933" s="12" t="s">
        <v>939</v>
      </c>
      <c r="F2933" s="12" t="s">
        <v>19</v>
      </c>
    </row>
    <row r="2934">
      <c r="A2934" s="7">
        <v>2923.0</v>
      </c>
      <c r="B2934" s="12" t="s">
        <v>2955</v>
      </c>
      <c r="C2934" s="9" t="s">
        <v>3197</v>
      </c>
      <c r="D2934" s="31" t="s">
        <v>1416</v>
      </c>
      <c r="E2934" s="12" t="s">
        <v>939</v>
      </c>
      <c r="F2934" s="12" t="s">
        <v>19</v>
      </c>
    </row>
    <row r="2935">
      <c r="A2935" s="7">
        <v>2924.0</v>
      </c>
      <c r="B2935" s="12" t="s">
        <v>2955</v>
      </c>
      <c r="C2935" s="9" t="s">
        <v>3197</v>
      </c>
      <c r="D2935" s="31" t="s">
        <v>1404</v>
      </c>
      <c r="E2935" s="12" t="s">
        <v>939</v>
      </c>
      <c r="F2935" s="12" t="s">
        <v>19</v>
      </c>
    </row>
    <row r="2936">
      <c r="A2936" s="7">
        <v>2925.0</v>
      </c>
      <c r="B2936" s="12" t="s">
        <v>2955</v>
      </c>
      <c r="C2936" s="9" t="s">
        <v>3197</v>
      </c>
      <c r="D2936" s="31" t="s">
        <v>1404</v>
      </c>
      <c r="E2936" s="12" t="s">
        <v>939</v>
      </c>
      <c r="F2936" s="12" t="s">
        <v>19</v>
      </c>
    </row>
    <row r="2937">
      <c r="A2937" s="7">
        <v>2926.0</v>
      </c>
      <c r="B2937" s="12" t="s">
        <v>2955</v>
      </c>
      <c r="C2937" s="9" t="s">
        <v>3197</v>
      </c>
      <c r="D2937" s="31" t="s">
        <v>1404</v>
      </c>
      <c r="E2937" s="12" t="s">
        <v>939</v>
      </c>
      <c r="F2937" s="12" t="s">
        <v>19</v>
      </c>
    </row>
    <row r="2938">
      <c r="A2938" s="7">
        <v>2927.0</v>
      </c>
      <c r="B2938" s="12" t="s">
        <v>2955</v>
      </c>
      <c r="C2938" s="9" t="s">
        <v>3197</v>
      </c>
      <c r="D2938" s="31" t="s">
        <v>1418</v>
      </c>
      <c r="E2938" s="12" t="s">
        <v>939</v>
      </c>
      <c r="F2938" s="12" t="s">
        <v>19</v>
      </c>
    </row>
    <row r="2939">
      <c r="A2939" s="7">
        <v>2928.0</v>
      </c>
      <c r="B2939" s="12" t="s">
        <v>2955</v>
      </c>
      <c r="C2939" s="9" t="s">
        <v>3197</v>
      </c>
      <c r="D2939" s="31" t="s">
        <v>1418</v>
      </c>
      <c r="E2939" s="12" t="s">
        <v>939</v>
      </c>
      <c r="F2939" s="12" t="s">
        <v>19</v>
      </c>
    </row>
    <row r="2940">
      <c r="A2940" s="7">
        <v>2929.0</v>
      </c>
      <c r="B2940" s="12" t="s">
        <v>2955</v>
      </c>
      <c r="C2940" s="9" t="s">
        <v>3197</v>
      </c>
      <c r="D2940" s="31" t="s">
        <v>1418</v>
      </c>
      <c r="E2940" s="12" t="s">
        <v>939</v>
      </c>
      <c r="F2940" s="12" t="s">
        <v>19</v>
      </c>
    </row>
    <row r="2941">
      <c r="A2941" s="7">
        <v>2930.0</v>
      </c>
      <c r="B2941" s="12" t="s">
        <v>2955</v>
      </c>
      <c r="C2941" s="9" t="s">
        <v>3197</v>
      </c>
      <c r="D2941" s="31" t="s">
        <v>1408</v>
      </c>
      <c r="E2941" s="12" t="s">
        <v>939</v>
      </c>
      <c r="F2941" s="12" t="s">
        <v>19</v>
      </c>
    </row>
    <row r="2942">
      <c r="A2942" s="7">
        <v>2931.0</v>
      </c>
      <c r="B2942" s="12" t="s">
        <v>2955</v>
      </c>
      <c r="C2942" s="9" t="s">
        <v>3197</v>
      </c>
      <c r="D2942" s="31" t="s">
        <v>1408</v>
      </c>
      <c r="E2942" s="12" t="s">
        <v>939</v>
      </c>
      <c r="F2942" s="12" t="s">
        <v>19</v>
      </c>
    </row>
    <row r="2943">
      <c r="A2943" s="7">
        <v>2932.0</v>
      </c>
      <c r="B2943" s="12" t="s">
        <v>2955</v>
      </c>
      <c r="C2943" s="9" t="s">
        <v>3197</v>
      </c>
      <c r="D2943" s="31" t="s">
        <v>1408</v>
      </c>
      <c r="E2943" s="12" t="s">
        <v>939</v>
      </c>
      <c r="F2943" s="12" t="s">
        <v>19</v>
      </c>
    </row>
    <row r="2944">
      <c r="A2944" s="7">
        <v>2933.0</v>
      </c>
      <c r="B2944" s="12" t="s">
        <v>2955</v>
      </c>
      <c r="C2944" s="9" t="s">
        <v>3197</v>
      </c>
      <c r="D2944" s="31" t="s">
        <v>1410</v>
      </c>
      <c r="E2944" s="12" t="s">
        <v>939</v>
      </c>
      <c r="F2944" s="12" t="s">
        <v>19</v>
      </c>
    </row>
    <row r="2945">
      <c r="A2945" s="7">
        <v>2934.0</v>
      </c>
      <c r="B2945" s="12" t="s">
        <v>2955</v>
      </c>
      <c r="C2945" s="9" t="s">
        <v>3197</v>
      </c>
      <c r="D2945" s="31" t="s">
        <v>1410</v>
      </c>
      <c r="E2945" s="12" t="s">
        <v>939</v>
      </c>
      <c r="F2945" s="12" t="s">
        <v>19</v>
      </c>
    </row>
    <row r="2946">
      <c r="A2946" s="7">
        <v>2935.0</v>
      </c>
      <c r="B2946" s="12" t="s">
        <v>2955</v>
      </c>
      <c r="C2946" s="9" t="s">
        <v>3197</v>
      </c>
      <c r="D2946" s="31" t="s">
        <v>1410</v>
      </c>
      <c r="E2946" s="12" t="s">
        <v>939</v>
      </c>
      <c r="F2946" s="12" t="s">
        <v>19</v>
      </c>
    </row>
    <row r="2947">
      <c r="A2947" s="7">
        <v>2936.0</v>
      </c>
      <c r="B2947" s="12" t="s">
        <v>2955</v>
      </c>
      <c r="C2947" s="9" t="s">
        <v>3229</v>
      </c>
      <c r="D2947" s="10" t="s">
        <v>1420</v>
      </c>
      <c r="E2947" s="12" t="s">
        <v>16</v>
      </c>
      <c r="F2947" s="12" t="s">
        <v>255</v>
      </c>
    </row>
    <row r="2948">
      <c r="A2948" s="7">
        <v>2937.0</v>
      </c>
      <c r="B2948" s="12" t="s">
        <v>2955</v>
      </c>
      <c r="C2948" s="9" t="s">
        <v>3229</v>
      </c>
      <c r="D2948" s="10" t="s">
        <v>1420</v>
      </c>
      <c r="E2948" s="12" t="s">
        <v>16</v>
      </c>
      <c r="F2948" s="12" t="s">
        <v>255</v>
      </c>
    </row>
    <row r="2949">
      <c r="A2949" s="7">
        <v>2938.0</v>
      </c>
      <c r="B2949" s="12" t="s">
        <v>2955</v>
      </c>
      <c r="C2949" s="9" t="s">
        <v>3229</v>
      </c>
      <c r="D2949" s="10" t="s">
        <v>1420</v>
      </c>
      <c r="E2949" s="12" t="s">
        <v>16</v>
      </c>
      <c r="F2949" s="12" t="s">
        <v>255</v>
      </c>
    </row>
    <row r="2950">
      <c r="A2950" s="7">
        <v>2939.0</v>
      </c>
      <c r="B2950" s="12" t="s">
        <v>2955</v>
      </c>
      <c r="C2950" s="9" t="s">
        <v>3229</v>
      </c>
      <c r="D2950" s="10" t="s">
        <v>1422</v>
      </c>
      <c r="E2950" s="12" t="s">
        <v>16</v>
      </c>
      <c r="F2950" s="12" t="s">
        <v>255</v>
      </c>
    </row>
    <row r="2951">
      <c r="A2951" s="7">
        <v>2940.0</v>
      </c>
      <c r="B2951" s="12" t="s">
        <v>2955</v>
      </c>
      <c r="C2951" s="9" t="s">
        <v>3229</v>
      </c>
      <c r="D2951" s="31" t="s">
        <v>1422</v>
      </c>
      <c r="E2951" s="12" t="s">
        <v>16</v>
      </c>
      <c r="F2951" s="12" t="s">
        <v>255</v>
      </c>
    </row>
    <row r="2952">
      <c r="A2952" s="7">
        <v>2941.0</v>
      </c>
      <c r="B2952" s="12" t="s">
        <v>2955</v>
      </c>
      <c r="C2952" s="9" t="s">
        <v>3229</v>
      </c>
      <c r="D2952" s="31" t="s">
        <v>1422</v>
      </c>
      <c r="E2952" s="12" t="s">
        <v>16</v>
      </c>
      <c r="F2952" s="12" t="s">
        <v>255</v>
      </c>
    </row>
    <row r="2953">
      <c r="A2953" s="7">
        <v>2942.0</v>
      </c>
      <c r="B2953" s="12" t="s">
        <v>1934</v>
      </c>
      <c r="C2953" s="9" t="s">
        <v>3233</v>
      </c>
      <c r="D2953" s="31" t="s">
        <v>1424</v>
      </c>
      <c r="E2953" s="8" t="s">
        <v>1009</v>
      </c>
      <c r="F2953" s="12" t="s">
        <v>19</v>
      </c>
    </row>
    <row r="2954">
      <c r="A2954" s="7">
        <v>2943.0</v>
      </c>
      <c r="B2954" s="12" t="s">
        <v>1934</v>
      </c>
      <c r="C2954" s="9" t="s">
        <v>3233</v>
      </c>
      <c r="D2954" s="31" t="s">
        <v>1424</v>
      </c>
      <c r="E2954" s="8" t="s">
        <v>1009</v>
      </c>
      <c r="F2954" s="12" t="s">
        <v>19</v>
      </c>
    </row>
    <row r="2955">
      <c r="A2955" s="7">
        <v>2944.0</v>
      </c>
      <c r="B2955" s="12" t="s">
        <v>1934</v>
      </c>
      <c r="C2955" s="9" t="s">
        <v>3233</v>
      </c>
      <c r="D2955" s="31" t="s">
        <v>1424</v>
      </c>
      <c r="E2955" s="8" t="s">
        <v>1009</v>
      </c>
      <c r="F2955" s="12" t="s">
        <v>19</v>
      </c>
    </row>
    <row r="2956">
      <c r="A2956" s="7">
        <v>2945.0</v>
      </c>
      <c r="B2956" s="12" t="s">
        <v>1934</v>
      </c>
      <c r="C2956" s="9" t="s">
        <v>3233</v>
      </c>
      <c r="D2956" s="31" t="s">
        <v>1424</v>
      </c>
      <c r="E2956" s="8" t="s">
        <v>1009</v>
      </c>
      <c r="F2956" s="12" t="s">
        <v>19</v>
      </c>
    </row>
    <row r="2957">
      <c r="A2957" s="7">
        <v>2946.0</v>
      </c>
      <c r="B2957" s="12" t="s">
        <v>1934</v>
      </c>
      <c r="C2957" s="9" t="s">
        <v>3233</v>
      </c>
      <c r="D2957" s="31" t="s">
        <v>1424</v>
      </c>
      <c r="E2957" s="8" t="s">
        <v>1009</v>
      </c>
      <c r="F2957" s="12" t="s">
        <v>19</v>
      </c>
    </row>
    <row r="2958">
      <c r="A2958" s="7">
        <v>2947.0</v>
      </c>
      <c r="B2958" s="12" t="s">
        <v>1934</v>
      </c>
      <c r="C2958" s="9" t="s">
        <v>3233</v>
      </c>
      <c r="D2958" s="31" t="s">
        <v>1424</v>
      </c>
      <c r="E2958" s="8" t="s">
        <v>1009</v>
      </c>
      <c r="F2958" s="12" t="s">
        <v>19</v>
      </c>
    </row>
    <row r="2959">
      <c r="A2959" s="7">
        <v>2948.0</v>
      </c>
      <c r="B2959" s="12" t="s">
        <v>1934</v>
      </c>
      <c r="C2959" s="9" t="s">
        <v>3233</v>
      </c>
      <c r="D2959" s="31" t="s">
        <v>1424</v>
      </c>
      <c r="E2959" s="8" t="s">
        <v>1009</v>
      </c>
      <c r="F2959" s="12" t="s">
        <v>19</v>
      </c>
    </row>
    <row r="2960">
      <c r="A2960" s="7">
        <v>2949.0</v>
      </c>
      <c r="B2960" s="12" t="s">
        <v>1934</v>
      </c>
      <c r="C2960" s="9" t="s">
        <v>3233</v>
      </c>
      <c r="D2960" s="31" t="s">
        <v>1424</v>
      </c>
      <c r="E2960" s="8" t="s">
        <v>1009</v>
      </c>
      <c r="F2960" s="12" t="s">
        <v>19</v>
      </c>
    </row>
    <row r="2961">
      <c r="A2961" s="7">
        <v>2950.0</v>
      </c>
      <c r="B2961" s="12" t="s">
        <v>1934</v>
      </c>
      <c r="C2961" s="9" t="s">
        <v>3233</v>
      </c>
      <c r="D2961" s="31" t="s">
        <v>1310</v>
      </c>
      <c r="E2961" s="8" t="s">
        <v>1009</v>
      </c>
      <c r="F2961" s="12" t="s">
        <v>19</v>
      </c>
    </row>
    <row r="2962">
      <c r="A2962" s="7">
        <v>2951.0</v>
      </c>
      <c r="B2962" s="12" t="s">
        <v>1934</v>
      </c>
      <c r="C2962" s="9" t="s">
        <v>3233</v>
      </c>
      <c r="D2962" s="31" t="s">
        <v>1310</v>
      </c>
      <c r="E2962" s="8" t="s">
        <v>1009</v>
      </c>
      <c r="F2962" s="12" t="s">
        <v>19</v>
      </c>
    </row>
    <row r="2963">
      <c r="A2963" s="7">
        <v>2952.0</v>
      </c>
      <c r="B2963" s="12" t="s">
        <v>1934</v>
      </c>
      <c r="C2963" s="9" t="s">
        <v>3233</v>
      </c>
      <c r="D2963" s="31" t="s">
        <v>1310</v>
      </c>
      <c r="E2963" s="8" t="s">
        <v>1009</v>
      </c>
      <c r="F2963" s="12" t="s">
        <v>19</v>
      </c>
    </row>
    <row r="2964">
      <c r="A2964" s="7">
        <v>2953.0</v>
      </c>
      <c r="B2964" s="12" t="s">
        <v>1934</v>
      </c>
      <c r="C2964" s="9" t="s">
        <v>3233</v>
      </c>
      <c r="D2964" s="31" t="s">
        <v>1310</v>
      </c>
      <c r="E2964" s="8" t="s">
        <v>1009</v>
      </c>
      <c r="F2964" s="12" t="s">
        <v>19</v>
      </c>
    </row>
    <row r="2965">
      <c r="A2965" s="7">
        <v>2954.0</v>
      </c>
      <c r="B2965" s="12" t="s">
        <v>1934</v>
      </c>
      <c r="C2965" s="9" t="s">
        <v>3233</v>
      </c>
      <c r="D2965" s="31" t="s">
        <v>1310</v>
      </c>
      <c r="E2965" s="8" t="s">
        <v>1009</v>
      </c>
      <c r="F2965" s="12" t="s">
        <v>19</v>
      </c>
    </row>
    <row r="2966">
      <c r="A2966" s="7">
        <v>2955.0</v>
      </c>
      <c r="B2966" s="12" t="s">
        <v>1934</v>
      </c>
      <c r="C2966" s="9" t="s">
        <v>3233</v>
      </c>
      <c r="D2966" s="31" t="s">
        <v>1310</v>
      </c>
      <c r="E2966" s="8" t="s">
        <v>1009</v>
      </c>
      <c r="F2966" s="12" t="s">
        <v>19</v>
      </c>
    </row>
    <row r="2967">
      <c r="A2967" s="7">
        <v>2956.0</v>
      </c>
      <c r="B2967" s="12" t="s">
        <v>1934</v>
      </c>
      <c r="C2967" s="9" t="s">
        <v>3233</v>
      </c>
      <c r="D2967" s="31" t="s">
        <v>1310</v>
      </c>
      <c r="E2967" s="8" t="s">
        <v>1009</v>
      </c>
      <c r="F2967" s="12" t="s">
        <v>19</v>
      </c>
    </row>
    <row r="2968">
      <c r="A2968" s="7">
        <v>2957.0</v>
      </c>
      <c r="B2968" s="12" t="s">
        <v>1934</v>
      </c>
      <c r="C2968" s="9" t="s">
        <v>3233</v>
      </c>
      <c r="D2968" s="31" t="s">
        <v>1310</v>
      </c>
      <c r="E2968" s="8" t="s">
        <v>1009</v>
      </c>
      <c r="F2968" s="12" t="s">
        <v>19</v>
      </c>
    </row>
    <row r="2969">
      <c r="A2969" s="7">
        <v>2958.0</v>
      </c>
      <c r="B2969" s="12" t="s">
        <v>2955</v>
      </c>
      <c r="C2969" s="9" t="s">
        <v>3233</v>
      </c>
      <c r="D2969" s="31" t="s">
        <v>1424</v>
      </c>
      <c r="E2969" s="8" t="s">
        <v>1009</v>
      </c>
      <c r="F2969" s="12" t="s">
        <v>19</v>
      </c>
    </row>
    <row r="2970">
      <c r="A2970" s="7">
        <v>2959.0</v>
      </c>
      <c r="B2970" s="12" t="s">
        <v>2955</v>
      </c>
      <c r="C2970" s="9" t="s">
        <v>3233</v>
      </c>
      <c r="D2970" s="31" t="s">
        <v>1424</v>
      </c>
      <c r="E2970" s="8" t="s">
        <v>1009</v>
      </c>
      <c r="F2970" s="12" t="s">
        <v>19</v>
      </c>
    </row>
    <row r="2971">
      <c r="A2971" s="7">
        <v>2960.0</v>
      </c>
      <c r="B2971" s="12" t="s">
        <v>2955</v>
      </c>
      <c r="C2971" s="9" t="s">
        <v>3233</v>
      </c>
      <c r="D2971" s="31" t="s">
        <v>1424</v>
      </c>
      <c r="E2971" s="8" t="s">
        <v>1009</v>
      </c>
      <c r="F2971" s="12" t="s">
        <v>19</v>
      </c>
    </row>
    <row r="2972">
      <c r="A2972" s="7">
        <v>2961.0</v>
      </c>
      <c r="B2972" s="12" t="s">
        <v>2955</v>
      </c>
      <c r="C2972" s="9" t="s">
        <v>3233</v>
      </c>
      <c r="D2972" s="27" t="s">
        <v>1310</v>
      </c>
      <c r="E2972" s="8" t="s">
        <v>1009</v>
      </c>
      <c r="F2972" s="12" t="s">
        <v>19</v>
      </c>
    </row>
    <row r="2973">
      <c r="A2973" s="7">
        <v>2962.0</v>
      </c>
      <c r="B2973" s="12" t="s">
        <v>2955</v>
      </c>
      <c r="C2973" s="9" t="s">
        <v>3233</v>
      </c>
      <c r="D2973" s="27" t="s">
        <v>1310</v>
      </c>
      <c r="E2973" s="8" t="s">
        <v>1009</v>
      </c>
      <c r="F2973" s="12" t="s">
        <v>19</v>
      </c>
    </row>
    <row r="2974">
      <c r="A2974" s="7">
        <v>2963.0</v>
      </c>
      <c r="B2974" s="12" t="s">
        <v>2955</v>
      </c>
      <c r="C2974" s="9" t="s">
        <v>3233</v>
      </c>
      <c r="D2974" s="27" t="s">
        <v>1310</v>
      </c>
      <c r="E2974" s="8" t="s">
        <v>1009</v>
      </c>
      <c r="F2974" s="12" t="s">
        <v>19</v>
      </c>
    </row>
    <row r="2975">
      <c r="A2975" s="7">
        <v>2964.0</v>
      </c>
      <c r="B2975" s="12" t="s">
        <v>1934</v>
      </c>
      <c r="C2975" s="9" t="s">
        <v>3245</v>
      </c>
      <c r="D2975" s="10" t="s">
        <v>1394</v>
      </c>
      <c r="E2975" s="12" t="s">
        <v>1009</v>
      </c>
      <c r="F2975" s="12" t="s">
        <v>19</v>
      </c>
    </row>
    <row r="2976">
      <c r="A2976" s="7">
        <v>2965.0</v>
      </c>
      <c r="B2976" s="12" t="s">
        <v>1934</v>
      </c>
      <c r="C2976" s="9" t="s">
        <v>3245</v>
      </c>
      <c r="D2976" s="10" t="s">
        <v>1394</v>
      </c>
      <c r="E2976" s="12" t="s">
        <v>1009</v>
      </c>
      <c r="F2976" s="12" t="s">
        <v>19</v>
      </c>
    </row>
    <row r="2977">
      <c r="A2977" s="7">
        <v>2966.0</v>
      </c>
      <c r="B2977" s="12" t="s">
        <v>1934</v>
      </c>
      <c r="C2977" s="9" t="s">
        <v>3245</v>
      </c>
      <c r="D2977" s="10" t="s">
        <v>1394</v>
      </c>
      <c r="E2977" s="12" t="s">
        <v>1009</v>
      </c>
      <c r="F2977" s="12" t="s">
        <v>19</v>
      </c>
    </row>
    <row r="2978">
      <c r="A2978" s="7">
        <v>2967.0</v>
      </c>
      <c r="B2978" s="12" t="s">
        <v>1934</v>
      </c>
      <c r="C2978" s="9" t="s">
        <v>3245</v>
      </c>
      <c r="D2978" s="10" t="s">
        <v>1394</v>
      </c>
      <c r="E2978" s="12" t="s">
        <v>1009</v>
      </c>
      <c r="F2978" s="12" t="s">
        <v>19</v>
      </c>
    </row>
    <row r="2979">
      <c r="A2979" s="7">
        <v>2968.0</v>
      </c>
      <c r="B2979" s="12" t="s">
        <v>1934</v>
      </c>
      <c r="C2979" s="9" t="s">
        <v>3245</v>
      </c>
      <c r="D2979" s="10" t="s">
        <v>1394</v>
      </c>
      <c r="E2979" s="12" t="s">
        <v>1009</v>
      </c>
      <c r="F2979" s="12" t="s">
        <v>19</v>
      </c>
    </row>
    <row r="2980">
      <c r="A2980" s="7">
        <v>2969.0</v>
      </c>
      <c r="B2980" s="12" t="s">
        <v>1934</v>
      </c>
      <c r="C2980" s="9" t="s">
        <v>3245</v>
      </c>
      <c r="D2980" s="10" t="s">
        <v>1394</v>
      </c>
      <c r="E2980" s="12" t="s">
        <v>1009</v>
      </c>
      <c r="F2980" s="12" t="s">
        <v>19</v>
      </c>
    </row>
    <row r="2981">
      <c r="A2981" s="7">
        <v>2970.0</v>
      </c>
      <c r="B2981" s="12" t="s">
        <v>1934</v>
      </c>
      <c r="C2981" s="9" t="s">
        <v>3245</v>
      </c>
      <c r="D2981" s="10" t="s">
        <v>1394</v>
      </c>
      <c r="E2981" s="12" t="s">
        <v>1009</v>
      </c>
      <c r="F2981" s="12" t="s">
        <v>19</v>
      </c>
    </row>
    <row r="2982">
      <c r="A2982" s="7">
        <v>2971.0</v>
      </c>
      <c r="B2982" s="12" t="s">
        <v>1934</v>
      </c>
      <c r="C2982" s="9" t="s">
        <v>3245</v>
      </c>
      <c r="D2982" s="10" t="s">
        <v>1394</v>
      </c>
      <c r="E2982" s="12" t="s">
        <v>1009</v>
      </c>
      <c r="F2982" s="12" t="s">
        <v>19</v>
      </c>
    </row>
    <row r="2983">
      <c r="A2983" s="7">
        <v>2972.0</v>
      </c>
      <c r="B2983" s="12" t="s">
        <v>1934</v>
      </c>
      <c r="C2983" s="9" t="s">
        <v>3245</v>
      </c>
      <c r="D2983" s="10" t="s">
        <v>1396</v>
      </c>
      <c r="E2983" s="12" t="s">
        <v>1009</v>
      </c>
      <c r="F2983" s="12" t="s">
        <v>19</v>
      </c>
    </row>
    <row r="2984">
      <c r="A2984" s="7">
        <v>2973.0</v>
      </c>
      <c r="B2984" s="12" t="s">
        <v>1934</v>
      </c>
      <c r="C2984" s="9" t="s">
        <v>3245</v>
      </c>
      <c r="D2984" s="10" t="s">
        <v>1396</v>
      </c>
      <c r="E2984" s="12" t="s">
        <v>1009</v>
      </c>
      <c r="F2984" s="12" t="s">
        <v>19</v>
      </c>
    </row>
    <row r="2985">
      <c r="A2985" s="7">
        <v>2974.0</v>
      </c>
      <c r="B2985" s="12" t="s">
        <v>1934</v>
      </c>
      <c r="C2985" s="9" t="s">
        <v>3245</v>
      </c>
      <c r="D2985" s="10" t="s">
        <v>1396</v>
      </c>
      <c r="E2985" s="12" t="s">
        <v>1009</v>
      </c>
      <c r="F2985" s="12" t="s">
        <v>19</v>
      </c>
    </row>
    <row r="2986">
      <c r="A2986" s="7">
        <v>2975.0</v>
      </c>
      <c r="B2986" s="12" t="s">
        <v>1934</v>
      </c>
      <c r="C2986" s="9" t="s">
        <v>3245</v>
      </c>
      <c r="D2986" s="10" t="s">
        <v>1396</v>
      </c>
      <c r="E2986" s="12" t="s">
        <v>1009</v>
      </c>
      <c r="F2986" s="12" t="s">
        <v>19</v>
      </c>
    </row>
    <row r="2987">
      <c r="A2987" s="7">
        <v>2976.0</v>
      </c>
      <c r="B2987" s="12" t="s">
        <v>1934</v>
      </c>
      <c r="C2987" s="9" t="s">
        <v>3245</v>
      </c>
      <c r="D2987" s="10" t="s">
        <v>1396</v>
      </c>
      <c r="E2987" s="12" t="s">
        <v>1009</v>
      </c>
      <c r="F2987" s="12" t="s">
        <v>19</v>
      </c>
    </row>
    <row r="2988">
      <c r="A2988" s="7">
        <v>2977.0</v>
      </c>
      <c r="B2988" s="12" t="s">
        <v>1934</v>
      </c>
      <c r="C2988" s="9" t="s">
        <v>3245</v>
      </c>
      <c r="D2988" s="10" t="s">
        <v>1396</v>
      </c>
      <c r="E2988" s="12" t="s">
        <v>1009</v>
      </c>
      <c r="F2988" s="12" t="s">
        <v>19</v>
      </c>
    </row>
    <row r="2989">
      <c r="A2989" s="7">
        <v>2978.0</v>
      </c>
      <c r="B2989" s="12" t="s">
        <v>1934</v>
      </c>
      <c r="C2989" s="9" t="s">
        <v>3245</v>
      </c>
      <c r="D2989" s="10" t="s">
        <v>1396</v>
      </c>
      <c r="E2989" s="12" t="s">
        <v>1009</v>
      </c>
      <c r="F2989" s="12" t="s">
        <v>19</v>
      </c>
    </row>
    <row r="2990">
      <c r="A2990" s="7">
        <v>2979.0</v>
      </c>
      <c r="B2990" s="12" t="s">
        <v>1934</v>
      </c>
      <c r="C2990" s="9" t="s">
        <v>3245</v>
      </c>
      <c r="D2990" s="10" t="s">
        <v>1396</v>
      </c>
      <c r="E2990" s="12" t="s">
        <v>1009</v>
      </c>
      <c r="F2990" s="12" t="s">
        <v>19</v>
      </c>
    </row>
    <row r="2991">
      <c r="A2991" s="7">
        <v>2980.0</v>
      </c>
      <c r="B2991" s="12" t="s">
        <v>1934</v>
      </c>
      <c r="C2991" s="82" t="s">
        <v>3254</v>
      </c>
      <c r="D2991" s="31" t="s">
        <v>1426</v>
      </c>
      <c r="E2991" s="12" t="s">
        <v>1006</v>
      </c>
      <c r="F2991" s="12" t="s">
        <v>19</v>
      </c>
    </row>
    <row r="2992">
      <c r="A2992" s="7">
        <v>2981.0</v>
      </c>
      <c r="B2992" s="12" t="s">
        <v>1934</v>
      </c>
      <c r="C2992" s="82" t="s">
        <v>3254</v>
      </c>
      <c r="D2992" s="31" t="s">
        <v>1426</v>
      </c>
      <c r="E2992" s="12" t="s">
        <v>1006</v>
      </c>
      <c r="F2992" s="12" t="s">
        <v>19</v>
      </c>
    </row>
    <row r="2993">
      <c r="A2993" s="7">
        <v>2982.0</v>
      </c>
      <c r="B2993" s="12" t="s">
        <v>1934</v>
      </c>
      <c r="C2993" s="82" t="s">
        <v>3254</v>
      </c>
      <c r="D2993" s="31" t="s">
        <v>1426</v>
      </c>
      <c r="E2993" s="12" t="s">
        <v>1006</v>
      </c>
      <c r="F2993" s="12" t="s">
        <v>19</v>
      </c>
    </row>
    <row r="2994">
      <c r="A2994" s="7">
        <v>2983.0</v>
      </c>
      <c r="B2994" s="12" t="s">
        <v>1934</v>
      </c>
      <c r="C2994" s="82" t="s">
        <v>3254</v>
      </c>
      <c r="D2994" s="31" t="s">
        <v>1426</v>
      </c>
      <c r="E2994" s="12" t="s">
        <v>1006</v>
      </c>
      <c r="F2994" s="12" t="s">
        <v>19</v>
      </c>
    </row>
    <row r="2995">
      <c r="A2995" s="7">
        <v>2984.0</v>
      </c>
      <c r="B2995" s="12" t="s">
        <v>1934</v>
      </c>
      <c r="C2995" s="82" t="s">
        <v>3254</v>
      </c>
      <c r="D2995" s="31" t="s">
        <v>1426</v>
      </c>
      <c r="E2995" s="12" t="s">
        <v>1006</v>
      </c>
      <c r="F2995" s="12" t="s">
        <v>19</v>
      </c>
    </row>
    <row r="2996">
      <c r="A2996" s="7">
        <v>2985.0</v>
      </c>
      <c r="B2996" s="12" t="s">
        <v>1934</v>
      </c>
      <c r="C2996" s="82" t="s">
        <v>3254</v>
      </c>
      <c r="D2996" s="31" t="s">
        <v>1426</v>
      </c>
      <c r="E2996" s="12" t="s">
        <v>1006</v>
      </c>
      <c r="F2996" s="12" t="s">
        <v>19</v>
      </c>
    </row>
    <row r="2997">
      <c r="A2997" s="7">
        <v>2986.0</v>
      </c>
      <c r="B2997" s="12" t="s">
        <v>1934</v>
      </c>
      <c r="C2997" s="82" t="s">
        <v>3254</v>
      </c>
      <c r="D2997" s="31" t="s">
        <v>1426</v>
      </c>
      <c r="E2997" s="12" t="s">
        <v>1006</v>
      </c>
      <c r="F2997" s="12" t="s">
        <v>19</v>
      </c>
    </row>
    <row r="2998">
      <c r="A2998" s="7">
        <v>2987.0</v>
      </c>
      <c r="B2998" s="12" t="s">
        <v>1934</v>
      </c>
      <c r="C2998" s="82" t="s">
        <v>3254</v>
      </c>
      <c r="D2998" s="31" t="s">
        <v>1426</v>
      </c>
      <c r="E2998" s="12" t="s">
        <v>1006</v>
      </c>
      <c r="F2998" s="12" t="s">
        <v>19</v>
      </c>
    </row>
    <row r="2999">
      <c r="A2999" s="7">
        <v>2988.0</v>
      </c>
      <c r="B2999" s="12" t="s">
        <v>1934</v>
      </c>
      <c r="C2999" s="82" t="s">
        <v>3254</v>
      </c>
      <c r="D2999" s="31" t="s">
        <v>1428</v>
      </c>
      <c r="E2999" s="12" t="s">
        <v>1006</v>
      </c>
      <c r="F2999" s="12" t="s">
        <v>19</v>
      </c>
    </row>
    <row r="3000">
      <c r="A3000" s="7">
        <v>2989.0</v>
      </c>
      <c r="B3000" s="12" t="s">
        <v>1934</v>
      </c>
      <c r="C3000" s="82" t="s">
        <v>3254</v>
      </c>
      <c r="D3000" s="31" t="s">
        <v>1428</v>
      </c>
      <c r="E3000" s="12" t="s">
        <v>1006</v>
      </c>
      <c r="F3000" s="12" t="s">
        <v>19</v>
      </c>
    </row>
    <row r="3001">
      <c r="A3001" s="7">
        <v>2990.0</v>
      </c>
      <c r="B3001" s="12" t="s">
        <v>1934</v>
      </c>
      <c r="C3001" s="82" t="s">
        <v>3254</v>
      </c>
      <c r="D3001" s="31" t="s">
        <v>1428</v>
      </c>
      <c r="E3001" s="12" t="s">
        <v>1006</v>
      </c>
      <c r="F3001" s="12" t="s">
        <v>19</v>
      </c>
    </row>
    <row r="3002">
      <c r="A3002" s="7">
        <v>2991.0</v>
      </c>
      <c r="B3002" s="12" t="s">
        <v>1934</v>
      </c>
      <c r="C3002" s="82" t="s">
        <v>3254</v>
      </c>
      <c r="D3002" s="31" t="s">
        <v>1428</v>
      </c>
      <c r="E3002" s="12" t="s">
        <v>1006</v>
      </c>
      <c r="F3002" s="12" t="s">
        <v>19</v>
      </c>
    </row>
    <row r="3003">
      <c r="A3003" s="7">
        <v>2992.0</v>
      </c>
      <c r="B3003" s="12" t="s">
        <v>1934</v>
      </c>
      <c r="C3003" s="82" t="s">
        <v>3254</v>
      </c>
      <c r="D3003" s="31" t="s">
        <v>1428</v>
      </c>
      <c r="E3003" s="12" t="s">
        <v>1006</v>
      </c>
      <c r="F3003" s="12" t="s">
        <v>19</v>
      </c>
    </row>
    <row r="3004">
      <c r="A3004" s="7">
        <v>2993.0</v>
      </c>
      <c r="B3004" s="12" t="s">
        <v>1934</v>
      </c>
      <c r="C3004" s="82" t="s">
        <v>3254</v>
      </c>
      <c r="D3004" s="31" t="s">
        <v>1428</v>
      </c>
      <c r="E3004" s="12" t="s">
        <v>1006</v>
      </c>
      <c r="F3004" s="12" t="s">
        <v>19</v>
      </c>
    </row>
    <row r="3005">
      <c r="A3005" s="7">
        <v>2994.0</v>
      </c>
      <c r="B3005" s="12" t="s">
        <v>1934</v>
      </c>
      <c r="C3005" s="82" t="s">
        <v>3254</v>
      </c>
      <c r="D3005" s="31" t="s">
        <v>1428</v>
      </c>
      <c r="E3005" s="12" t="s">
        <v>1006</v>
      </c>
      <c r="F3005" s="12" t="s">
        <v>19</v>
      </c>
    </row>
    <row r="3006">
      <c r="A3006" s="7">
        <v>2995.0</v>
      </c>
      <c r="B3006" s="12" t="s">
        <v>1934</v>
      </c>
      <c r="C3006" s="82" t="s">
        <v>3254</v>
      </c>
      <c r="D3006" s="31" t="s">
        <v>1428</v>
      </c>
      <c r="E3006" s="12" t="s">
        <v>1006</v>
      </c>
      <c r="F3006" s="12" t="s">
        <v>19</v>
      </c>
    </row>
    <row r="3007">
      <c r="A3007" s="7">
        <v>2996.0</v>
      </c>
      <c r="B3007" s="12" t="s">
        <v>1934</v>
      </c>
      <c r="C3007" s="82" t="s">
        <v>3254</v>
      </c>
      <c r="D3007" s="31" t="s">
        <v>1430</v>
      </c>
      <c r="E3007" s="12" t="s">
        <v>1006</v>
      </c>
      <c r="F3007" s="12" t="s">
        <v>19</v>
      </c>
    </row>
    <row r="3008">
      <c r="A3008" s="7">
        <v>2997.0</v>
      </c>
      <c r="B3008" s="12" t="s">
        <v>1934</v>
      </c>
      <c r="C3008" s="82" t="s">
        <v>3254</v>
      </c>
      <c r="D3008" s="31" t="s">
        <v>1430</v>
      </c>
      <c r="E3008" s="12" t="s">
        <v>1006</v>
      </c>
      <c r="F3008" s="12" t="s">
        <v>19</v>
      </c>
    </row>
    <row r="3009">
      <c r="A3009" s="7">
        <v>2998.0</v>
      </c>
      <c r="B3009" s="12" t="s">
        <v>1934</v>
      </c>
      <c r="C3009" s="82" t="s">
        <v>3254</v>
      </c>
      <c r="D3009" s="31" t="s">
        <v>1430</v>
      </c>
      <c r="E3009" s="12" t="s">
        <v>1006</v>
      </c>
      <c r="F3009" s="12" t="s">
        <v>19</v>
      </c>
    </row>
    <row r="3010">
      <c r="A3010" s="7">
        <v>2999.0</v>
      </c>
      <c r="B3010" s="12" t="s">
        <v>1934</v>
      </c>
      <c r="C3010" s="82" t="s">
        <v>3254</v>
      </c>
      <c r="D3010" s="31" t="s">
        <v>1430</v>
      </c>
      <c r="E3010" s="12" t="s">
        <v>1006</v>
      </c>
      <c r="F3010" s="12" t="s">
        <v>19</v>
      </c>
    </row>
    <row r="3011">
      <c r="A3011" s="7">
        <v>3000.0</v>
      </c>
      <c r="B3011" s="12" t="s">
        <v>1934</v>
      </c>
      <c r="C3011" s="82" t="s">
        <v>3254</v>
      </c>
      <c r="D3011" s="31" t="s">
        <v>1430</v>
      </c>
      <c r="E3011" s="12" t="s">
        <v>1006</v>
      </c>
      <c r="F3011" s="12" t="s">
        <v>19</v>
      </c>
    </row>
    <row r="3012">
      <c r="A3012" s="7">
        <v>3001.0</v>
      </c>
      <c r="B3012" s="12" t="s">
        <v>1934</v>
      </c>
      <c r="C3012" s="82" t="s">
        <v>3254</v>
      </c>
      <c r="D3012" s="27" t="s">
        <v>1430</v>
      </c>
      <c r="E3012" s="12" t="s">
        <v>1006</v>
      </c>
      <c r="F3012" s="12" t="s">
        <v>19</v>
      </c>
    </row>
    <row r="3013">
      <c r="A3013" s="7">
        <v>3002.0</v>
      </c>
      <c r="B3013" s="12" t="s">
        <v>1934</v>
      </c>
      <c r="C3013" s="82" t="s">
        <v>3254</v>
      </c>
      <c r="D3013" s="27" t="s">
        <v>1430</v>
      </c>
      <c r="E3013" s="12" t="s">
        <v>1006</v>
      </c>
      <c r="F3013" s="12" t="s">
        <v>19</v>
      </c>
    </row>
    <row r="3014">
      <c r="A3014" s="7">
        <v>3003.0</v>
      </c>
      <c r="B3014" s="12" t="s">
        <v>1934</v>
      </c>
      <c r="C3014" s="82" t="s">
        <v>3254</v>
      </c>
      <c r="D3014" s="27" t="s">
        <v>1430</v>
      </c>
      <c r="E3014" s="12" t="s">
        <v>1006</v>
      </c>
      <c r="F3014" s="12" t="s">
        <v>19</v>
      </c>
    </row>
    <row r="3015">
      <c r="A3015" s="7">
        <v>3004.0</v>
      </c>
      <c r="B3015" s="12" t="s">
        <v>1934</v>
      </c>
      <c r="C3015" s="82" t="s">
        <v>3254</v>
      </c>
      <c r="D3015" s="10" t="s">
        <v>1432</v>
      </c>
      <c r="E3015" s="12" t="s">
        <v>1006</v>
      </c>
      <c r="F3015" s="12" t="s">
        <v>19</v>
      </c>
    </row>
    <row r="3016">
      <c r="A3016" s="7">
        <v>3005.0</v>
      </c>
      <c r="B3016" s="12" t="s">
        <v>1934</v>
      </c>
      <c r="C3016" s="82" t="s">
        <v>3254</v>
      </c>
      <c r="D3016" s="10" t="s">
        <v>1432</v>
      </c>
      <c r="E3016" s="12" t="s">
        <v>1006</v>
      </c>
      <c r="F3016" s="12" t="s">
        <v>19</v>
      </c>
    </row>
    <row r="3017">
      <c r="A3017" s="7">
        <v>3006.0</v>
      </c>
      <c r="B3017" s="12" t="s">
        <v>1934</v>
      </c>
      <c r="C3017" s="82" t="s">
        <v>3254</v>
      </c>
      <c r="D3017" s="10" t="s">
        <v>1432</v>
      </c>
      <c r="E3017" s="12" t="s">
        <v>1006</v>
      </c>
      <c r="F3017" s="12" t="s">
        <v>19</v>
      </c>
    </row>
    <row r="3018">
      <c r="A3018" s="7">
        <v>3007.0</v>
      </c>
      <c r="B3018" s="12" t="s">
        <v>1934</v>
      </c>
      <c r="C3018" s="82" t="s">
        <v>3254</v>
      </c>
      <c r="D3018" s="10" t="s">
        <v>1432</v>
      </c>
      <c r="E3018" s="12" t="s">
        <v>1006</v>
      </c>
      <c r="F3018" s="12" t="s">
        <v>19</v>
      </c>
    </row>
    <row r="3019">
      <c r="A3019" s="7">
        <v>3008.0</v>
      </c>
      <c r="B3019" s="12" t="s">
        <v>1934</v>
      </c>
      <c r="C3019" s="82" t="s">
        <v>3254</v>
      </c>
      <c r="D3019" s="10" t="s">
        <v>1432</v>
      </c>
      <c r="E3019" s="12" t="s">
        <v>1006</v>
      </c>
      <c r="F3019" s="12" t="s">
        <v>19</v>
      </c>
    </row>
    <row r="3020">
      <c r="A3020" s="7">
        <v>3009.0</v>
      </c>
      <c r="B3020" s="12" t="s">
        <v>1934</v>
      </c>
      <c r="C3020" s="82" t="s">
        <v>3254</v>
      </c>
      <c r="D3020" s="10" t="s">
        <v>1432</v>
      </c>
      <c r="E3020" s="12" t="s">
        <v>1006</v>
      </c>
      <c r="F3020" s="12" t="s">
        <v>19</v>
      </c>
    </row>
    <row r="3021">
      <c r="A3021" s="7">
        <v>3010.0</v>
      </c>
      <c r="B3021" s="12" t="s">
        <v>1934</v>
      </c>
      <c r="C3021" s="82" t="s">
        <v>3254</v>
      </c>
      <c r="D3021" s="27" t="s">
        <v>1432</v>
      </c>
      <c r="E3021" s="12" t="s">
        <v>1006</v>
      </c>
      <c r="F3021" s="12" t="s">
        <v>19</v>
      </c>
    </row>
    <row r="3022">
      <c r="A3022" s="7">
        <v>3011.0</v>
      </c>
      <c r="B3022" s="12" t="s">
        <v>1934</v>
      </c>
      <c r="C3022" s="82" t="s">
        <v>3254</v>
      </c>
      <c r="D3022" s="27" t="s">
        <v>1432</v>
      </c>
      <c r="E3022" s="12" t="s">
        <v>1006</v>
      </c>
      <c r="F3022" s="12" t="s">
        <v>19</v>
      </c>
    </row>
    <row r="3023">
      <c r="A3023" s="7">
        <v>3012.0</v>
      </c>
      <c r="B3023" s="12" t="s">
        <v>1934</v>
      </c>
      <c r="C3023" s="82" t="s">
        <v>3254</v>
      </c>
      <c r="D3023" s="27" t="s">
        <v>1434</v>
      </c>
      <c r="E3023" s="12" t="s">
        <v>1006</v>
      </c>
      <c r="F3023" s="12" t="s">
        <v>19</v>
      </c>
    </row>
    <row r="3024">
      <c r="A3024" s="7">
        <v>3013.0</v>
      </c>
      <c r="B3024" s="12" t="s">
        <v>1934</v>
      </c>
      <c r="C3024" s="82" t="s">
        <v>3254</v>
      </c>
      <c r="D3024" s="10" t="s">
        <v>1434</v>
      </c>
      <c r="E3024" s="12" t="s">
        <v>1006</v>
      </c>
      <c r="F3024" s="12" t="s">
        <v>19</v>
      </c>
    </row>
    <row r="3025">
      <c r="A3025" s="7">
        <v>3014.0</v>
      </c>
      <c r="B3025" s="12" t="s">
        <v>1934</v>
      </c>
      <c r="C3025" s="82" t="s">
        <v>3254</v>
      </c>
      <c r="D3025" s="10" t="s">
        <v>1434</v>
      </c>
      <c r="E3025" s="12" t="s">
        <v>1006</v>
      </c>
      <c r="F3025" s="12" t="s">
        <v>19</v>
      </c>
    </row>
    <row r="3026">
      <c r="A3026" s="7">
        <v>3015.0</v>
      </c>
      <c r="B3026" s="12" t="s">
        <v>1934</v>
      </c>
      <c r="C3026" s="82" t="s">
        <v>3254</v>
      </c>
      <c r="D3026" s="10" t="s">
        <v>1434</v>
      </c>
      <c r="E3026" s="12" t="s">
        <v>1006</v>
      </c>
      <c r="F3026" s="12" t="s">
        <v>19</v>
      </c>
    </row>
    <row r="3027">
      <c r="A3027" s="7">
        <v>3016.0</v>
      </c>
      <c r="B3027" s="12" t="s">
        <v>1934</v>
      </c>
      <c r="C3027" s="82" t="s">
        <v>3254</v>
      </c>
      <c r="D3027" s="10" t="s">
        <v>1434</v>
      </c>
      <c r="E3027" s="12" t="s">
        <v>1006</v>
      </c>
      <c r="F3027" s="12" t="s">
        <v>19</v>
      </c>
    </row>
    <row r="3028">
      <c r="A3028" s="7">
        <v>3017.0</v>
      </c>
      <c r="B3028" s="12" t="s">
        <v>1934</v>
      </c>
      <c r="C3028" s="82" t="s">
        <v>3254</v>
      </c>
      <c r="D3028" s="10" t="s">
        <v>1434</v>
      </c>
      <c r="E3028" s="12" t="s">
        <v>1006</v>
      </c>
      <c r="F3028" s="12" t="s">
        <v>19</v>
      </c>
    </row>
    <row r="3029">
      <c r="A3029" s="7">
        <v>3018.0</v>
      </c>
      <c r="B3029" s="12" t="s">
        <v>1934</v>
      </c>
      <c r="C3029" s="82" t="s">
        <v>3254</v>
      </c>
      <c r="D3029" s="10" t="s">
        <v>1434</v>
      </c>
      <c r="E3029" s="12" t="s">
        <v>1006</v>
      </c>
      <c r="F3029" s="12" t="s">
        <v>19</v>
      </c>
    </row>
    <row r="3030">
      <c r="A3030" s="7">
        <v>3019.0</v>
      </c>
      <c r="B3030" s="12" t="s">
        <v>1934</v>
      </c>
      <c r="C3030" s="82" t="s">
        <v>3254</v>
      </c>
      <c r="D3030" s="10" t="s">
        <v>1434</v>
      </c>
      <c r="E3030" s="12" t="s">
        <v>1006</v>
      </c>
      <c r="F3030" s="12" t="s">
        <v>19</v>
      </c>
    </row>
    <row r="3031">
      <c r="A3031" s="7">
        <v>3020.0</v>
      </c>
      <c r="B3031" s="12" t="s">
        <v>2955</v>
      </c>
      <c r="C3031" s="82" t="s">
        <v>3254</v>
      </c>
      <c r="D3031" s="10" t="s">
        <v>1426</v>
      </c>
      <c r="E3031" s="12" t="s">
        <v>1006</v>
      </c>
      <c r="F3031" s="12" t="s">
        <v>19</v>
      </c>
    </row>
    <row r="3032">
      <c r="A3032" s="7">
        <v>3021.0</v>
      </c>
      <c r="B3032" s="12" t="s">
        <v>2955</v>
      </c>
      <c r="C3032" s="82" t="s">
        <v>3254</v>
      </c>
      <c r="D3032" s="10" t="s">
        <v>1426</v>
      </c>
      <c r="E3032" s="12" t="s">
        <v>1006</v>
      </c>
      <c r="F3032" s="12" t="s">
        <v>19</v>
      </c>
    </row>
    <row r="3033">
      <c r="A3033" s="7">
        <v>3022.0</v>
      </c>
      <c r="B3033" s="12" t="s">
        <v>2955</v>
      </c>
      <c r="C3033" s="82" t="s">
        <v>3254</v>
      </c>
      <c r="D3033" s="10" t="s">
        <v>1426</v>
      </c>
      <c r="E3033" s="12" t="s">
        <v>1006</v>
      </c>
      <c r="F3033" s="12" t="s">
        <v>19</v>
      </c>
    </row>
    <row r="3034">
      <c r="A3034" s="7">
        <v>3023.0</v>
      </c>
      <c r="B3034" s="12" t="s">
        <v>2955</v>
      </c>
      <c r="C3034" s="82" t="s">
        <v>3254</v>
      </c>
      <c r="D3034" s="10" t="s">
        <v>1432</v>
      </c>
      <c r="E3034" s="12" t="s">
        <v>1006</v>
      </c>
      <c r="F3034" s="12" t="s">
        <v>19</v>
      </c>
    </row>
    <row r="3035">
      <c r="A3035" s="7">
        <v>3024.0</v>
      </c>
      <c r="B3035" s="12" t="s">
        <v>2955</v>
      </c>
      <c r="C3035" s="82" t="s">
        <v>3254</v>
      </c>
      <c r="D3035" s="10" t="s">
        <v>1432</v>
      </c>
      <c r="E3035" s="12" t="s">
        <v>1006</v>
      </c>
      <c r="F3035" s="12" t="s">
        <v>19</v>
      </c>
    </row>
    <row r="3036">
      <c r="A3036" s="7">
        <v>3025.0</v>
      </c>
      <c r="B3036" s="12" t="s">
        <v>2955</v>
      </c>
      <c r="C3036" s="82" t="s">
        <v>3254</v>
      </c>
      <c r="D3036" s="10" t="s">
        <v>1432</v>
      </c>
      <c r="E3036" s="12" t="s">
        <v>1006</v>
      </c>
      <c r="F3036" s="12" t="s">
        <v>19</v>
      </c>
    </row>
    <row r="3037">
      <c r="A3037" s="7">
        <v>3026.0</v>
      </c>
      <c r="B3037" s="12" t="s">
        <v>2955</v>
      </c>
      <c r="C3037" s="82" t="s">
        <v>3254</v>
      </c>
      <c r="D3037" s="10" t="s">
        <v>1434</v>
      </c>
      <c r="E3037" s="12" t="s">
        <v>1006</v>
      </c>
      <c r="F3037" s="12" t="s">
        <v>19</v>
      </c>
    </row>
    <row r="3038">
      <c r="A3038" s="7">
        <v>3027.0</v>
      </c>
      <c r="B3038" s="12" t="s">
        <v>2955</v>
      </c>
      <c r="C3038" s="82" t="s">
        <v>3254</v>
      </c>
      <c r="D3038" s="10" t="s">
        <v>1434</v>
      </c>
      <c r="E3038" s="12" t="s">
        <v>1006</v>
      </c>
      <c r="F3038" s="12" t="s">
        <v>19</v>
      </c>
    </row>
    <row r="3039">
      <c r="A3039" s="7">
        <v>3028.0</v>
      </c>
      <c r="B3039" s="12" t="s">
        <v>2955</v>
      </c>
      <c r="C3039" s="82" t="s">
        <v>3254</v>
      </c>
      <c r="D3039" s="10" t="s">
        <v>1434</v>
      </c>
      <c r="E3039" s="12" t="s">
        <v>1006</v>
      </c>
      <c r="F3039" s="12" t="s">
        <v>19</v>
      </c>
    </row>
    <row r="3040">
      <c r="A3040" s="7">
        <v>3029.0</v>
      </c>
      <c r="B3040" s="12" t="s">
        <v>1934</v>
      </c>
      <c r="C3040" s="9" t="s">
        <v>3285</v>
      </c>
      <c r="D3040" s="31" t="s">
        <v>1436</v>
      </c>
      <c r="E3040" s="8" t="s">
        <v>927</v>
      </c>
      <c r="F3040" s="12" t="s">
        <v>19</v>
      </c>
      <c r="G3040" s="83"/>
      <c r="H3040" s="83" t="s">
        <v>3287</v>
      </c>
    </row>
    <row r="3041">
      <c r="A3041" s="7">
        <v>3030.0</v>
      </c>
      <c r="B3041" s="12" t="s">
        <v>1934</v>
      </c>
      <c r="C3041" s="9" t="s">
        <v>3285</v>
      </c>
      <c r="D3041" s="31" t="s">
        <v>1436</v>
      </c>
      <c r="E3041" s="8" t="s">
        <v>927</v>
      </c>
      <c r="F3041" s="12" t="s">
        <v>19</v>
      </c>
    </row>
    <row r="3042">
      <c r="A3042" s="7">
        <v>3031.0</v>
      </c>
      <c r="B3042" s="12" t="s">
        <v>1934</v>
      </c>
      <c r="C3042" s="9" t="s">
        <v>3285</v>
      </c>
      <c r="D3042" s="31" t="s">
        <v>1436</v>
      </c>
      <c r="E3042" s="8" t="s">
        <v>927</v>
      </c>
      <c r="F3042" s="12" t="s">
        <v>19</v>
      </c>
    </row>
    <row r="3043">
      <c r="A3043" s="7">
        <v>3032.0</v>
      </c>
      <c r="B3043" s="12" t="s">
        <v>1934</v>
      </c>
      <c r="C3043" s="9" t="s">
        <v>3285</v>
      </c>
      <c r="D3043" s="31" t="s">
        <v>1436</v>
      </c>
      <c r="E3043" s="8" t="s">
        <v>927</v>
      </c>
      <c r="F3043" s="12" t="s">
        <v>19</v>
      </c>
    </row>
    <row r="3044">
      <c r="A3044" s="7">
        <v>3033.0</v>
      </c>
      <c r="B3044" s="12" t="s">
        <v>1934</v>
      </c>
      <c r="C3044" s="9" t="s">
        <v>3285</v>
      </c>
      <c r="D3044" s="31" t="s">
        <v>1436</v>
      </c>
      <c r="E3044" s="8" t="s">
        <v>927</v>
      </c>
      <c r="F3044" s="12" t="s">
        <v>19</v>
      </c>
    </row>
    <row r="3045">
      <c r="A3045" s="7">
        <v>3034.0</v>
      </c>
      <c r="B3045" s="12" t="s">
        <v>1934</v>
      </c>
      <c r="C3045" s="9" t="s">
        <v>3285</v>
      </c>
      <c r="D3045" s="31" t="s">
        <v>1436</v>
      </c>
      <c r="E3045" s="8" t="s">
        <v>927</v>
      </c>
      <c r="F3045" s="12" t="s">
        <v>19</v>
      </c>
    </row>
    <row r="3046">
      <c r="A3046" s="7">
        <v>3035.0</v>
      </c>
      <c r="B3046" s="12" t="s">
        <v>1934</v>
      </c>
      <c r="C3046" s="9" t="s">
        <v>3285</v>
      </c>
      <c r="D3046" s="31" t="s">
        <v>1436</v>
      </c>
      <c r="E3046" s="8" t="s">
        <v>927</v>
      </c>
      <c r="F3046" s="12" t="s">
        <v>19</v>
      </c>
    </row>
    <row r="3047">
      <c r="A3047" s="7">
        <v>3036.0</v>
      </c>
      <c r="B3047" s="12" t="s">
        <v>1934</v>
      </c>
      <c r="C3047" s="9" t="s">
        <v>3285</v>
      </c>
      <c r="D3047" s="31" t="s">
        <v>1436</v>
      </c>
      <c r="E3047" s="8" t="s">
        <v>927</v>
      </c>
      <c r="F3047" s="12" t="s">
        <v>19</v>
      </c>
    </row>
    <row r="3048">
      <c r="A3048" s="7">
        <v>3037.0</v>
      </c>
      <c r="B3048" s="12" t="s">
        <v>1934</v>
      </c>
      <c r="C3048" s="9" t="s">
        <v>3285</v>
      </c>
      <c r="D3048" s="31" t="s">
        <v>1438</v>
      </c>
      <c r="E3048" s="8" t="s">
        <v>927</v>
      </c>
      <c r="F3048" s="12" t="s">
        <v>19</v>
      </c>
      <c r="H3048" t="s">
        <v>3294</v>
      </c>
    </row>
    <row r="3049">
      <c r="A3049" s="7">
        <v>3038.0</v>
      </c>
      <c r="B3049" s="12" t="s">
        <v>1934</v>
      </c>
      <c r="C3049" s="9" t="s">
        <v>3285</v>
      </c>
      <c r="D3049" s="31" t="s">
        <v>1438</v>
      </c>
      <c r="E3049" s="8" t="s">
        <v>927</v>
      </c>
      <c r="F3049" s="12" t="s">
        <v>19</v>
      </c>
    </row>
    <row r="3050">
      <c r="A3050" s="7">
        <v>3039.0</v>
      </c>
      <c r="B3050" s="12" t="s">
        <v>1934</v>
      </c>
      <c r="C3050" s="9" t="s">
        <v>3285</v>
      </c>
      <c r="D3050" s="31" t="s">
        <v>1438</v>
      </c>
      <c r="E3050" s="8" t="s">
        <v>927</v>
      </c>
      <c r="F3050" s="12" t="s">
        <v>19</v>
      </c>
    </row>
    <row r="3051">
      <c r="A3051" s="7">
        <v>3040.0</v>
      </c>
      <c r="B3051" s="12" t="s">
        <v>1934</v>
      </c>
      <c r="C3051" s="9" t="s">
        <v>3285</v>
      </c>
      <c r="D3051" s="31" t="s">
        <v>1438</v>
      </c>
      <c r="E3051" s="8" t="s">
        <v>927</v>
      </c>
      <c r="F3051" s="12" t="s">
        <v>19</v>
      </c>
    </row>
    <row r="3052">
      <c r="A3052" s="7">
        <v>3041.0</v>
      </c>
      <c r="B3052" s="12" t="s">
        <v>1934</v>
      </c>
      <c r="C3052" s="9" t="s">
        <v>3285</v>
      </c>
      <c r="D3052" s="31" t="s">
        <v>1438</v>
      </c>
      <c r="E3052" s="8" t="s">
        <v>927</v>
      </c>
      <c r="F3052" s="12" t="s">
        <v>19</v>
      </c>
    </row>
    <row r="3053">
      <c r="A3053" s="7">
        <v>3042.0</v>
      </c>
      <c r="B3053" s="12" t="s">
        <v>1934</v>
      </c>
      <c r="C3053" s="9" t="s">
        <v>3285</v>
      </c>
      <c r="D3053" s="31" t="s">
        <v>1438</v>
      </c>
      <c r="E3053" s="8" t="s">
        <v>927</v>
      </c>
      <c r="F3053" s="12" t="s">
        <v>19</v>
      </c>
    </row>
    <row r="3054">
      <c r="A3054" s="7">
        <v>3043.0</v>
      </c>
      <c r="B3054" s="12" t="s">
        <v>1934</v>
      </c>
      <c r="C3054" s="9" t="s">
        <v>3285</v>
      </c>
      <c r="D3054" s="31" t="s">
        <v>1438</v>
      </c>
      <c r="E3054" s="8" t="s">
        <v>927</v>
      </c>
      <c r="F3054" s="12" t="s">
        <v>19</v>
      </c>
    </row>
    <row r="3055">
      <c r="A3055" s="7">
        <v>3044.0</v>
      </c>
      <c r="B3055" s="12" t="s">
        <v>1934</v>
      </c>
      <c r="C3055" s="9" t="s">
        <v>3285</v>
      </c>
      <c r="D3055" s="31" t="s">
        <v>1438</v>
      </c>
      <c r="E3055" s="8" t="s">
        <v>927</v>
      </c>
      <c r="F3055" s="12" t="s">
        <v>19</v>
      </c>
    </row>
    <row r="3056">
      <c r="A3056" s="7">
        <v>3045.0</v>
      </c>
      <c r="B3056" s="12" t="s">
        <v>1934</v>
      </c>
      <c r="C3056" s="9" t="s">
        <v>3285</v>
      </c>
      <c r="D3056" s="27" t="s">
        <v>1440</v>
      </c>
      <c r="E3056" s="8" t="s">
        <v>927</v>
      </c>
      <c r="F3056" s="12" t="s">
        <v>19</v>
      </c>
      <c r="G3056" s="83"/>
      <c r="H3056" s="83" t="s">
        <v>3301</v>
      </c>
    </row>
    <row r="3057">
      <c r="A3057" s="7">
        <v>3046.0</v>
      </c>
      <c r="B3057" s="12" t="s">
        <v>1934</v>
      </c>
      <c r="C3057" s="9" t="s">
        <v>3285</v>
      </c>
      <c r="D3057" s="27" t="s">
        <v>1440</v>
      </c>
      <c r="E3057" s="8" t="s">
        <v>927</v>
      </c>
      <c r="F3057" s="12" t="s">
        <v>19</v>
      </c>
    </row>
    <row r="3058">
      <c r="A3058" s="7">
        <v>3047.0</v>
      </c>
      <c r="B3058" s="12" t="s">
        <v>1934</v>
      </c>
      <c r="C3058" s="9" t="s">
        <v>3285</v>
      </c>
      <c r="D3058" s="27" t="s">
        <v>1440</v>
      </c>
      <c r="E3058" s="8" t="s">
        <v>927</v>
      </c>
      <c r="F3058" s="12" t="s">
        <v>19</v>
      </c>
    </row>
    <row r="3059">
      <c r="A3059" s="7">
        <v>3048.0</v>
      </c>
      <c r="B3059" s="12" t="s">
        <v>1934</v>
      </c>
      <c r="C3059" s="9" t="s">
        <v>3285</v>
      </c>
      <c r="D3059" s="10" t="s">
        <v>1440</v>
      </c>
      <c r="E3059" s="8" t="s">
        <v>927</v>
      </c>
      <c r="F3059" s="12" t="s">
        <v>19</v>
      </c>
    </row>
    <row r="3060">
      <c r="A3060" s="7">
        <v>3049.0</v>
      </c>
      <c r="B3060" s="12" t="s">
        <v>1934</v>
      </c>
      <c r="C3060" s="9" t="s">
        <v>3285</v>
      </c>
      <c r="D3060" s="10" t="s">
        <v>1440</v>
      </c>
      <c r="E3060" s="8" t="s">
        <v>927</v>
      </c>
      <c r="F3060" s="12" t="s">
        <v>19</v>
      </c>
    </row>
    <row r="3061">
      <c r="A3061" s="7">
        <v>3050.0</v>
      </c>
      <c r="B3061" s="12" t="s">
        <v>1934</v>
      </c>
      <c r="C3061" s="9" t="s">
        <v>3285</v>
      </c>
      <c r="D3061" s="10" t="s">
        <v>1440</v>
      </c>
      <c r="E3061" s="8" t="s">
        <v>927</v>
      </c>
      <c r="F3061" s="12" t="s">
        <v>19</v>
      </c>
    </row>
    <row r="3062">
      <c r="A3062" s="7">
        <v>3051.0</v>
      </c>
      <c r="B3062" s="12" t="s">
        <v>1934</v>
      </c>
      <c r="C3062" s="9" t="s">
        <v>3285</v>
      </c>
      <c r="D3062" s="10" t="s">
        <v>1440</v>
      </c>
      <c r="E3062" s="8" t="s">
        <v>927</v>
      </c>
      <c r="F3062" s="12" t="s">
        <v>19</v>
      </c>
    </row>
    <row r="3063">
      <c r="A3063" s="7">
        <v>3052.0</v>
      </c>
      <c r="B3063" s="12" t="s">
        <v>1934</v>
      </c>
      <c r="C3063" s="9" t="s">
        <v>3285</v>
      </c>
      <c r="D3063" s="10" t="s">
        <v>1440</v>
      </c>
      <c r="E3063" s="8" t="s">
        <v>927</v>
      </c>
      <c r="F3063" s="12" t="s">
        <v>19</v>
      </c>
    </row>
    <row r="3064">
      <c r="A3064" s="7">
        <v>3053.0</v>
      </c>
      <c r="B3064" s="12" t="s">
        <v>1934</v>
      </c>
      <c r="C3064" s="9" t="s">
        <v>3285</v>
      </c>
      <c r="D3064" s="10" t="s">
        <v>1442</v>
      </c>
      <c r="E3064" s="8" t="s">
        <v>927</v>
      </c>
      <c r="F3064" s="12" t="s">
        <v>19</v>
      </c>
      <c r="G3064" s="83"/>
      <c r="H3064" s="83" t="s">
        <v>3306</v>
      </c>
    </row>
    <row r="3065">
      <c r="A3065" s="7">
        <v>3054.0</v>
      </c>
      <c r="B3065" s="12" t="s">
        <v>1934</v>
      </c>
      <c r="C3065" s="9" t="s">
        <v>3285</v>
      </c>
      <c r="D3065" s="27" t="s">
        <v>1442</v>
      </c>
      <c r="E3065" s="8" t="s">
        <v>927</v>
      </c>
      <c r="F3065" s="12" t="s">
        <v>19</v>
      </c>
    </row>
    <row r="3066">
      <c r="A3066" s="7">
        <v>3055.0</v>
      </c>
      <c r="B3066" s="12" t="s">
        <v>1934</v>
      </c>
      <c r="C3066" s="9" t="s">
        <v>3285</v>
      </c>
      <c r="D3066" s="27" t="s">
        <v>1442</v>
      </c>
      <c r="E3066" s="8" t="s">
        <v>927</v>
      </c>
      <c r="F3066" s="12" t="s">
        <v>19</v>
      </c>
    </row>
    <row r="3067">
      <c r="A3067" s="7">
        <v>3056.0</v>
      </c>
      <c r="B3067" s="12" t="s">
        <v>1934</v>
      </c>
      <c r="C3067" s="9" t="s">
        <v>3285</v>
      </c>
      <c r="D3067" s="27" t="s">
        <v>1442</v>
      </c>
      <c r="E3067" s="8" t="s">
        <v>927</v>
      </c>
      <c r="F3067" s="12" t="s">
        <v>19</v>
      </c>
    </row>
    <row r="3068">
      <c r="A3068" s="7">
        <v>3057.0</v>
      </c>
      <c r="B3068" s="12" t="s">
        <v>1934</v>
      </c>
      <c r="C3068" s="9" t="s">
        <v>3285</v>
      </c>
      <c r="D3068" s="10" t="s">
        <v>1442</v>
      </c>
      <c r="E3068" s="8" t="s">
        <v>927</v>
      </c>
      <c r="F3068" s="12" t="s">
        <v>19</v>
      </c>
    </row>
    <row r="3069">
      <c r="A3069" s="7">
        <v>3058.0</v>
      </c>
      <c r="B3069" s="12" t="s">
        <v>1934</v>
      </c>
      <c r="C3069" s="9" t="s">
        <v>3285</v>
      </c>
      <c r="D3069" s="10" t="s">
        <v>1442</v>
      </c>
      <c r="E3069" s="8" t="s">
        <v>927</v>
      </c>
      <c r="F3069" s="12" t="s">
        <v>19</v>
      </c>
    </row>
    <row r="3070">
      <c r="A3070" s="7">
        <v>3059.0</v>
      </c>
      <c r="B3070" s="12" t="s">
        <v>1934</v>
      </c>
      <c r="C3070" s="9" t="s">
        <v>3285</v>
      </c>
      <c r="D3070" s="10" t="s">
        <v>1442</v>
      </c>
      <c r="E3070" s="8" t="s">
        <v>927</v>
      </c>
      <c r="F3070" s="12" t="s">
        <v>19</v>
      </c>
    </row>
    <row r="3071">
      <c r="A3071" s="7">
        <v>3060.0</v>
      </c>
      <c r="B3071" s="12" t="s">
        <v>1934</v>
      </c>
      <c r="C3071" s="9" t="s">
        <v>3285</v>
      </c>
      <c r="D3071" s="10" t="s">
        <v>1442</v>
      </c>
      <c r="E3071" s="8" t="s">
        <v>927</v>
      </c>
      <c r="F3071" s="12" t="s">
        <v>19</v>
      </c>
    </row>
    <row r="3072">
      <c r="A3072" s="7">
        <v>3061.0</v>
      </c>
      <c r="B3072" s="12" t="s">
        <v>1934</v>
      </c>
      <c r="C3072" s="9" t="s">
        <v>3285</v>
      </c>
      <c r="D3072" s="10" t="s">
        <v>1444</v>
      </c>
      <c r="E3072" s="8" t="s">
        <v>927</v>
      </c>
      <c r="F3072" s="12" t="s">
        <v>19</v>
      </c>
      <c r="G3072" s="83"/>
      <c r="H3072" s="83" t="s">
        <v>3314</v>
      </c>
    </row>
    <row r="3073">
      <c r="A3073" s="7">
        <v>3062.0</v>
      </c>
      <c r="B3073" s="12" t="s">
        <v>1934</v>
      </c>
      <c r="C3073" s="9" t="s">
        <v>3285</v>
      </c>
      <c r="D3073" s="10" t="s">
        <v>1444</v>
      </c>
      <c r="E3073" s="8" t="s">
        <v>927</v>
      </c>
      <c r="F3073" s="12" t="s">
        <v>19</v>
      </c>
    </row>
    <row r="3074">
      <c r="A3074" s="7">
        <v>3063.0</v>
      </c>
      <c r="B3074" s="12" t="s">
        <v>1934</v>
      </c>
      <c r="C3074" s="9" t="s">
        <v>3285</v>
      </c>
      <c r="D3074" s="10" t="s">
        <v>1444</v>
      </c>
      <c r="E3074" s="8" t="s">
        <v>927</v>
      </c>
      <c r="F3074" s="12" t="s">
        <v>19</v>
      </c>
    </row>
    <row r="3075">
      <c r="A3075" s="7">
        <v>3064.0</v>
      </c>
      <c r="B3075" s="12" t="s">
        <v>1934</v>
      </c>
      <c r="C3075" s="9" t="s">
        <v>3285</v>
      </c>
      <c r="D3075" s="10" t="s">
        <v>1444</v>
      </c>
      <c r="E3075" s="8" t="s">
        <v>927</v>
      </c>
      <c r="F3075" s="12" t="s">
        <v>19</v>
      </c>
    </row>
    <row r="3076">
      <c r="A3076" s="7">
        <v>3065.0</v>
      </c>
      <c r="B3076" s="12" t="s">
        <v>1934</v>
      </c>
      <c r="C3076" s="9" t="s">
        <v>3285</v>
      </c>
      <c r="D3076" s="31" t="s">
        <v>1444</v>
      </c>
      <c r="E3076" s="8" t="s">
        <v>927</v>
      </c>
      <c r="F3076" s="12" t="s">
        <v>19</v>
      </c>
    </row>
    <row r="3077">
      <c r="A3077" s="7">
        <v>3066.0</v>
      </c>
      <c r="B3077" s="12" t="s">
        <v>1934</v>
      </c>
      <c r="C3077" s="9" t="s">
        <v>3285</v>
      </c>
      <c r="D3077" s="31" t="s">
        <v>1444</v>
      </c>
      <c r="E3077" s="8" t="s">
        <v>927</v>
      </c>
      <c r="F3077" s="12" t="s">
        <v>19</v>
      </c>
    </row>
    <row r="3078">
      <c r="A3078" s="7">
        <v>3067.0</v>
      </c>
      <c r="B3078" s="12" t="s">
        <v>1934</v>
      </c>
      <c r="C3078" s="9" t="s">
        <v>3285</v>
      </c>
      <c r="D3078" s="27" t="s">
        <v>1444</v>
      </c>
      <c r="E3078" s="8" t="s">
        <v>927</v>
      </c>
      <c r="F3078" s="12" t="s">
        <v>19</v>
      </c>
    </row>
    <row r="3079">
      <c r="A3079" s="7">
        <v>3068.0</v>
      </c>
      <c r="B3079" s="12" t="s">
        <v>1934</v>
      </c>
      <c r="C3079" s="9" t="s">
        <v>3285</v>
      </c>
      <c r="D3079" s="27" t="s">
        <v>1444</v>
      </c>
      <c r="E3079" s="8" t="s">
        <v>927</v>
      </c>
      <c r="F3079" s="12" t="s">
        <v>19</v>
      </c>
    </row>
    <row r="3080">
      <c r="A3080" s="7">
        <v>3069.0</v>
      </c>
      <c r="B3080" s="12" t="s">
        <v>1934</v>
      </c>
      <c r="C3080" s="9" t="s">
        <v>3285</v>
      </c>
      <c r="D3080" s="27" t="s">
        <v>1446</v>
      </c>
      <c r="E3080" s="8" t="s">
        <v>927</v>
      </c>
      <c r="F3080" s="12" t="s">
        <v>19</v>
      </c>
      <c r="G3080" s="83"/>
      <c r="H3080" s="83" t="s">
        <v>3323</v>
      </c>
    </row>
    <row r="3081">
      <c r="A3081" s="7">
        <v>3070.0</v>
      </c>
      <c r="B3081" s="12" t="s">
        <v>1934</v>
      </c>
      <c r="C3081" s="9" t="s">
        <v>3285</v>
      </c>
      <c r="D3081" s="10" t="s">
        <v>1446</v>
      </c>
      <c r="E3081" s="8" t="s">
        <v>927</v>
      </c>
      <c r="F3081" s="12" t="s">
        <v>19</v>
      </c>
    </row>
    <row r="3082">
      <c r="A3082" s="7">
        <v>3071.0</v>
      </c>
      <c r="B3082" s="12" t="s">
        <v>1934</v>
      </c>
      <c r="C3082" s="9" t="s">
        <v>3285</v>
      </c>
      <c r="D3082" s="10" t="s">
        <v>1446</v>
      </c>
      <c r="E3082" s="8" t="s">
        <v>927</v>
      </c>
      <c r="F3082" s="12" t="s">
        <v>19</v>
      </c>
    </row>
    <row r="3083">
      <c r="A3083" s="7">
        <v>3072.0</v>
      </c>
      <c r="B3083" s="12" t="s">
        <v>1934</v>
      </c>
      <c r="C3083" s="9" t="s">
        <v>3285</v>
      </c>
      <c r="D3083" s="10" t="s">
        <v>1446</v>
      </c>
      <c r="E3083" s="8" t="s">
        <v>927</v>
      </c>
      <c r="F3083" s="12" t="s">
        <v>19</v>
      </c>
    </row>
    <row r="3084">
      <c r="A3084" s="7">
        <v>3073.0</v>
      </c>
      <c r="B3084" s="12" t="s">
        <v>1934</v>
      </c>
      <c r="C3084" s="9" t="s">
        <v>3285</v>
      </c>
      <c r="D3084" s="10" t="s">
        <v>1446</v>
      </c>
      <c r="E3084" s="8" t="s">
        <v>927</v>
      </c>
      <c r="F3084" s="12" t="s">
        <v>19</v>
      </c>
    </row>
    <row r="3085">
      <c r="A3085" s="7">
        <v>3074.0</v>
      </c>
      <c r="B3085" s="12" t="s">
        <v>1934</v>
      </c>
      <c r="C3085" s="9" t="s">
        <v>3285</v>
      </c>
      <c r="D3085" s="10" t="s">
        <v>1446</v>
      </c>
      <c r="E3085" s="8" t="s">
        <v>927</v>
      </c>
      <c r="F3085" s="12" t="s">
        <v>19</v>
      </c>
    </row>
    <row r="3086">
      <c r="A3086" s="7">
        <v>3075.0</v>
      </c>
      <c r="B3086" s="12" t="s">
        <v>1934</v>
      </c>
      <c r="C3086" s="9" t="s">
        <v>3285</v>
      </c>
      <c r="D3086" s="10" t="s">
        <v>1446</v>
      </c>
      <c r="E3086" s="8" t="s">
        <v>927</v>
      </c>
      <c r="F3086" s="12" t="s">
        <v>19</v>
      </c>
    </row>
    <row r="3087">
      <c r="A3087" s="7">
        <v>3076.0</v>
      </c>
      <c r="B3087" s="12" t="s">
        <v>1934</v>
      </c>
      <c r="C3087" s="9" t="s">
        <v>3285</v>
      </c>
      <c r="D3087" s="27" t="s">
        <v>1446</v>
      </c>
      <c r="E3087" s="8" t="s">
        <v>927</v>
      </c>
      <c r="F3087" s="12" t="s">
        <v>19</v>
      </c>
    </row>
    <row r="3088">
      <c r="A3088" s="7">
        <v>3077.0</v>
      </c>
      <c r="B3088" s="12" t="s">
        <v>1934</v>
      </c>
      <c r="C3088" s="9" t="s">
        <v>3285</v>
      </c>
      <c r="D3088" s="27" t="s">
        <v>1448</v>
      </c>
      <c r="E3088" s="8" t="s">
        <v>927</v>
      </c>
      <c r="F3088" s="12" t="s">
        <v>19</v>
      </c>
      <c r="G3088" s="83"/>
      <c r="H3088" s="83" t="s">
        <v>3329</v>
      </c>
    </row>
    <row r="3089">
      <c r="A3089" s="7">
        <v>3078.0</v>
      </c>
      <c r="B3089" s="12" t="s">
        <v>1934</v>
      </c>
      <c r="C3089" s="9" t="s">
        <v>3285</v>
      </c>
      <c r="D3089" s="27" t="s">
        <v>1448</v>
      </c>
      <c r="E3089" s="8" t="s">
        <v>927</v>
      </c>
      <c r="F3089" s="12" t="s">
        <v>19</v>
      </c>
    </row>
    <row r="3090">
      <c r="A3090" s="7">
        <v>3079.0</v>
      </c>
      <c r="B3090" s="12" t="s">
        <v>1934</v>
      </c>
      <c r="C3090" s="9" t="s">
        <v>3285</v>
      </c>
      <c r="D3090" s="10" t="s">
        <v>1448</v>
      </c>
      <c r="E3090" s="8" t="s">
        <v>927</v>
      </c>
      <c r="F3090" s="12" t="s">
        <v>19</v>
      </c>
    </row>
    <row r="3091">
      <c r="A3091" s="7">
        <v>3080.0</v>
      </c>
      <c r="B3091" s="12" t="s">
        <v>1934</v>
      </c>
      <c r="C3091" s="9" t="s">
        <v>3285</v>
      </c>
      <c r="D3091" s="10" t="s">
        <v>1448</v>
      </c>
      <c r="E3091" s="8" t="s">
        <v>927</v>
      </c>
      <c r="F3091" s="12" t="s">
        <v>19</v>
      </c>
    </row>
    <row r="3092">
      <c r="A3092" s="7">
        <v>3081.0</v>
      </c>
      <c r="B3092" s="12" t="s">
        <v>1934</v>
      </c>
      <c r="C3092" s="9" t="s">
        <v>3285</v>
      </c>
      <c r="D3092" s="10" t="s">
        <v>1448</v>
      </c>
      <c r="E3092" s="8" t="s">
        <v>927</v>
      </c>
      <c r="F3092" s="12" t="s">
        <v>19</v>
      </c>
    </row>
    <row r="3093">
      <c r="A3093" s="7">
        <v>3082.0</v>
      </c>
      <c r="B3093" s="12" t="s">
        <v>1934</v>
      </c>
      <c r="C3093" s="9" t="s">
        <v>3285</v>
      </c>
      <c r="D3093" s="10" t="s">
        <v>1448</v>
      </c>
      <c r="E3093" s="8" t="s">
        <v>927</v>
      </c>
      <c r="F3093" s="12" t="s">
        <v>19</v>
      </c>
    </row>
    <row r="3094">
      <c r="A3094" s="7">
        <v>3083.0</v>
      </c>
      <c r="B3094" s="12" t="s">
        <v>1934</v>
      </c>
      <c r="C3094" s="9" t="s">
        <v>3285</v>
      </c>
      <c r="D3094" s="10" t="s">
        <v>1448</v>
      </c>
      <c r="E3094" s="8" t="s">
        <v>927</v>
      </c>
      <c r="F3094" s="12" t="s">
        <v>19</v>
      </c>
    </row>
    <row r="3095">
      <c r="A3095" s="7">
        <v>3084.0</v>
      </c>
      <c r="B3095" s="12" t="s">
        <v>1934</v>
      </c>
      <c r="C3095" s="9" t="s">
        <v>3285</v>
      </c>
      <c r="D3095" s="10" t="s">
        <v>1448</v>
      </c>
      <c r="E3095" s="8" t="s">
        <v>927</v>
      </c>
      <c r="F3095" s="12" t="s">
        <v>19</v>
      </c>
    </row>
    <row r="3096">
      <c r="A3096" s="7">
        <v>3085.0</v>
      </c>
      <c r="B3096" s="12" t="s">
        <v>2955</v>
      </c>
      <c r="C3096" s="9" t="s">
        <v>3285</v>
      </c>
      <c r="D3096" s="10" t="s">
        <v>1436</v>
      </c>
      <c r="E3096" s="8" t="s">
        <v>927</v>
      </c>
      <c r="F3096" s="12" t="s">
        <v>19</v>
      </c>
    </row>
    <row r="3097">
      <c r="A3097" s="7">
        <v>3086.0</v>
      </c>
      <c r="B3097" s="12" t="s">
        <v>2955</v>
      </c>
      <c r="C3097" s="9" t="s">
        <v>3285</v>
      </c>
      <c r="D3097" s="10" t="s">
        <v>1436</v>
      </c>
      <c r="E3097" s="8" t="s">
        <v>927</v>
      </c>
      <c r="F3097" s="12" t="s">
        <v>19</v>
      </c>
    </row>
    <row r="3098">
      <c r="A3098" s="7">
        <v>3087.0</v>
      </c>
      <c r="B3098" s="12" t="s">
        <v>2955</v>
      </c>
      <c r="C3098" s="9" t="s">
        <v>3285</v>
      </c>
      <c r="D3098" s="27" t="s">
        <v>1436</v>
      </c>
      <c r="E3098" s="8" t="s">
        <v>927</v>
      </c>
      <c r="F3098" s="12" t="s">
        <v>19</v>
      </c>
    </row>
    <row r="3099">
      <c r="A3099" s="7">
        <v>3088.0</v>
      </c>
      <c r="B3099" s="12" t="s">
        <v>2955</v>
      </c>
      <c r="C3099" s="9" t="s">
        <v>3285</v>
      </c>
      <c r="D3099" s="27" t="s">
        <v>1438</v>
      </c>
      <c r="E3099" s="8" t="s">
        <v>927</v>
      </c>
      <c r="F3099" s="12" t="s">
        <v>19</v>
      </c>
    </row>
    <row r="3100">
      <c r="A3100" s="7">
        <v>3089.0</v>
      </c>
      <c r="B3100" s="12" t="s">
        <v>2955</v>
      </c>
      <c r="C3100" s="9" t="s">
        <v>3285</v>
      </c>
      <c r="D3100" s="27" t="s">
        <v>1438</v>
      </c>
      <c r="E3100" s="8" t="s">
        <v>927</v>
      </c>
      <c r="F3100" s="12" t="s">
        <v>19</v>
      </c>
    </row>
    <row r="3101">
      <c r="A3101" s="7">
        <v>3090.0</v>
      </c>
      <c r="B3101" s="12" t="s">
        <v>2955</v>
      </c>
      <c r="C3101" s="9" t="s">
        <v>3285</v>
      </c>
      <c r="D3101" s="10" t="s">
        <v>1438</v>
      </c>
      <c r="E3101" s="8" t="s">
        <v>927</v>
      </c>
      <c r="F3101" s="12" t="s">
        <v>19</v>
      </c>
    </row>
    <row r="3102">
      <c r="A3102" s="7">
        <v>3091.0</v>
      </c>
      <c r="B3102" s="12" t="s">
        <v>2955</v>
      </c>
      <c r="C3102" s="9" t="s">
        <v>3285</v>
      </c>
      <c r="D3102" s="10" t="s">
        <v>1440</v>
      </c>
      <c r="E3102" s="8" t="s">
        <v>927</v>
      </c>
      <c r="F3102" s="12" t="s">
        <v>19</v>
      </c>
    </row>
    <row r="3103">
      <c r="A3103" s="7">
        <v>3092.0</v>
      </c>
      <c r="B3103" s="12" t="s">
        <v>2955</v>
      </c>
      <c r="C3103" s="9" t="s">
        <v>3285</v>
      </c>
      <c r="D3103" s="10" t="s">
        <v>1440</v>
      </c>
      <c r="E3103" s="8" t="s">
        <v>927</v>
      </c>
      <c r="F3103" s="12" t="s">
        <v>19</v>
      </c>
    </row>
    <row r="3104">
      <c r="A3104" s="7">
        <v>3093.0</v>
      </c>
      <c r="B3104" s="12" t="s">
        <v>2955</v>
      </c>
      <c r="C3104" s="9" t="s">
        <v>3285</v>
      </c>
      <c r="D3104" s="10" t="s">
        <v>1440</v>
      </c>
      <c r="E3104" s="8" t="s">
        <v>927</v>
      </c>
      <c r="F3104" s="12" t="s">
        <v>19</v>
      </c>
    </row>
    <row r="3105">
      <c r="A3105" s="7">
        <v>3094.0</v>
      </c>
      <c r="B3105" s="12" t="s">
        <v>2955</v>
      </c>
      <c r="C3105" s="9" t="s">
        <v>3285</v>
      </c>
      <c r="D3105" s="10" t="s">
        <v>1442</v>
      </c>
      <c r="E3105" s="8" t="s">
        <v>927</v>
      </c>
      <c r="F3105" s="12" t="s">
        <v>19</v>
      </c>
    </row>
    <row r="3106">
      <c r="A3106" s="7">
        <v>3095.0</v>
      </c>
      <c r="B3106" s="12" t="s">
        <v>2955</v>
      </c>
      <c r="C3106" s="9" t="s">
        <v>3285</v>
      </c>
      <c r="D3106" s="84" t="s">
        <v>1442</v>
      </c>
      <c r="E3106" s="8" t="s">
        <v>927</v>
      </c>
      <c r="F3106" s="12" t="s">
        <v>19</v>
      </c>
    </row>
    <row r="3107">
      <c r="A3107" s="7">
        <v>3096.0</v>
      </c>
      <c r="B3107" s="12" t="s">
        <v>2955</v>
      </c>
      <c r="C3107" s="9" t="s">
        <v>3285</v>
      </c>
      <c r="D3107" s="84" t="s">
        <v>1442</v>
      </c>
      <c r="E3107" s="8" t="s">
        <v>927</v>
      </c>
      <c r="F3107" s="12" t="s">
        <v>19</v>
      </c>
    </row>
    <row r="3108">
      <c r="A3108" s="7">
        <v>3097.0</v>
      </c>
      <c r="B3108" s="12" t="s">
        <v>2955</v>
      </c>
      <c r="C3108" s="9" t="s">
        <v>3285</v>
      </c>
      <c r="D3108" s="85" t="s">
        <v>1444</v>
      </c>
      <c r="E3108" s="8" t="s">
        <v>927</v>
      </c>
      <c r="F3108" s="12" t="s">
        <v>19</v>
      </c>
    </row>
    <row r="3109">
      <c r="A3109" s="7">
        <v>3098.0</v>
      </c>
      <c r="B3109" s="12" t="s">
        <v>2955</v>
      </c>
      <c r="C3109" s="9" t="s">
        <v>3285</v>
      </c>
      <c r="D3109" s="85" t="s">
        <v>1444</v>
      </c>
      <c r="E3109" s="8" t="s">
        <v>927</v>
      </c>
      <c r="F3109" s="12" t="s">
        <v>19</v>
      </c>
    </row>
    <row r="3110">
      <c r="A3110" s="7">
        <v>3099.0</v>
      </c>
      <c r="B3110" s="12" t="s">
        <v>2955</v>
      </c>
      <c r="C3110" s="9" t="s">
        <v>3285</v>
      </c>
      <c r="D3110" s="85" t="s">
        <v>1444</v>
      </c>
      <c r="E3110" s="8" t="s">
        <v>927</v>
      </c>
      <c r="F3110" s="12" t="s">
        <v>19</v>
      </c>
    </row>
    <row r="3111">
      <c r="A3111" s="7">
        <v>3100.0</v>
      </c>
      <c r="B3111" s="12" t="s">
        <v>2955</v>
      </c>
      <c r="C3111" s="9" t="s">
        <v>3285</v>
      </c>
      <c r="D3111" s="85" t="s">
        <v>1446</v>
      </c>
      <c r="E3111" s="8" t="s">
        <v>927</v>
      </c>
      <c r="F3111" s="12" t="s">
        <v>19</v>
      </c>
    </row>
    <row r="3112">
      <c r="A3112" s="7">
        <v>3101.0</v>
      </c>
      <c r="B3112" s="12" t="s">
        <v>2955</v>
      </c>
      <c r="C3112" s="9" t="s">
        <v>3285</v>
      </c>
      <c r="D3112" s="85" t="s">
        <v>1446</v>
      </c>
      <c r="E3112" s="8" t="s">
        <v>927</v>
      </c>
      <c r="F3112" s="12" t="s">
        <v>19</v>
      </c>
    </row>
    <row r="3113">
      <c r="A3113" s="7">
        <v>3102.0</v>
      </c>
      <c r="B3113" s="12" t="s">
        <v>2955</v>
      </c>
      <c r="C3113" s="9" t="s">
        <v>3285</v>
      </c>
      <c r="D3113" s="85" t="s">
        <v>1446</v>
      </c>
      <c r="E3113" s="8" t="s">
        <v>927</v>
      </c>
      <c r="F3113" s="12" t="s">
        <v>19</v>
      </c>
    </row>
    <row r="3114">
      <c r="A3114" s="7">
        <v>3103.0</v>
      </c>
      <c r="B3114" s="12" t="s">
        <v>2955</v>
      </c>
      <c r="C3114" s="9" t="s">
        <v>3285</v>
      </c>
      <c r="D3114" s="85" t="s">
        <v>1448</v>
      </c>
      <c r="E3114" s="8" t="s">
        <v>927</v>
      </c>
      <c r="F3114" s="12" t="s">
        <v>19</v>
      </c>
    </row>
    <row r="3115">
      <c r="A3115" s="7">
        <v>3104.0</v>
      </c>
      <c r="B3115" s="12" t="s">
        <v>2955</v>
      </c>
      <c r="C3115" s="9" t="s">
        <v>3285</v>
      </c>
      <c r="D3115" s="85" t="s">
        <v>1448</v>
      </c>
      <c r="E3115" s="8" t="s">
        <v>927</v>
      </c>
      <c r="F3115" s="12" t="s">
        <v>19</v>
      </c>
    </row>
    <row r="3116">
      <c r="A3116" s="7">
        <v>3105.0</v>
      </c>
      <c r="B3116" s="12" t="s">
        <v>2955</v>
      </c>
      <c r="C3116" s="9" t="s">
        <v>3285</v>
      </c>
      <c r="D3116" s="85" t="s">
        <v>1448</v>
      </c>
      <c r="E3116" s="8" t="s">
        <v>927</v>
      </c>
      <c r="F3116" s="12" t="s">
        <v>19</v>
      </c>
    </row>
    <row r="3117">
      <c r="A3117" s="7">
        <v>3106.0</v>
      </c>
      <c r="B3117" s="12" t="s">
        <v>16</v>
      </c>
      <c r="C3117" s="9" t="s">
        <v>3355</v>
      </c>
      <c r="D3117" s="10" t="s">
        <v>1451</v>
      </c>
      <c r="E3117" s="8" t="s">
        <v>1450</v>
      </c>
      <c r="F3117" s="10" t="s">
        <v>19</v>
      </c>
      <c r="G3117" s="11"/>
      <c r="H3117" s="11" t="s">
        <v>3356</v>
      </c>
    </row>
    <row r="3118">
      <c r="A3118" s="7">
        <v>3107.0</v>
      </c>
      <c r="B3118" s="12" t="s">
        <v>16</v>
      </c>
      <c r="C3118" s="9" t="s">
        <v>3355</v>
      </c>
      <c r="D3118" s="10" t="s">
        <v>1451</v>
      </c>
      <c r="E3118" s="8" t="s">
        <v>1450</v>
      </c>
      <c r="F3118" s="10" t="s">
        <v>19</v>
      </c>
      <c r="G3118" s="11"/>
      <c r="H3118" s="11" t="s">
        <v>3356</v>
      </c>
    </row>
    <row r="3119">
      <c r="A3119" s="7">
        <v>3108.0</v>
      </c>
      <c r="B3119" s="12" t="s">
        <v>16</v>
      </c>
      <c r="C3119" s="9" t="s">
        <v>3355</v>
      </c>
      <c r="D3119" s="10" t="s">
        <v>1451</v>
      </c>
      <c r="E3119" s="8" t="s">
        <v>1450</v>
      </c>
      <c r="F3119" s="10" t="s">
        <v>19</v>
      </c>
      <c r="G3119" s="11"/>
      <c r="H3119" s="11" t="s">
        <v>3356</v>
      </c>
    </row>
    <row r="3120">
      <c r="A3120" s="7">
        <v>3109.0</v>
      </c>
      <c r="B3120" s="12" t="s">
        <v>16</v>
      </c>
      <c r="C3120" s="9" t="s">
        <v>3355</v>
      </c>
      <c r="D3120" s="10" t="s">
        <v>1453</v>
      </c>
      <c r="E3120" s="8" t="s">
        <v>1450</v>
      </c>
      <c r="F3120" s="10" t="s">
        <v>19</v>
      </c>
      <c r="G3120" s="11"/>
      <c r="H3120" s="11" t="s">
        <v>3356</v>
      </c>
    </row>
    <row r="3121">
      <c r="A3121" s="7">
        <v>3110.0</v>
      </c>
      <c r="B3121" s="12" t="s">
        <v>16</v>
      </c>
      <c r="C3121" s="9" t="s">
        <v>3355</v>
      </c>
      <c r="D3121" s="10" t="s">
        <v>1453</v>
      </c>
      <c r="E3121" s="8" t="s">
        <v>1450</v>
      </c>
      <c r="F3121" s="10" t="s">
        <v>19</v>
      </c>
      <c r="G3121" s="11"/>
      <c r="H3121" s="11" t="s">
        <v>3356</v>
      </c>
    </row>
    <row r="3122">
      <c r="A3122" s="7">
        <v>3111.0</v>
      </c>
      <c r="B3122" s="12" t="s">
        <v>16</v>
      </c>
      <c r="C3122" s="9" t="s">
        <v>3355</v>
      </c>
      <c r="D3122" s="10" t="s">
        <v>1453</v>
      </c>
      <c r="E3122" s="8" t="s">
        <v>1450</v>
      </c>
      <c r="F3122" s="10" t="s">
        <v>19</v>
      </c>
      <c r="G3122" s="11"/>
      <c r="H3122" s="11" t="s">
        <v>3356</v>
      </c>
    </row>
    <row r="3123">
      <c r="A3123" s="7">
        <v>3112.0</v>
      </c>
      <c r="B3123" s="12" t="s">
        <v>16</v>
      </c>
      <c r="C3123" s="9" t="s">
        <v>3355</v>
      </c>
      <c r="D3123" s="10" t="s">
        <v>1455</v>
      </c>
      <c r="E3123" s="8" t="s">
        <v>1450</v>
      </c>
      <c r="F3123" s="10" t="s">
        <v>19</v>
      </c>
      <c r="G3123" s="11"/>
      <c r="H3123" s="11" t="s">
        <v>3356</v>
      </c>
    </row>
    <row r="3124">
      <c r="A3124" s="7">
        <v>3113.0</v>
      </c>
      <c r="B3124" s="12" t="s">
        <v>16</v>
      </c>
      <c r="C3124" s="9" t="s">
        <v>3355</v>
      </c>
      <c r="D3124" s="10" t="s">
        <v>1455</v>
      </c>
      <c r="E3124" s="8" t="s">
        <v>1450</v>
      </c>
      <c r="F3124" s="10" t="s">
        <v>19</v>
      </c>
      <c r="G3124" s="11"/>
      <c r="H3124" s="11" t="s">
        <v>3356</v>
      </c>
    </row>
    <row r="3125">
      <c r="A3125" s="7">
        <v>3114.0</v>
      </c>
      <c r="B3125" s="12" t="s">
        <v>16</v>
      </c>
      <c r="C3125" s="9" t="s">
        <v>3355</v>
      </c>
      <c r="D3125" s="10" t="s">
        <v>1455</v>
      </c>
      <c r="E3125" s="8" t="s">
        <v>1450</v>
      </c>
      <c r="F3125" s="10" t="s">
        <v>19</v>
      </c>
      <c r="G3125" s="11"/>
      <c r="H3125" s="11" t="s">
        <v>3356</v>
      </c>
    </row>
    <row r="3126">
      <c r="A3126" s="47">
        <v>3115.0</v>
      </c>
      <c r="B3126" s="12" t="s">
        <v>1934</v>
      </c>
      <c r="C3126" s="87" t="s">
        <v>3361</v>
      </c>
      <c r="D3126" s="84" t="s">
        <v>1358</v>
      </c>
      <c r="E3126" s="88" t="s">
        <v>1009</v>
      </c>
      <c r="F3126" s="10" t="s">
        <v>19</v>
      </c>
    </row>
    <row r="3127">
      <c r="A3127" s="47">
        <v>3116.0</v>
      </c>
      <c r="B3127" s="12" t="s">
        <v>1934</v>
      </c>
      <c r="C3127" s="87" t="s">
        <v>3361</v>
      </c>
      <c r="D3127" s="84" t="s">
        <v>1358</v>
      </c>
      <c r="E3127" s="88" t="s">
        <v>1009</v>
      </c>
      <c r="F3127" s="10" t="s">
        <v>19</v>
      </c>
    </row>
    <row r="3128">
      <c r="A3128" s="47">
        <v>3117.0</v>
      </c>
      <c r="B3128" s="12" t="s">
        <v>1934</v>
      </c>
      <c r="C3128" s="87" t="s">
        <v>3361</v>
      </c>
      <c r="D3128" s="84" t="s">
        <v>1358</v>
      </c>
      <c r="E3128" s="88" t="s">
        <v>1009</v>
      </c>
      <c r="F3128" s="10" t="s">
        <v>19</v>
      </c>
    </row>
    <row r="3129">
      <c r="A3129" s="47">
        <v>3118.0</v>
      </c>
      <c r="B3129" s="12" t="s">
        <v>1934</v>
      </c>
      <c r="C3129" s="87" t="s">
        <v>3361</v>
      </c>
      <c r="D3129" s="84" t="s">
        <v>1358</v>
      </c>
      <c r="E3129" s="88" t="s">
        <v>1009</v>
      </c>
      <c r="F3129" s="10" t="s">
        <v>19</v>
      </c>
    </row>
    <row r="3130">
      <c r="A3130" s="47">
        <v>3119.0</v>
      </c>
      <c r="B3130" s="12" t="s">
        <v>1934</v>
      </c>
      <c r="C3130" s="87" t="s">
        <v>3361</v>
      </c>
      <c r="D3130" s="84" t="s">
        <v>1358</v>
      </c>
      <c r="E3130" s="88" t="s">
        <v>1009</v>
      </c>
      <c r="F3130" s="10" t="s">
        <v>19</v>
      </c>
    </row>
    <row r="3131">
      <c r="A3131" s="47">
        <v>3120.0</v>
      </c>
      <c r="B3131" s="12" t="s">
        <v>1934</v>
      </c>
      <c r="C3131" s="87" t="s">
        <v>3361</v>
      </c>
      <c r="D3131" s="84" t="s">
        <v>1358</v>
      </c>
      <c r="E3131" s="88" t="s">
        <v>1009</v>
      </c>
      <c r="F3131" s="10" t="s">
        <v>19</v>
      </c>
    </row>
    <row r="3132">
      <c r="A3132" s="47">
        <v>3121.0</v>
      </c>
      <c r="B3132" s="12" t="s">
        <v>1934</v>
      </c>
      <c r="C3132" s="87" t="s">
        <v>3361</v>
      </c>
      <c r="D3132" s="84" t="s">
        <v>1358</v>
      </c>
      <c r="E3132" s="88" t="s">
        <v>1009</v>
      </c>
      <c r="F3132" s="10" t="s">
        <v>19</v>
      </c>
    </row>
    <row r="3133">
      <c r="A3133" s="47">
        <v>3122.0</v>
      </c>
      <c r="B3133" s="12" t="s">
        <v>1934</v>
      </c>
      <c r="C3133" s="87" t="s">
        <v>3361</v>
      </c>
      <c r="D3133" s="84" t="s">
        <v>1358</v>
      </c>
      <c r="E3133" s="88" t="s">
        <v>1009</v>
      </c>
      <c r="F3133" s="10" t="s">
        <v>19</v>
      </c>
    </row>
    <row r="3134">
      <c r="A3134" s="47">
        <v>3123.0</v>
      </c>
      <c r="B3134" s="12" t="s">
        <v>1934</v>
      </c>
      <c r="C3134" s="87" t="s">
        <v>3361</v>
      </c>
      <c r="D3134" s="84" t="s">
        <v>1360</v>
      </c>
      <c r="E3134" s="88" t="s">
        <v>1009</v>
      </c>
      <c r="F3134" s="10" t="s">
        <v>19</v>
      </c>
    </row>
    <row r="3135">
      <c r="A3135" s="47">
        <v>3124.0</v>
      </c>
      <c r="B3135" s="12" t="s">
        <v>1934</v>
      </c>
      <c r="C3135" s="87" t="s">
        <v>3361</v>
      </c>
      <c r="D3135" s="84" t="s">
        <v>1360</v>
      </c>
      <c r="E3135" s="88" t="s">
        <v>1009</v>
      </c>
      <c r="F3135" s="10" t="s">
        <v>19</v>
      </c>
    </row>
    <row r="3136">
      <c r="A3136" s="47">
        <v>3125.0</v>
      </c>
      <c r="B3136" s="12" t="s">
        <v>1934</v>
      </c>
      <c r="C3136" s="87" t="s">
        <v>3361</v>
      </c>
      <c r="D3136" s="84" t="s">
        <v>1360</v>
      </c>
      <c r="E3136" s="88" t="s">
        <v>1009</v>
      </c>
      <c r="F3136" s="10" t="s">
        <v>19</v>
      </c>
    </row>
    <row r="3137">
      <c r="A3137" s="47">
        <v>3126.0</v>
      </c>
      <c r="B3137" s="12" t="s">
        <v>1934</v>
      </c>
      <c r="C3137" s="87" t="s">
        <v>3361</v>
      </c>
      <c r="D3137" s="84" t="s">
        <v>1360</v>
      </c>
      <c r="E3137" s="88" t="s">
        <v>1009</v>
      </c>
      <c r="F3137" s="10" t="s">
        <v>19</v>
      </c>
    </row>
    <row r="3138">
      <c r="A3138" s="47">
        <v>3127.0</v>
      </c>
      <c r="B3138" s="12" t="s">
        <v>1934</v>
      </c>
      <c r="C3138" s="87" t="s">
        <v>3361</v>
      </c>
      <c r="D3138" s="84" t="s">
        <v>1360</v>
      </c>
      <c r="E3138" s="88" t="s">
        <v>1009</v>
      </c>
      <c r="F3138" s="10" t="s">
        <v>19</v>
      </c>
    </row>
    <row r="3139">
      <c r="A3139" s="47">
        <v>3128.0</v>
      </c>
      <c r="B3139" s="12" t="s">
        <v>1934</v>
      </c>
      <c r="C3139" s="87" t="s">
        <v>3361</v>
      </c>
      <c r="D3139" s="84" t="s">
        <v>1360</v>
      </c>
      <c r="E3139" s="88" t="s">
        <v>1009</v>
      </c>
      <c r="F3139" s="10" t="s">
        <v>19</v>
      </c>
    </row>
    <row r="3140">
      <c r="A3140" s="47">
        <v>3129.0</v>
      </c>
      <c r="B3140" s="12" t="s">
        <v>1934</v>
      </c>
      <c r="C3140" s="87" t="s">
        <v>3361</v>
      </c>
      <c r="D3140" s="84" t="s">
        <v>1360</v>
      </c>
      <c r="E3140" s="88" t="s">
        <v>1009</v>
      </c>
      <c r="F3140" s="10" t="s">
        <v>19</v>
      </c>
    </row>
    <row r="3141">
      <c r="A3141" s="47">
        <v>3130.0</v>
      </c>
      <c r="B3141" s="12" t="s">
        <v>1934</v>
      </c>
      <c r="C3141" s="87" t="s">
        <v>3361</v>
      </c>
      <c r="D3141" s="84" t="s">
        <v>1360</v>
      </c>
      <c r="E3141" s="88" t="s">
        <v>1009</v>
      </c>
      <c r="F3141" s="10" t="s">
        <v>19</v>
      </c>
    </row>
    <row r="3142">
      <c r="A3142" s="47">
        <v>3131.0</v>
      </c>
      <c r="B3142" s="12" t="s">
        <v>1934</v>
      </c>
      <c r="C3142" s="87" t="s">
        <v>3361</v>
      </c>
      <c r="D3142" s="84" t="s">
        <v>1460</v>
      </c>
      <c r="E3142" s="88" t="s">
        <v>1009</v>
      </c>
      <c r="F3142" s="10" t="s">
        <v>19</v>
      </c>
    </row>
    <row r="3143">
      <c r="A3143" s="47">
        <v>3132.0</v>
      </c>
      <c r="B3143" s="12" t="s">
        <v>1934</v>
      </c>
      <c r="C3143" s="87" t="s">
        <v>3361</v>
      </c>
      <c r="D3143" s="84" t="s">
        <v>1460</v>
      </c>
      <c r="E3143" s="88" t="s">
        <v>1009</v>
      </c>
      <c r="F3143" s="10" t="s">
        <v>19</v>
      </c>
    </row>
    <row r="3144">
      <c r="A3144" s="47">
        <v>3133.0</v>
      </c>
      <c r="B3144" s="12" t="s">
        <v>1934</v>
      </c>
      <c r="C3144" s="87" t="s">
        <v>3361</v>
      </c>
      <c r="D3144" s="84" t="s">
        <v>1460</v>
      </c>
      <c r="E3144" s="88" t="s">
        <v>1009</v>
      </c>
      <c r="F3144" s="10" t="s">
        <v>19</v>
      </c>
    </row>
    <row r="3145">
      <c r="A3145" s="47">
        <v>3134.0</v>
      </c>
      <c r="B3145" s="12" t="s">
        <v>1934</v>
      </c>
      <c r="C3145" s="87" t="s">
        <v>3361</v>
      </c>
      <c r="D3145" s="84" t="s">
        <v>1460</v>
      </c>
      <c r="E3145" s="88" t="s">
        <v>1009</v>
      </c>
      <c r="F3145" s="10" t="s">
        <v>19</v>
      </c>
    </row>
    <row r="3146">
      <c r="A3146" s="47">
        <v>3135.0</v>
      </c>
      <c r="B3146" s="12" t="s">
        <v>1934</v>
      </c>
      <c r="C3146" s="87" t="s">
        <v>3361</v>
      </c>
      <c r="D3146" s="84" t="s">
        <v>1460</v>
      </c>
      <c r="E3146" s="88" t="s">
        <v>1009</v>
      </c>
      <c r="F3146" s="10" t="s">
        <v>19</v>
      </c>
    </row>
    <row r="3147">
      <c r="A3147" s="47">
        <v>3136.0</v>
      </c>
      <c r="B3147" s="12" t="s">
        <v>1934</v>
      </c>
      <c r="C3147" s="87" t="s">
        <v>3361</v>
      </c>
      <c r="D3147" s="84" t="s">
        <v>1460</v>
      </c>
      <c r="E3147" s="88" t="s">
        <v>1009</v>
      </c>
      <c r="F3147" s="10" t="s">
        <v>19</v>
      </c>
    </row>
    <row r="3148">
      <c r="A3148" s="47">
        <v>3137.0</v>
      </c>
      <c r="B3148" s="12" t="s">
        <v>1934</v>
      </c>
      <c r="C3148" s="87" t="s">
        <v>3361</v>
      </c>
      <c r="D3148" s="84" t="s">
        <v>1460</v>
      </c>
      <c r="E3148" s="88" t="s">
        <v>1009</v>
      </c>
      <c r="F3148" s="10" t="s">
        <v>19</v>
      </c>
    </row>
    <row r="3149">
      <c r="A3149" s="47">
        <v>3138.0</v>
      </c>
      <c r="B3149" s="12" t="s">
        <v>1934</v>
      </c>
      <c r="C3149" s="87" t="s">
        <v>3361</v>
      </c>
      <c r="D3149" s="84" t="s">
        <v>1460</v>
      </c>
      <c r="E3149" s="88" t="s">
        <v>1009</v>
      </c>
      <c r="F3149" s="10" t="s">
        <v>19</v>
      </c>
    </row>
    <row r="3150">
      <c r="A3150" s="47">
        <v>3139.0</v>
      </c>
      <c r="B3150" s="12" t="s">
        <v>2955</v>
      </c>
      <c r="C3150" s="87" t="s">
        <v>3361</v>
      </c>
      <c r="D3150" s="84" t="s">
        <v>1358</v>
      </c>
      <c r="E3150" s="88" t="s">
        <v>1009</v>
      </c>
      <c r="F3150" s="10" t="s">
        <v>19</v>
      </c>
    </row>
    <row r="3151">
      <c r="A3151" s="47">
        <v>3140.0</v>
      </c>
      <c r="B3151" s="12" t="s">
        <v>2955</v>
      </c>
      <c r="C3151" s="87" t="s">
        <v>3361</v>
      </c>
      <c r="D3151" s="84" t="s">
        <v>1358</v>
      </c>
      <c r="E3151" s="88" t="s">
        <v>1009</v>
      </c>
      <c r="F3151" s="10" t="s">
        <v>19</v>
      </c>
    </row>
    <row r="3152">
      <c r="A3152" s="47">
        <v>3141.0</v>
      </c>
      <c r="B3152" s="12" t="s">
        <v>2955</v>
      </c>
      <c r="C3152" s="87" t="s">
        <v>3361</v>
      </c>
      <c r="D3152" s="84" t="s">
        <v>1358</v>
      </c>
      <c r="E3152" s="88" t="s">
        <v>1009</v>
      </c>
      <c r="F3152" s="10" t="s">
        <v>19</v>
      </c>
    </row>
    <row r="3153">
      <c r="A3153" s="47">
        <v>3142.0</v>
      </c>
      <c r="B3153" s="12" t="s">
        <v>2955</v>
      </c>
      <c r="C3153" s="87" t="s">
        <v>3361</v>
      </c>
      <c r="D3153" s="84" t="s">
        <v>1360</v>
      </c>
      <c r="E3153" s="88" t="s">
        <v>1009</v>
      </c>
      <c r="F3153" s="10" t="s">
        <v>19</v>
      </c>
    </row>
    <row r="3154">
      <c r="A3154" s="47">
        <v>3143.0</v>
      </c>
      <c r="B3154" s="12" t="s">
        <v>2955</v>
      </c>
      <c r="C3154" s="87" t="s">
        <v>3361</v>
      </c>
      <c r="D3154" s="84" t="s">
        <v>1360</v>
      </c>
      <c r="E3154" s="88" t="s">
        <v>1009</v>
      </c>
      <c r="F3154" s="10" t="s">
        <v>19</v>
      </c>
    </row>
    <row r="3155">
      <c r="A3155" s="47">
        <v>3144.0</v>
      </c>
      <c r="B3155" s="12" t="s">
        <v>2955</v>
      </c>
      <c r="C3155" s="87" t="s">
        <v>3361</v>
      </c>
      <c r="D3155" s="84" t="s">
        <v>1360</v>
      </c>
      <c r="E3155" s="88" t="s">
        <v>1009</v>
      </c>
      <c r="F3155" s="10" t="s">
        <v>19</v>
      </c>
    </row>
    <row r="3156">
      <c r="A3156" s="47">
        <v>3145.0</v>
      </c>
      <c r="B3156" s="12" t="s">
        <v>2955</v>
      </c>
      <c r="C3156" s="87" t="s">
        <v>3361</v>
      </c>
      <c r="D3156" s="84" t="s">
        <v>1460</v>
      </c>
      <c r="E3156" s="88" t="s">
        <v>1009</v>
      </c>
      <c r="F3156" s="10" t="s">
        <v>19</v>
      </c>
    </row>
    <row r="3157">
      <c r="A3157" s="47">
        <v>3146.0</v>
      </c>
      <c r="B3157" s="12" t="s">
        <v>2955</v>
      </c>
      <c r="C3157" s="87" t="s">
        <v>3361</v>
      </c>
      <c r="D3157" s="84" t="s">
        <v>1460</v>
      </c>
      <c r="E3157" s="88" t="s">
        <v>1009</v>
      </c>
      <c r="F3157" s="10" t="s">
        <v>19</v>
      </c>
    </row>
    <row r="3158">
      <c r="A3158" s="47">
        <v>3147.0</v>
      </c>
      <c r="B3158" s="12" t="s">
        <v>2955</v>
      </c>
      <c r="C3158" s="87" t="s">
        <v>3361</v>
      </c>
      <c r="D3158" s="84" t="s">
        <v>1460</v>
      </c>
      <c r="E3158" s="88" t="s">
        <v>1009</v>
      </c>
      <c r="F3158" s="10" t="s">
        <v>19</v>
      </c>
    </row>
    <row r="3159">
      <c r="A3159" s="7">
        <v>3148.0</v>
      </c>
      <c r="B3159" s="12" t="s">
        <v>2955</v>
      </c>
      <c r="C3159" s="9" t="s">
        <v>3386</v>
      </c>
      <c r="D3159" s="10" t="s">
        <v>1462</v>
      </c>
      <c r="E3159" s="88" t="s">
        <v>1009</v>
      </c>
      <c r="F3159" s="10" t="s">
        <v>19</v>
      </c>
    </row>
    <row r="3160">
      <c r="A3160" s="7">
        <v>3149.0</v>
      </c>
      <c r="B3160" s="12" t="s">
        <v>2955</v>
      </c>
      <c r="C3160" s="9" t="s">
        <v>3386</v>
      </c>
      <c r="D3160" s="10" t="s">
        <v>1462</v>
      </c>
      <c r="E3160" s="88" t="s">
        <v>1009</v>
      </c>
      <c r="F3160" s="10" t="s">
        <v>19</v>
      </c>
    </row>
    <row r="3161">
      <c r="A3161" s="7">
        <v>3150.0</v>
      </c>
      <c r="B3161" s="12" t="s">
        <v>2955</v>
      </c>
      <c r="C3161" s="9" t="s">
        <v>3386</v>
      </c>
      <c r="D3161" s="10" t="s">
        <v>1462</v>
      </c>
      <c r="E3161" s="88" t="s">
        <v>1009</v>
      </c>
      <c r="F3161" s="10" t="s">
        <v>19</v>
      </c>
    </row>
    <row r="3162">
      <c r="A3162" s="7">
        <v>3151.0</v>
      </c>
      <c r="B3162" s="12" t="s">
        <v>2955</v>
      </c>
      <c r="C3162" s="9" t="s">
        <v>3386</v>
      </c>
      <c r="D3162" s="10" t="s">
        <v>1464</v>
      </c>
      <c r="E3162" s="88" t="s">
        <v>1009</v>
      </c>
      <c r="F3162" s="10" t="s">
        <v>19</v>
      </c>
    </row>
    <row r="3163">
      <c r="A3163" s="7">
        <v>3152.0</v>
      </c>
      <c r="B3163" s="12" t="s">
        <v>2955</v>
      </c>
      <c r="C3163" s="9" t="s">
        <v>3386</v>
      </c>
      <c r="D3163" s="10" t="s">
        <v>1464</v>
      </c>
      <c r="E3163" s="88" t="s">
        <v>1009</v>
      </c>
      <c r="F3163" s="10" t="s">
        <v>19</v>
      </c>
    </row>
    <row r="3164">
      <c r="A3164" s="7">
        <v>3153.0</v>
      </c>
      <c r="B3164" s="12" t="s">
        <v>2955</v>
      </c>
      <c r="C3164" s="9" t="s">
        <v>3386</v>
      </c>
      <c r="D3164" s="10" t="s">
        <v>1464</v>
      </c>
      <c r="E3164" s="88" t="s">
        <v>1009</v>
      </c>
      <c r="F3164" s="10" t="s">
        <v>19</v>
      </c>
    </row>
    <row r="3165">
      <c r="A3165" s="7">
        <v>3154.0</v>
      </c>
      <c r="B3165" s="12" t="s">
        <v>2955</v>
      </c>
      <c r="C3165" s="9" t="s">
        <v>3386</v>
      </c>
      <c r="D3165" s="10" t="s">
        <v>1467</v>
      </c>
      <c r="E3165" s="88" t="s">
        <v>1009</v>
      </c>
      <c r="F3165" s="10" t="s">
        <v>19</v>
      </c>
    </row>
    <row r="3166">
      <c r="A3166" s="7">
        <v>3155.0</v>
      </c>
      <c r="B3166" s="12" t="s">
        <v>2955</v>
      </c>
      <c r="C3166" s="9" t="s">
        <v>3386</v>
      </c>
      <c r="D3166" s="10" t="s">
        <v>1467</v>
      </c>
      <c r="E3166" s="88" t="s">
        <v>1009</v>
      </c>
      <c r="F3166" s="10" t="s">
        <v>19</v>
      </c>
    </row>
    <row r="3167">
      <c r="A3167" s="7">
        <v>3156.0</v>
      </c>
      <c r="B3167" s="12" t="s">
        <v>2955</v>
      </c>
      <c r="C3167" s="9" t="s">
        <v>3386</v>
      </c>
      <c r="D3167" s="10" t="s">
        <v>1467</v>
      </c>
      <c r="E3167" s="88" t="s">
        <v>1009</v>
      </c>
      <c r="F3167" s="10" t="s">
        <v>19</v>
      </c>
    </row>
    <row r="3168">
      <c r="A3168" s="7">
        <v>3157.0</v>
      </c>
      <c r="B3168" s="12" t="s">
        <v>2955</v>
      </c>
      <c r="C3168" s="9" t="s">
        <v>3386</v>
      </c>
      <c r="D3168" s="10" t="s">
        <v>1469</v>
      </c>
      <c r="E3168" s="88" t="s">
        <v>1009</v>
      </c>
      <c r="F3168" s="10" t="s">
        <v>19</v>
      </c>
    </row>
    <row r="3169">
      <c r="A3169" s="7">
        <v>3158.0</v>
      </c>
      <c r="B3169" s="12" t="s">
        <v>2955</v>
      </c>
      <c r="C3169" s="9" t="s">
        <v>3386</v>
      </c>
      <c r="D3169" s="10" t="s">
        <v>1469</v>
      </c>
      <c r="E3169" s="88" t="s">
        <v>1009</v>
      </c>
      <c r="F3169" s="10" t="s">
        <v>19</v>
      </c>
    </row>
    <row r="3170">
      <c r="A3170" s="7">
        <v>3159.0</v>
      </c>
      <c r="B3170" s="12" t="s">
        <v>2955</v>
      </c>
      <c r="C3170" s="9" t="s">
        <v>3386</v>
      </c>
      <c r="D3170" s="10" t="s">
        <v>1469</v>
      </c>
      <c r="E3170" s="88" t="s">
        <v>1009</v>
      </c>
      <c r="F3170" s="10" t="s">
        <v>19</v>
      </c>
    </row>
    <row r="3171">
      <c r="A3171" s="7">
        <v>3160.0</v>
      </c>
      <c r="B3171" s="12" t="s">
        <v>2955</v>
      </c>
      <c r="C3171" s="9" t="s">
        <v>3386</v>
      </c>
      <c r="D3171" s="10" t="s">
        <v>1471</v>
      </c>
      <c r="E3171" s="88" t="s">
        <v>1009</v>
      </c>
      <c r="F3171" s="10" t="s">
        <v>19</v>
      </c>
    </row>
    <row r="3172">
      <c r="A3172" s="7">
        <v>3161.0</v>
      </c>
      <c r="B3172" s="12" t="s">
        <v>2955</v>
      </c>
      <c r="C3172" s="9" t="s">
        <v>3386</v>
      </c>
      <c r="D3172" s="10" t="s">
        <v>1471</v>
      </c>
      <c r="E3172" s="88" t="s">
        <v>1009</v>
      </c>
      <c r="F3172" s="10" t="s">
        <v>19</v>
      </c>
    </row>
    <row r="3173">
      <c r="A3173" s="7">
        <v>3162.0</v>
      </c>
      <c r="B3173" s="12" t="s">
        <v>2955</v>
      </c>
      <c r="C3173" s="9" t="s">
        <v>3386</v>
      </c>
      <c r="D3173" s="10" t="s">
        <v>1471</v>
      </c>
      <c r="E3173" s="88" t="s">
        <v>1009</v>
      </c>
      <c r="F3173" s="10" t="s">
        <v>19</v>
      </c>
    </row>
    <row r="3174">
      <c r="A3174" s="7">
        <v>3163.0</v>
      </c>
      <c r="B3174" s="12" t="s">
        <v>2955</v>
      </c>
      <c r="C3174" s="9" t="s">
        <v>3386</v>
      </c>
      <c r="D3174" s="10" t="s">
        <v>1473</v>
      </c>
      <c r="E3174" s="88" t="s">
        <v>1009</v>
      </c>
      <c r="F3174" s="10" t="s">
        <v>19</v>
      </c>
    </row>
    <row r="3175">
      <c r="A3175" s="7">
        <v>3164.0</v>
      </c>
      <c r="B3175" s="12" t="s">
        <v>2955</v>
      </c>
      <c r="C3175" s="9" t="s">
        <v>3386</v>
      </c>
      <c r="D3175" s="10" t="s">
        <v>1473</v>
      </c>
      <c r="E3175" s="88" t="s">
        <v>1009</v>
      </c>
      <c r="F3175" s="10" t="s">
        <v>19</v>
      </c>
    </row>
    <row r="3176">
      <c r="A3176" s="7">
        <v>3165.0</v>
      </c>
      <c r="B3176" s="12" t="s">
        <v>2955</v>
      </c>
      <c r="C3176" s="9" t="s">
        <v>3386</v>
      </c>
      <c r="D3176" s="10" t="s">
        <v>1473</v>
      </c>
      <c r="E3176" s="88" t="s">
        <v>1009</v>
      </c>
      <c r="F3176" s="10" t="s">
        <v>19</v>
      </c>
    </row>
    <row r="3177">
      <c r="A3177" s="7">
        <v>3166.0</v>
      </c>
      <c r="B3177" s="12" t="s">
        <v>2955</v>
      </c>
      <c r="C3177" s="9" t="s">
        <v>3386</v>
      </c>
      <c r="D3177" s="10" t="s">
        <v>1475</v>
      </c>
      <c r="E3177" s="88" t="s">
        <v>1009</v>
      </c>
      <c r="F3177" s="10" t="s">
        <v>19</v>
      </c>
    </row>
    <row r="3178">
      <c r="A3178" s="7">
        <v>3167.0</v>
      </c>
      <c r="B3178" s="12" t="s">
        <v>2955</v>
      </c>
      <c r="C3178" s="9" t="s">
        <v>3386</v>
      </c>
      <c r="D3178" s="10" t="s">
        <v>1475</v>
      </c>
      <c r="E3178" s="88" t="s">
        <v>1009</v>
      </c>
      <c r="F3178" s="10" t="s">
        <v>19</v>
      </c>
    </row>
    <row r="3179">
      <c r="A3179" s="7">
        <v>3168.0</v>
      </c>
      <c r="B3179" s="12" t="s">
        <v>2955</v>
      </c>
      <c r="C3179" s="9" t="s">
        <v>3386</v>
      </c>
      <c r="D3179" s="10" t="s">
        <v>1475</v>
      </c>
      <c r="E3179" s="88" t="s">
        <v>1009</v>
      </c>
      <c r="F3179" s="10" t="s">
        <v>19</v>
      </c>
    </row>
    <row r="3180">
      <c r="A3180" s="7">
        <v>3169.0</v>
      </c>
      <c r="B3180" s="12" t="s">
        <v>2955</v>
      </c>
      <c r="C3180" s="9" t="s">
        <v>3386</v>
      </c>
      <c r="D3180" s="10" t="s">
        <v>1477</v>
      </c>
      <c r="E3180" s="88" t="s">
        <v>1009</v>
      </c>
      <c r="F3180" s="10" t="s">
        <v>19</v>
      </c>
    </row>
    <row r="3181">
      <c r="A3181" s="7">
        <v>3170.0</v>
      </c>
      <c r="B3181" s="12" t="s">
        <v>2955</v>
      </c>
      <c r="C3181" s="9" t="s">
        <v>3386</v>
      </c>
      <c r="D3181" s="10" t="s">
        <v>1477</v>
      </c>
      <c r="E3181" s="88" t="s">
        <v>1009</v>
      </c>
      <c r="F3181" s="10" t="s">
        <v>19</v>
      </c>
    </row>
    <row r="3182">
      <c r="A3182" s="7">
        <v>3171.0</v>
      </c>
      <c r="B3182" s="12" t="s">
        <v>2955</v>
      </c>
      <c r="C3182" s="9" t="s">
        <v>3386</v>
      </c>
      <c r="D3182" s="10" t="s">
        <v>1477</v>
      </c>
      <c r="E3182" s="88" t="s">
        <v>1009</v>
      </c>
      <c r="F3182" s="10" t="s">
        <v>19</v>
      </c>
    </row>
    <row r="3183">
      <c r="A3183" s="7">
        <v>3172.0</v>
      </c>
      <c r="B3183" s="12" t="s">
        <v>2955</v>
      </c>
      <c r="C3183" s="9" t="s">
        <v>3386</v>
      </c>
      <c r="D3183" s="10" t="s">
        <v>1479</v>
      </c>
      <c r="E3183" s="88" t="s">
        <v>1009</v>
      </c>
      <c r="F3183" s="10" t="s">
        <v>19</v>
      </c>
    </row>
    <row r="3184">
      <c r="A3184" s="7">
        <v>3173.0</v>
      </c>
      <c r="B3184" s="12" t="s">
        <v>2955</v>
      </c>
      <c r="C3184" s="9" t="s">
        <v>3386</v>
      </c>
      <c r="D3184" s="10" t="s">
        <v>1479</v>
      </c>
      <c r="E3184" s="88" t="s">
        <v>1009</v>
      </c>
      <c r="F3184" s="10" t="s">
        <v>19</v>
      </c>
    </row>
    <row r="3185">
      <c r="A3185" s="7">
        <v>3174.0</v>
      </c>
      <c r="B3185" s="12" t="s">
        <v>2955</v>
      </c>
      <c r="C3185" s="9" t="s">
        <v>3386</v>
      </c>
      <c r="D3185" s="10" t="s">
        <v>1479</v>
      </c>
      <c r="E3185" s="88" t="s">
        <v>1009</v>
      </c>
      <c r="F3185" s="10" t="s">
        <v>19</v>
      </c>
    </row>
    <row r="3186">
      <c r="A3186" s="7">
        <v>3175.0</v>
      </c>
      <c r="B3186" s="88" t="s">
        <v>1934</v>
      </c>
      <c r="C3186" s="9" t="s">
        <v>3396</v>
      </c>
      <c r="D3186" s="89" t="s">
        <v>1481</v>
      </c>
      <c r="E3186" s="88" t="s">
        <v>1009</v>
      </c>
      <c r="F3186" s="84" t="s">
        <v>19</v>
      </c>
    </row>
    <row r="3187">
      <c r="A3187" s="7">
        <v>3176.0</v>
      </c>
      <c r="B3187" s="88" t="s">
        <v>1934</v>
      </c>
      <c r="C3187" s="9" t="s">
        <v>3396</v>
      </c>
      <c r="D3187" s="89" t="s">
        <v>1481</v>
      </c>
      <c r="E3187" s="88" t="s">
        <v>1009</v>
      </c>
      <c r="F3187" s="84" t="s">
        <v>19</v>
      </c>
    </row>
    <row r="3188">
      <c r="A3188" s="7">
        <v>3177.0</v>
      </c>
      <c r="B3188" s="88" t="s">
        <v>1934</v>
      </c>
      <c r="C3188" s="9" t="s">
        <v>3396</v>
      </c>
      <c r="D3188" s="89" t="s">
        <v>1483</v>
      </c>
      <c r="E3188" s="88" t="s">
        <v>1009</v>
      </c>
      <c r="F3188" s="84" t="s">
        <v>19</v>
      </c>
    </row>
    <row r="3189">
      <c r="A3189" s="7">
        <v>3178.0</v>
      </c>
      <c r="B3189" s="88" t="s">
        <v>1934</v>
      </c>
      <c r="C3189" s="9" t="s">
        <v>3396</v>
      </c>
      <c r="D3189" s="89" t="s">
        <v>1483</v>
      </c>
      <c r="E3189" s="88" t="s">
        <v>1009</v>
      </c>
      <c r="F3189" s="84" t="s">
        <v>19</v>
      </c>
    </row>
    <row r="3190">
      <c r="A3190" s="7">
        <v>3179.0</v>
      </c>
      <c r="B3190" s="88" t="s">
        <v>1934</v>
      </c>
      <c r="C3190" s="9" t="s">
        <v>3396</v>
      </c>
      <c r="D3190" s="89" t="s">
        <v>1485</v>
      </c>
      <c r="E3190" s="88" t="s">
        <v>1009</v>
      </c>
      <c r="F3190" s="84" t="s">
        <v>19</v>
      </c>
    </row>
    <row r="3191">
      <c r="A3191" s="7">
        <v>3180.0</v>
      </c>
      <c r="B3191" s="88" t="s">
        <v>1934</v>
      </c>
      <c r="C3191" s="9" t="s">
        <v>3396</v>
      </c>
      <c r="D3191" s="89" t="s">
        <v>1485</v>
      </c>
      <c r="E3191" s="88" t="s">
        <v>1009</v>
      </c>
      <c r="F3191" s="84" t="s">
        <v>19</v>
      </c>
    </row>
    <row r="3192">
      <c r="A3192" s="7">
        <v>3181.0</v>
      </c>
      <c r="B3192" s="88" t="s">
        <v>1934</v>
      </c>
      <c r="C3192" s="9" t="s">
        <v>3396</v>
      </c>
      <c r="D3192" s="89" t="s">
        <v>1487</v>
      </c>
      <c r="E3192" s="88" t="s">
        <v>1009</v>
      </c>
      <c r="F3192" s="84" t="s">
        <v>19</v>
      </c>
    </row>
    <row r="3193">
      <c r="A3193" s="7">
        <v>3182.0</v>
      </c>
      <c r="B3193" s="88" t="s">
        <v>1934</v>
      </c>
      <c r="C3193" s="9" t="s">
        <v>3396</v>
      </c>
      <c r="D3193" s="89" t="s">
        <v>1487</v>
      </c>
      <c r="E3193" s="88" t="s">
        <v>1009</v>
      </c>
      <c r="F3193" s="84" t="s">
        <v>19</v>
      </c>
    </row>
    <row r="3194">
      <c r="A3194" s="7">
        <v>3183.0</v>
      </c>
      <c r="B3194" s="88" t="s">
        <v>1934</v>
      </c>
      <c r="C3194" s="9" t="s">
        <v>3396</v>
      </c>
      <c r="D3194" s="89" t="s">
        <v>1489</v>
      </c>
      <c r="E3194" s="88" t="s">
        <v>1009</v>
      </c>
      <c r="F3194" s="84" t="s">
        <v>19</v>
      </c>
    </row>
    <row r="3195">
      <c r="A3195" s="7">
        <v>3184.0</v>
      </c>
      <c r="B3195" s="88" t="s">
        <v>1934</v>
      </c>
      <c r="C3195" s="9" t="s">
        <v>3396</v>
      </c>
      <c r="D3195" s="89" t="s">
        <v>1489</v>
      </c>
      <c r="E3195" s="88" t="s">
        <v>1009</v>
      </c>
      <c r="F3195" s="84" t="s">
        <v>19</v>
      </c>
    </row>
    <row r="3196">
      <c r="A3196" s="7">
        <v>3185.0</v>
      </c>
      <c r="B3196" s="88" t="s">
        <v>1934</v>
      </c>
      <c r="C3196" s="9" t="s">
        <v>3396</v>
      </c>
      <c r="D3196" s="89" t="s">
        <v>1491</v>
      </c>
      <c r="E3196" s="88" t="s">
        <v>1009</v>
      </c>
      <c r="F3196" s="84" t="s">
        <v>19</v>
      </c>
    </row>
    <row r="3197">
      <c r="A3197" s="7">
        <v>3186.0</v>
      </c>
      <c r="B3197" s="88" t="s">
        <v>1934</v>
      </c>
      <c r="C3197" s="9" t="s">
        <v>3396</v>
      </c>
      <c r="D3197" s="89" t="s">
        <v>1491</v>
      </c>
      <c r="E3197" s="88" t="s">
        <v>1009</v>
      </c>
      <c r="F3197" s="84" t="s">
        <v>19</v>
      </c>
    </row>
    <row r="3198">
      <c r="A3198" s="7">
        <v>3187.0</v>
      </c>
      <c r="B3198" s="88" t="s">
        <v>1934</v>
      </c>
      <c r="C3198" s="9" t="s">
        <v>3396</v>
      </c>
      <c r="D3198" s="89" t="s">
        <v>1493</v>
      </c>
      <c r="E3198" s="88" t="s">
        <v>1009</v>
      </c>
      <c r="F3198" s="84" t="s">
        <v>19</v>
      </c>
    </row>
    <row r="3199">
      <c r="A3199" s="7">
        <v>3188.0</v>
      </c>
      <c r="B3199" s="88" t="s">
        <v>1934</v>
      </c>
      <c r="C3199" s="9" t="s">
        <v>3396</v>
      </c>
      <c r="D3199" s="89" t="s">
        <v>1493</v>
      </c>
      <c r="E3199" s="88" t="s">
        <v>1009</v>
      </c>
      <c r="F3199" s="84" t="s">
        <v>19</v>
      </c>
    </row>
    <row r="3200">
      <c r="A3200" s="7">
        <v>3189.0</v>
      </c>
      <c r="B3200" s="88" t="s">
        <v>3404</v>
      </c>
      <c r="C3200" s="9" t="s">
        <v>3406</v>
      </c>
      <c r="D3200" s="89" t="s">
        <v>1495</v>
      </c>
      <c r="E3200" s="88" t="s">
        <v>1009</v>
      </c>
      <c r="F3200" s="84" t="s">
        <v>19</v>
      </c>
      <c r="G3200" s="12"/>
      <c r="H3200" s="12" t="s">
        <v>3407</v>
      </c>
    </row>
    <row r="3201">
      <c r="A3201" s="7">
        <v>3190.0</v>
      </c>
      <c r="B3201" s="88" t="s">
        <v>3404</v>
      </c>
      <c r="C3201" s="9" t="s">
        <v>3406</v>
      </c>
      <c r="D3201" s="89" t="s">
        <v>1495</v>
      </c>
      <c r="E3201" s="88" t="s">
        <v>1009</v>
      </c>
      <c r="F3201" s="84" t="s">
        <v>19</v>
      </c>
    </row>
    <row r="3202">
      <c r="A3202" s="7">
        <v>3191.0</v>
      </c>
      <c r="B3202" s="88" t="s">
        <v>3404</v>
      </c>
      <c r="C3202" s="9" t="s">
        <v>3406</v>
      </c>
      <c r="D3202" s="89" t="s">
        <v>1495</v>
      </c>
      <c r="E3202" s="88" t="s">
        <v>1009</v>
      </c>
      <c r="F3202" s="84" t="s">
        <v>19</v>
      </c>
    </row>
    <row r="3203">
      <c r="A3203" s="7">
        <v>3192.0</v>
      </c>
      <c r="B3203" s="88" t="s">
        <v>3404</v>
      </c>
      <c r="C3203" s="9" t="s">
        <v>3406</v>
      </c>
      <c r="D3203" s="89" t="s">
        <v>1495</v>
      </c>
      <c r="E3203" s="88" t="s">
        <v>1009</v>
      </c>
      <c r="F3203" s="84" t="s">
        <v>19</v>
      </c>
    </row>
    <row r="3204">
      <c r="A3204" s="7">
        <v>3193.0</v>
      </c>
      <c r="B3204" s="88" t="s">
        <v>3404</v>
      </c>
      <c r="C3204" s="9" t="s">
        <v>3406</v>
      </c>
      <c r="D3204" s="89" t="s">
        <v>1495</v>
      </c>
      <c r="E3204" s="88" t="s">
        <v>1009</v>
      </c>
      <c r="F3204" s="84" t="s">
        <v>19</v>
      </c>
    </row>
    <row r="3205">
      <c r="A3205" s="7">
        <v>3194.0</v>
      </c>
      <c r="B3205" s="88" t="s">
        <v>3404</v>
      </c>
      <c r="C3205" s="9" t="s">
        <v>3406</v>
      </c>
      <c r="D3205" s="89" t="s">
        <v>1495</v>
      </c>
      <c r="E3205" s="88" t="s">
        <v>1009</v>
      </c>
      <c r="F3205" s="84" t="s">
        <v>19</v>
      </c>
    </row>
    <row r="3206">
      <c r="A3206" s="7">
        <v>3195.0</v>
      </c>
      <c r="B3206" s="88" t="s">
        <v>3404</v>
      </c>
      <c r="C3206" s="9" t="s">
        <v>3406</v>
      </c>
      <c r="D3206" s="89" t="s">
        <v>1495</v>
      </c>
      <c r="E3206" s="88" t="s">
        <v>1009</v>
      </c>
      <c r="F3206" s="84" t="s">
        <v>19</v>
      </c>
    </row>
    <row r="3207">
      <c r="A3207" s="7">
        <v>3196.0</v>
      </c>
      <c r="B3207" s="88" t="s">
        <v>3404</v>
      </c>
      <c r="C3207" s="9" t="s">
        <v>3406</v>
      </c>
      <c r="D3207" s="89" t="s">
        <v>1495</v>
      </c>
      <c r="E3207" s="88" t="s">
        <v>1009</v>
      </c>
      <c r="F3207" s="84" t="s">
        <v>19</v>
      </c>
    </row>
    <row r="3208">
      <c r="A3208" s="7">
        <v>3197.0</v>
      </c>
      <c r="B3208" s="88" t="s">
        <v>3404</v>
      </c>
      <c r="C3208" s="9" t="s">
        <v>3406</v>
      </c>
      <c r="D3208" s="89" t="s">
        <v>1495</v>
      </c>
      <c r="E3208" s="88" t="s">
        <v>1009</v>
      </c>
      <c r="F3208" s="84" t="s">
        <v>19</v>
      </c>
    </row>
    <row r="3209">
      <c r="A3209" s="7">
        <v>3198.0</v>
      </c>
      <c r="B3209" s="88" t="s">
        <v>3404</v>
      </c>
      <c r="C3209" s="9" t="s">
        <v>3406</v>
      </c>
      <c r="D3209" s="89" t="s">
        <v>1495</v>
      </c>
      <c r="E3209" s="88" t="s">
        <v>1009</v>
      </c>
      <c r="F3209" s="84" t="s">
        <v>19</v>
      </c>
    </row>
    <row r="3210">
      <c r="A3210" s="7">
        <v>3199.0</v>
      </c>
      <c r="B3210" s="88" t="s">
        <v>3404</v>
      </c>
      <c r="C3210" s="9" t="s">
        <v>3406</v>
      </c>
      <c r="D3210" s="89" t="s">
        <v>1495</v>
      </c>
      <c r="E3210" s="88" t="s">
        <v>1009</v>
      </c>
      <c r="F3210" s="84" t="s">
        <v>19</v>
      </c>
    </row>
    <row r="3211">
      <c r="A3211" s="7">
        <v>3200.0</v>
      </c>
      <c r="B3211" s="88" t="s">
        <v>3404</v>
      </c>
      <c r="C3211" s="9" t="s">
        <v>3406</v>
      </c>
      <c r="D3211" s="89" t="s">
        <v>1495</v>
      </c>
      <c r="E3211" s="88" t="s">
        <v>1009</v>
      </c>
      <c r="F3211" s="84" t="s">
        <v>19</v>
      </c>
    </row>
    <row r="3212">
      <c r="A3212" s="7">
        <v>3201.0</v>
      </c>
      <c r="B3212" s="88" t="s">
        <v>3404</v>
      </c>
      <c r="C3212" s="9" t="s">
        <v>3406</v>
      </c>
      <c r="D3212" s="89" t="s">
        <v>1495</v>
      </c>
      <c r="E3212" s="88" t="s">
        <v>1009</v>
      </c>
      <c r="F3212" s="84" t="s">
        <v>19</v>
      </c>
    </row>
    <row r="3213">
      <c r="A3213" s="7">
        <v>3202.0</v>
      </c>
      <c r="B3213" s="88" t="s">
        <v>3404</v>
      </c>
      <c r="C3213" s="9" t="s">
        <v>3406</v>
      </c>
      <c r="D3213" s="89" t="s">
        <v>1495</v>
      </c>
      <c r="E3213" s="88" t="s">
        <v>1009</v>
      </c>
      <c r="F3213" s="84" t="s">
        <v>19</v>
      </c>
    </row>
    <row r="3214">
      <c r="A3214" s="7">
        <v>3203.0</v>
      </c>
      <c r="B3214" s="88" t="s">
        <v>3404</v>
      </c>
      <c r="C3214" s="9" t="s">
        <v>3406</v>
      </c>
      <c r="D3214" s="89" t="s">
        <v>1495</v>
      </c>
      <c r="E3214" s="88" t="s">
        <v>1009</v>
      </c>
      <c r="F3214" s="84" t="s">
        <v>19</v>
      </c>
    </row>
    <row r="3215">
      <c r="A3215" s="7">
        <v>3204.0</v>
      </c>
      <c r="B3215" s="88" t="s">
        <v>3404</v>
      </c>
      <c r="C3215" s="9" t="s">
        <v>3406</v>
      </c>
      <c r="D3215" s="89" t="s">
        <v>1495</v>
      </c>
      <c r="E3215" s="88" t="s">
        <v>1009</v>
      </c>
      <c r="F3215" s="84" t="s">
        <v>19</v>
      </c>
    </row>
    <row r="3216">
      <c r="A3216" s="7">
        <v>3205.0</v>
      </c>
      <c r="B3216" s="88" t="s">
        <v>3404</v>
      </c>
      <c r="C3216" s="9" t="s">
        <v>3406</v>
      </c>
      <c r="D3216" s="89" t="s">
        <v>1495</v>
      </c>
      <c r="E3216" s="88" t="s">
        <v>1009</v>
      </c>
      <c r="F3216" s="84" t="s">
        <v>19</v>
      </c>
    </row>
    <row r="3217">
      <c r="A3217" s="7">
        <v>3206.0</v>
      </c>
      <c r="B3217" s="88" t="s">
        <v>3404</v>
      </c>
      <c r="C3217" s="9" t="s">
        <v>3406</v>
      </c>
      <c r="D3217" s="89" t="s">
        <v>1495</v>
      </c>
      <c r="E3217" s="88" t="s">
        <v>1009</v>
      </c>
      <c r="F3217" s="84" t="s">
        <v>19</v>
      </c>
    </row>
    <row r="3218">
      <c r="A3218" s="7">
        <v>3207.0</v>
      </c>
      <c r="B3218" s="88" t="s">
        <v>3404</v>
      </c>
      <c r="C3218" s="9" t="s">
        <v>3415</v>
      </c>
      <c r="D3218" s="89" t="s">
        <v>1498</v>
      </c>
      <c r="E3218" s="88" t="s">
        <v>1009</v>
      </c>
      <c r="F3218" s="84" t="s">
        <v>19</v>
      </c>
      <c r="G3218" s="12"/>
      <c r="H3218" s="12" t="s">
        <v>3416</v>
      </c>
    </row>
    <row r="3219">
      <c r="A3219" s="7">
        <v>3208.0</v>
      </c>
      <c r="B3219" s="88" t="s">
        <v>3404</v>
      </c>
      <c r="C3219" s="9" t="s">
        <v>3415</v>
      </c>
      <c r="D3219" s="89" t="s">
        <v>1498</v>
      </c>
      <c r="E3219" s="88" t="s">
        <v>1009</v>
      </c>
      <c r="F3219" s="84" t="s">
        <v>19</v>
      </c>
    </row>
    <row r="3220">
      <c r="A3220" s="7">
        <v>3209.0</v>
      </c>
      <c r="B3220" s="88" t="s">
        <v>3404</v>
      </c>
      <c r="C3220" s="9" t="s">
        <v>3415</v>
      </c>
      <c r="D3220" s="89" t="s">
        <v>1498</v>
      </c>
      <c r="E3220" s="88" t="s">
        <v>1009</v>
      </c>
      <c r="F3220" s="84" t="s">
        <v>19</v>
      </c>
    </row>
    <row r="3221">
      <c r="A3221" s="7">
        <v>3210.0</v>
      </c>
      <c r="B3221" s="88" t="s">
        <v>3404</v>
      </c>
      <c r="C3221" s="9" t="s">
        <v>3418</v>
      </c>
      <c r="D3221" s="89" t="s">
        <v>1498</v>
      </c>
      <c r="E3221" s="88" t="s">
        <v>1009</v>
      </c>
      <c r="F3221" s="84" t="s">
        <v>19</v>
      </c>
    </row>
    <row r="3222">
      <c r="A3222" s="7">
        <v>3211.0</v>
      </c>
      <c r="B3222" s="88" t="s">
        <v>3404</v>
      </c>
      <c r="C3222" s="9" t="s">
        <v>3418</v>
      </c>
      <c r="D3222" s="89" t="s">
        <v>1498</v>
      </c>
      <c r="E3222" s="88" t="s">
        <v>1009</v>
      </c>
      <c r="F3222" s="84" t="s">
        <v>19</v>
      </c>
    </row>
    <row r="3223">
      <c r="A3223" s="7">
        <v>3212.0</v>
      </c>
      <c r="B3223" s="88" t="s">
        <v>3404</v>
      </c>
      <c r="C3223" s="9" t="s">
        <v>3418</v>
      </c>
      <c r="D3223" s="89" t="s">
        <v>1498</v>
      </c>
      <c r="E3223" s="88" t="s">
        <v>1009</v>
      </c>
      <c r="F3223" s="84" t="s">
        <v>19</v>
      </c>
    </row>
    <row r="3224">
      <c r="A3224" s="7">
        <v>3213.0</v>
      </c>
      <c r="B3224" s="88" t="s">
        <v>3404</v>
      </c>
      <c r="C3224" s="9" t="s">
        <v>3418</v>
      </c>
      <c r="D3224" s="89" t="s">
        <v>1498</v>
      </c>
      <c r="E3224" s="88" t="s">
        <v>1009</v>
      </c>
      <c r="F3224" s="84" t="s">
        <v>19</v>
      </c>
    </row>
    <row r="3225">
      <c r="A3225" s="7">
        <v>3214.0</v>
      </c>
      <c r="B3225" s="88" t="s">
        <v>3404</v>
      </c>
      <c r="C3225" s="9" t="s">
        <v>3418</v>
      </c>
      <c r="D3225" s="89" t="s">
        <v>1498</v>
      </c>
      <c r="E3225" s="88" t="s">
        <v>1009</v>
      </c>
      <c r="F3225" s="84" t="s">
        <v>19</v>
      </c>
    </row>
    <row r="3226">
      <c r="A3226" s="7">
        <v>3215.0</v>
      </c>
      <c r="B3226" s="88" t="s">
        <v>3404</v>
      </c>
      <c r="C3226" s="9" t="s">
        <v>3418</v>
      </c>
      <c r="D3226" s="89" t="s">
        <v>1498</v>
      </c>
      <c r="E3226" s="88" t="s">
        <v>1009</v>
      </c>
      <c r="F3226" s="84" t="s">
        <v>19</v>
      </c>
    </row>
    <row r="3227">
      <c r="A3227" s="7">
        <v>3216.0</v>
      </c>
      <c r="B3227" s="88" t="s">
        <v>16</v>
      </c>
      <c r="C3227" s="9" t="s">
        <v>3418</v>
      </c>
      <c r="D3227" t="s">
        <v>1502</v>
      </c>
      <c r="E3227" s="88" t="s">
        <v>1501</v>
      </c>
      <c r="F3227" s="84" t="s">
        <v>87</v>
      </c>
    </row>
    <row r="3228">
      <c r="A3228" s="7">
        <v>3217.0</v>
      </c>
      <c r="B3228" s="88" t="s">
        <v>16</v>
      </c>
      <c r="C3228" s="9" t="s">
        <v>3418</v>
      </c>
      <c r="D3228" s="10" t="s">
        <v>1502</v>
      </c>
      <c r="E3228" s="88" t="s">
        <v>1501</v>
      </c>
      <c r="F3228" s="84" t="s">
        <v>87</v>
      </c>
    </row>
    <row r="3229">
      <c r="A3229" s="7">
        <v>3218.0</v>
      </c>
      <c r="B3229" s="88" t="s">
        <v>16</v>
      </c>
      <c r="C3229" s="9" t="s">
        <v>3418</v>
      </c>
      <c r="D3229" s="10" t="s">
        <v>1502</v>
      </c>
      <c r="E3229" s="88" t="s">
        <v>1501</v>
      </c>
      <c r="F3229" s="84" t="s">
        <v>87</v>
      </c>
    </row>
    <row r="3230">
      <c r="A3230" s="7">
        <v>3219.0</v>
      </c>
      <c r="B3230" s="88" t="s">
        <v>3404</v>
      </c>
      <c r="C3230" s="9" t="s">
        <v>3423</v>
      </c>
      <c r="D3230" s="89" t="s">
        <v>3424</v>
      </c>
      <c r="E3230" s="88" t="s">
        <v>1009</v>
      </c>
      <c r="F3230" s="84" t="s">
        <v>19</v>
      </c>
      <c r="G3230" s="12"/>
      <c r="H3230" s="12" t="s">
        <v>3425</v>
      </c>
    </row>
    <row r="3231">
      <c r="A3231" s="7">
        <v>3220.0</v>
      </c>
      <c r="B3231" s="88" t="s">
        <v>3404</v>
      </c>
      <c r="C3231" s="9" t="s">
        <v>3423</v>
      </c>
      <c r="D3231" s="89" t="s">
        <v>3424</v>
      </c>
      <c r="E3231" s="88" t="s">
        <v>1009</v>
      </c>
      <c r="F3231" s="84" t="s">
        <v>19</v>
      </c>
    </row>
    <row r="3232">
      <c r="A3232" s="7">
        <v>3221.0</v>
      </c>
      <c r="B3232" s="88" t="s">
        <v>3404</v>
      </c>
      <c r="C3232" s="9" t="s">
        <v>3423</v>
      </c>
      <c r="D3232" s="89" t="s">
        <v>3424</v>
      </c>
      <c r="E3232" s="88" t="s">
        <v>1009</v>
      </c>
      <c r="F3232" s="84" t="s">
        <v>19</v>
      </c>
    </row>
    <row r="3233">
      <c r="A3233" s="7">
        <v>3222.0</v>
      </c>
      <c r="B3233" s="88" t="s">
        <v>3404</v>
      </c>
      <c r="C3233" s="9" t="s">
        <v>3423</v>
      </c>
      <c r="D3233" s="89" t="s">
        <v>3424</v>
      </c>
      <c r="E3233" s="88" t="s">
        <v>1009</v>
      </c>
      <c r="F3233" s="84" t="s">
        <v>19</v>
      </c>
    </row>
    <row r="3234">
      <c r="A3234" s="7">
        <v>3223.0</v>
      </c>
      <c r="B3234" s="88" t="s">
        <v>3404</v>
      </c>
      <c r="C3234" s="9" t="s">
        <v>3423</v>
      </c>
      <c r="D3234" s="89" t="s">
        <v>3424</v>
      </c>
      <c r="E3234" s="88" t="s">
        <v>1009</v>
      </c>
      <c r="F3234" s="84" t="s">
        <v>19</v>
      </c>
    </row>
    <row r="3235">
      <c r="A3235" s="7">
        <v>3224.0</v>
      </c>
      <c r="B3235" s="88" t="s">
        <v>3404</v>
      </c>
      <c r="C3235" s="9" t="s">
        <v>3423</v>
      </c>
      <c r="D3235" s="89" t="s">
        <v>3424</v>
      </c>
      <c r="E3235" s="88" t="s">
        <v>1009</v>
      </c>
      <c r="F3235" s="84" t="s">
        <v>19</v>
      </c>
    </row>
    <row r="3236">
      <c r="A3236" s="7">
        <v>3225.0</v>
      </c>
      <c r="B3236" s="88" t="s">
        <v>3404</v>
      </c>
      <c r="C3236" s="9" t="s">
        <v>3423</v>
      </c>
      <c r="D3236" s="89" t="s">
        <v>3428</v>
      </c>
      <c r="E3236" s="88" t="s">
        <v>1009</v>
      </c>
      <c r="F3236" s="84" t="s">
        <v>19</v>
      </c>
      <c r="G3236" s="12"/>
      <c r="H3236" s="12" t="s">
        <v>3430</v>
      </c>
    </row>
    <row r="3237">
      <c r="A3237" s="7">
        <v>3226.0</v>
      </c>
      <c r="B3237" s="88" t="s">
        <v>3404</v>
      </c>
      <c r="C3237" s="9" t="s">
        <v>3423</v>
      </c>
      <c r="D3237" s="89" t="s">
        <v>3428</v>
      </c>
      <c r="E3237" s="88" t="s">
        <v>1009</v>
      </c>
      <c r="F3237" s="84" t="s">
        <v>19</v>
      </c>
    </row>
    <row r="3238">
      <c r="A3238" s="7">
        <v>3227.0</v>
      </c>
      <c r="B3238" s="88" t="s">
        <v>3404</v>
      </c>
      <c r="C3238" s="9" t="s">
        <v>3423</v>
      </c>
      <c r="D3238" s="89" t="s">
        <v>3428</v>
      </c>
      <c r="E3238" s="88" t="s">
        <v>1009</v>
      </c>
      <c r="F3238" s="84" t="s">
        <v>19</v>
      </c>
    </row>
    <row r="3239">
      <c r="A3239" s="7">
        <v>3228.0</v>
      </c>
      <c r="B3239" s="88" t="s">
        <v>3404</v>
      </c>
      <c r="C3239" s="9" t="s">
        <v>3423</v>
      </c>
      <c r="D3239" s="89" t="s">
        <v>3428</v>
      </c>
      <c r="E3239" s="88" t="s">
        <v>1009</v>
      </c>
      <c r="F3239" s="84" t="s">
        <v>19</v>
      </c>
    </row>
    <row r="3240">
      <c r="A3240" s="7">
        <v>3229.0</v>
      </c>
      <c r="B3240" s="88" t="s">
        <v>3404</v>
      </c>
      <c r="C3240" s="9" t="s">
        <v>3423</v>
      </c>
      <c r="D3240" s="89" t="s">
        <v>3428</v>
      </c>
      <c r="E3240" s="88" t="s">
        <v>1009</v>
      </c>
      <c r="F3240" s="84" t="s">
        <v>19</v>
      </c>
    </row>
    <row r="3241">
      <c r="A3241" s="7">
        <v>3230.0</v>
      </c>
      <c r="B3241" s="88" t="s">
        <v>3404</v>
      </c>
      <c r="C3241" s="9" t="s">
        <v>3423</v>
      </c>
      <c r="D3241" s="89" t="s">
        <v>3428</v>
      </c>
      <c r="E3241" s="88" t="s">
        <v>1009</v>
      </c>
      <c r="F3241" s="84" t="s">
        <v>19</v>
      </c>
    </row>
    <row r="3242">
      <c r="A3242" s="47">
        <v>3231.0</v>
      </c>
      <c r="B3242" s="88" t="s">
        <v>3404</v>
      </c>
      <c r="C3242" s="87" t="s">
        <v>3433</v>
      </c>
      <c r="D3242" s="89" t="s">
        <v>3434</v>
      </c>
      <c r="E3242" s="71" t="s">
        <v>1009</v>
      </c>
      <c r="F3242" s="71" t="s">
        <v>19</v>
      </c>
      <c r="G3242" s="71"/>
      <c r="H3242" s="71" t="s">
        <v>3435</v>
      </c>
    </row>
    <row r="3243">
      <c r="A3243" s="47">
        <v>3232.0</v>
      </c>
      <c r="B3243" s="88" t="s">
        <v>3404</v>
      </c>
      <c r="C3243" s="87" t="s">
        <v>3433</v>
      </c>
      <c r="D3243" s="89" t="s">
        <v>3434</v>
      </c>
      <c r="E3243" s="71" t="s">
        <v>1009</v>
      </c>
      <c r="F3243" s="71" t="s">
        <v>19</v>
      </c>
      <c r="G3243" s="64"/>
      <c r="H3243" s="64"/>
    </row>
    <row r="3244">
      <c r="A3244" s="47">
        <v>3233.0</v>
      </c>
      <c r="B3244" s="88" t="s">
        <v>3404</v>
      </c>
      <c r="C3244" s="87" t="s">
        <v>3433</v>
      </c>
      <c r="D3244" s="89" t="s">
        <v>3434</v>
      </c>
      <c r="E3244" s="71" t="s">
        <v>1009</v>
      </c>
      <c r="F3244" s="71" t="s">
        <v>19</v>
      </c>
      <c r="G3244" s="64"/>
      <c r="H3244" s="64"/>
    </row>
    <row r="3245">
      <c r="A3245" s="47">
        <v>3234.0</v>
      </c>
      <c r="B3245" s="88" t="s">
        <v>3404</v>
      </c>
      <c r="C3245" s="87" t="s">
        <v>3433</v>
      </c>
      <c r="D3245" s="89" t="s">
        <v>3434</v>
      </c>
      <c r="E3245" s="71" t="s">
        <v>1009</v>
      </c>
      <c r="F3245" s="71" t="s">
        <v>19</v>
      </c>
      <c r="G3245" s="64"/>
      <c r="H3245" s="64"/>
    </row>
    <row r="3246">
      <c r="A3246" s="47">
        <v>3235.0</v>
      </c>
      <c r="B3246" s="88" t="s">
        <v>3404</v>
      </c>
      <c r="C3246" s="87" t="s">
        <v>3433</v>
      </c>
      <c r="D3246" s="89" t="s">
        <v>3434</v>
      </c>
      <c r="E3246" s="71" t="s">
        <v>1009</v>
      </c>
      <c r="F3246" s="71" t="s">
        <v>19</v>
      </c>
      <c r="G3246" s="64"/>
      <c r="H3246" s="64"/>
    </row>
    <row r="3247">
      <c r="A3247" s="47">
        <v>3236.0</v>
      </c>
      <c r="B3247" s="88" t="s">
        <v>3404</v>
      </c>
      <c r="C3247" s="87" t="s">
        <v>3433</v>
      </c>
      <c r="D3247" s="89" t="s">
        <v>3434</v>
      </c>
      <c r="E3247" s="71" t="s">
        <v>1009</v>
      </c>
      <c r="F3247" s="71" t="s">
        <v>19</v>
      </c>
      <c r="G3247" s="64"/>
      <c r="H3247" s="64"/>
    </row>
    <row r="3248">
      <c r="A3248" s="47">
        <v>3237.0</v>
      </c>
      <c r="B3248" s="88" t="s">
        <v>3404</v>
      </c>
      <c r="C3248" s="87" t="s">
        <v>3433</v>
      </c>
      <c r="D3248" s="89" t="s">
        <v>3442</v>
      </c>
      <c r="E3248" s="71" t="s">
        <v>1009</v>
      </c>
      <c r="F3248" s="71" t="s">
        <v>19</v>
      </c>
      <c r="G3248" s="71"/>
      <c r="H3248" s="71" t="s">
        <v>3443</v>
      </c>
    </row>
    <row r="3249">
      <c r="A3249" s="47">
        <v>3238.0</v>
      </c>
      <c r="B3249" s="88" t="s">
        <v>3404</v>
      </c>
      <c r="C3249" s="87" t="s">
        <v>3433</v>
      </c>
      <c r="D3249" s="89" t="s">
        <v>3442</v>
      </c>
      <c r="E3249" s="71" t="s">
        <v>1009</v>
      </c>
      <c r="F3249" s="71" t="s">
        <v>19</v>
      </c>
      <c r="G3249" s="64"/>
      <c r="H3249" s="64"/>
    </row>
    <row r="3250">
      <c r="A3250" s="47">
        <v>3239.0</v>
      </c>
      <c r="B3250" s="88" t="s">
        <v>3404</v>
      </c>
      <c r="C3250" s="87" t="s">
        <v>3433</v>
      </c>
      <c r="D3250" s="89" t="s">
        <v>3442</v>
      </c>
      <c r="E3250" s="71" t="s">
        <v>1009</v>
      </c>
      <c r="F3250" s="71" t="s">
        <v>19</v>
      </c>
      <c r="G3250" s="64"/>
      <c r="H3250" s="64"/>
    </row>
    <row r="3251">
      <c r="A3251" s="47">
        <v>3240.0</v>
      </c>
      <c r="B3251" s="88" t="s">
        <v>3404</v>
      </c>
      <c r="C3251" s="87" t="s">
        <v>3433</v>
      </c>
      <c r="D3251" s="89" t="s">
        <v>3442</v>
      </c>
      <c r="E3251" s="71" t="s">
        <v>1009</v>
      </c>
      <c r="F3251" s="71" t="s">
        <v>19</v>
      </c>
      <c r="G3251" s="64"/>
      <c r="H3251" s="64"/>
    </row>
    <row r="3252">
      <c r="A3252" s="47">
        <v>3241.0</v>
      </c>
      <c r="B3252" s="88" t="s">
        <v>3404</v>
      </c>
      <c r="C3252" s="87" t="s">
        <v>3433</v>
      </c>
      <c r="D3252" s="89" t="s">
        <v>3442</v>
      </c>
      <c r="E3252" s="71" t="s">
        <v>1009</v>
      </c>
      <c r="F3252" s="71" t="s">
        <v>19</v>
      </c>
      <c r="G3252" s="64"/>
      <c r="H3252" s="64"/>
    </row>
    <row r="3253">
      <c r="A3253" s="47">
        <v>3242.0</v>
      </c>
      <c r="B3253" s="88" t="s">
        <v>3404</v>
      </c>
      <c r="C3253" s="87" t="s">
        <v>3433</v>
      </c>
      <c r="D3253" s="89" t="s">
        <v>3442</v>
      </c>
      <c r="E3253" s="71" t="s">
        <v>1009</v>
      </c>
      <c r="F3253" s="71" t="s">
        <v>19</v>
      </c>
      <c r="G3253" s="64"/>
      <c r="H3253" s="64"/>
    </row>
    <row r="3254">
      <c r="A3254" s="47">
        <v>3243.0</v>
      </c>
      <c r="B3254" s="71" t="s">
        <v>3404</v>
      </c>
      <c r="C3254" s="87" t="s">
        <v>3433</v>
      </c>
      <c r="D3254" s="89" t="s">
        <v>3447</v>
      </c>
      <c r="E3254" s="71" t="s">
        <v>1009</v>
      </c>
      <c r="F3254" s="71" t="s">
        <v>19</v>
      </c>
      <c r="G3254" s="71"/>
      <c r="H3254" s="71" t="s">
        <v>3448</v>
      </c>
    </row>
    <row r="3255">
      <c r="A3255" s="47">
        <v>3244.0</v>
      </c>
      <c r="B3255" s="71" t="s">
        <v>3404</v>
      </c>
      <c r="C3255" s="87" t="s">
        <v>3433</v>
      </c>
      <c r="D3255" s="89" t="s">
        <v>3447</v>
      </c>
      <c r="E3255" s="71" t="s">
        <v>1009</v>
      </c>
      <c r="F3255" s="71" t="s">
        <v>19</v>
      </c>
      <c r="G3255" s="64"/>
      <c r="H3255" s="64"/>
    </row>
    <row r="3256">
      <c r="A3256" s="47">
        <v>3245.0</v>
      </c>
      <c r="B3256" s="71" t="s">
        <v>3404</v>
      </c>
      <c r="C3256" s="87" t="s">
        <v>3433</v>
      </c>
      <c r="D3256" s="89" t="s">
        <v>3447</v>
      </c>
      <c r="E3256" s="71" t="s">
        <v>1009</v>
      </c>
      <c r="F3256" s="71" t="s">
        <v>19</v>
      </c>
      <c r="G3256" s="64"/>
      <c r="H3256" s="64"/>
    </row>
    <row r="3257">
      <c r="A3257" s="47">
        <v>3246.0</v>
      </c>
      <c r="B3257" s="71" t="s">
        <v>3404</v>
      </c>
      <c r="C3257" s="87" t="s">
        <v>3433</v>
      </c>
      <c r="D3257" s="89" t="s">
        <v>3447</v>
      </c>
      <c r="E3257" s="71" t="s">
        <v>1009</v>
      </c>
      <c r="F3257" s="71" t="s">
        <v>19</v>
      </c>
      <c r="G3257" s="64"/>
      <c r="H3257" s="64"/>
    </row>
    <row r="3258">
      <c r="A3258" s="47">
        <v>3247.0</v>
      </c>
      <c r="B3258" s="71" t="s">
        <v>3404</v>
      </c>
      <c r="C3258" s="87" t="s">
        <v>3433</v>
      </c>
      <c r="D3258" s="89" t="s">
        <v>3447</v>
      </c>
      <c r="E3258" s="71" t="s">
        <v>1009</v>
      </c>
      <c r="F3258" s="71" t="s">
        <v>19</v>
      </c>
      <c r="G3258" s="64"/>
      <c r="H3258" s="64"/>
    </row>
    <row r="3259">
      <c r="A3259" s="47">
        <v>3248.0</v>
      </c>
      <c r="B3259" s="71" t="s">
        <v>3404</v>
      </c>
      <c r="C3259" s="87" t="s">
        <v>3433</v>
      </c>
      <c r="D3259" s="89" t="s">
        <v>3447</v>
      </c>
      <c r="E3259" s="71" t="s">
        <v>1009</v>
      </c>
      <c r="F3259" s="71" t="s">
        <v>19</v>
      </c>
      <c r="G3259" s="64"/>
      <c r="H3259" s="64"/>
    </row>
    <row r="3260">
      <c r="A3260" s="47">
        <v>3249.0</v>
      </c>
      <c r="B3260" s="71" t="s">
        <v>3404</v>
      </c>
      <c r="C3260" s="87" t="s">
        <v>3455</v>
      </c>
      <c r="D3260" s="71" t="s">
        <v>3456</v>
      </c>
      <c r="E3260" s="71" t="s">
        <v>1009</v>
      </c>
      <c r="F3260" s="71" t="s">
        <v>19</v>
      </c>
      <c r="G3260" s="71"/>
      <c r="H3260" s="71" t="s">
        <v>3457</v>
      </c>
    </row>
    <row r="3261">
      <c r="A3261" s="47">
        <v>3250.0</v>
      </c>
      <c r="B3261" s="71" t="s">
        <v>3404</v>
      </c>
      <c r="C3261" s="87" t="s">
        <v>3455</v>
      </c>
      <c r="D3261" s="71" t="s">
        <v>3456</v>
      </c>
      <c r="E3261" s="71" t="s">
        <v>1009</v>
      </c>
      <c r="F3261" s="71" t="s">
        <v>19</v>
      </c>
      <c r="G3261" s="64"/>
      <c r="H3261" s="64"/>
    </row>
    <row r="3262">
      <c r="A3262" s="47">
        <v>3251.0</v>
      </c>
      <c r="B3262" s="71" t="s">
        <v>3404</v>
      </c>
      <c r="C3262" s="87" t="s">
        <v>3455</v>
      </c>
      <c r="D3262" s="71" t="s">
        <v>3456</v>
      </c>
      <c r="E3262" s="71" t="s">
        <v>1009</v>
      </c>
      <c r="F3262" s="71" t="s">
        <v>19</v>
      </c>
      <c r="G3262" s="64"/>
      <c r="H3262" s="64"/>
    </row>
    <row r="3263">
      <c r="A3263" s="47">
        <v>3252.0</v>
      </c>
      <c r="B3263" s="71" t="s">
        <v>3404</v>
      </c>
      <c r="C3263" s="87" t="s">
        <v>3455</v>
      </c>
      <c r="D3263" s="71" t="s">
        <v>3456</v>
      </c>
      <c r="E3263" s="71" t="s">
        <v>1009</v>
      </c>
      <c r="F3263" s="71" t="s">
        <v>19</v>
      </c>
      <c r="G3263" s="64"/>
      <c r="H3263" s="64"/>
    </row>
    <row r="3264">
      <c r="A3264" s="47">
        <v>3253.0</v>
      </c>
      <c r="B3264" s="71" t="s">
        <v>3404</v>
      </c>
      <c r="C3264" s="87" t="s">
        <v>3455</v>
      </c>
      <c r="D3264" s="71" t="s">
        <v>3456</v>
      </c>
      <c r="E3264" s="71" t="s">
        <v>1009</v>
      </c>
      <c r="F3264" s="71" t="s">
        <v>19</v>
      </c>
      <c r="G3264" s="64"/>
      <c r="H3264" s="64"/>
    </row>
    <row r="3265">
      <c r="A3265" s="47">
        <v>3254.0</v>
      </c>
      <c r="B3265" s="71" t="s">
        <v>3404</v>
      </c>
      <c r="C3265" s="87" t="s">
        <v>3455</v>
      </c>
      <c r="D3265" s="71" t="s">
        <v>3456</v>
      </c>
      <c r="E3265" s="71" t="s">
        <v>1009</v>
      </c>
      <c r="F3265" s="71" t="s">
        <v>19</v>
      </c>
      <c r="G3265" s="64"/>
      <c r="H3265" s="64"/>
    </row>
    <row r="3266">
      <c r="A3266" s="47">
        <v>3255.0</v>
      </c>
      <c r="B3266" s="71" t="s">
        <v>3404</v>
      </c>
      <c r="C3266" s="87" t="s">
        <v>3455</v>
      </c>
      <c r="D3266" s="71" t="s">
        <v>3460</v>
      </c>
      <c r="E3266" s="71" t="s">
        <v>1009</v>
      </c>
      <c r="F3266" s="71" t="s">
        <v>19</v>
      </c>
      <c r="G3266" s="71"/>
      <c r="H3266" s="71" t="s">
        <v>3461</v>
      </c>
    </row>
    <row r="3267">
      <c r="A3267" s="47">
        <v>3256.0</v>
      </c>
      <c r="B3267" s="71" t="s">
        <v>3404</v>
      </c>
      <c r="C3267" s="87" t="s">
        <v>3455</v>
      </c>
      <c r="D3267" s="71" t="s">
        <v>3460</v>
      </c>
      <c r="E3267" s="71" t="s">
        <v>1009</v>
      </c>
      <c r="F3267" s="71" t="s">
        <v>19</v>
      </c>
      <c r="G3267" s="64"/>
      <c r="H3267" s="64"/>
    </row>
    <row r="3268">
      <c r="A3268" s="47">
        <v>3257.0</v>
      </c>
      <c r="B3268" s="71" t="s">
        <v>3404</v>
      </c>
      <c r="C3268" s="87" t="s">
        <v>3455</v>
      </c>
      <c r="D3268" s="71" t="s">
        <v>3460</v>
      </c>
      <c r="E3268" s="71" t="s">
        <v>1009</v>
      </c>
      <c r="F3268" s="71" t="s">
        <v>19</v>
      </c>
      <c r="G3268" s="64"/>
      <c r="H3268" s="64"/>
    </row>
    <row r="3269">
      <c r="A3269" s="47">
        <v>3258.0</v>
      </c>
      <c r="B3269" s="71" t="s">
        <v>3404</v>
      </c>
      <c r="C3269" s="87" t="s">
        <v>3455</v>
      </c>
      <c r="D3269" s="71" t="s">
        <v>3460</v>
      </c>
      <c r="E3269" s="71" t="s">
        <v>1009</v>
      </c>
      <c r="F3269" s="71" t="s">
        <v>19</v>
      </c>
      <c r="G3269" s="64"/>
      <c r="H3269" s="64"/>
    </row>
    <row r="3270">
      <c r="A3270" s="47">
        <v>3259.0</v>
      </c>
      <c r="B3270" s="71" t="s">
        <v>3404</v>
      </c>
      <c r="C3270" s="87" t="s">
        <v>3455</v>
      </c>
      <c r="D3270" s="71" t="s">
        <v>3460</v>
      </c>
      <c r="E3270" s="71" t="s">
        <v>1009</v>
      </c>
      <c r="F3270" s="71" t="s">
        <v>19</v>
      </c>
      <c r="G3270" s="64"/>
      <c r="H3270" s="64"/>
    </row>
    <row r="3271">
      <c r="A3271" s="47">
        <v>3260.0</v>
      </c>
      <c r="B3271" s="71" t="s">
        <v>3404</v>
      </c>
      <c r="C3271" s="87" t="s">
        <v>3455</v>
      </c>
      <c r="D3271" s="71" t="s">
        <v>3460</v>
      </c>
      <c r="E3271" s="71" t="s">
        <v>1009</v>
      </c>
      <c r="F3271" s="71" t="s">
        <v>19</v>
      </c>
      <c r="G3271" s="64"/>
      <c r="H3271" s="64"/>
    </row>
    <row r="3272">
      <c r="A3272" s="47">
        <v>3261.0</v>
      </c>
      <c r="B3272" s="71" t="s">
        <v>3404</v>
      </c>
      <c r="C3272" s="87" t="s">
        <v>3455</v>
      </c>
      <c r="D3272" s="71" t="s">
        <v>3465</v>
      </c>
      <c r="E3272" s="71" t="s">
        <v>1009</v>
      </c>
      <c r="F3272" s="71" t="s">
        <v>19</v>
      </c>
      <c r="G3272" s="71"/>
      <c r="H3272" s="71" t="s">
        <v>3466</v>
      </c>
    </row>
    <row r="3273">
      <c r="A3273" s="47">
        <v>3262.0</v>
      </c>
      <c r="B3273" s="71" t="s">
        <v>3404</v>
      </c>
      <c r="C3273" s="87" t="s">
        <v>3455</v>
      </c>
      <c r="D3273" s="71" t="s">
        <v>3465</v>
      </c>
      <c r="E3273" s="71" t="s">
        <v>1009</v>
      </c>
      <c r="F3273" s="71" t="s">
        <v>19</v>
      </c>
      <c r="G3273" s="64"/>
      <c r="H3273" s="64"/>
    </row>
    <row r="3274">
      <c r="A3274" s="47">
        <v>3263.0</v>
      </c>
      <c r="B3274" s="71" t="s">
        <v>3404</v>
      </c>
      <c r="C3274" s="87" t="s">
        <v>3455</v>
      </c>
      <c r="D3274" s="71" t="s">
        <v>3465</v>
      </c>
      <c r="E3274" s="71" t="s">
        <v>1009</v>
      </c>
      <c r="F3274" s="71" t="s">
        <v>19</v>
      </c>
      <c r="G3274" s="64"/>
      <c r="H3274" s="64"/>
    </row>
    <row r="3275">
      <c r="A3275" s="47">
        <v>3264.0</v>
      </c>
      <c r="B3275" s="71" t="s">
        <v>3404</v>
      </c>
      <c r="C3275" s="87" t="s">
        <v>3455</v>
      </c>
      <c r="D3275" s="71" t="s">
        <v>3465</v>
      </c>
      <c r="E3275" s="71" t="s">
        <v>1009</v>
      </c>
      <c r="F3275" s="71" t="s">
        <v>19</v>
      </c>
      <c r="G3275" s="64"/>
      <c r="H3275" s="64"/>
    </row>
    <row r="3276">
      <c r="A3276" s="47">
        <v>3265.0</v>
      </c>
      <c r="B3276" s="71" t="s">
        <v>3404</v>
      </c>
      <c r="C3276" s="87" t="s">
        <v>3455</v>
      </c>
      <c r="D3276" s="71" t="s">
        <v>3465</v>
      </c>
      <c r="E3276" s="71" t="s">
        <v>1009</v>
      </c>
      <c r="F3276" s="71" t="s">
        <v>19</v>
      </c>
      <c r="G3276" s="64"/>
      <c r="H3276" s="64"/>
    </row>
    <row r="3277">
      <c r="A3277" s="47">
        <v>3266.0</v>
      </c>
      <c r="B3277" s="71" t="s">
        <v>3404</v>
      </c>
      <c r="C3277" s="87" t="s">
        <v>3455</v>
      </c>
      <c r="D3277" s="71" t="s">
        <v>3465</v>
      </c>
      <c r="E3277" s="71" t="s">
        <v>1009</v>
      </c>
      <c r="F3277" s="71" t="s">
        <v>19</v>
      </c>
      <c r="G3277" s="64"/>
      <c r="H3277" s="64"/>
    </row>
    <row r="3278">
      <c r="A3278" s="47">
        <v>3267.0</v>
      </c>
      <c r="B3278" s="71" t="s">
        <v>3404</v>
      </c>
      <c r="C3278" s="91" t="s">
        <v>3470</v>
      </c>
      <c r="D3278" s="92" t="s">
        <v>3474</v>
      </c>
      <c r="E3278" s="71" t="s">
        <v>1009</v>
      </c>
      <c r="F3278" s="71" t="s">
        <v>19</v>
      </c>
      <c r="G3278" s="64"/>
      <c r="H3278" s="64"/>
    </row>
    <row r="3279">
      <c r="A3279" s="47">
        <v>3268.0</v>
      </c>
      <c r="B3279" s="71" t="s">
        <v>3404</v>
      </c>
      <c r="C3279" s="91" t="s">
        <v>3470</v>
      </c>
      <c r="D3279" s="92" t="s">
        <v>3474</v>
      </c>
      <c r="E3279" s="71" t="s">
        <v>1009</v>
      </c>
      <c r="F3279" s="71" t="s">
        <v>19</v>
      </c>
      <c r="G3279" s="64"/>
      <c r="H3279" s="64"/>
    </row>
    <row r="3280">
      <c r="A3280" s="47">
        <v>3269.0</v>
      </c>
      <c r="B3280" s="71" t="s">
        <v>3404</v>
      </c>
      <c r="C3280" s="91" t="s">
        <v>3470</v>
      </c>
      <c r="D3280" s="92" t="s">
        <v>3474</v>
      </c>
      <c r="E3280" s="71" t="s">
        <v>1009</v>
      </c>
      <c r="F3280" s="71" t="s">
        <v>19</v>
      </c>
      <c r="G3280" s="64"/>
      <c r="H3280" s="64"/>
    </row>
    <row r="3281">
      <c r="A3281" s="47">
        <v>3270.0</v>
      </c>
      <c r="B3281" s="71" t="s">
        <v>3404</v>
      </c>
      <c r="C3281" s="91" t="s">
        <v>3470</v>
      </c>
      <c r="D3281" s="92" t="s">
        <v>3474</v>
      </c>
      <c r="E3281" s="71" t="s">
        <v>1009</v>
      </c>
      <c r="F3281" s="71" t="s">
        <v>19</v>
      </c>
      <c r="G3281" s="64"/>
      <c r="H3281" s="64"/>
    </row>
    <row r="3282">
      <c r="A3282" s="47">
        <v>3271.0</v>
      </c>
      <c r="B3282" s="71" t="s">
        <v>3404</v>
      </c>
      <c r="C3282" s="91" t="s">
        <v>3470</v>
      </c>
      <c r="D3282" s="92" t="s">
        <v>3474</v>
      </c>
      <c r="E3282" s="71" t="s">
        <v>1009</v>
      </c>
      <c r="F3282" s="71" t="s">
        <v>19</v>
      </c>
      <c r="G3282" s="64"/>
      <c r="H3282" s="64"/>
    </row>
    <row r="3283">
      <c r="A3283" s="47">
        <v>3272.0</v>
      </c>
      <c r="B3283" s="71" t="s">
        <v>3404</v>
      </c>
      <c r="C3283" s="91" t="s">
        <v>3470</v>
      </c>
      <c r="D3283" s="92" t="s">
        <v>3474</v>
      </c>
      <c r="E3283" s="71" t="s">
        <v>1009</v>
      </c>
      <c r="F3283" s="71" t="s">
        <v>19</v>
      </c>
      <c r="G3283" s="64"/>
      <c r="H3283" s="64"/>
    </row>
    <row r="3284">
      <c r="A3284" s="47">
        <v>3273.0</v>
      </c>
      <c r="B3284" s="71" t="s">
        <v>3404</v>
      </c>
      <c r="C3284" s="91" t="s">
        <v>3470</v>
      </c>
      <c r="D3284" s="71" t="s">
        <v>3481</v>
      </c>
      <c r="E3284" s="71" t="s">
        <v>1009</v>
      </c>
      <c r="F3284" s="71" t="s">
        <v>19</v>
      </c>
      <c r="G3284" s="64"/>
      <c r="H3284" s="64"/>
    </row>
    <row r="3285">
      <c r="A3285" s="47">
        <v>3274.0</v>
      </c>
      <c r="B3285" s="71" t="s">
        <v>3404</v>
      </c>
      <c r="C3285" s="91" t="s">
        <v>3483</v>
      </c>
      <c r="D3285" s="71" t="s">
        <v>3481</v>
      </c>
      <c r="E3285" s="71" t="s">
        <v>1009</v>
      </c>
      <c r="F3285" s="71" t="s">
        <v>19</v>
      </c>
      <c r="G3285" s="64"/>
      <c r="H3285" s="64"/>
    </row>
    <row r="3286">
      <c r="A3286" s="47">
        <v>3275.0</v>
      </c>
      <c r="B3286" s="71" t="s">
        <v>3404</v>
      </c>
      <c r="C3286" s="91" t="s">
        <v>3470</v>
      </c>
      <c r="D3286" s="71" t="s">
        <v>3481</v>
      </c>
      <c r="E3286" s="71" t="s">
        <v>1009</v>
      </c>
      <c r="F3286" s="71" t="s">
        <v>19</v>
      </c>
      <c r="G3286" s="64"/>
      <c r="H3286" s="64"/>
    </row>
    <row r="3287">
      <c r="A3287" s="47">
        <v>3276.0</v>
      </c>
      <c r="B3287" s="71" t="s">
        <v>3404</v>
      </c>
      <c r="C3287" s="91" t="s">
        <v>3470</v>
      </c>
      <c r="D3287" s="71" t="s">
        <v>3481</v>
      </c>
      <c r="E3287" s="71" t="s">
        <v>1009</v>
      </c>
      <c r="F3287" s="71" t="s">
        <v>19</v>
      </c>
      <c r="G3287" s="64"/>
      <c r="H3287" s="64"/>
    </row>
    <row r="3288">
      <c r="A3288" s="47">
        <v>3277.0</v>
      </c>
      <c r="B3288" s="71" t="s">
        <v>3404</v>
      </c>
      <c r="C3288" s="91" t="s">
        <v>3470</v>
      </c>
      <c r="D3288" s="71" t="s">
        <v>3481</v>
      </c>
      <c r="E3288" s="71" t="s">
        <v>1009</v>
      </c>
      <c r="F3288" s="71" t="s">
        <v>19</v>
      </c>
      <c r="G3288" s="64"/>
      <c r="H3288" s="64"/>
    </row>
    <row r="3289">
      <c r="A3289" s="47">
        <v>3278.0</v>
      </c>
      <c r="B3289" s="71" t="s">
        <v>3404</v>
      </c>
      <c r="C3289" s="91" t="s">
        <v>3470</v>
      </c>
      <c r="D3289" s="71" t="s">
        <v>3481</v>
      </c>
      <c r="E3289" s="71" t="s">
        <v>1009</v>
      </c>
      <c r="F3289" s="71" t="s">
        <v>19</v>
      </c>
      <c r="G3289" s="64"/>
      <c r="H3289" s="64"/>
    </row>
    <row r="3290">
      <c r="A3290" s="47">
        <v>3279.0</v>
      </c>
      <c r="B3290" s="71" t="s">
        <v>3404</v>
      </c>
      <c r="C3290" s="91" t="s">
        <v>3483</v>
      </c>
      <c r="D3290" s="71" t="s">
        <v>3489</v>
      </c>
      <c r="E3290" s="71" t="s">
        <v>1009</v>
      </c>
      <c r="F3290" s="71" t="s">
        <v>87</v>
      </c>
      <c r="G3290" s="64"/>
      <c r="H3290" s="64"/>
    </row>
    <row r="3291">
      <c r="A3291" s="47">
        <v>3280.0</v>
      </c>
      <c r="B3291" s="71" t="s">
        <v>3404</v>
      </c>
      <c r="C3291" s="91" t="s">
        <v>3483</v>
      </c>
      <c r="D3291" s="71" t="s">
        <v>3489</v>
      </c>
      <c r="E3291" s="71" t="s">
        <v>1009</v>
      </c>
      <c r="F3291" s="71" t="s">
        <v>87</v>
      </c>
      <c r="G3291" s="64"/>
      <c r="H3291" s="64"/>
    </row>
    <row r="3292">
      <c r="A3292" s="47">
        <v>3281.0</v>
      </c>
      <c r="B3292" s="71" t="s">
        <v>3404</v>
      </c>
      <c r="C3292" s="91" t="s">
        <v>3483</v>
      </c>
      <c r="D3292" s="71" t="s">
        <v>3489</v>
      </c>
      <c r="E3292" s="71" t="s">
        <v>1009</v>
      </c>
      <c r="F3292" s="71" t="s">
        <v>87</v>
      </c>
      <c r="G3292" s="64"/>
      <c r="H3292" s="64"/>
    </row>
    <row r="3293">
      <c r="A3293" s="47">
        <v>3282.0</v>
      </c>
      <c r="B3293" s="71" t="s">
        <v>3404</v>
      </c>
      <c r="C3293" s="91" t="s">
        <v>3483</v>
      </c>
      <c r="D3293" s="71" t="s">
        <v>3489</v>
      </c>
      <c r="E3293" s="71" t="s">
        <v>1009</v>
      </c>
      <c r="F3293" s="71" t="s">
        <v>87</v>
      </c>
      <c r="G3293" s="64"/>
      <c r="H3293" s="64"/>
    </row>
    <row r="3294">
      <c r="A3294" s="47">
        <v>3283.0</v>
      </c>
      <c r="B3294" s="71" t="s">
        <v>3404</v>
      </c>
      <c r="C3294" s="91" t="s">
        <v>3483</v>
      </c>
      <c r="D3294" s="71" t="s">
        <v>3489</v>
      </c>
      <c r="E3294" s="71" t="s">
        <v>1009</v>
      </c>
      <c r="F3294" s="71" t="s">
        <v>87</v>
      </c>
      <c r="G3294" s="64"/>
      <c r="H3294" s="64"/>
    </row>
    <row r="3295">
      <c r="A3295" s="47">
        <v>3284.0</v>
      </c>
      <c r="B3295" s="71" t="s">
        <v>3404</v>
      </c>
      <c r="C3295" s="91" t="s">
        <v>3483</v>
      </c>
      <c r="D3295" s="71" t="s">
        <v>3489</v>
      </c>
      <c r="E3295" s="71" t="s">
        <v>1009</v>
      </c>
      <c r="F3295" s="71" t="s">
        <v>87</v>
      </c>
      <c r="G3295" s="64"/>
      <c r="H3295" s="64"/>
    </row>
    <row r="3296">
      <c r="A3296" s="47">
        <v>3285.0</v>
      </c>
      <c r="B3296" s="71" t="s">
        <v>3404</v>
      </c>
      <c r="C3296" s="93" t="s">
        <v>3496</v>
      </c>
      <c r="D3296" s="71" t="s">
        <v>3498</v>
      </c>
      <c r="E3296" s="64" t="s">
        <v>1009</v>
      </c>
      <c r="F3296" s="71" t="s">
        <v>19</v>
      </c>
      <c r="G3296" s="64"/>
      <c r="H3296" s="64"/>
    </row>
    <row r="3297">
      <c r="A3297" s="47">
        <v>3286.0</v>
      </c>
      <c r="B3297" s="71" t="s">
        <v>3404</v>
      </c>
      <c r="C3297" s="93" t="s">
        <v>3496</v>
      </c>
      <c r="D3297" s="71" t="s">
        <v>3498</v>
      </c>
      <c r="E3297" s="64" t="s">
        <v>1009</v>
      </c>
      <c r="F3297" s="71" t="s">
        <v>19</v>
      </c>
      <c r="G3297" s="64"/>
      <c r="H3297" s="64"/>
    </row>
    <row r="3298">
      <c r="A3298" s="47">
        <v>3287.0</v>
      </c>
      <c r="B3298" s="71" t="s">
        <v>3404</v>
      </c>
      <c r="C3298" s="93" t="s">
        <v>3496</v>
      </c>
      <c r="D3298" s="71" t="s">
        <v>3498</v>
      </c>
      <c r="E3298" s="64" t="s">
        <v>1009</v>
      </c>
      <c r="F3298" s="71" t="s">
        <v>19</v>
      </c>
      <c r="G3298" s="64"/>
      <c r="H3298" s="64"/>
    </row>
    <row r="3299">
      <c r="A3299" s="47">
        <v>3288.0</v>
      </c>
      <c r="B3299" s="71" t="s">
        <v>3404</v>
      </c>
      <c r="C3299" s="93" t="s">
        <v>3496</v>
      </c>
      <c r="D3299" s="71" t="s">
        <v>3498</v>
      </c>
      <c r="E3299" s="64" t="s">
        <v>1009</v>
      </c>
      <c r="F3299" s="71" t="s">
        <v>19</v>
      </c>
      <c r="G3299" s="64"/>
      <c r="H3299" s="64"/>
    </row>
    <row r="3300">
      <c r="A3300" s="47">
        <v>3289.0</v>
      </c>
      <c r="B3300" s="71" t="s">
        <v>3404</v>
      </c>
      <c r="C3300" s="93" t="s">
        <v>3496</v>
      </c>
      <c r="D3300" s="71" t="s">
        <v>3498</v>
      </c>
      <c r="E3300" s="64" t="s">
        <v>1009</v>
      </c>
      <c r="F3300" s="71" t="s">
        <v>19</v>
      </c>
      <c r="G3300" s="64"/>
      <c r="H3300" s="64"/>
    </row>
    <row r="3301">
      <c r="A3301" s="47">
        <v>3290.0</v>
      </c>
      <c r="B3301" s="71" t="s">
        <v>3404</v>
      </c>
      <c r="C3301" s="93" t="s">
        <v>3496</v>
      </c>
      <c r="D3301" s="71" t="s">
        <v>3498</v>
      </c>
      <c r="E3301" s="64" t="s">
        <v>1009</v>
      </c>
      <c r="F3301" s="71" t="s">
        <v>19</v>
      </c>
      <c r="G3301" s="64"/>
      <c r="H3301" s="64"/>
    </row>
    <row r="3302">
      <c r="A3302" s="47">
        <v>3291.0</v>
      </c>
      <c r="B3302" s="71" t="s">
        <v>3404</v>
      </c>
      <c r="C3302" s="93" t="s">
        <v>3496</v>
      </c>
      <c r="D3302" s="71" t="s">
        <v>3505</v>
      </c>
      <c r="E3302" s="64" t="s">
        <v>1009</v>
      </c>
      <c r="F3302" s="64" t="s">
        <v>19</v>
      </c>
      <c r="G3302" s="64"/>
      <c r="H3302" s="64"/>
    </row>
    <row r="3303">
      <c r="A3303" s="47">
        <v>3292.0</v>
      </c>
      <c r="B3303" s="71" t="s">
        <v>3404</v>
      </c>
      <c r="C3303" s="93" t="s">
        <v>3496</v>
      </c>
      <c r="D3303" s="71" t="s">
        <v>3505</v>
      </c>
      <c r="E3303" s="64" t="s">
        <v>1009</v>
      </c>
      <c r="F3303" s="64" t="s">
        <v>19</v>
      </c>
      <c r="G3303" s="64"/>
      <c r="H3303" s="64"/>
    </row>
    <row r="3304">
      <c r="A3304" s="47">
        <v>3293.0</v>
      </c>
      <c r="B3304" s="71" t="s">
        <v>3404</v>
      </c>
      <c r="C3304" s="93" t="s">
        <v>3496</v>
      </c>
      <c r="D3304" s="71" t="s">
        <v>3505</v>
      </c>
      <c r="E3304" s="64" t="s">
        <v>1009</v>
      </c>
      <c r="F3304" s="64" t="s">
        <v>19</v>
      </c>
      <c r="G3304" s="64"/>
      <c r="H3304" s="64"/>
    </row>
    <row r="3305">
      <c r="A3305" s="47">
        <v>3294.0</v>
      </c>
      <c r="B3305" s="71" t="s">
        <v>3404</v>
      </c>
      <c r="C3305" s="93" t="s">
        <v>3496</v>
      </c>
      <c r="D3305" s="71" t="s">
        <v>3505</v>
      </c>
      <c r="E3305" s="64" t="s">
        <v>1009</v>
      </c>
      <c r="F3305" s="64" t="s">
        <v>19</v>
      </c>
      <c r="G3305" s="64"/>
      <c r="H3305" s="64"/>
    </row>
    <row r="3306">
      <c r="A3306" s="47">
        <v>3295.0</v>
      </c>
      <c r="B3306" s="71" t="s">
        <v>3404</v>
      </c>
      <c r="C3306" s="93" t="s">
        <v>3496</v>
      </c>
      <c r="D3306" s="71" t="s">
        <v>3505</v>
      </c>
      <c r="E3306" s="64" t="s">
        <v>1009</v>
      </c>
      <c r="F3306" s="64" t="s">
        <v>19</v>
      </c>
      <c r="G3306" s="64"/>
      <c r="H3306" s="64"/>
    </row>
    <row r="3307">
      <c r="A3307" s="47">
        <v>3296.0</v>
      </c>
      <c r="B3307" s="71" t="s">
        <v>3404</v>
      </c>
      <c r="C3307" s="93" t="s">
        <v>3496</v>
      </c>
      <c r="D3307" s="71" t="s">
        <v>3505</v>
      </c>
      <c r="E3307" s="64" t="s">
        <v>1009</v>
      </c>
      <c r="F3307" s="64" t="s">
        <v>19</v>
      </c>
      <c r="G3307" s="64"/>
      <c r="H3307" s="64"/>
    </row>
    <row r="3308">
      <c r="A3308" s="47">
        <v>3297.0</v>
      </c>
      <c r="B3308" s="71" t="s">
        <v>3404</v>
      </c>
      <c r="C3308" s="93" t="s">
        <v>3496</v>
      </c>
      <c r="D3308" s="71" t="s">
        <v>3512</v>
      </c>
      <c r="E3308" s="64" t="s">
        <v>1009</v>
      </c>
      <c r="F3308" s="64" t="s">
        <v>19</v>
      </c>
      <c r="G3308" s="64"/>
      <c r="H3308" s="64"/>
    </row>
    <row r="3309">
      <c r="A3309" s="47">
        <v>3298.0</v>
      </c>
      <c r="B3309" s="71" t="s">
        <v>3404</v>
      </c>
      <c r="C3309" s="93" t="s">
        <v>3496</v>
      </c>
      <c r="D3309" s="71" t="s">
        <v>3512</v>
      </c>
      <c r="E3309" s="64" t="s">
        <v>1009</v>
      </c>
      <c r="F3309" s="64" t="s">
        <v>19</v>
      </c>
      <c r="G3309" s="64"/>
      <c r="H3309" s="64"/>
    </row>
    <row r="3310">
      <c r="A3310" s="47">
        <v>3299.0</v>
      </c>
      <c r="B3310" s="71" t="s">
        <v>3404</v>
      </c>
      <c r="C3310" s="93" t="s">
        <v>3496</v>
      </c>
      <c r="D3310" s="71" t="s">
        <v>3512</v>
      </c>
      <c r="E3310" s="64" t="s">
        <v>1009</v>
      </c>
      <c r="F3310" s="64" t="s">
        <v>19</v>
      </c>
      <c r="G3310" s="64"/>
      <c r="H3310" s="64"/>
    </row>
    <row r="3311">
      <c r="A3311" s="47">
        <v>3300.0</v>
      </c>
      <c r="B3311" s="71" t="s">
        <v>3404</v>
      </c>
      <c r="C3311" s="93" t="s">
        <v>3496</v>
      </c>
      <c r="D3311" s="71" t="s">
        <v>3512</v>
      </c>
      <c r="E3311" s="64" t="s">
        <v>1009</v>
      </c>
      <c r="F3311" s="64" t="s">
        <v>19</v>
      </c>
      <c r="G3311" s="64"/>
      <c r="H3311" s="64"/>
    </row>
    <row r="3312">
      <c r="A3312" s="47">
        <v>3301.0</v>
      </c>
      <c r="B3312" s="71" t="s">
        <v>3404</v>
      </c>
      <c r="C3312" s="93" t="s">
        <v>3496</v>
      </c>
      <c r="D3312" s="71" t="s">
        <v>3512</v>
      </c>
      <c r="E3312" s="64" t="s">
        <v>1009</v>
      </c>
      <c r="F3312" s="64" t="s">
        <v>19</v>
      </c>
      <c r="G3312" s="64"/>
      <c r="H3312" s="64"/>
    </row>
    <row r="3313">
      <c r="A3313" s="47">
        <v>3302.0</v>
      </c>
      <c r="B3313" s="71" t="s">
        <v>3404</v>
      </c>
      <c r="C3313" s="93" t="s">
        <v>3496</v>
      </c>
      <c r="D3313" s="71" t="s">
        <v>3512</v>
      </c>
      <c r="E3313" s="64" t="s">
        <v>1009</v>
      </c>
      <c r="F3313" s="64" t="s">
        <v>19</v>
      </c>
      <c r="G3313" s="64"/>
      <c r="H3313" s="64"/>
    </row>
    <row r="3314">
      <c r="A3314" s="47">
        <v>3303.0</v>
      </c>
      <c r="B3314" s="71" t="s">
        <v>3404</v>
      </c>
      <c r="C3314" s="93" t="s">
        <v>3519</v>
      </c>
      <c r="D3314" s="71" t="s">
        <v>3521</v>
      </c>
      <c r="E3314" s="71" t="s">
        <v>1009</v>
      </c>
      <c r="F3314" s="71" t="s">
        <v>19</v>
      </c>
      <c r="G3314" s="64"/>
      <c r="H3314" s="64"/>
    </row>
    <row r="3315">
      <c r="A3315" s="47">
        <v>3304.0</v>
      </c>
      <c r="B3315" s="71" t="s">
        <v>3404</v>
      </c>
      <c r="C3315" s="93" t="s">
        <v>3519</v>
      </c>
      <c r="D3315" s="71" t="s">
        <v>3521</v>
      </c>
      <c r="E3315" s="71" t="s">
        <v>1009</v>
      </c>
      <c r="F3315" s="71" t="s">
        <v>19</v>
      </c>
      <c r="G3315" s="64"/>
      <c r="H3315" s="64"/>
    </row>
    <row r="3316">
      <c r="A3316" s="47">
        <v>3305.0</v>
      </c>
      <c r="B3316" s="71" t="s">
        <v>3404</v>
      </c>
      <c r="C3316" s="93" t="s">
        <v>3519</v>
      </c>
      <c r="D3316" s="71" t="s">
        <v>3521</v>
      </c>
      <c r="E3316" s="71" t="s">
        <v>1009</v>
      </c>
      <c r="F3316" s="71" t="s">
        <v>19</v>
      </c>
      <c r="G3316" s="64"/>
      <c r="H3316" s="64"/>
    </row>
    <row r="3317">
      <c r="A3317" s="47">
        <v>3306.0</v>
      </c>
      <c r="B3317" s="71" t="s">
        <v>3404</v>
      </c>
      <c r="C3317" s="93" t="s">
        <v>3519</v>
      </c>
      <c r="D3317" s="71" t="s">
        <v>3521</v>
      </c>
      <c r="E3317" s="71" t="s">
        <v>1009</v>
      </c>
      <c r="F3317" s="71" t="s">
        <v>19</v>
      </c>
      <c r="G3317" s="64"/>
      <c r="H3317" s="64"/>
    </row>
    <row r="3318">
      <c r="A3318" s="47">
        <v>3307.0</v>
      </c>
      <c r="B3318" s="71" t="s">
        <v>3404</v>
      </c>
      <c r="C3318" s="93" t="s">
        <v>3519</v>
      </c>
      <c r="D3318" s="71" t="s">
        <v>3521</v>
      </c>
      <c r="E3318" s="71" t="s">
        <v>1009</v>
      </c>
      <c r="F3318" s="71" t="s">
        <v>19</v>
      </c>
      <c r="G3318" s="64"/>
      <c r="H3318" s="64"/>
    </row>
    <row r="3319">
      <c r="A3319" s="47">
        <v>3308.0</v>
      </c>
      <c r="B3319" s="71" t="s">
        <v>3404</v>
      </c>
      <c r="C3319" s="93" t="s">
        <v>3519</v>
      </c>
      <c r="D3319" s="71" t="s">
        <v>3521</v>
      </c>
      <c r="E3319" s="71" t="s">
        <v>1009</v>
      </c>
      <c r="F3319" s="71" t="s">
        <v>19</v>
      </c>
      <c r="G3319" s="64"/>
      <c r="H3319" s="64"/>
    </row>
    <row r="3320">
      <c r="A3320" s="47">
        <v>3309.0</v>
      </c>
      <c r="B3320" s="71" t="s">
        <v>3404</v>
      </c>
      <c r="C3320" s="93" t="s">
        <v>3519</v>
      </c>
      <c r="D3320" s="71" t="s">
        <v>3528</v>
      </c>
      <c r="E3320" s="71" t="s">
        <v>1009</v>
      </c>
      <c r="F3320" s="71" t="s">
        <v>19</v>
      </c>
      <c r="G3320" s="64"/>
      <c r="H3320" s="64"/>
    </row>
    <row r="3321">
      <c r="A3321" s="47">
        <v>3310.0</v>
      </c>
      <c r="B3321" s="71" t="s">
        <v>3404</v>
      </c>
      <c r="C3321" s="93" t="s">
        <v>3519</v>
      </c>
      <c r="D3321" s="71" t="s">
        <v>3528</v>
      </c>
      <c r="E3321" s="71" t="s">
        <v>1009</v>
      </c>
      <c r="F3321" s="71" t="s">
        <v>19</v>
      </c>
      <c r="G3321" s="64"/>
      <c r="H3321" s="64"/>
    </row>
    <row r="3322">
      <c r="A3322" s="47">
        <v>3311.0</v>
      </c>
      <c r="B3322" s="71" t="s">
        <v>3404</v>
      </c>
      <c r="C3322" s="93" t="s">
        <v>3519</v>
      </c>
      <c r="D3322" s="71" t="s">
        <v>3528</v>
      </c>
      <c r="E3322" s="71" t="s">
        <v>1009</v>
      </c>
      <c r="F3322" s="71" t="s">
        <v>19</v>
      </c>
      <c r="G3322" s="64"/>
      <c r="H3322" s="64"/>
    </row>
    <row r="3323">
      <c r="A3323" s="47">
        <v>3312.0</v>
      </c>
      <c r="B3323" s="71" t="s">
        <v>3404</v>
      </c>
      <c r="C3323" s="93" t="s">
        <v>3519</v>
      </c>
      <c r="D3323" s="71" t="s">
        <v>3528</v>
      </c>
      <c r="E3323" s="71" t="s">
        <v>1009</v>
      </c>
      <c r="F3323" s="71" t="s">
        <v>19</v>
      </c>
      <c r="G3323" s="64"/>
      <c r="H3323" s="64"/>
    </row>
    <row r="3324">
      <c r="A3324" s="47">
        <v>3313.0</v>
      </c>
      <c r="B3324" s="71" t="s">
        <v>3404</v>
      </c>
      <c r="C3324" s="93" t="s">
        <v>3519</v>
      </c>
      <c r="D3324" s="71" t="s">
        <v>3528</v>
      </c>
      <c r="E3324" s="71" t="s">
        <v>1009</v>
      </c>
      <c r="F3324" s="71" t="s">
        <v>19</v>
      </c>
      <c r="G3324" s="64"/>
      <c r="H3324" s="64"/>
    </row>
    <row r="3325">
      <c r="A3325" s="47">
        <v>3314.0</v>
      </c>
      <c r="B3325" s="71" t="s">
        <v>3404</v>
      </c>
      <c r="C3325" s="93" t="s">
        <v>3519</v>
      </c>
      <c r="D3325" s="71" t="s">
        <v>3528</v>
      </c>
      <c r="E3325" s="71" t="s">
        <v>1009</v>
      </c>
      <c r="F3325" s="71" t="s">
        <v>19</v>
      </c>
      <c r="G3325" s="64"/>
      <c r="H3325" s="64"/>
    </row>
    <row r="3326">
      <c r="A3326" s="47">
        <v>3315.0</v>
      </c>
      <c r="B3326" s="71" t="s">
        <v>3404</v>
      </c>
      <c r="C3326" s="93" t="s">
        <v>3519</v>
      </c>
      <c r="D3326" s="71" t="s">
        <v>3535</v>
      </c>
      <c r="E3326" s="71" t="s">
        <v>1009</v>
      </c>
      <c r="F3326" s="71" t="s">
        <v>19</v>
      </c>
      <c r="G3326" s="64"/>
      <c r="H3326" s="64"/>
    </row>
    <row r="3327">
      <c r="A3327" s="47">
        <v>3316.0</v>
      </c>
      <c r="B3327" s="71" t="s">
        <v>3404</v>
      </c>
      <c r="C3327" s="93" t="s">
        <v>3519</v>
      </c>
      <c r="D3327" s="71" t="s">
        <v>3535</v>
      </c>
      <c r="E3327" s="71" t="s">
        <v>1009</v>
      </c>
      <c r="F3327" s="71" t="s">
        <v>19</v>
      </c>
      <c r="G3327" s="64"/>
      <c r="H3327" s="64"/>
    </row>
    <row r="3328">
      <c r="A3328" s="47">
        <v>3317.0</v>
      </c>
      <c r="B3328" s="71" t="s">
        <v>3404</v>
      </c>
      <c r="C3328" s="93" t="s">
        <v>3519</v>
      </c>
      <c r="D3328" s="71" t="s">
        <v>3535</v>
      </c>
      <c r="E3328" s="71" t="s">
        <v>1009</v>
      </c>
      <c r="F3328" s="71" t="s">
        <v>19</v>
      </c>
      <c r="G3328" s="64"/>
      <c r="H3328" s="64"/>
    </row>
    <row r="3329">
      <c r="A3329" s="47">
        <v>3318.0</v>
      </c>
      <c r="B3329" s="71" t="s">
        <v>3404</v>
      </c>
      <c r="C3329" s="93" t="s">
        <v>3519</v>
      </c>
      <c r="D3329" s="71" t="s">
        <v>3535</v>
      </c>
      <c r="E3329" s="71" t="s">
        <v>1009</v>
      </c>
      <c r="F3329" s="71" t="s">
        <v>19</v>
      </c>
      <c r="G3329" s="64"/>
      <c r="H3329" s="64"/>
    </row>
    <row r="3330">
      <c r="A3330" s="47">
        <v>3319.0</v>
      </c>
      <c r="B3330" s="71" t="s">
        <v>3404</v>
      </c>
      <c r="C3330" s="93" t="s">
        <v>3519</v>
      </c>
      <c r="D3330" s="71" t="s">
        <v>3535</v>
      </c>
      <c r="E3330" s="71" t="s">
        <v>1009</v>
      </c>
      <c r="F3330" s="71" t="s">
        <v>19</v>
      </c>
      <c r="G3330" s="64"/>
      <c r="H3330" s="64"/>
    </row>
    <row r="3331">
      <c r="A3331" s="47">
        <v>3320.0</v>
      </c>
      <c r="B3331" s="71" t="s">
        <v>3404</v>
      </c>
      <c r="C3331" s="93" t="s">
        <v>3519</v>
      </c>
      <c r="D3331" s="71" t="s">
        <v>3535</v>
      </c>
      <c r="E3331" s="71" t="s">
        <v>1009</v>
      </c>
      <c r="F3331" s="71" t="s">
        <v>19</v>
      </c>
      <c r="G3331" s="64"/>
      <c r="H3331" s="64"/>
    </row>
    <row r="3332">
      <c r="A3332" s="47">
        <v>3321.0</v>
      </c>
      <c r="B3332" s="71" t="s">
        <v>3404</v>
      </c>
      <c r="C3332" s="93" t="s">
        <v>3541</v>
      </c>
      <c r="D3332" s="71" t="s">
        <v>3542</v>
      </c>
      <c r="E3332" s="71" t="s">
        <v>1009</v>
      </c>
      <c r="F3332" s="71" t="s">
        <v>19</v>
      </c>
      <c r="G3332" s="64"/>
      <c r="H3332" s="64"/>
    </row>
    <row r="3333">
      <c r="A3333" s="47">
        <v>3322.0</v>
      </c>
      <c r="B3333" s="71" t="s">
        <v>3404</v>
      </c>
      <c r="C3333" s="93" t="s">
        <v>3541</v>
      </c>
      <c r="D3333" s="71" t="s">
        <v>3542</v>
      </c>
      <c r="E3333" s="71" t="s">
        <v>1009</v>
      </c>
      <c r="F3333" s="71" t="s">
        <v>19</v>
      </c>
      <c r="G3333" s="64"/>
      <c r="H3333" s="64"/>
    </row>
    <row r="3334">
      <c r="A3334" s="47">
        <v>3323.0</v>
      </c>
      <c r="B3334" s="71" t="s">
        <v>3404</v>
      </c>
      <c r="C3334" s="93" t="s">
        <v>3541</v>
      </c>
      <c r="D3334" s="71" t="s">
        <v>3542</v>
      </c>
      <c r="E3334" s="71" t="s">
        <v>1009</v>
      </c>
      <c r="F3334" s="71" t="s">
        <v>19</v>
      </c>
      <c r="G3334" s="64"/>
      <c r="H3334" s="64"/>
    </row>
    <row r="3335">
      <c r="A3335" s="47">
        <v>3324.0</v>
      </c>
      <c r="B3335" s="71" t="s">
        <v>3404</v>
      </c>
      <c r="C3335" s="93" t="s">
        <v>3541</v>
      </c>
      <c r="D3335" s="71" t="s">
        <v>3542</v>
      </c>
      <c r="E3335" s="71" t="s">
        <v>1009</v>
      </c>
      <c r="F3335" s="71" t="s">
        <v>19</v>
      </c>
      <c r="G3335" s="64"/>
      <c r="H3335" s="64"/>
    </row>
    <row r="3336">
      <c r="A3336" s="47">
        <v>3325.0</v>
      </c>
      <c r="B3336" s="71" t="s">
        <v>3404</v>
      </c>
      <c r="C3336" s="93" t="s">
        <v>3541</v>
      </c>
      <c r="D3336" s="71" t="s">
        <v>3542</v>
      </c>
      <c r="E3336" s="71" t="s">
        <v>1009</v>
      </c>
      <c r="F3336" s="71" t="s">
        <v>19</v>
      </c>
      <c r="G3336" s="64"/>
      <c r="H3336" s="64"/>
    </row>
    <row r="3337">
      <c r="A3337" s="7">
        <v>3326.0</v>
      </c>
      <c r="B3337" s="12" t="s">
        <v>3404</v>
      </c>
      <c r="C3337" s="82" t="s">
        <v>3541</v>
      </c>
      <c r="D3337" s="71" t="s">
        <v>3542</v>
      </c>
      <c r="E3337" s="12" t="s">
        <v>1009</v>
      </c>
      <c r="F3337" s="12" t="s">
        <v>19</v>
      </c>
    </row>
    <row r="3338">
      <c r="A3338" s="47">
        <v>3327.0</v>
      </c>
      <c r="B3338" s="71" t="s">
        <v>3404</v>
      </c>
      <c r="C3338" s="93" t="s">
        <v>3541</v>
      </c>
      <c r="D3338" s="71" t="s">
        <v>3546</v>
      </c>
      <c r="E3338" s="71" t="s">
        <v>1009</v>
      </c>
      <c r="F3338" s="71" t="s">
        <v>19</v>
      </c>
      <c r="G3338" s="64"/>
      <c r="H3338" s="64"/>
    </row>
    <row r="3339">
      <c r="A3339" s="47">
        <v>3328.0</v>
      </c>
      <c r="B3339" s="71" t="s">
        <v>3404</v>
      </c>
      <c r="C3339" s="93" t="s">
        <v>3541</v>
      </c>
      <c r="D3339" s="71" t="s">
        <v>3546</v>
      </c>
      <c r="E3339" s="71" t="s">
        <v>1009</v>
      </c>
      <c r="F3339" s="71" t="s">
        <v>19</v>
      </c>
      <c r="G3339" s="64"/>
      <c r="H3339" s="64"/>
    </row>
    <row r="3340">
      <c r="A3340" s="47">
        <v>3329.0</v>
      </c>
      <c r="B3340" s="71" t="s">
        <v>3404</v>
      </c>
      <c r="C3340" s="93" t="s">
        <v>3541</v>
      </c>
      <c r="D3340" s="71" t="s">
        <v>3546</v>
      </c>
      <c r="E3340" s="71" t="s">
        <v>1009</v>
      </c>
      <c r="F3340" s="71" t="s">
        <v>19</v>
      </c>
      <c r="G3340" s="64"/>
      <c r="H3340" s="64"/>
    </row>
    <row r="3341">
      <c r="A3341" s="47">
        <v>3330.0</v>
      </c>
      <c r="B3341" s="71" t="s">
        <v>3404</v>
      </c>
      <c r="C3341" s="93" t="s">
        <v>3541</v>
      </c>
      <c r="D3341" s="71" t="s">
        <v>3546</v>
      </c>
      <c r="E3341" s="71" t="s">
        <v>1009</v>
      </c>
      <c r="F3341" s="71" t="s">
        <v>19</v>
      </c>
      <c r="G3341" s="64"/>
      <c r="H3341" s="64"/>
    </row>
    <row r="3342">
      <c r="A3342" s="47">
        <v>3331.0</v>
      </c>
      <c r="B3342" s="71" t="s">
        <v>3404</v>
      </c>
      <c r="C3342" s="93" t="s">
        <v>3541</v>
      </c>
      <c r="D3342" s="71" t="s">
        <v>3546</v>
      </c>
      <c r="E3342" s="71" t="s">
        <v>1009</v>
      </c>
      <c r="F3342" s="71" t="s">
        <v>19</v>
      </c>
      <c r="G3342" s="64"/>
      <c r="H3342" s="64"/>
    </row>
    <row r="3343">
      <c r="A3343" s="47">
        <v>3332.0</v>
      </c>
      <c r="B3343" s="71" t="s">
        <v>3404</v>
      </c>
      <c r="C3343" s="93" t="s">
        <v>3541</v>
      </c>
      <c r="D3343" s="71" t="s">
        <v>3546</v>
      </c>
      <c r="E3343" s="71" t="s">
        <v>1009</v>
      </c>
      <c r="F3343" s="71" t="s">
        <v>19</v>
      </c>
      <c r="G3343" s="64"/>
      <c r="H3343" s="64"/>
    </row>
    <row r="3344">
      <c r="A3344" s="47">
        <v>3333.0</v>
      </c>
      <c r="B3344" s="71" t="s">
        <v>3404</v>
      </c>
      <c r="C3344" s="93" t="s">
        <v>3550</v>
      </c>
      <c r="D3344" s="71" t="s">
        <v>3551</v>
      </c>
      <c r="E3344" s="71" t="s">
        <v>1009</v>
      </c>
      <c r="F3344" s="71" t="s">
        <v>19</v>
      </c>
      <c r="G3344" s="64"/>
      <c r="H3344" s="64"/>
    </row>
    <row r="3345">
      <c r="A3345" s="47">
        <v>3334.0</v>
      </c>
      <c r="B3345" s="71" t="s">
        <v>3404</v>
      </c>
      <c r="C3345" s="93" t="s">
        <v>3550</v>
      </c>
      <c r="D3345" s="71" t="s">
        <v>3551</v>
      </c>
      <c r="E3345" s="71" t="s">
        <v>1009</v>
      </c>
      <c r="F3345" s="71" t="s">
        <v>19</v>
      </c>
      <c r="G3345" s="64"/>
      <c r="H3345" s="64"/>
    </row>
    <row r="3346">
      <c r="A3346" s="47">
        <v>3335.0</v>
      </c>
      <c r="B3346" s="71" t="s">
        <v>3404</v>
      </c>
      <c r="C3346" s="93" t="s">
        <v>3550</v>
      </c>
      <c r="D3346" s="71" t="s">
        <v>3551</v>
      </c>
      <c r="E3346" s="71" t="s">
        <v>1009</v>
      </c>
      <c r="F3346" s="71" t="s">
        <v>19</v>
      </c>
      <c r="G3346" s="64"/>
      <c r="H3346" s="64"/>
    </row>
    <row r="3347">
      <c r="A3347" s="47">
        <v>3336.0</v>
      </c>
      <c r="B3347" s="71" t="s">
        <v>3404</v>
      </c>
      <c r="C3347" s="93" t="s">
        <v>3550</v>
      </c>
      <c r="D3347" s="71" t="s">
        <v>3551</v>
      </c>
      <c r="E3347" s="71" t="s">
        <v>1009</v>
      </c>
      <c r="F3347" s="71" t="s">
        <v>19</v>
      </c>
      <c r="G3347" s="64"/>
      <c r="H3347" s="64"/>
    </row>
    <row r="3348">
      <c r="A3348" s="47">
        <v>3337.0</v>
      </c>
      <c r="B3348" s="71" t="s">
        <v>3404</v>
      </c>
      <c r="C3348" s="93" t="s">
        <v>3550</v>
      </c>
      <c r="D3348" s="71" t="s">
        <v>3551</v>
      </c>
      <c r="E3348" s="71" t="s">
        <v>1009</v>
      </c>
      <c r="F3348" s="71" t="s">
        <v>19</v>
      </c>
      <c r="G3348" s="64"/>
      <c r="H3348" s="64"/>
    </row>
    <row r="3349">
      <c r="A3349" s="47">
        <v>3338.0</v>
      </c>
      <c r="B3349" s="71" t="s">
        <v>3404</v>
      </c>
      <c r="C3349" s="93" t="s">
        <v>3550</v>
      </c>
      <c r="D3349" s="71" t="s">
        <v>3551</v>
      </c>
      <c r="E3349" s="71" t="s">
        <v>1009</v>
      </c>
      <c r="F3349" s="71" t="s">
        <v>19</v>
      </c>
      <c r="G3349" s="64"/>
      <c r="H3349" s="64"/>
    </row>
    <row r="3350">
      <c r="A3350" s="47">
        <v>3339.0</v>
      </c>
      <c r="B3350" s="71" t="s">
        <v>3404</v>
      </c>
      <c r="C3350" s="93" t="s">
        <v>3550</v>
      </c>
      <c r="D3350" s="71" t="s">
        <v>3554</v>
      </c>
      <c r="E3350" s="71" t="s">
        <v>1009</v>
      </c>
      <c r="F3350" s="71" t="s">
        <v>19</v>
      </c>
      <c r="G3350" s="64"/>
      <c r="H3350" s="64"/>
    </row>
    <row r="3351">
      <c r="A3351" s="47">
        <v>3340.0</v>
      </c>
      <c r="B3351" s="71" t="s">
        <v>3404</v>
      </c>
      <c r="C3351" s="93" t="s">
        <v>3550</v>
      </c>
      <c r="D3351" s="71" t="s">
        <v>3554</v>
      </c>
      <c r="E3351" s="71" t="s">
        <v>1009</v>
      </c>
      <c r="F3351" s="71" t="s">
        <v>19</v>
      </c>
      <c r="G3351" s="64"/>
      <c r="H3351" s="64"/>
    </row>
    <row r="3352">
      <c r="A3352" s="47">
        <v>3341.0</v>
      </c>
      <c r="B3352" s="71" t="s">
        <v>3404</v>
      </c>
      <c r="C3352" s="93" t="s">
        <v>3550</v>
      </c>
      <c r="D3352" s="71" t="s">
        <v>3554</v>
      </c>
      <c r="E3352" s="71" t="s">
        <v>1009</v>
      </c>
      <c r="F3352" s="71" t="s">
        <v>19</v>
      </c>
      <c r="G3352" s="64"/>
      <c r="H3352" s="64"/>
    </row>
    <row r="3353">
      <c r="A3353" s="47">
        <v>3342.0</v>
      </c>
      <c r="B3353" s="71" t="s">
        <v>3404</v>
      </c>
      <c r="C3353" s="93" t="s">
        <v>3550</v>
      </c>
      <c r="D3353" s="71" t="s">
        <v>3554</v>
      </c>
      <c r="E3353" s="71" t="s">
        <v>1009</v>
      </c>
      <c r="F3353" s="71" t="s">
        <v>19</v>
      </c>
      <c r="G3353" s="64"/>
      <c r="H3353" s="64"/>
    </row>
    <row r="3354">
      <c r="A3354" s="47">
        <v>3343.0</v>
      </c>
      <c r="B3354" s="71" t="s">
        <v>3404</v>
      </c>
      <c r="C3354" s="93" t="s">
        <v>3550</v>
      </c>
      <c r="D3354" s="71" t="s">
        <v>3554</v>
      </c>
      <c r="E3354" s="71" t="s">
        <v>1009</v>
      </c>
      <c r="F3354" s="71" t="s">
        <v>19</v>
      </c>
      <c r="G3354" s="64"/>
      <c r="H3354" s="64"/>
    </row>
    <row r="3355">
      <c r="A3355" s="47">
        <v>3344.0</v>
      </c>
      <c r="B3355" s="71" t="s">
        <v>3404</v>
      </c>
      <c r="C3355" s="93" t="s">
        <v>3550</v>
      </c>
      <c r="D3355" s="71" t="s">
        <v>3554</v>
      </c>
      <c r="E3355" s="71" t="s">
        <v>1009</v>
      </c>
      <c r="F3355" s="71" t="s">
        <v>19</v>
      </c>
      <c r="G3355" s="64"/>
      <c r="H3355" s="64"/>
    </row>
    <row r="3356">
      <c r="A3356" s="47">
        <v>3345.0</v>
      </c>
      <c r="B3356" s="71" t="s">
        <v>3404</v>
      </c>
      <c r="C3356" s="93" t="s">
        <v>3550</v>
      </c>
      <c r="D3356" s="71" t="s">
        <v>3557</v>
      </c>
      <c r="E3356" s="71" t="s">
        <v>1009</v>
      </c>
      <c r="F3356" s="71" t="s">
        <v>19</v>
      </c>
      <c r="G3356" s="64"/>
      <c r="H3356" s="64"/>
    </row>
    <row r="3357">
      <c r="A3357" s="47">
        <v>3346.0</v>
      </c>
      <c r="B3357" s="71" t="s">
        <v>3404</v>
      </c>
      <c r="C3357" s="93" t="s">
        <v>3550</v>
      </c>
      <c r="D3357" s="71" t="s">
        <v>3557</v>
      </c>
      <c r="E3357" s="71" t="s">
        <v>1009</v>
      </c>
      <c r="F3357" s="71" t="s">
        <v>19</v>
      </c>
      <c r="G3357" s="64"/>
      <c r="H3357" s="64"/>
    </row>
    <row r="3358">
      <c r="A3358" s="47">
        <v>3347.0</v>
      </c>
      <c r="B3358" s="71" t="s">
        <v>3404</v>
      </c>
      <c r="C3358" s="93" t="s">
        <v>3550</v>
      </c>
      <c r="D3358" s="71" t="s">
        <v>3557</v>
      </c>
      <c r="E3358" s="71" t="s">
        <v>1009</v>
      </c>
      <c r="F3358" s="71" t="s">
        <v>19</v>
      </c>
      <c r="G3358" s="64"/>
      <c r="H3358" s="64"/>
    </row>
    <row r="3359">
      <c r="A3359" s="47">
        <v>3348.0</v>
      </c>
      <c r="B3359" s="71" t="s">
        <v>3404</v>
      </c>
      <c r="C3359" s="93" t="s">
        <v>3550</v>
      </c>
      <c r="D3359" s="71" t="s">
        <v>3557</v>
      </c>
      <c r="E3359" s="71" t="s">
        <v>1009</v>
      </c>
      <c r="F3359" s="71" t="s">
        <v>19</v>
      </c>
      <c r="G3359" s="64"/>
      <c r="H3359" s="64"/>
    </row>
    <row r="3360">
      <c r="A3360" s="47">
        <v>3349.0</v>
      </c>
      <c r="B3360" s="71" t="s">
        <v>3404</v>
      </c>
      <c r="C3360" s="93" t="s">
        <v>3550</v>
      </c>
      <c r="D3360" s="71" t="s">
        <v>3557</v>
      </c>
      <c r="E3360" s="71" t="s">
        <v>1009</v>
      </c>
      <c r="F3360" s="71" t="s">
        <v>19</v>
      </c>
      <c r="G3360" s="64"/>
      <c r="H3360" s="64"/>
    </row>
    <row r="3361">
      <c r="A3361" s="47">
        <v>3350.0</v>
      </c>
      <c r="B3361" s="71" t="s">
        <v>3404</v>
      </c>
      <c r="C3361" s="93" t="s">
        <v>3550</v>
      </c>
      <c r="D3361" s="71" t="s">
        <v>3557</v>
      </c>
      <c r="E3361" s="71" t="s">
        <v>1009</v>
      </c>
      <c r="F3361" s="71" t="s">
        <v>19</v>
      </c>
      <c r="G3361" s="64"/>
      <c r="H3361" s="64"/>
    </row>
    <row r="3362">
      <c r="A3362" s="47">
        <v>3351.0</v>
      </c>
      <c r="B3362" s="71" t="s">
        <v>3404</v>
      </c>
      <c r="C3362" s="93" t="s">
        <v>3550</v>
      </c>
      <c r="D3362" s="71" t="s">
        <v>3561</v>
      </c>
      <c r="E3362" s="71" t="s">
        <v>1009</v>
      </c>
      <c r="F3362" s="71" t="s">
        <v>19</v>
      </c>
      <c r="G3362" s="64"/>
      <c r="H3362" s="64"/>
    </row>
    <row r="3363">
      <c r="A3363" s="7">
        <v>3352.0</v>
      </c>
      <c r="B3363" s="12" t="s">
        <v>3404</v>
      </c>
      <c r="C3363" s="82" t="s">
        <v>3550</v>
      </c>
      <c r="D3363" s="71" t="s">
        <v>3561</v>
      </c>
      <c r="E3363" s="12" t="s">
        <v>1009</v>
      </c>
      <c r="F3363" s="12" t="s">
        <v>19</v>
      </c>
    </row>
    <row r="3364">
      <c r="A3364" s="7">
        <v>3353.0</v>
      </c>
      <c r="B3364" s="12" t="s">
        <v>3404</v>
      </c>
      <c r="C3364" s="82" t="s">
        <v>3550</v>
      </c>
      <c r="D3364" s="71" t="s">
        <v>3561</v>
      </c>
      <c r="E3364" s="12" t="s">
        <v>1009</v>
      </c>
      <c r="F3364" s="12" t="s">
        <v>19</v>
      </c>
    </row>
    <row r="3365">
      <c r="A3365" s="7">
        <v>3354.0</v>
      </c>
      <c r="B3365" s="12" t="s">
        <v>3404</v>
      </c>
      <c r="C3365" s="82" t="s">
        <v>3550</v>
      </c>
      <c r="D3365" s="71" t="s">
        <v>3561</v>
      </c>
      <c r="E3365" s="12" t="s">
        <v>1009</v>
      </c>
      <c r="F3365" s="12" t="s">
        <v>19</v>
      </c>
    </row>
    <row r="3366">
      <c r="A3366" s="7">
        <v>3355.0</v>
      </c>
      <c r="B3366" s="12" t="s">
        <v>3404</v>
      </c>
      <c r="C3366" s="82" t="s">
        <v>3550</v>
      </c>
      <c r="D3366" s="71" t="s">
        <v>3561</v>
      </c>
      <c r="E3366" s="12" t="s">
        <v>1009</v>
      </c>
      <c r="F3366" s="12" t="s">
        <v>19</v>
      </c>
    </row>
    <row r="3367">
      <c r="A3367" s="7">
        <v>3356.0</v>
      </c>
      <c r="B3367" s="12" t="s">
        <v>3404</v>
      </c>
      <c r="C3367" s="82" t="s">
        <v>3550</v>
      </c>
      <c r="D3367" s="71" t="s">
        <v>3561</v>
      </c>
      <c r="E3367" s="12" t="s">
        <v>1009</v>
      </c>
      <c r="F3367" s="12" t="s">
        <v>19</v>
      </c>
    </row>
    <row r="3368">
      <c r="A3368" s="47">
        <v>3357.0</v>
      </c>
      <c r="B3368" s="71" t="s">
        <v>3404</v>
      </c>
      <c r="C3368" s="93" t="s">
        <v>3564</v>
      </c>
      <c r="D3368" s="92" t="s">
        <v>3565</v>
      </c>
      <c r="E3368" s="71" t="s">
        <v>1009</v>
      </c>
      <c r="F3368" s="71" t="s">
        <v>19</v>
      </c>
      <c r="G3368" s="64"/>
      <c r="H3368" s="64"/>
    </row>
    <row r="3369">
      <c r="A3369" s="47">
        <v>3358.0</v>
      </c>
      <c r="B3369" s="71" t="s">
        <v>3404</v>
      </c>
      <c r="C3369" s="93" t="s">
        <v>3564</v>
      </c>
      <c r="D3369" s="92" t="s">
        <v>3565</v>
      </c>
      <c r="E3369" s="71" t="s">
        <v>1009</v>
      </c>
      <c r="F3369" s="71" t="s">
        <v>19</v>
      </c>
      <c r="G3369" s="64"/>
      <c r="H3369" s="64"/>
    </row>
    <row r="3370">
      <c r="A3370" s="47">
        <v>3359.0</v>
      </c>
      <c r="B3370" s="71" t="s">
        <v>3404</v>
      </c>
      <c r="C3370" s="93" t="s">
        <v>3564</v>
      </c>
      <c r="D3370" s="92" t="s">
        <v>3565</v>
      </c>
      <c r="E3370" s="71" t="s">
        <v>1009</v>
      </c>
      <c r="F3370" s="71" t="s">
        <v>19</v>
      </c>
      <c r="G3370" s="64"/>
      <c r="H3370" s="64"/>
    </row>
    <row r="3371">
      <c r="A3371" s="47">
        <v>3360.0</v>
      </c>
      <c r="B3371" s="71" t="s">
        <v>3404</v>
      </c>
      <c r="C3371" s="93" t="s">
        <v>3564</v>
      </c>
      <c r="D3371" s="92" t="s">
        <v>3565</v>
      </c>
      <c r="E3371" s="71" t="s">
        <v>1009</v>
      </c>
      <c r="F3371" s="71" t="s">
        <v>19</v>
      </c>
      <c r="G3371" s="64"/>
      <c r="H3371" s="64"/>
    </row>
    <row r="3372">
      <c r="A3372" s="47">
        <v>3361.0</v>
      </c>
      <c r="B3372" s="71" t="s">
        <v>3404</v>
      </c>
      <c r="C3372" s="93" t="s">
        <v>3564</v>
      </c>
      <c r="D3372" s="92" t="s">
        <v>3565</v>
      </c>
      <c r="E3372" s="71" t="s">
        <v>1009</v>
      </c>
      <c r="F3372" s="71" t="s">
        <v>19</v>
      </c>
      <c r="G3372" s="64"/>
      <c r="H3372" s="64"/>
    </row>
    <row r="3373">
      <c r="A3373" s="47">
        <v>3362.0</v>
      </c>
      <c r="B3373" s="71" t="s">
        <v>3404</v>
      </c>
      <c r="C3373" s="93" t="s">
        <v>3564</v>
      </c>
      <c r="D3373" s="92" t="s">
        <v>3565</v>
      </c>
      <c r="E3373" s="71" t="s">
        <v>1009</v>
      </c>
      <c r="F3373" s="71" t="s">
        <v>19</v>
      </c>
      <c r="G3373" s="64"/>
      <c r="H3373" s="64"/>
    </row>
    <row r="3374">
      <c r="A3374" s="7">
        <v>3363.0</v>
      </c>
      <c r="B3374" s="12" t="s">
        <v>3404</v>
      </c>
      <c r="C3374" s="82" t="s">
        <v>3564</v>
      </c>
      <c r="D3374" s="12" t="s">
        <v>3569</v>
      </c>
      <c r="E3374" s="12" t="s">
        <v>1009</v>
      </c>
      <c r="F3374" s="12" t="s">
        <v>19</v>
      </c>
    </row>
    <row r="3375">
      <c r="A3375" s="7">
        <v>3364.0</v>
      </c>
      <c r="B3375" s="12" t="s">
        <v>3404</v>
      </c>
      <c r="C3375" s="82" t="s">
        <v>3564</v>
      </c>
      <c r="D3375" s="12" t="s">
        <v>3569</v>
      </c>
      <c r="E3375" s="12" t="s">
        <v>1009</v>
      </c>
      <c r="F3375" s="12" t="s">
        <v>19</v>
      </c>
    </row>
    <row r="3376">
      <c r="A3376" s="7">
        <v>3365.0</v>
      </c>
      <c r="B3376" s="12" t="s">
        <v>3404</v>
      </c>
      <c r="C3376" s="82" t="s">
        <v>3564</v>
      </c>
      <c r="D3376" s="12" t="s">
        <v>3569</v>
      </c>
      <c r="E3376" s="12" t="s">
        <v>1009</v>
      </c>
      <c r="F3376" s="12" t="s">
        <v>19</v>
      </c>
    </row>
    <row r="3377">
      <c r="A3377" s="7">
        <v>3366.0</v>
      </c>
      <c r="B3377" s="12" t="s">
        <v>3404</v>
      </c>
      <c r="C3377" s="82" t="s">
        <v>3564</v>
      </c>
      <c r="D3377" s="12" t="s">
        <v>3569</v>
      </c>
      <c r="E3377" s="12" t="s">
        <v>1009</v>
      </c>
      <c r="F3377" s="12" t="s">
        <v>19</v>
      </c>
    </row>
    <row r="3378">
      <c r="A3378" s="7">
        <v>3367.0</v>
      </c>
      <c r="B3378" s="12" t="s">
        <v>3404</v>
      </c>
      <c r="C3378" s="82" t="s">
        <v>3564</v>
      </c>
      <c r="D3378" s="12" t="s">
        <v>3569</v>
      </c>
      <c r="E3378" s="12" t="s">
        <v>1009</v>
      </c>
      <c r="F3378" s="12" t="s">
        <v>19</v>
      </c>
    </row>
    <row r="3379">
      <c r="A3379" s="7">
        <v>3368.0</v>
      </c>
      <c r="B3379" s="12" t="s">
        <v>3404</v>
      </c>
      <c r="C3379" s="82" t="s">
        <v>3564</v>
      </c>
      <c r="D3379" s="12" t="s">
        <v>3569</v>
      </c>
      <c r="E3379" s="12" t="s">
        <v>1009</v>
      </c>
      <c r="F3379" s="12" t="s">
        <v>19</v>
      </c>
    </row>
    <row r="3380">
      <c r="A3380" s="47">
        <v>3369.0</v>
      </c>
      <c r="B3380" s="71" t="s">
        <v>3404</v>
      </c>
      <c r="C3380" s="93" t="s">
        <v>3572</v>
      </c>
      <c r="D3380" s="92" t="s">
        <v>3573</v>
      </c>
      <c r="E3380" s="71" t="s">
        <v>1009</v>
      </c>
      <c r="F3380" s="71" t="s">
        <v>19</v>
      </c>
      <c r="G3380" s="64"/>
      <c r="H3380" s="64"/>
    </row>
    <row r="3381">
      <c r="A3381" s="47">
        <v>3370.0</v>
      </c>
      <c r="B3381" s="71" t="s">
        <v>3404</v>
      </c>
      <c r="C3381" s="93" t="s">
        <v>3572</v>
      </c>
      <c r="D3381" s="92" t="s">
        <v>3573</v>
      </c>
      <c r="E3381" s="71" t="s">
        <v>1009</v>
      </c>
      <c r="F3381" s="71" t="s">
        <v>19</v>
      </c>
      <c r="G3381" s="64"/>
      <c r="H3381" s="64"/>
    </row>
    <row r="3382">
      <c r="A3382" s="47">
        <v>3371.0</v>
      </c>
      <c r="B3382" s="71" t="s">
        <v>3404</v>
      </c>
      <c r="C3382" s="93" t="s">
        <v>3572</v>
      </c>
      <c r="D3382" s="92" t="s">
        <v>3573</v>
      </c>
      <c r="E3382" s="71" t="s">
        <v>1009</v>
      </c>
      <c r="F3382" s="71" t="s">
        <v>19</v>
      </c>
      <c r="G3382" s="64"/>
      <c r="H3382" s="64"/>
    </row>
    <row r="3383">
      <c r="A3383" s="47">
        <v>3372.0</v>
      </c>
      <c r="B3383" s="71" t="s">
        <v>3404</v>
      </c>
      <c r="C3383" s="93" t="s">
        <v>3572</v>
      </c>
      <c r="D3383" s="92" t="s">
        <v>3573</v>
      </c>
      <c r="E3383" s="71" t="s">
        <v>1009</v>
      </c>
      <c r="F3383" s="71" t="s">
        <v>19</v>
      </c>
      <c r="G3383" s="64"/>
      <c r="H3383" s="64"/>
    </row>
    <row r="3384">
      <c r="A3384" s="47">
        <v>3373.0</v>
      </c>
      <c r="B3384" s="71" t="s">
        <v>3404</v>
      </c>
      <c r="C3384" s="93" t="s">
        <v>3572</v>
      </c>
      <c r="D3384" s="92" t="s">
        <v>3573</v>
      </c>
      <c r="E3384" s="71" t="s">
        <v>1009</v>
      </c>
      <c r="F3384" s="71" t="s">
        <v>19</v>
      </c>
      <c r="G3384" s="64"/>
      <c r="H3384" s="64"/>
    </row>
    <row r="3385">
      <c r="A3385" s="47">
        <v>3374.0</v>
      </c>
      <c r="B3385" s="71" t="s">
        <v>3404</v>
      </c>
      <c r="C3385" s="93" t="s">
        <v>3572</v>
      </c>
      <c r="D3385" s="92" t="s">
        <v>3573</v>
      </c>
      <c r="E3385" s="71" t="s">
        <v>1009</v>
      </c>
      <c r="F3385" s="71" t="s">
        <v>19</v>
      </c>
      <c r="G3385" s="64"/>
      <c r="H3385" s="64"/>
    </row>
    <row r="3386">
      <c r="A3386" s="47">
        <v>3375.0</v>
      </c>
      <c r="B3386" s="71" t="s">
        <v>3404</v>
      </c>
      <c r="C3386" s="93" t="s">
        <v>3572</v>
      </c>
      <c r="D3386" s="92" t="s">
        <v>3576</v>
      </c>
      <c r="E3386" s="71" t="s">
        <v>1009</v>
      </c>
      <c r="F3386" s="71" t="s">
        <v>19</v>
      </c>
      <c r="G3386" s="64"/>
      <c r="H3386" s="64"/>
    </row>
    <row r="3387">
      <c r="A3387" s="47">
        <v>3376.0</v>
      </c>
      <c r="B3387" s="71" t="s">
        <v>3404</v>
      </c>
      <c r="C3387" s="93" t="s">
        <v>3572</v>
      </c>
      <c r="D3387" s="92" t="s">
        <v>3576</v>
      </c>
      <c r="E3387" s="71" t="s">
        <v>1009</v>
      </c>
      <c r="F3387" s="71" t="s">
        <v>19</v>
      </c>
      <c r="G3387" s="64"/>
      <c r="H3387" s="64"/>
    </row>
    <row r="3388">
      <c r="A3388" s="47">
        <v>3377.0</v>
      </c>
      <c r="B3388" s="71" t="s">
        <v>3404</v>
      </c>
      <c r="C3388" s="93" t="s">
        <v>3572</v>
      </c>
      <c r="D3388" s="92" t="s">
        <v>3576</v>
      </c>
      <c r="E3388" s="71" t="s">
        <v>1009</v>
      </c>
      <c r="F3388" s="71" t="s">
        <v>19</v>
      </c>
      <c r="G3388" s="64"/>
      <c r="H3388" s="64"/>
    </row>
    <row r="3389">
      <c r="A3389" s="47">
        <v>3378.0</v>
      </c>
      <c r="B3389" s="71" t="s">
        <v>3404</v>
      </c>
      <c r="C3389" s="93" t="s">
        <v>3572</v>
      </c>
      <c r="D3389" s="92" t="s">
        <v>3576</v>
      </c>
      <c r="E3389" s="71" t="s">
        <v>1009</v>
      </c>
      <c r="F3389" s="71" t="s">
        <v>19</v>
      </c>
      <c r="G3389" s="64"/>
      <c r="H3389" s="64"/>
    </row>
    <row r="3390">
      <c r="A3390" s="47">
        <v>3379.0</v>
      </c>
      <c r="B3390" s="71" t="s">
        <v>3404</v>
      </c>
      <c r="C3390" s="93" t="s">
        <v>3572</v>
      </c>
      <c r="D3390" s="92" t="s">
        <v>3576</v>
      </c>
      <c r="E3390" s="71" t="s">
        <v>1009</v>
      </c>
      <c r="F3390" s="71" t="s">
        <v>19</v>
      </c>
      <c r="G3390" s="64"/>
      <c r="H3390" s="64"/>
    </row>
    <row r="3391">
      <c r="A3391" s="47">
        <v>3380.0</v>
      </c>
      <c r="B3391" s="71" t="s">
        <v>3404</v>
      </c>
      <c r="C3391" s="93" t="s">
        <v>3572</v>
      </c>
      <c r="D3391" s="92" t="s">
        <v>3576</v>
      </c>
      <c r="E3391" s="71" t="s">
        <v>1009</v>
      </c>
      <c r="F3391" s="71" t="s">
        <v>19</v>
      </c>
      <c r="G3391" s="64"/>
      <c r="H3391" s="64"/>
    </row>
    <row r="3392">
      <c r="A3392" s="47">
        <v>3381.0</v>
      </c>
      <c r="B3392" s="71" t="s">
        <v>3404</v>
      </c>
      <c r="C3392" s="93" t="s">
        <v>3572</v>
      </c>
      <c r="D3392" s="92" t="s">
        <v>3580</v>
      </c>
      <c r="E3392" s="71" t="s">
        <v>1009</v>
      </c>
      <c r="F3392" s="71" t="s">
        <v>19</v>
      </c>
      <c r="G3392" s="64"/>
      <c r="H3392" s="64"/>
    </row>
    <row r="3393">
      <c r="A3393" s="47">
        <v>3382.0</v>
      </c>
      <c r="B3393" s="71" t="s">
        <v>3404</v>
      </c>
      <c r="C3393" s="93" t="s">
        <v>3572</v>
      </c>
      <c r="D3393" s="92" t="s">
        <v>3580</v>
      </c>
      <c r="E3393" s="71" t="s">
        <v>1009</v>
      </c>
      <c r="F3393" s="71" t="s">
        <v>19</v>
      </c>
      <c r="G3393" s="64"/>
      <c r="H3393" s="64"/>
    </row>
    <row r="3394">
      <c r="A3394" s="47">
        <v>3383.0</v>
      </c>
      <c r="B3394" s="71" t="s">
        <v>3404</v>
      </c>
      <c r="C3394" s="93" t="s">
        <v>3572</v>
      </c>
      <c r="D3394" s="92" t="s">
        <v>3580</v>
      </c>
      <c r="E3394" s="71" t="s">
        <v>1009</v>
      </c>
      <c r="F3394" s="71" t="s">
        <v>19</v>
      </c>
      <c r="G3394" s="64"/>
      <c r="H3394" s="64"/>
    </row>
    <row r="3395">
      <c r="A3395" s="47">
        <v>3384.0</v>
      </c>
      <c r="B3395" s="71" t="s">
        <v>3404</v>
      </c>
      <c r="C3395" s="93" t="s">
        <v>3572</v>
      </c>
      <c r="D3395" s="92" t="s">
        <v>3580</v>
      </c>
      <c r="E3395" s="71" t="s">
        <v>1009</v>
      </c>
      <c r="F3395" s="71" t="s">
        <v>19</v>
      </c>
      <c r="G3395" s="64"/>
      <c r="H3395" s="64"/>
    </row>
    <row r="3396">
      <c r="A3396" s="47">
        <v>3385.0</v>
      </c>
      <c r="B3396" s="71" t="s">
        <v>3404</v>
      </c>
      <c r="C3396" s="93" t="s">
        <v>3572</v>
      </c>
      <c r="D3396" s="92" t="s">
        <v>3580</v>
      </c>
      <c r="E3396" s="71" t="s">
        <v>1009</v>
      </c>
      <c r="F3396" s="71" t="s">
        <v>19</v>
      </c>
      <c r="G3396" s="64"/>
      <c r="H3396" s="64"/>
    </row>
    <row r="3397">
      <c r="A3397" s="47">
        <v>3386.0</v>
      </c>
      <c r="B3397" s="71" t="s">
        <v>3404</v>
      </c>
      <c r="C3397" s="93" t="s">
        <v>3572</v>
      </c>
      <c r="D3397" s="92" t="s">
        <v>3580</v>
      </c>
      <c r="E3397" s="71" t="s">
        <v>1009</v>
      </c>
      <c r="F3397" s="71" t="s">
        <v>19</v>
      </c>
      <c r="G3397" s="64"/>
      <c r="H3397" s="64"/>
    </row>
    <row r="3398">
      <c r="A3398" s="47">
        <v>3387.0</v>
      </c>
      <c r="B3398" s="71" t="s">
        <v>3404</v>
      </c>
      <c r="C3398" s="93" t="s">
        <v>3572</v>
      </c>
      <c r="D3398" s="95" t="s">
        <v>3583</v>
      </c>
      <c r="E3398" s="71" t="s">
        <v>1009</v>
      </c>
      <c r="F3398" s="71" t="s">
        <v>255</v>
      </c>
      <c r="G3398" s="64"/>
      <c r="H3398" s="64"/>
    </row>
    <row r="3399">
      <c r="A3399" s="47">
        <v>3388.0</v>
      </c>
      <c r="B3399" s="71" t="s">
        <v>3404</v>
      </c>
      <c r="C3399" s="93" t="s">
        <v>3572</v>
      </c>
      <c r="D3399" s="95" t="s">
        <v>3583</v>
      </c>
      <c r="E3399" s="71" t="s">
        <v>1009</v>
      </c>
      <c r="F3399" s="71" t="s">
        <v>255</v>
      </c>
      <c r="G3399" s="64"/>
      <c r="H3399" s="64"/>
    </row>
    <row r="3400">
      <c r="A3400" s="47">
        <v>3389.0</v>
      </c>
      <c r="B3400" s="71" t="s">
        <v>3404</v>
      </c>
      <c r="C3400" s="93" t="s">
        <v>3572</v>
      </c>
      <c r="D3400" s="95" t="s">
        <v>3583</v>
      </c>
      <c r="E3400" s="71" t="s">
        <v>1009</v>
      </c>
      <c r="F3400" s="71" t="s">
        <v>255</v>
      </c>
      <c r="G3400" s="64"/>
      <c r="H3400" s="64"/>
    </row>
    <row r="3401">
      <c r="A3401" s="47">
        <v>3390.0</v>
      </c>
      <c r="B3401" s="71" t="s">
        <v>3404</v>
      </c>
      <c r="C3401" s="93" t="s">
        <v>3572</v>
      </c>
      <c r="D3401" s="95" t="s">
        <v>3583</v>
      </c>
      <c r="E3401" s="71" t="s">
        <v>1009</v>
      </c>
      <c r="F3401" s="71" t="s">
        <v>255</v>
      </c>
      <c r="G3401" s="64"/>
      <c r="H3401" s="64"/>
    </row>
    <row r="3402">
      <c r="A3402" s="47">
        <v>3391.0</v>
      </c>
      <c r="B3402" s="71" t="s">
        <v>3404</v>
      </c>
      <c r="C3402" s="93" t="s">
        <v>3572</v>
      </c>
      <c r="D3402" s="95" t="s">
        <v>3583</v>
      </c>
      <c r="E3402" s="71" t="s">
        <v>1009</v>
      </c>
      <c r="F3402" s="71" t="s">
        <v>255</v>
      </c>
      <c r="G3402" s="64"/>
      <c r="H3402" s="64"/>
    </row>
    <row r="3403">
      <c r="A3403" s="47">
        <v>3392.0</v>
      </c>
      <c r="B3403" s="71" t="s">
        <v>3404</v>
      </c>
      <c r="C3403" s="93" t="s">
        <v>3572</v>
      </c>
      <c r="D3403" s="95" t="s">
        <v>3583</v>
      </c>
      <c r="E3403" s="71" t="s">
        <v>1009</v>
      </c>
      <c r="F3403" s="71" t="s">
        <v>255</v>
      </c>
      <c r="G3403" s="64"/>
      <c r="H3403" s="64"/>
    </row>
    <row r="3404">
      <c r="A3404" s="47">
        <v>3393.0</v>
      </c>
      <c r="B3404" s="71" t="s">
        <v>3404</v>
      </c>
      <c r="C3404" s="93" t="s">
        <v>3588</v>
      </c>
      <c r="D3404" s="71" t="s">
        <v>3589</v>
      </c>
      <c r="E3404" s="71" t="s">
        <v>1009</v>
      </c>
      <c r="F3404" s="71" t="s">
        <v>19</v>
      </c>
      <c r="G3404" s="71" t="s">
        <v>3590</v>
      </c>
      <c r="H3404" s="64"/>
    </row>
    <row r="3405">
      <c r="A3405" s="47">
        <v>3394.0</v>
      </c>
      <c r="B3405" s="71" t="s">
        <v>3404</v>
      </c>
      <c r="C3405" s="93" t="s">
        <v>3588</v>
      </c>
      <c r="D3405" s="71" t="s">
        <v>3589</v>
      </c>
      <c r="E3405" s="71" t="s">
        <v>1009</v>
      </c>
      <c r="F3405" s="71" t="s">
        <v>19</v>
      </c>
      <c r="G3405" s="71" t="s">
        <v>3590</v>
      </c>
      <c r="H3405" s="64"/>
    </row>
    <row r="3406">
      <c r="A3406" s="47">
        <v>3395.0</v>
      </c>
      <c r="B3406" s="71" t="s">
        <v>3404</v>
      </c>
      <c r="C3406" s="93" t="s">
        <v>3588</v>
      </c>
      <c r="D3406" s="71" t="s">
        <v>3589</v>
      </c>
      <c r="E3406" s="71" t="s">
        <v>1009</v>
      </c>
      <c r="F3406" s="71" t="s">
        <v>19</v>
      </c>
      <c r="G3406" s="71" t="s">
        <v>3590</v>
      </c>
      <c r="H3406" s="64"/>
    </row>
    <row r="3407">
      <c r="A3407" s="47">
        <v>3396.0</v>
      </c>
      <c r="B3407" s="71" t="s">
        <v>3404</v>
      </c>
      <c r="C3407" s="93" t="s">
        <v>3588</v>
      </c>
      <c r="D3407" s="71" t="s">
        <v>3589</v>
      </c>
      <c r="E3407" s="71" t="s">
        <v>1009</v>
      </c>
      <c r="F3407" s="71" t="s">
        <v>19</v>
      </c>
      <c r="G3407" s="71" t="s">
        <v>3590</v>
      </c>
      <c r="H3407" s="64"/>
    </row>
    <row r="3408">
      <c r="A3408" s="47">
        <v>3397.0</v>
      </c>
      <c r="B3408" s="71" t="s">
        <v>3404</v>
      </c>
      <c r="C3408" s="93" t="s">
        <v>3588</v>
      </c>
      <c r="D3408" s="71" t="s">
        <v>3589</v>
      </c>
      <c r="E3408" s="71" t="s">
        <v>1009</v>
      </c>
      <c r="F3408" s="71" t="s">
        <v>19</v>
      </c>
      <c r="G3408" s="71" t="s">
        <v>3590</v>
      </c>
      <c r="H3408" s="64"/>
    </row>
    <row r="3409">
      <c r="A3409" s="47">
        <v>3398.0</v>
      </c>
      <c r="B3409" s="71" t="s">
        <v>3404</v>
      </c>
      <c r="C3409" s="93" t="s">
        <v>3588</v>
      </c>
      <c r="D3409" s="71" t="s">
        <v>3589</v>
      </c>
      <c r="E3409" s="71" t="s">
        <v>1009</v>
      </c>
      <c r="F3409" s="71" t="s">
        <v>19</v>
      </c>
      <c r="G3409" s="71" t="s">
        <v>3590</v>
      </c>
      <c r="H3409" s="64"/>
    </row>
    <row r="3410">
      <c r="A3410" s="7">
        <v>3399.0</v>
      </c>
      <c r="B3410" s="71" t="s">
        <v>3404</v>
      </c>
      <c r="C3410" s="93" t="s">
        <v>3588</v>
      </c>
      <c r="D3410" s="71" t="s">
        <v>3594</v>
      </c>
      <c r="E3410" s="71" t="s">
        <v>1009</v>
      </c>
      <c r="F3410" s="71" t="s">
        <v>19</v>
      </c>
      <c r="G3410" s="71" t="s">
        <v>3590</v>
      </c>
    </row>
    <row r="3411">
      <c r="A3411" s="7">
        <v>3400.0</v>
      </c>
      <c r="B3411" s="71" t="s">
        <v>3404</v>
      </c>
      <c r="C3411" s="93" t="s">
        <v>3588</v>
      </c>
      <c r="D3411" s="71" t="s">
        <v>3594</v>
      </c>
      <c r="E3411" s="71" t="s">
        <v>1009</v>
      </c>
      <c r="F3411" s="71" t="s">
        <v>19</v>
      </c>
      <c r="G3411" s="71" t="s">
        <v>3590</v>
      </c>
    </row>
    <row r="3412">
      <c r="A3412" s="7">
        <v>3401.0</v>
      </c>
      <c r="B3412" s="71" t="s">
        <v>3404</v>
      </c>
      <c r="C3412" s="93" t="s">
        <v>3588</v>
      </c>
      <c r="D3412" s="71" t="s">
        <v>3594</v>
      </c>
      <c r="E3412" s="71" t="s">
        <v>1009</v>
      </c>
      <c r="F3412" s="71" t="s">
        <v>19</v>
      </c>
      <c r="G3412" s="71" t="s">
        <v>3590</v>
      </c>
    </row>
    <row r="3413">
      <c r="A3413" s="7">
        <v>3402.0</v>
      </c>
      <c r="B3413" s="71" t="s">
        <v>3404</v>
      </c>
      <c r="C3413" s="93" t="s">
        <v>3588</v>
      </c>
      <c r="D3413" s="71" t="s">
        <v>3594</v>
      </c>
      <c r="E3413" s="71" t="s">
        <v>1009</v>
      </c>
      <c r="F3413" s="71" t="s">
        <v>19</v>
      </c>
      <c r="G3413" s="71" t="s">
        <v>3590</v>
      </c>
    </row>
    <row r="3414">
      <c r="A3414" s="7">
        <v>3403.0</v>
      </c>
      <c r="B3414" s="71" t="s">
        <v>3404</v>
      </c>
      <c r="C3414" s="93" t="s">
        <v>3588</v>
      </c>
      <c r="D3414" s="71" t="s">
        <v>3594</v>
      </c>
      <c r="E3414" s="71" t="s">
        <v>1009</v>
      </c>
      <c r="F3414" s="71" t="s">
        <v>19</v>
      </c>
      <c r="G3414" s="71" t="s">
        <v>3590</v>
      </c>
    </row>
    <row r="3415">
      <c r="A3415" s="7">
        <v>3404.0</v>
      </c>
      <c r="B3415" s="71" t="s">
        <v>3404</v>
      </c>
      <c r="C3415" s="93" t="s">
        <v>3588</v>
      </c>
      <c r="D3415" s="71" t="s">
        <v>3594</v>
      </c>
      <c r="E3415" s="71" t="s">
        <v>1009</v>
      </c>
      <c r="F3415" s="71" t="s">
        <v>19</v>
      </c>
      <c r="G3415" s="71" t="s">
        <v>3590</v>
      </c>
    </row>
    <row r="3416">
      <c r="A3416" s="47">
        <v>3405.0</v>
      </c>
      <c r="B3416" s="71" t="s">
        <v>3404</v>
      </c>
      <c r="C3416" s="93" t="s">
        <v>3597</v>
      </c>
      <c r="D3416" s="71" t="s">
        <v>3598</v>
      </c>
      <c r="E3416" s="71" t="s">
        <v>1009</v>
      </c>
      <c r="F3416" s="71" t="s">
        <v>19</v>
      </c>
      <c r="G3416" s="71" t="s">
        <v>3590</v>
      </c>
      <c r="H3416" s="64"/>
    </row>
    <row r="3417">
      <c r="A3417" s="47">
        <v>3406.0</v>
      </c>
      <c r="B3417" s="71" t="s">
        <v>3404</v>
      </c>
      <c r="C3417" s="93" t="s">
        <v>3597</v>
      </c>
      <c r="D3417" s="71" t="s">
        <v>3598</v>
      </c>
      <c r="E3417" s="71" t="s">
        <v>1009</v>
      </c>
      <c r="F3417" s="71" t="s">
        <v>19</v>
      </c>
      <c r="G3417" s="71" t="s">
        <v>3590</v>
      </c>
      <c r="H3417" s="64"/>
    </row>
    <row r="3418">
      <c r="A3418" s="47">
        <v>3407.0</v>
      </c>
      <c r="B3418" s="71" t="s">
        <v>3404</v>
      </c>
      <c r="C3418" s="93" t="s">
        <v>3597</v>
      </c>
      <c r="D3418" s="71" t="s">
        <v>3598</v>
      </c>
      <c r="E3418" s="71" t="s">
        <v>1009</v>
      </c>
      <c r="F3418" s="71" t="s">
        <v>19</v>
      </c>
      <c r="G3418" s="71" t="s">
        <v>3590</v>
      </c>
      <c r="H3418" s="64"/>
    </row>
    <row r="3419">
      <c r="A3419" s="47">
        <v>3408.0</v>
      </c>
      <c r="B3419" s="71" t="s">
        <v>3404</v>
      </c>
      <c r="C3419" s="93" t="s">
        <v>3597</v>
      </c>
      <c r="D3419" s="71" t="s">
        <v>3598</v>
      </c>
      <c r="E3419" s="71" t="s">
        <v>1009</v>
      </c>
      <c r="F3419" s="71" t="s">
        <v>19</v>
      </c>
      <c r="G3419" s="71" t="s">
        <v>3590</v>
      </c>
      <c r="H3419" s="64"/>
    </row>
    <row r="3420">
      <c r="A3420" s="47">
        <v>3409.0</v>
      </c>
      <c r="B3420" s="71" t="s">
        <v>3404</v>
      </c>
      <c r="C3420" s="93" t="s">
        <v>3597</v>
      </c>
      <c r="D3420" s="71" t="s">
        <v>3598</v>
      </c>
      <c r="E3420" s="71" t="s">
        <v>1009</v>
      </c>
      <c r="F3420" s="71" t="s">
        <v>19</v>
      </c>
      <c r="G3420" s="71" t="s">
        <v>3590</v>
      </c>
      <c r="H3420" s="64"/>
    </row>
    <row r="3421">
      <c r="A3421" s="47">
        <v>3410.0</v>
      </c>
      <c r="B3421" s="71" t="s">
        <v>3404</v>
      </c>
      <c r="C3421" s="93" t="s">
        <v>3597</v>
      </c>
      <c r="D3421" s="71" t="s">
        <v>3598</v>
      </c>
      <c r="E3421" s="71" t="s">
        <v>1009</v>
      </c>
      <c r="F3421" s="71" t="s">
        <v>19</v>
      </c>
      <c r="G3421" s="71" t="s">
        <v>3590</v>
      </c>
      <c r="H3421" s="64"/>
    </row>
    <row r="3422">
      <c r="A3422" s="47">
        <v>3411.0</v>
      </c>
      <c r="B3422" s="71" t="s">
        <v>3404</v>
      </c>
      <c r="C3422" s="93" t="s">
        <v>3597</v>
      </c>
      <c r="D3422" s="71" t="s">
        <v>3600</v>
      </c>
      <c r="E3422" s="71" t="s">
        <v>1009</v>
      </c>
      <c r="F3422" s="71" t="s">
        <v>19</v>
      </c>
      <c r="G3422" s="71" t="s">
        <v>3590</v>
      </c>
      <c r="H3422" s="64"/>
    </row>
    <row r="3423">
      <c r="A3423" s="47">
        <v>3412.0</v>
      </c>
      <c r="B3423" s="71" t="s">
        <v>3404</v>
      </c>
      <c r="C3423" s="93" t="s">
        <v>3597</v>
      </c>
      <c r="D3423" s="71" t="s">
        <v>3600</v>
      </c>
      <c r="E3423" s="71" t="s">
        <v>1009</v>
      </c>
      <c r="F3423" s="71" t="s">
        <v>19</v>
      </c>
      <c r="G3423" s="71" t="s">
        <v>3590</v>
      </c>
      <c r="H3423" s="64"/>
    </row>
    <row r="3424">
      <c r="A3424" s="47">
        <v>3413.0</v>
      </c>
      <c r="B3424" s="71" t="s">
        <v>3404</v>
      </c>
      <c r="C3424" s="93" t="s">
        <v>3597</v>
      </c>
      <c r="D3424" s="71" t="s">
        <v>3600</v>
      </c>
      <c r="E3424" s="71" t="s">
        <v>1009</v>
      </c>
      <c r="F3424" s="71" t="s">
        <v>19</v>
      </c>
      <c r="G3424" s="71" t="s">
        <v>3590</v>
      </c>
      <c r="H3424" s="64"/>
    </row>
    <row r="3425">
      <c r="A3425" s="47">
        <v>3414.0</v>
      </c>
      <c r="B3425" s="71" t="s">
        <v>3404</v>
      </c>
      <c r="C3425" s="93" t="s">
        <v>3597</v>
      </c>
      <c r="D3425" s="71" t="s">
        <v>3600</v>
      </c>
      <c r="E3425" s="71" t="s">
        <v>1009</v>
      </c>
      <c r="F3425" s="71" t="s">
        <v>19</v>
      </c>
      <c r="G3425" s="71" t="s">
        <v>3590</v>
      </c>
      <c r="H3425" s="64"/>
    </row>
    <row r="3426">
      <c r="A3426" s="47">
        <v>3415.0</v>
      </c>
      <c r="B3426" s="71" t="s">
        <v>3404</v>
      </c>
      <c r="C3426" s="93" t="s">
        <v>3597</v>
      </c>
      <c r="D3426" s="71" t="s">
        <v>3600</v>
      </c>
      <c r="E3426" s="71" t="s">
        <v>1009</v>
      </c>
      <c r="F3426" s="71" t="s">
        <v>19</v>
      </c>
      <c r="G3426" s="71" t="s">
        <v>3590</v>
      </c>
      <c r="H3426" s="64"/>
    </row>
    <row r="3427">
      <c r="A3427" s="47">
        <v>3416.0</v>
      </c>
      <c r="B3427" s="71" t="s">
        <v>3404</v>
      </c>
      <c r="C3427" s="93" t="s">
        <v>3597</v>
      </c>
      <c r="D3427" s="71" t="s">
        <v>3600</v>
      </c>
      <c r="E3427" s="71" t="s">
        <v>1009</v>
      </c>
      <c r="F3427" s="71" t="s">
        <v>19</v>
      </c>
      <c r="G3427" s="71" t="s">
        <v>3590</v>
      </c>
      <c r="H3427" s="64"/>
    </row>
    <row r="3428">
      <c r="A3428" s="47">
        <v>3417.0</v>
      </c>
      <c r="B3428" s="71" t="s">
        <v>3404</v>
      </c>
      <c r="C3428" s="93" t="s">
        <v>3597</v>
      </c>
      <c r="D3428" s="71" t="s">
        <v>3601</v>
      </c>
      <c r="E3428" s="71" t="s">
        <v>1009</v>
      </c>
      <c r="F3428" s="71" t="s">
        <v>19</v>
      </c>
      <c r="G3428" s="71" t="s">
        <v>3590</v>
      </c>
      <c r="H3428" s="64"/>
    </row>
    <row r="3429">
      <c r="A3429" s="47">
        <v>3418.0</v>
      </c>
      <c r="B3429" s="71" t="s">
        <v>3404</v>
      </c>
      <c r="C3429" s="93" t="s">
        <v>3597</v>
      </c>
      <c r="D3429" s="71" t="s">
        <v>3601</v>
      </c>
      <c r="E3429" s="71" t="s">
        <v>1009</v>
      </c>
      <c r="F3429" s="71" t="s">
        <v>19</v>
      </c>
      <c r="G3429" s="71" t="s">
        <v>3590</v>
      </c>
      <c r="H3429" s="64"/>
    </row>
    <row r="3430">
      <c r="A3430" s="47">
        <v>3419.0</v>
      </c>
      <c r="B3430" s="71" t="s">
        <v>3404</v>
      </c>
      <c r="C3430" s="93" t="s">
        <v>3597</v>
      </c>
      <c r="D3430" s="71" t="s">
        <v>3601</v>
      </c>
      <c r="E3430" s="71" t="s">
        <v>1009</v>
      </c>
      <c r="F3430" s="71" t="s">
        <v>19</v>
      </c>
      <c r="G3430" s="71" t="s">
        <v>3590</v>
      </c>
      <c r="H3430" s="64"/>
    </row>
    <row r="3431">
      <c r="A3431" s="47">
        <v>3420.0</v>
      </c>
      <c r="B3431" s="71" t="s">
        <v>3404</v>
      </c>
      <c r="C3431" s="93" t="s">
        <v>3597</v>
      </c>
      <c r="D3431" s="71" t="s">
        <v>3601</v>
      </c>
      <c r="E3431" s="71" t="s">
        <v>1009</v>
      </c>
      <c r="F3431" s="71" t="s">
        <v>19</v>
      </c>
      <c r="G3431" s="71" t="s">
        <v>3590</v>
      </c>
      <c r="H3431" s="64"/>
    </row>
    <row r="3432">
      <c r="A3432" s="47">
        <v>3421.0</v>
      </c>
      <c r="B3432" s="71" t="s">
        <v>3404</v>
      </c>
      <c r="C3432" s="93" t="s">
        <v>3597</v>
      </c>
      <c r="D3432" s="71" t="s">
        <v>3601</v>
      </c>
      <c r="E3432" s="71" t="s">
        <v>1009</v>
      </c>
      <c r="F3432" s="71" t="s">
        <v>19</v>
      </c>
      <c r="G3432" s="71" t="s">
        <v>3590</v>
      </c>
      <c r="H3432" s="64"/>
    </row>
    <row r="3433">
      <c r="A3433" s="47">
        <v>3422.0</v>
      </c>
      <c r="B3433" s="71" t="s">
        <v>3404</v>
      </c>
      <c r="C3433" s="93" t="s">
        <v>3597</v>
      </c>
      <c r="D3433" s="71" t="s">
        <v>3601</v>
      </c>
      <c r="E3433" s="71" t="s">
        <v>1009</v>
      </c>
      <c r="F3433" s="71" t="s">
        <v>19</v>
      </c>
      <c r="G3433" s="71" t="s">
        <v>3590</v>
      </c>
      <c r="H3433" s="64"/>
    </row>
    <row r="3434">
      <c r="A3434" s="7">
        <v>3423.0</v>
      </c>
      <c r="B3434" s="12" t="s">
        <v>3404</v>
      </c>
      <c r="C3434" s="82" t="s">
        <v>3597</v>
      </c>
      <c r="D3434" s="12" t="s">
        <v>3602</v>
      </c>
      <c r="E3434" s="71" t="s">
        <v>1009</v>
      </c>
      <c r="F3434" s="71" t="s">
        <v>19</v>
      </c>
      <c r="G3434" s="71" t="s">
        <v>3590</v>
      </c>
    </row>
    <row r="3435">
      <c r="A3435" s="7">
        <v>3424.0</v>
      </c>
      <c r="B3435" s="12" t="s">
        <v>3404</v>
      </c>
      <c r="C3435" s="82" t="s">
        <v>3597</v>
      </c>
      <c r="D3435" s="12" t="s">
        <v>3602</v>
      </c>
      <c r="E3435" s="71" t="s">
        <v>1009</v>
      </c>
      <c r="F3435" s="71" t="s">
        <v>19</v>
      </c>
      <c r="G3435" s="71" t="s">
        <v>3590</v>
      </c>
    </row>
    <row r="3436">
      <c r="A3436" s="7">
        <v>3425.0</v>
      </c>
      <c r="B3436" s="12" t="s">
        <v>3404</v>
      </c>
      <c r="C3436" s="82" t="s">
        <v>3597</v>
      </c>
      <c r="D3436" s="12" t="s">
        <v>3602</v>
      </c>
      <c r="E3436" s="71" t="s">
        <v>1009</v>
      </c>
      <c r="F3436" s="71" t="s">
        <v>19</v>
      </c>
      <c r="G3436" s="71" t="s">
        <v>3590</v>
      </c>
    </row>
    <row r="3437">
      <c r="A3437" s="7">
        <v>3426.0</v>
      </c>
      <c r="B3437" s="12" t="s">
        <v>3404</v>
      </c>
      <c r="C3437" s="82" t="s">
        <v>3597</v>
      </c>
      <c r="D3437" s="12" t="s">
        <v>3602</v>
      </c>
      <c r="E3437" s="71" t="s">
        <v>1009</v>
      </c>
      <c r="F3437" s="71" t="s">
        <v>19</v>
      </c>
      <c r="G3437" s="71" t="s">
        <v>3590</v>
      </c>
    </row>
    <row r="3438">
      <c r="A3438" s="7">
        <v>3427.0</v>
      </c>
      <c r="B3438" s="12" t="s">
        <v>3404</v>
      </c>
      <c r="C3438" s="82" t="s">
        <v>3597</v>
      </c>
      <c r="D3438" s="12" t="s">
        <v>3602</v>
      </c>
      <c r="E3438" s="71" t="s">
        <v>1009</v>
      </c>
      <c r="F3438" s="71" t="s">
        <v>19</v>
      </c>
      <c r="G3438" s="71" t="s">
        <v>3590</v>
      </c>
    </row>
    <row r="3439">
      <c r="A3439" s="7">
        <v>3428.0</v>
      </c>
      <c r="B3439" s="12" t="s">
        <v>3404</v>
      </c>
      <c r="C3439" s="82" t="s">
        <v>3597</v>
      </c>
      <c r="D3439" s="12" t="s">
        <v>3602</v>
      </c>
      <c r="E3439" s="71" t="s">
        <v>1009</v>
      </c>
      <c r="F3439" s="71" t="s">
        <v>19</v>
      </c>
      <c r="G3439" s="71" t="s">
        <v>3590</v>
      </c>
    </row>
    <row r="3440">
      <c r="A3440" s="47">
        <v>3429.0</v>
      </c>
      <c r="B3440" s="71" t="s">
        <v>3404</v>
      </c>
      <c r="C3440" s="93" t="s">
        <v>3603</v>
      </c>
      <c r="D3440" s="71" t="s">
        <v>3604</v>
      </c>
      <c r="E3440" s="71" t="s">
        <v>1009</v>
      </c>
      <c r="F3440" s="71" t="s">
        <v>19</v>
      </c>
      <c r="G3440" s="71" t="s">
        <v>3590</v>
      </c>
      <c r="H3440" s="64"/>
    </row>
    <row r="3441">
      <c r="A3441" s="47">
        <v>3430.0</v>
      </c>
      <c r="B3441" s="71" t="s">
        <v>3404</v>
      </c>
      <c r="C3441" s="93" t="s">
        <v>3603</v>
      </c>
      <c r="D3441" s="71" t="s">
        <v>3604</v>
      </c>
      <c r="E3441" s="71" t="s">
        <v>1009</v>
      </c>
      <c r="F3441" s="71" t="s">
        <v>19</v>
      </c>
      <c r="G3441" s="71" t="s">
        <v>3590</v>
      </c>
      <c r="H3441" s="64"/>
    </row>
    <row r="3442">
      <c r="A3442" s="47">
        <v>3431.0</v>
      </c>
      <c r="B3442" s="71" t="s">
        <v>3404</v>
      </c>
      <c r="C3442" s="93" t="s">
        <v>3603</v>
      </c>
      <c r="D3442" s="71" t="s">
        <v>3604</v>
      </c>
      <c r="E3442" s="71" t="s">
        <v>1009</v>
      </c>
      <c r="F3442" s="71" t="s">
        <v>19</v>
      </c>
      <c r="G3442" s="71" t="s">
        <v>3590</v>
      </c>
      <c r="H3442" s="64"/>
    </row>
    <row r="3443">
      <c r="A3443" s="47">
        <v>3432.0</v>
      </c>
      <c r="B3443" s="71" t="s">
        <v>3404</v>
      </c>
      <c r="C3443" s="93" t="s">
        <v>3603</v>
      </c>
      <c r="D3443" s="71" t="s">
        <v>3604</v>
      </c>
      <c r="E3443" s="71" t="s">
        <v>1009</v>
      </c>
      <c r="F3443" s="71" t="s">
        <v>19</v>
      </c>
      <c r="G3443" s="71" t="s">
        <v>3590</v>
      </c>
      <c r="H3443" s="64"/>
    </row>
    <row r="3444">
      <c r="A3444" s="47">
        <v>3433.0</v>
      </c>
      <c r="B3444" s="71" t="s">
        <v>3404</v>
      </c>
      <c r="C3444" s="93" t="s">
        <v>3603</v>
      </c>
      <c r="D3444" s="71" t="s">
        <v>3604</v>
      </c>
      <c r="E3444" s="71" t="s">
        <v>1009</v>
      </c>
      <c r="F3444" s="71" t="s">
        <v>19</v>
      </c>
      <c r="G3444" s="71" t="s">
        <v>3590</v>
      </c>
      <c r="H3444" s="64"/>
    </row>
    <row r="3445">
      <c r="A3445" s="47">
        <v>3434.0</v>
      </c>
      <c r="B3445" s="71" t="s">
        <v>3404</v>
      </c>
      <c r="C3445" s="93" t="s">
        <v>3603</v>
      </c>
      <c r="D3445" s="71" t="s">
        <v>3604</v>
      </c>
      <c r="E3445" s="71" t="s">
        <v>1009</v>
      </c>
      <c r="F3445" s="71" t="s">
        <v>19</v>
      </c>
      <c r="G3445" s="71" t="s">
        <v>3590</v>
      </c>
      <c r="H3445" s="64"/>
    </row>
    <row r="3446">
      <c r="A3446" s="7">
        <v>3435.0</v>
      </c>
      <c r="B3446" s="12" t="s">
        <v>3404</v>
      </c>
      <c r="C3446" s="82" t="s">
        <v>3603</v>
      </c>
      <c r="D3446" s="96" t="s">
        <v>3605</v>
      </c>
      <c r="E3446" s="71" t="s">
        <v>1009</v>
      </c>
      <c r="F3446" s="71" t="s">
        <v>19</v>
      </c>
      <c r="G3446" s="71" t="s">
        <v>3590</v>
      </c>
    </row>
    <row r="3447">
      <c r="A3447" s="7">
        <v>3436.0</v>
      </c>
      <c r="B3447" s="12" t="s">
        <v>3404</v>
      </c>
      <c r="C3447" s="82" t="s">
        <v>3603</v>
      </c>
      <c r="D3447" s="96" t="s">
        <v>3605</v>
      </c>
      <c r="E3447" s="71" t="s">
        <v>1009</v>
      </c>
      <c r="F3447" s="71" t="s">
        <v>19</v>
      </c>
      <c r="G3447" s="71" t="s">
        <v>3590</v>
      </c>
    </row>
    <row r="3448">
      <c r="A3448" s="7">
        <v>3437.0</v>
      </c>
      <c r="B3448" s="12" t="s">
        <v>3404</v>
      </c>
      <c r="C3448" s="82" t="s">
        <v>3603</v>
      </c>
      <c r="D3448" s="96" t="s">
        <v>3605</v>
      </c>
      <c r="E3448" s="71" t="s">
        <v>1009</v>
      </c>
      <c r="F3448" s="71" t="s">
        <v>19</v>
      </c>
      <c r="G3448" s="71" t="s">
        <v>3590</v>
      </c>
    </row>
    <row r="3449">
      <c r="A3449" s="7">
        <v>3438.0</v>
      </c>
      <c r="B3449" s="12" t="s">
        <v>3404</v>
      </c>
      <c r="C3449" s="82" t="s">
        <v>3603</v>
      </c>
      <c r="D3449" s="96" t="s">
        <v>3605</v>
      </c>
      <c r="E3449" s="71" t="s">
        <v>1009</v>
      </c>
      <c r="F3449" s="71" t="s">
        <v>19</v>
      </c>
      <c r="G3449" s="71" t="s">
        <v>3590</v>
      </c>
    </row>
    <row r="3450">
      <c r="A3450" s="7">
        <v>3439.0</v>
      </c>
      <c r="B3450" s="12" t="s">
        <v>3404</v>
      </c>
      <c r="C3450" s="82" t="s">
        <v>3603</v>
      </c>
      <c r="D3450" s="96" t="s">
        <v>3605</v>
      </c>
      <c r="E3450" s="71" t="s">
        <v>1009</v>
      </c>
      <c r="F3450" s="71" t="s">
        <v>19</v>
      </c>
      <c r="G3450" s="71" t="s">
        <v>3590</v>
      </c>
    </row>
    <row r="3451">
      <c r="A3451" s="7">
        <v>3440.0</v>
      </c>
      <c r="B3451" s="12" t="s">
        <v>3404</v>
      </c>
      <c r="C3451" s="82" t="s">
        <v>3603</v>
      </c>
      <c r="D3451" s="96" t="s">
        <v>3605</v>
      </c>
      <c r="E3451" s="71" t="s">
        <v>1009</v>
      </c>
      <c r="F3451" s="71" t="s">
        <v>19</v>
      </c>
      <c r="G3451" s="71" t="s">
        <v>3590</v>
      </c>
    </row>
    <row r="3452">
      <c r="A3452" s="47">
        <v>3441.0</v>
      </c>
      <c r="B3452" s="71" t="s">
        <v>3404</v>
      </c>
      <c r="C3452" s="93" t="s">
        <v>3606</v>
      </c>
      <c r="D3452" s="71" t="s">
        <v>3607</v>
      </c>
      <c r="E3452" s="71" t="s">
        <v>1009</v>
      </c>
      <c r="F3452" s="71" t="s">
        <v>87</v>
      </c>
      <c r="G3452" s="71" t="s">
        <v>3590</v>
      </c>
      <c r="H3452" s="64"/>
    </row>
    <row r="3453">
      <c r="A3453" s="47">
        <v>3442.0</v>
      </c>
      <c r="B3453" s="71" t="s">
        <v>3404</v>
      </c>
      <c r="C3453" s="93" t="s">
        <v>3606</v>
      </c>
      <c r="D3453" s="71" t="s">
        <v>3607</v>
      </c>
      <c r="E3453" s="71" t="s">
        <v>1009</v>
      </c>
      <c r="F3453" s="71" t="s">
        <v>87</v>
      </c>
      <c r="G3453" s="71" t="s">
        <v>3590</v>
      </c>
      <c r="H3453" s="64"/>
    </row>
    <row r="3454">
      <c r="A3454" s="47">
        <v>3443.0</v>
      </c>
      <c r="B3454" s="71" t="s">
        <v>3404</v>
      </c>
      <c r="C3454" s="93" t="s">
        <v>3606</v>
      </c>
      <c r="D3454" s="71" t="s">
        <v>3607</v>
      </c>
      <c r="E3454" s="71" t="s">
        <v>1009</v>
      </c>
      <c r="F3454" s="71" t="s">
        <v>87</v>
      </c>
      <c r="G3454" s="71" t="s">
        <v>3590</v>
      </c>
      <c r="H3454" s="64"/>
    </row>
    <row r="3455">
      <c r="A3455" s="47">
        <v>3444.0</v>
      </c>
      <c r="B3455" s="71" t="s">
        <v>3404</v>
      </c>
      <c r="C3455" s="93" t="s">
        <v>3606</v>
      </c>
      <c r="D3455" s="71" t="s">
        <v>3607</v>
      </c>
      <c r="E3455" s="71" t="s">
        <v>1009</v>
      </c>
      <c r="F3455" s="71" t="s">
        <v>87</v>
      </c>
      <c r="G3455" s="71" t="s">
        <v>3590</v>
      </c>
      <c r="H3455" s="64"/>
    </row>
    <row r="3456">
      <c r="A3456" s="47">
        <v>3445.0</v>
      </c>
      <c r="B3456" s="71" t="s">
        <v>3404</v>
      </c>
      <c r="C3456" s="93" t="s">
        <v>3606</v>
      </c>
      <c r="D3456" s="71" t="s">
        <v>3607</v>
      </c>
      <c r="E3456" s="71" t="s">
        <v>1009</v>
      </c>
      <c r="F3456" s="71" t="s">
        <v>87</v>
      </c>
      <c r="G3456" s="71" t="s">
        <v>3590</v>
      </c>
      <c r="H3456" s="64"/>
    </row>
    <row r="3457">
      <c r="A3457" s="47">
        <v>3446.0</v>
      </c>
      <c r="B3457" s="71" t="s">
        <v>3404</v>
      </c>
      <c r="C3457" s="93" t="s">
        <v>3606</v>
      </c>
      <c r="D3457" s="71" t="s">
        <v>3607</v>
      </c>
      <c r="E3457" s="71" t="s">
        <v>1009</v>
      </c>
      <c r="F3457" s="71" t="s">
        <v>87</v>
      </c>
      <c r="G3457" s="71" t="s">
        <v>3590</v>
      </c>
      <c r="H3457" s="64"/>
    </row>
    <row r="3458">
      <c r="A3458" s="47">
        <v>3447.0</v>
      </c>
      <c r="B3458" s="71" t="s">
        <v>3404</v>
      </c>
      <c r="C3458" s="93" t="s">
        <v>3606</v>
      </c>
      <c r="D3458" s="71" t="s">
        <v>3608</v>
      </c>
      <c r="E3458" s="71" t="s">
        <v>1009</v>
      </c>
      <c r="F3458" s="71" t="s">
        <v>19</v>
      </c>
      <c r="G3458" s="71" t="s">
        <v>3590</v>
      </c>
      <c r="H3458" s="64"/>
    </row>
    <row r="3459">
      <c r="A3459" s="47">
        <v>3448.0</v>
      </c>
      <c r="B3459" s="71" t="s">
        <v>3404</v>
      </c>
      <c r="C3459" s="93" t="s">
        <v>3606</v>
      </c>
      <c r="D3459" s="71" t="s">
        <v>3608</v>
      </c>
      <c r="E3459" s="71" t="s">
        <v>1009</v>
      </c>
      <c r="F3459" s="71" t="s">
        <v>19</v>
      </c>
      <c r="G3459" s="71" t="s">
        <v>3590</v>
      </c>
      <c r="H3459" s="64"/>
    </row>
    <row r="3460">
      <c r="A3460" s="47">
        <v>3449.0</v>
      </c>
      <c r="B3460" s="71" t="s">
        <v>3404</v>
      </c>
      <c r="C3460" s="93" t="s">
        <v>3606</v>
      </c>
      <c r="D3460" s="71" t="s">
        <v>3608</v>
      </c>
      <c r="E3460" s="71" t="s">
        <v>1009</v>
      </c>
      <c r="F3460" s="71" t="s">
        <v>19</v>
      </c>
      <c r="G3460" s="71" t="s">
        <v>3590</v>
      </c>
      <c r="H3460" s="64"/>
    </row>
    <row r="3461">
      <c r="A3461" s="47">
        <v>3450.0</v>
      </c>
      <c r="B3461" s="71" t="s">
        <v>3404</v>
      </c>
      <c r="C3461" s="93" t="s">
        <v>3606</v>
      </c>
      <c r="D3461" s="71" t="s">
        <v>3608</v>
      </c>
      <c r="E3461" s="71" t="s">
        <v>1009</v>
      </c>
      <c r="F3461" s="71" t="s">
        <v>19</v>
      </c>
      <c r="G3461" s="71" t="s">
        <v>3590</v>
      </c>
      <c r="H3461" s="64"/>
    </row>
    <row r="3462">
      <c r="A3462" s="47">
        <v>3451.0</v>
      </c>
      <c r="B3462" s="71" t="s">
        <v>3404</v>
      </c>
      <c r="C3462" s="93" t="s">
        <v>3606</v>
      </c>
      <c r="D3462" s="71" t="s">
        <v>3608</v>
      </c>
      <c r="E3462" s="71" t="s">
        <v>1009</v>
      </c>
      <c r="F3462" s="71" t="s">
        <v>19</v>
      </c>
      <c r="G3462" s="71" t="s">
        <v>3590</v>
      </c>
      <c r="H3462" s="64"/>
    </row>
    <row r="3463">
      <c r="A3463" s="47">
        <v>3452.0</v>
      </c>
      <c r="B3463" s="71" t="s">
        <v>3404</v>
      </c>
      <c r="C3463" s="93" t="s">
        <v>3606</v>
      </c>
      <c r="D3463" s="71" t="s">
        <v>3608</v>
      </c>
      <c r="E3463" s="71" t="s">
        <v>1009</v>
      </c>
      <c r="F3463" s="71" t="s">
        <v>19</v>
      </c>
      <c r="G3463" s="71" t="s">
        <v>3590</v>
      </c>
      <c r="H3463" s="64"/>
    </row>
    <row r="3464">
      <c r="A3464" s="47">
        <v>3453.0</v>
      </c>
      <c r="B3464" s="71" t="s">
        <v>3404</v>
      </c>
      <c r="C3464" s="93" t="s">
        <v>3606</v>
      </c>
      <c r="D3464" s="71" t="s">
        <v>3609</v>
      </c>
      <c r="E3464" s="71" t="s">
        <v>1009</v>
      </c>
      <c r="F3464" s="71" t="s">
        <v>19</v>
      </c>
      <c r="G3464" s="71" t="s">
        <v>3590</v>
      </c>
      <c r="H3464" s="64"/>
    </row>
    <row r="3465">
      <c r="A3465" s="47">
        <v>3454.0</v>
      </c>
      <c r="B3465" s="71" t="s">
        <v>3404</v>
      </c>
      <c r="C3465" s="93" t="s">
        <v>3606</v>
      </c>
      <c r="D3465" s="71" t="s">
        <v>3609</v>
      </c>
      <c r="E3465" s="71" t="s">
        <v>1009</v>
      </c>
      <c r="F3465" s="71" t="s">
        <v>19</v>
      </c>
      <c r="G3465" s="71" t="s">
        <v>3590</v>
      </c>
      <c r="H3465" s="64"/>
    </row>
    <row r="3466">
      <c r="A3466" s="47">
        <v>3455.0</v>
      </c>
      <c r="B3466" s="71" t="s">
        <v>3404</v>
      </c>
      <c r="C3466" s="93" t="s">
        <v>3606</v>
      </c>
      <c r="D3466" s="71" t="s">
        <v>3609</v>
      </c>
      <c r="E3466" s="71" t="s">
        <v>1009</v>
      </c>
      <c r="F3466" s="71" t="s">
        <v>19</v>
      </c>
      <c r="G3466" s="71" t="s">
        <v>3590</v>
      </c>
      <c r="H3466" s="64"/>
    </row>
    <row r="3467">
      <c r="A3467" s="47">
        <v>3456.0</v>
      </c>
      <c r="B3467" s="71" t="s">
        <v>3404</v>
      </c>
      <c r="C3467" s="93" t="s">
        <v>3606</v>
      </c>
      <c r="D3467" s="71" t="s">
        <v>3609</v>
      </c>
      <c r="E3467" s="71" t="s">
        <v>1009</v>
      </c>
      <c r="F3467" s="71" t="s">
        <v>19</v>
      </c>
      <c r="G3467" s="71" t="s">
        <v>3590</v>
      </c>
      <c r="H3467" s="64"/>
    </row>
    <row r="3468">
      <c r="A3468" s="47">
        <v>3457.0</v>
      </c>
      <c r="B3468" s="71" t="s">
        <v>3404</v>
      </c>
      <c r="C3468" s="93" t="s">
        <v>3606</v>
      </c>
      <c r="D3468" s="71" t="s">
        <v>3609</v>
      </c>
      <c r="E3468" s="71" t="s">
        <v>1009</v>
      </c>
      <c r="F3468" s="71" t="s">
        <v>19</v>
      </c>
      <c r="G3468" s="71" t="s">
        <v>3590</v>
      </c>
      <c r="H3468" s="64"/>
    </row>
    <row r="3469">
      <c r="A3469" s="47">
        <v>3458.0</v>
      </c>
      <c r="B3469" s="71" t="s">
        <v>3404</v>
      </c>
      <c r="C3469" s="93" t="s">
        <v>3606</v>
      </c>
      <c r="D3469" s="71" t="s">
        <v>3609</v>
      </c>
      <c r="E3469" s="71" t="s">
        <v>1009</v>
      </c>
      <c r="F3469" s="71" t="s">
        <v>19</v>
      </c>
      <c r="G3469" s="71" t="s">
        <v>3590</v>
      </c>
      <c r="H3469" s="64"/>
    </row>
    <row r="3470">
      <c r="A3470" s="47">
        <v>3459.0</v>
      </c>
      <c r="B3470" s="71" t="s">
        <v>3404</v>
      </c>
      <c r="C3470" s="93" t="s">
        <v>3606</v>
      </c>
      <c r="D3470" s="71" t="s">
        <v>3610</v>
      </c>
      <c r="E3470" s="71" t="s">
        <v>1009</v>
      </c>
      <c r="F3470" s="71" t="s">
        <v>19</v>
      </c>
      <c r="G3470" s="71" t="s">
        <v>3590</v>
      </c>
      <c r="H3470" s="64"/>
    </row>
    <row r="3471">
      <c r="A3471" s="47">
        <v>3460.0</v>
      </c>
      <c r="B3471" s="71" t="s">
        <v>3404</v>
      </c>
      <c r="C3471" s="93" t="s">
        <v>3606</v>
      </c>
      <c r="D3471" s="71" t="s">
        <v>3610</v>
      </c>
      <c r="E3471" s="71" t="s">
        <v>1009</v>
      </c>
      <c r="F3471" s="71" t="s">
        <v>19</v>
      </c>
      <c r="G3471" s="71" t="s">
        <v>3590</v>
      </c>
      <c r="H3471" s="64"/>
    </row>
    <row r="3472">
      <c r="A3472" s="47">
        <v>3461.0</v>
      </c>
      <c r="B3472" s="71" t="s">
        <v>3404</v>
      </c>
      <c r="C3472" s="93" t="s">
        <v>3606</v>
      </c>
      <c r="D3472" s="71" t="s">
        <v>3610</v>
      </c>
      <c r="E3472" s="71" t="s">
        <v>1009</v>
      </c>
      <c r="F3472" s="71" t="s">
        <v>19</v>
      </c>
      <c r="G3472" s="71" t="s">
        <v>3590</v>
      </c>
      <c r="H3472" s="64"/>
    </row>
    <row r="3473">
      <c r="A3473" s="47">
        <v>3462.0</v>
      </c>
      <c r="B3473" s="71" t="s">
        <v>3404</v>
      </c>
      <c r="C3473" s="93" t="s">
        <v>3606</v>
      </c>
      <c r="D3473" s="71" t="s">
        <v>3610</v>
      </c>
      <c r="E3473" s="71" t="s">
        <v>1009</v>
      </c>
      <c r="F3473" s="71" t="s">
        <v>19</v>
      </c>
      <c r="G3473" s="71" t="s">
        <v>3590</v>
      </c>
      <c r="H3473" s="64"/>
    </row>
    <row r="3474">
      <c r="A3474" s="47">
        <v>3463.0</v>
      </c>
      <c r="B3474" s="71" t="s">
        <v>3404</v>
      </c>
      <c r="C3474" s="93" t="s">
        <v>3606</v>
      </c>
      <c r="D3474" s="71" t="s">
        <v>3610</v>
      </c>
      <c r="E3474" s="71" t="s">
        <v>1009</v>
      </c>
      <c r="F3474" s="71" t="s">
        <v>19</v>
      </c>
      <c r="G3474" s="71" t="s">
        <v>3590</v>
      </c>
      <c r="H3474" s="64"/>
    </row>
    <row r="3475">
      <c r="A3475" s="47">
        <v>3464.0</v>
      </c>
      <c r="B3475" s="71" t="s">
        <v>3404</v>
      </c>
      <c r="C3475" s="93" t="s">
        <v>3606</v>
      </c>
      <c r="D3475" s="71" t="s">
        <v>3610</v>
      </c>
      <c r="E3475" s="71" t="s">
        <v>1009</v>
      </c>
      <c r="F3475" s="71" t="s">
        <v>19</v>
      </c>
      <c r="G3475" s="71" t="s">
        <v>3590</v>
      </c>
      <c r="H3475" s="64"/>
    </row>
    <row r="3476">
      <c r="A3476" s="47">
        <v>3465.0</v>
      </c>
      <c r="B3476" s="71" t="s">
        <v>3404</v>
      </c>
      <c r="C3476" s="93" t="s">
        <v>3611</v>
      </c>
      <c r="D3476" s="71" t="s">
        <v>3612</v>
      </c>
      <c r="E3476" s="71" t="s">
        <v>1009</v>
      </c>
      <c r="F3476" s="71" t="s">
        <v>19</v>
      </c>
      <c r="G3476" s="71" t="s">
        <v>3590</v>
      </c>
      <c r="H3476" s="64"/>
    </row>
    <row r="3477">
      <c r="A3477" s="47">
        <v>3466.0</v>
      </c>
      <c r="B3477" s="71" t="s">
        <v>3404</v>
      </c>
      <c r="C3477" s="93" t="s">
        <v>3611</v>
      </c>
      <c r="D3477" s="71" t="s">
        <v>3612</v>
      </c>
      <c r="E3477" s="71" t="s">
        <v>1009</v>
      </c>
      <c r="F3477" s="71" t="s">
        <v>19</v>
      </c>
      <c r="G3477" s="71" t="s">
        <v>3590</v>
      </c>
      <c r="H3477" s="64"/>
    </row>
    <row r="3478">
      <c r="A3478" s="47">
        <v>3467.0</v>
      </c>
      <c r="B3478" s="71" t="s">
        <v>3404</v>
      </c>
      <c r="C3478" s="93" t="s">
        <v>3611</v>
      </c>
      <c r="D3478" s="71" t="s">
        <v>3612</v>
      </c>
      <c r="E3478" s="71" t="s">
        <v>1009</v>
      </c>
      <c r="F3478" s="71" t="s">
        <v>19</v>
      </c>
      <c r="G3478" s="71" t="s">
        <v>3590</v>
      </c>
      <c r="H3478" s="64"/>
    </row>
    <row r="3479">
      <c r="A3479" s="47">
        <v>3468.0</v>
      </c>
      <c r="B3479" s="71" t="s">
        <v>3404</v>
      </c>
      <c r="C3479" s="93" t="s">
        <v>3611</v>
      </c>
      <c r="D3479" s="71" t="s">
        <v>3612</v>
      </c>
      <c r="E3479" s="71" t="s">
        <v>1009</v>
      </c>
      <c r="F3479" s="71" t="s">
        <v>19</v>
      </c>
      <c r="G3479" s="71" t="s">
        <v>3590</v>
      </c>
      <c r="H3479" s="64"/>
    </row>
    <row r="3480">
      <c r="A3480" s="47">
        <v>3469.0</v>
      </c>
      <c r="B3480" s="71" t="s">
        <v>3404</v>
      </c>
      <c r="C3480" s="93" t="s">
        <v>3611</v>
      </c>
      <c r="D3480" s="71" t="s">
        <v>3612</v>
      </c>
      <c r="E3480" s="71" t="s">
        <v>1009</v>
      </c>
      <c r="F3480" s="71" t="s">
        <v>19</v>
      </c>
      <c r="G3480" s="71" t="s">
        <v>3590</v>
      </c>
      <c r="H3480" s="64"/>
    </row>
    <row r="3481">
      <c r="A3481" s="47">
        <v>3470.0</v>
      </c>
      <c r="B3481" s="71" t="s">
        <v>3404</v>
      </c>
      <c r="C3481" s="93" t="s">
        <v>3611</v>
      </c>
      <c r="D3481" s="71" t="s">
        <v>3612</v>
      </c>
      <c r="E3481" s="71" t="s">
        <v>1009</v>
      </c>
      <c r="F3481" s="71" t="s">
        <v>19</v>
      </c>
      <c r="G3481" s="71" t="s">
        <v>3590</v>
      </c>
      <c r="H3481" s="64"/>
    </row>
    <row r="3482">
      <c r="A3482" s="47">
        <v>3471.0</v>
      </c>
      <c r="B3482" s="71" t="s">
        <v>3404</v>
      </c>
      <c r="C3482" s="93" t="s">
        <v>3611</v>
      </c>
      <c r="D3482" s="71" t="s">
        <v>3613</v>
      </c>
      <c r="E3482" s="71" t="s">
        <v>1009</v>
      </c>
      <c r="F3482" s="71" t="s">
        <v>19</v>
      </c>
      <c r="G3482" s="71" t="s">
        <v>3590</v>
      </c>
      <c r="H3482" s="64"/>
    </row>
    <row r="3483">
      <c r="A3483" s="47">
        <v>3472.0</v>
      </c>
      <c r="B3483" s="71" t="s">
        <v>3404</v>
      </c>
      <c r="C3483" s="93" t="s">
        <v>3611</v>
      </c>
      <c r="D3483" s="71" t="s">
        <v>3613</v>
      </c>
      <c r="E3483" s="71" t="s">
        <v>1009</v>
      </c>
      <c r="F3483" s="71" t="s">
        <v>19</v>
      </c>
      <c r="G3483" s="71" t="s">
        <v>3590</v>
      </c>
      <c r="H3483" s="64"/>
    </row>
    <row r="3484">
      <c r="A3484" s="47">
        <v>3473.0</v>
      </c>
      <c r="B3484" s="71" t="s">
        <v>3404</v>
      </c>
      <c r="C3484" s="93" t="s">
        <v>3611</v>
      </c>
      <c r="D3484" s="71" t="s">
        <v>3613</v>
      </c>
      <c r="E3484" s="71" t="s">
        <v>1009</v>
      </c>
      <c r="F3484" s="71" t="s">
        <v>19</v>
      </c>
      <c r="G3484" s="71" t="s">
        <v>3590</v>
      </c>
      <c r="H3484" s="64"/>
    </row>
    <row r="3485">
      <c r="A3485" s="47">
        <v>3474.0</v>
      </c>
      <c r="B3485" s="71" t="s">
        <v>3404</v>
      </c>
      <c r="C3485" s="93" t="s">
        <v>3611</v>
      </c>
      <c r="D3485" s="71" t="s">
        <v>3613</v>
      </c>
      <c r="E3485" s="71" t="s">
        <v>1009</v>
      </c>
      <c r="F3485" s="71" t="s">
        <v>19</v>
      </c>
      <c r="G3485" s="71" t="s">
        <v>3590</v>
      </c>
      <c r="H3485" s="64"/>
    </row>
    <row r="3486">
      <c r="A3486" s="47">
        <v>3475.0</v>
      </c>
      <c r="B3486" s="71" t="s">
        <v>3404</v>
      </c>
      <c r="C3486" s="93" t="s">
        <v>3611</v>
      </c>
      <c r="D3486" s="71" t="s">
        <v>3613</v>
      </c>
      <c r="E3486" s="71" t="s">
        <v>1009</v>
      </c>
      <c r="F3486" s="71" t="s">
        <v>19</v>
      </c>
      <c r="G3486" s="71" t="s">
        <v>3590</v>
      </c>
      <c r="H3486" s="64"/>
    </row>
    <row r="3487">
      <c r="A3487" s="47">
        <v>3476.0</v>
      </c>
      <c r="B3487" s="71" t="s">
        <v>3404</v>
      </c>
      <c r="C3487" s="93" t="s">
        <v>3611</v>
      </c>
      <c r="D3487" s="71" t="s">
        <v>3613</v>
      </c>
      <c r="E3487" s="71" t="s">
        <v>1009</v>
      </c>
      <c r="F3487" s="71" t="s">
        <v>19</v>
      </c>
      <c r="G3487" s="71" t="s">
        <v>3590</v>
      </c>
      <c r="H3487" s="64"/>
    </row>
    <row r="3488">
      <c r="A3488" s="7">
        <v>3477.0</v>
      </c>
      <c r="B3488" s="12" t="s">
        <v>3404</v>
      </c>
      <c r="C3488" s="82" t="s">
        <v>3611</v>
      </c>
      <c r="D3488" s="12" t="s">
        <v>3614</v>
      </c>
      <c r="E3488" s="71" t="s">
        <v>1009</v>
      </c>
      <c r="F3488" s="71" t="s">
        <v>19</v>
      </c>
      <c r="G3488" s="71" t="s">
        <v>3590</v>
      </c>
    </row>
    <row r="3489">
      <c r="A3489" s="7">
        <v>3478.0</v>
      </c>
      <c r="B3489" s="12" t="s">
        <v>3404</v>
      </c>
      <c r="C3489" s="82" t="s">
        <v>3611</v>
      </c>
      <c r="D3489" s="12" t="s">
        <v>3614</v>
      </c>
      <c r="E3489" s="71" t="s">
        <v>1009</v>
      </c>
      <c r="F3489" s="71" t="s">
        <v>19</v>
      </c>
      <c r="G3489" s="71" t="s">
        <v>3590</v>
      </c>
    </row>
    <row r="3490">
      <c r="A3490" s="7">
        <v>3479.0</v>
      </c>
      <c r="B3490" s="12" t="s">
        <v>3404</v>
      </c>
      <c r="C3490" s="82" t="s">
        <v>3611</v>
      </c>
      <c r="D3490" s="12" t="s">
        <v>3614</v>
      </c>
      <c r="E3490" s="71" t="s">
        <v>1009</v>
      </c>
      <c r="F3490" s="71" t="s">
        <v>19</v>
      </c>
      <c r="G3490" s="71" t="s">
        <v>3590</v>
      </c>
    </row>
    <row r="3491">
      <c r="A3491" s="7">
        <v>3480.0</v>
      </c>
      <c r="B3491" s="12" t="s">
        <v>3404</v>
      </c>
      <c r="C3491" s="82" t="s">
        <v>3611</v>
      </c>
      <c r="D3491" s="12" t="s">
        <v>3614</v>
      </c>
      <c r="E3491" s="71" t="s">
        <v>1009</v>
      </c>
      <c r="F3491" s="71" t="s">
        <v>19</v>
      </c>
      <c r="G3491" s="71" t="s">
        <v>3590</v>
      </c>
    </row>
    <row r="3492">
      <c r="A3492" s="7">
        <v>3481.0</v>
      </c>
      <c r="B3492" s="12" t="s">
        <v>3404</v>
      </c>
      <c r="C3492" s="82" t="s">
        <v>3611</v>
      </c>
      <c r="D3492" s="12" t="s">
        <v>3614</v>
      </c>
      <c r="E3492" s="71" t="s">
        <v>1009</v>
      </c>
      <c r="F3492" s="71" t="s">
        <v>19</v>
      </c>
      <c r="G3492" s="71" t="s">
        <v>3590</v>
      </c>
    </row>
    <row r="3493">
      <c r="A3493" s="7">
        <v>3482.0</v>
      </c>
      <c r="B3493" s="12" t="s">
        <v>3404</v>
      </c>
      <c r="C3493" s="82" t="s">
        <v>3611</v>
      </c>
      <c r="D3493" s="12" t="s">
        <v>3614</v>
      </c>
      <c r="E3493" s="71" t="s">
        <v>1009</v>
      </c>
      <c r="F3493" s="71" t="s">
        <v>19</v>
      </c>
      <c r="G3493" s="71" t="s">
        <v>3590</v>
      </c>
    </row>
    <row r="3494">
      <c r="A3494" s="47">
        <v>3483.0</v>
      </c>
      <c r="B3494" s="71" t="s">
        <v>3404</v>
      </c>
      <c r="C3494" s="93" t="s">
        <v>3615</v>
      </c>
      <c r="D3494" s="71" t="s">
        <v>3616</v>
      </c>
      <c r="E3494" s="71" t="s">
        <v>1009</v>
      </c>
      <c r="F3494" s="71" t="s">
        <v>19</v>
      </c>
      <c r="G3494" s="71" t="s">
        <v>3590</v>
      </c>
      <c r="H3494" s="64"/>
    </row>
    <row r="3495">
      <c r="A3495" s="47">
        <v>3484.0</v>
      </c>
      <c r="B3495" s="71" t="s">
        <v>3404</v>
      </c>
      <c r="C3495" s="93" t="s">
        <v>3615</v>
      </c>
      <c r="D3495" s="71" t="s">
        <v>3616</v>
      </c>
      <c r="E3495" s="71" t="s">
        <v>1009</v>
      </c>
      <c r="F3495" s="71" t="s">
        <v>19</v>
      </c>
      <c r="G3495" s="71" t="s">
        <v>3590</v>
      </c>
      <c r="H3495" s="64"/>
    </row>
    <row r="3496">
      <c r="A3496" s="47">
        <v>3485.0</v>
      </c>
      <c r="B3496" s="71" t="s">
        <v>3404</v>
      </c>
      <c r="C3496" s="93" t="s">
        <v>3615</v>
      </c>
      <c r="D3496" s="71" t="s">
        <v>3616</v>
      </c>
      <c r="E3496" s="71" t="s">
        <v>1009</v>
      </c>
      <c r="F3496" s="71" t="s">
        <v>19</v>
      </c>
      <c r="G3496" s="71" t="s">
        <v>3590</v>
      </c>
      <c r="H3496" s="64"/>
    </row>
    <row r="3497">
      <c r="A3497" s="47">
        <v>3486.0</v>
      </c>
      <c r="B3497" s="71" t="s">
        <v>3404</v>
      </c>
      <c r="C3497" s="93" t="s">
        <v>3615</v>
      </c>
      <c r="D3497" s="71" t="s">
        <v>3616</v>
      </c>
      <c r="E3497" s="71" t="s">
        <v>1009</v>
      </c>
      <c r="F3497" s="71" t="s">
        <v>19</v>
      </c>
      <c r="G3497" s="71" t="s">
        <v>3590</v>
      </c>
      <c r="H3497" s="64"/>
    </row>
    <row r="3498">
      <c r="A3498" s="47">
        <v>3487.0</v>
      </c>
      <c r="B3498" s="71" t="s">
        <v>3404</v>
      </c>
      <c r="C3498" s="93" t="s">
        <v>3615</v>
      </c>
      <c r="D3498" s="71" t="s">
        <v>3616</v>
      </c>
      <c r="E3498" s="71" t="s">
        <v>1009</v>
      </c>
      <c r="F3498" s="71" t="s">
        <v>19</v>
      </c>
      <c r="G3498" s="71" t="s">
        <v>3590</v>
      </c>
      <c r="H3498" s="64"/>
    </row>
    <row r="3499">
      <c r="A3499" s="47">
        <v>3488.0</v>
      </c>
      <c r="B3499" s="71" t="s">
        <v>3404</v>
      </c>
      <c r="C3499" s="93" t="s">
        <v>3615</v>
      </c>
      <c r="D3499" s="71" t="s">
        <v>3616</v>
      </c>
      <c r="E3499" s="71" t="s">
        <v>1009</v>
      </c>
      <c r="F3499" s="71" t="s">
        <v>19</v>
      </c>
      <c r="G3499" s="71" t="s">
        <v>3590</v>
      </c>
      <c r="H3499" s="64"/>
    </row>
    <row r="3500">
      <c r="A3500" s="47">
        <v>3489.0</v>
      </c>
      <c r="B3500" s="71" t="s">
        <v>3404</v>
      </c>
      <c r="C3500" s="93" t="s">
        <v>3615</v>
      </c>
      <c r="D3500" s="96" t="s">
        <v>3617</v>
      </c>
      <c r="E3500" s="71" t="s">
        <v>1009</v>
      </c>
      <c r="F3500" s="71" t="s">
        <v>19</v>
      </c>
      <c r="G3500" s="71" t="s">
        <v>3590</v>
      </c>
      <c r="H3500" s="64"/>
    </row>
    <row r="3501">
      <c r="A3501" s="47">
        <v>3490.0</v>
      </c>
      <c r="B3501" s="71" t="s">
        <v>3404</v>
      </c>
      <c r="C3501" s="93" t="s">
        <v>3615</v>
      </c>
      <c r="D3501" s="96" t="s">
        <v>3617</v>
      </c>
      <c r="E3501" s="71" t="s">
        <v>1009</v>
      </c>
      <c r="F3501" s="71" t="s">
        <v>19</v>
      </c>
      <c r="G3501" s="71" t="s">
        <v>3590</v>
      </c>
      <c r="H3501" s="64"/>
    </row>
    <row r="3502">
      <c r="A3502" s="47">
        <v>3491.0</v>
      </c>
      <c r="B3502" s="71" t="s">
        <v>3404</v>
      </c>
      <c r="C3502" s="93" t="s">
        <v>3615</v>
      </c>
      <c r="D3502" s="96" t="s">
        <v>3617</v>
      </c>
      <c r="E3502" s="71" t="s">
        <v>1009</v>
      </c>
      <c r="F3502" s="71" t="s">
        <v>19</v>
      </c>
      <c r="G3502" s="71" t="s">
        <v>3590</v>
      </c>
      <c r="H3502" s="64"/>
    </row>
    <row r="3503">
      <c r="A3503" s="47">
        <v>3492.0</v>
      </c>
      <c r="B3503" s="71" t="s">
        <v>3404</v>
      </c>
      <c r="C3503" s="93" t="s">
        <v>3615</v>
      </c>
      <c r="D3503" s="96" t="s">
        <v>3617</v>
      </c>
      <c r="E3503" s="71" t="s">
        <v>1009</v>
      </c>
      <c r="F3503" s="71" t="s">
        <v>19</v>
      </c>
      <c r="G3503" s="71" t="s">
        <v>3590</v>
      </c>
      <c r="H3503" s="64"/>
    </row>
    <row r="3504">
      <c r="A3504" s="47">
        <v>3493.0</v>
      </c>
      <c r="B3504" s="71" t="s">
        <v>3404</v>
      </c>
      <c r="C3504" s="93" t="s">
        <v>3615</v>
      </c>
      <c r="D3504" s="96" t="s">
        <v>3617</v>
      </c>
      <c r="E3504" s="71" t="s">
        <v>1009</v>
      </c>
      <c r="F3504" s="71" t="s">
        <v>19</v>
      </c>
      <c r="G3504" s="71" t="s">
        <v>3590</v>
      </c>
      <c r="H3504" s="64"/>
    </row>
    <row r="3505">
      <c r="A3505" s="47">
        <v>3494.0</v>
      </c>
      <c r="B3505" s="71" t="s">
        <v>3404</v>
      </c>
      <c r="C3505" s="93" t="s">
        <v>3615</v>
      </c>
      <c r="D3505" s="96" t="s">
        <v>3617</v>
      </c>
      <c r="E3505" s="71" t="s">
        <v>1009</v>
      </c>
      <c r="F3505" s="71" t="s">
        <v>19</v>
      </c>
      <c r="G3505" s="71" t="s">
        <v>3590</v>
      </c>
      <c r="H3505" s="64"/>
    </row>
    <row r="3506">
      <c r="A3506" s="47">
        <v>3495.0</v>
      </c>
      <c r="B3506" s="71" t="s">
        <v>3404</v>
      </c>
      <c r="C3506" s="93" t="s">
        <v>3615</v>
      </c>
      <c r="D3506" s="96" t="s">
        <v>3618</v>
      </c>
      <c r="E3506" s="71" t="s">
        <v>1009</v>
      </c>
      <c r="F3506" s="71" t="s">
        <v>19</v>
      </c>
      <c r="G3506" s="71" t="s">
        <v>3590</v>
      </c>
      <c r="H3506" s="64"/>
    </row>
    <row r="3507">
      <c r="A3507" s="47">
        <v>3496.0</v>
      </c>
      <c r="B3507" s="71" t="s">
        <v>3404</v>
      </c>
      <c r="C3507" s="93" t="s">
        <v>3615</v>
      </c>
      <c r="D3507" s="96" t="s">
        <v>3618</v>
      </c>
      <c r="E3507" s="71" t="s">
        <v>1009</v>
      </c>
      <c r="F3507" s="71" t="s">
        <v>19</v>
      </c>
      <c r="G3507" s="71" t="s">
        <v>3590</v>
      </c>
      <c r="H3507" s="64"/>
    </row>
    <row r="3508">
      <c r="A3508" s="47">
        <v>3497.0</v>
      </c>
      <c r="B3508" s="71" t="s">
        <v>3404</v>
      </c>
      <c r="C3508" s="93" t="s">
        <v>3615</v>
      </c>
      <c r="D3508" s="96" t="s">
        <v>3618</v>
      </c>
      <c r="E3508" s="71" t="s">
        <v>1009</v>
      </c>
      <c r="F3508" s="71" t="s">
        <v>19</v>
      </c>
      <c r="G3508" s="71" t="s">
        <v>3590</v>
      </c>
      <c r="H3508" s="64"/>
    </row>
    <row r="3509">
      <c r="A3509" s="47">
        <v>3498.0</v>
      </c>
      <c r="B3509" s="71" t="s">
        <v>3404</v>
      </c>
      <c r="C3509" s="93" t="s">
        <v>3615</v>
      </c>
      <c r="D3509" s="96" t="s">
        <v>3618</v>
      </c>
      <c r="E3509" s="71" t="s">
        <v>1009</v>
      </c>
      <c r="F3509" s="71" t="s">
        <v>19</v>
      </c>
      <c r="G3509" s="71" t="s">
        <v>3590</v>
      </c>
      <c r="H3509" s="64"/>
    </row>
    <row r="3510">
      <c r="A3510" s="47">
        <v>3499.0</v>
      </c>
      <c r="B3510" s="71" t="s">
        <v>3404</v>
      </c>
      <c r="C3510" s="93" t="s">
        <v>3615</v>
      </c>
      <c r="D3510" s="96" t="s">
        <v>3618</v>
      </c>
      <c r="E3510" s="71" t="s">
        <v>1009</v>
      </c>
      <c r="F3510" s="71" t="s">
        <v>19</v>
      </c>
      <c r="G3510" s="71" t="s">
        <v>3590</v>
      </c>
      <c r="H3510" s="64"/>
    </row>
    <row r="3511">
      <c r="A3511" s="47">
        <v>3500.0</v>
      </c>
      <c r="B3511" s="71" t="s">
        <v>3404</v>
      </c>
      <c r="C3511" s="93" t="s">
        <v>3615</v>
      </c>
      <c r="D3511" s="96" t="s">
        <v>3618</v>
      </c>
      <c r="E3511" s="71" t="s">
        <v>1009</v>
      </c>
      <c r="F3511" s="71" t="s">
        <v>19</v>
      </c>
      <c r="G3511" s="71" t="s">
        <v>3590</v>
      </c>
      <c r="H3511" s="64"/>
    </row>
    <row r="3512">
      <c r="A3512" s="47">
        <v>3501.0</v>
      </c>
      <c r="B3512" s="71" t="s">
        <v>3404</v>
      </c>
      <c r="C3512" s="93" t="s">
        <v>3615</v>
      </c>
      <c r="D3512" s="96" t="s">
        <v>3619</v>
      </c>
      <c r="E3512" s="71" t="s">
        <v>1009</v>
      </c>
      <c r="F3512" s="71" t="s">
        <v>19</v>
      </c>
      <c r="G3512" s="71" t="s">
        <v>3590</v>
      </c>
      <c r="H3512" s="64"/>
    </row>
    <row r="3513">
      <c r="A3513" s="47">
        <v>3502.0</v>
      </c>
      <c r="B3513" s="71" t="s">
        <v>3404</v>
      </c>
      <c r="C3513" s="93" t="s">
        <v>3615</v>
      </c>
      <c r="D3513" s="96" t="s">
        <v>3619</v>
      </c>
      <c r="E3513" s="71" t="s">
        <v>1009</v>
      </c>
      <c r="F3513" s="71" t="s">
        <v>19</v>
      </c>
      <c r="G3513" s="71" t="s">
        <v>3590</v>
      </c>
      <c r="H3513" s="64"/>
    </row>
    <row r="3514">
      <c r="A3514" s="47">
        <v>3503.0</v>
      </c>
      <c r="B3514" s="71" t="s">
        <v>3404</v>
      </c>
      <c r="C3514" s="93" t="s">
        <v>3615</v>
      </c>
      <c r="D3514" s="96" t="s">
        <v>3619</v>
      </c>
      <c r="E3514" s="71" t="s">
        <v>1009</v>
      </c>
      <c r="F3514" s="71" t="s">
        <v>19</v>
      </c>
      <c r="G3514" s="71" t="s">
        <v>3590</v>
      </c>
      <c r="H3514" s="64"/>
    </row>
    <row r="3515">
      <c r="A3515" s="47">
        <v>3504.0</v>
      </c>
      <c r="B3515" s="71" t="s">
        <v>3404</v>
      </c>
      <c r="C3515" s="93" t="s">
        <v>3615</v>
      </c>
      <c r="D3515" s="96" t="s">
        <v>3619</v>
      </c>
      <c r="E3515" s="71" t="s">
        <v>1009</v>
      </c>
      <c r="F3515" s="71" t="s">
        <v>19</v>
      </c>
      <c r="G3515" s="71" t="s">
        <v>3590</v>
      </c>
      <c r="H3515" s="64"/>
    </row>
    <row r="3516">
      <c r="A3516" s="47">
        <v>3505.0</v>
      </c>
      <c r="B3516" s="71" t="s">
        <v>3404</v>
      </c>
      <c r="C3516" s="93" t="s">
        <v>3615</v>
      </c>
      <c r="D3516" s="96" t="s">
        <v>3619</v>
      </c>
      <c r="E3516" s="71" t="s">
        <v>1009</v>
      </c>
      <c r="F3516" s="71" t="s">
        <v>19</v>
      </c>
      <c r="G3516" s="71" t="s">
        <v>3590</v>
      </c>
      <c r="H3516" s="64"/>
    </row>
    <row r="3517">
      <c r="A3517" s="47">
        <v>3506.0</v>
      </c>
      <c r="B3517" s="71" t="s">
        <v>3404</v>
      </c>
      <c r="C3517" s="93" t="s">
        <v>3615</v>
      </c>
      <c r="D3517" s="96" t="s">
        <v>3619</v>
      </c>
      <c r="E3517" s="71" t="s">
        <v>1009</v>
      </c>
      <c r="F3517" s="71" t="s">
        <v>19</v>
      </c>
      <c r="G3517" s="71" t="s">
        <v>3590</v>
      </c>
      <c r="H3517" s="64"/>
    </row>
    <row r="3518">
      <c r="A3518" s="47">
        <v>3507.0</v>
      </c>
      <c r="B3518" s="71" t="s">
        <v>3404</v>
      </c>
      <c r="C3518" s="93" t="s">
        <v>3615</v>
      </c>
      <c r="D3518" s="96" t="s">
        <v>3620</v>
      </c>
      <c r="E3518" s="71" t="s">
        <v>1009</v>
      </c>
      <c r="F3518" s="71" t="s">
        <v>19</v>
      </c>
      <c r="G3518" s="71" t="s">
        <v>3590</v>
      </c>
      <c r="H3518" s="64"/>
    </row>
    <row r="3519">
      <c r="A3519" s="47">
        <v>3508.0</v>
      </c>
      <c r="B3519" s="71" t="s">
        <v>3404</v>
      </c>
      <c r="C3519" s="93" t="s">
        <v>3615</v>
      </c>
      <c r="D3519" s="96" t="s">
        <v>3620</v>
      </c>
      <c r="E3519" s="71" t="s">
        <v>1009</v>
      </c>
      <c r="F3519" s="71" t="s">
        <v>19</v>
      </c>
      <c r="G3519" s="71" t="s">
        <v>3590</v>
      </c>
      <c r="H3519" s="64"/>
    </row>
    <row r="3520">
      <c r="A3520" s="47">
        <v>3509.0</v>
      </c>
      <c r="B3520" s="71" t="s">
        <v>3404</v>
      </c>
      <c r="C3520" s="93" t="s">
        <v>3615</v>
      </c>
      <c r="D3520" s="96" t="s">
        <v>3620</v>
      </c>
      <c r="E3520" s="71" t="s">
        <v>1009</v>
      </c>
      <c r="F3520" s="71" t="s">
        <v>19</v>
      </c>
      <c r="G3520" s="71" t="s">
        <v>3590</v>
      </c>
      <c r="H3520" s="64"/>
    </row>
    <row r="3521">
      <c r="A3521" s="47">
        <v>3510.0</v>
      </c>
      <c r="B3521" s="71" t="s">
        <v>3404</v>
      </c>
      <c r="C3521" s="93" t="s">
        <v>3615</v>
      </c>
      <c r="D3521" s="96" t="s">
        <v>3620</v>
      </c>
      <c r="E3521" s="71" t="s">
        <v>1009</v>
      </c>
      <c r="F3521" s="71" t="s">
        <v>19</v>
      </c>
      <c r="G3521" s="71" t="s">
        <v>3590</v>
      </c>
      <c r="H3521" s="64"/>
    </row>
    <row r="3522">
      <c r="A3522" s="47">
        <v>3511.0</v>
      </c>
      <c r="B3522" s="71" t="s">
        <v>3404</v>
      </c>
      <c r="C3522" s="93" t="s">
        <v>3615</v>
      </c>
      <c r="D3522" s="96" t="s">
        <v>3620</v>
      </c>
      <c r="E3522" s="71" t="s">
        <v>1009</v>
      </c>
      <c r="F3522" s="71" t="s">
        <v>19</v>
      </c>
      <c r="G3522" s="71" t="s">
        <v>3590</v>
      </c>
      <c r="H3522" s="64"/>
    </row>
    <row r="3523">
      <c r="A3523" s="47">
        <v>3512.0</v>
      </c>
      <c r="B3523" s="71" t="s">
        <v>3404</v>
      </c>
      <c r="C3523" s="93" t="s">
        <v>3615</v>
      </c>
      <c r="D3523" s="96" t="s">
        <v>3620</v>
      </c>
      <c r="E3523" s="71" t="s">
        <v>1009</v>
      </c>
      <c r="F3523" s="71" t="s">
        <v>19</v>
      </c>
      <c r="G3523" s="71" t="s">
        <v>3590</v>
      </c>
      <c r="H3523" s="64"/>
    </row>
    <row r="3524">
      <c r="A3524" s="47">
        <v>3513.0</v>
      </c>
      <c r="B3524" s="71" t="s">
        <v>3404</v>
      </c>
      <c r="C3524" s="93" t="s">
        <v>3621</v>
      </c>
      <c r="D3524" s="71" t="s">
        <v>3622</v>
      </c>
      <c r="E3524" s="71" t="s">
        <v>1009</v>
      </c>
      <c r="F3524" s="71" t="s">
        <v>19</v>
      </c>
      <c r="G3524" s="71" t="s">
        <v>3590</v>
      </c>
      <c r="H3524" s="64"/>
    </row>
    <row r="3525">
      <c r="A3525" s="47">
        <v>3514.0</v>
      </c>
      <c r="B3525" s="71" t="s">
        <v>3404</v>
      </c>
      <c r="C3525" s="93" t="s">
        <v>3621</v>
      </c>
      <c r="D3525" s="71" t="s">
        <v>3622</v>
      </c>
      <c r="E3525" s="71" t="s">
        <v>1009</v>
      </c>
      <c r="F3525" s="71" t="s">
        <v>19</v>
      </c>
      <c r="G3525" s="71" t="s">
        <v>3590</v>
      </c>
      <c r="H3525" s="64"/>
    </row>
    <row r="3526">
      <c r="A3526" s="47">
        <v>3515.0</v>
      </c>
      <c r="B3526" s="71" t="s">
        <v>3404</v>
      </c>
      <c r="C3526" s="93" t="s">
        <v>3621</v>
      </c>
      <c r="D3526" s="71" t="s">
        <v>3622</v>
      </c>
      <c r="E3526" s="71" t="s">
        <v>1009</v>
      </c>
      <c r="F3526" s="71" t="s">
        <v>19</v>
      </c>
      <c r="G3526" s="71" t="s">
        <v>3590</v>
      </c>
      <c r="H3526" s="64"/>
    </row>
    <row r="3527">
      <c r="A3527" s="47">
        <v>3516.0</v>
      </c>
      <c r="B3527" s="71" t="s">
        <v>3404</v>
      </c>
      <c r="C3527" s="93" t="s">
        <v>3621</v>
      </c>
      <c r="D3527" s="71" t="s">
        <v>3622</v>
      </c>
      <c r="E3527" s="71" t="s">
        <v>1009</v>
      </c>
      <c r="F3527" s="71" t="s">
        <v>19</v>
      </c>
      <c r="G3527" s="71" t="s">
        <v>3590</v>
      </c>
      <c r="H3527" s="64"/>
    </row>
    <row r="3528">
      <c r="A3528" s="47">
        <v>3517.0</v>
      </c>
      <c r="B3528" s="71" t="s">
        <v>3404</v>
      </c>
      <c r="C3528" s="93" t="s">
        <v>3621</v>
      </c>
      <c r="D3528" s="71" t="s">
        <v>3622</v>
      </c>
      <c r="E3528" s="71" t="s">
        <v>1009</v>
      </c>
      <c r="F3528" s="71" t="s">
        <v>19</v>
      </c>
      <c r="G3528" s="71" t="s">
        <v>3590</v>
      </c>
      <c r="H3528" s="64"/>
    </row>
    <row r="3529">
      <c r="A3529" s="47">
        <v>3518.0</v>
      </c>
      <c r="B3529" s="71" t="s">
        <v>3404</v>
      </c>
      <c r="C3529" s="93" t="s">
        <v>3621</v>
      </c>
      <c r="D3529" s="71" t="s">
        <v>3622</v>
      </c>
      <c r="E3529" s="71" t="s">
        <v>1009</v>
      </c>
      <c r="F3529" s="71" t="s">
        <v>19</v>
      </c>
      <c r="G3529" s="71" t="s">
        <v>3590</v>
      </c>
      <c r="H3529" s="64"/>
    </row>
    <row r="3530">
      <c r="A3530" s="7">
        <v>3519.0</v>
      </c>
      <c r="B3530" s="12" t="s">
        <v>3404</v>
      </c>
      <c r="C3530" s="82" t="s">
        <v>3621</v>
      </c>
      <c r="D3530" s="12" t="s">
        <v>3623</v>
      </c>
      <c r="E3530" s="71" t="s">
        <v>1009</v>
      </c>
      <c r="F3530" s="71" t="s">
        <v>19</v>
      </c>
      <c r="G3530" s="71" t="s">
        <v>3590</v>
      </c>
    </row>
    <row r="3531">
      <c r="A3531" s="7">
        <v>3520.0</v>
      </c>
      <c r="B3531" s="12" t="s">
        <v>3404</v>
      </c>
      <c r="C3531" s="82" t="s">
        <v>3621</v>
      </c>
      <c r="D3531" s="12" t="s">
        <v>3623</v>
      </c>
      <c r="E3531" s="71" t="s">
        <v>1009</v>
      </c>
      <c r="F3531" s="71" t="s">
        <v>19</v>
      </c>
      <c r="G3531" s="71" t="s">
        <v>3590</v>
      </c>
    </row>
    <row r="3532">
      <c r="A3532" s="7">
        <v>3521.0</v>
      </c>
      <c r="B3532" s="12" t="s">
        <v>3404</v>
      </c>
      <c r="C3532" s="82" t="s">
        <v>3621</v>
      </c>
      <c r="D3532" s="12" t="s">
        <v>3623</v>
      </c>
      <c r="E3532" s="71" t="s">
        <v>1009</v>
      </c>
      <c r="F3532" s="71" t="s">
        <v>19</v>
      </c>
      <c r="G3532" s="71" t="s">
        <v>3590</v>
      </c>
    </row>
    <row r="3533">
      <c r="A3533" s="7">
        <v>3522.0</v>
      </c>
      <c r="B3533" s="12" t="s">
        <v>3404</v>
      </c>
      <c r="C3533" s="82" t="s">
        <v>3621</v>
      </c>
      <c r="D3533" s="12" t="s">
        <v>3623</v>
      </c>
      <c r="E3533" s="71" t="s">
        <v>1009</v>
      </c>
      <c r="F3533" s="71" t="s">
        <v>19</v>
      </c>
      <c r="G3533" s="71" t="s">
        <v>3590</v>
      </c>
    </row>
    <row r="3534">
      <c r="A3534" s="7">
        <v>3523.0</v>
      </c>
      <c r="B3534" s="12" t="s">
        <v>3404</v>
      </c>
      <c r="C3534" s="82" t="s">
        <v>3621</v>
      </c>
      <c r="D3534" s="12" t="s">
        <v>3623</v>
      </c>
      <c r="E3534" s="71" t="s">
        <v>1009</v>
      </c>
      <c r="F3534" s="71" t="s">
        <v>19</v>
      </c>
      <c r="G3534" s="71" t="s">
        <v>3590</v>
      </c>
    </row>
    <row r="3535">
      <c r="A3535" s="7">
        <v>3524.0</v>
      </c>
      <c r="B3535" s="12" t="s">
        <v>3404</v>
      </c>
      <c r="C3535" s="82" t="s">
        <v>3621</v>
      </c>
      <c r="D3535" s="12" t="s">
        <v>3623</v>
      </c>
      <c r="E3535" s="71" t="s">
        <v>1009</v>
      </c>
      <c r="F3535" s="71" t="s">
        <v>19</v>
      </c>
      <c r="G3535" s="71" t="s">
        <v>3590</v>
      </c>
    </row>
    <row r="3536">
      <c r="A3536" s="47">
        <v>3525.0</v>
      </c>
      <c r="B3536" s="71" t="s">
        <v>3404</v>
      </c>
      <c r="C3536" s="93" t="s">
        <v>3624</v>
      </c>
      <c r="D3536" s="71" t="s">
        <v>3625</v>
      </c>
      <c r="E3536" s="71" t="s">
        <v>1009</v>
      </c>
      <c r="F3536" s="71" t="s">
        <v>19</v>
      </c>
      <c r="G3536" s="71" t="s">
        <v>3590</v>
      </c>
      <c r="H3536" s="64"/>
    </row>
    <row r="3537">
      <c r="A3537" s="47">
        <v>3526.0</v>
      </c>
      <c r="B3537" s="71" t="s">
        <v>3404</v>
      </c>
      <c r="C3537" s="93" t="s">
        <v>3624</v>
      </c>
      <c r="D3537" s="71" t="s">
        <v>3625</v>
      </c>
      <c r="E3537" s="71" t="s">
        <v>1009</v>
      </c>
      <c r="F3537" s="71" t="s">
        <v>19</v>
      </c>
      <c r="G3537" s="71" t="s">
        <v>3590</v>
      </c>
      <c r="H3537" s="64"/>
    </row>
    <row r="3538">
      <c r="A3538" s="47">
        <v>3527.0</v>
      </c>
      <c r="B3538" s="71" t="s">
        <v>3404</v>
      </c>
      <c r="C3538" s="93" t="s">
        <v>3624</v>
      </c>
      <c r="D3538" s="71" t="s">
        <v>3625</v>
      </c>
      <c r="E3538" s="71" t="s">
        <v>1009</v>
      </c>
      <c r="F3538" s="71" t="s">
        <v>19</v>
      </c>
      <c r="G3538" s="71" t="s">
        <v>3590</v>
      </c>
      <c r="H3538" s="64"/>
    </row>
    <row r="3539">
      <c r="A3539" s="47">
        <v>3528.0</v>
      </c>
      <c r="B3539" s="71" t="s">
        <v>3404</v>
      </c>
      <c r="C3539" s="93" t="s">
        <v>3624</v>
      </c>
      <c r="D3539" s="71" t="s">
        <v>3625</v>
      </c>
      <c r="E3539" s="71" t="s">
        <v>1009</v>
      </c>
      <c r="F3539" s="71" t="s">
        <v>19</v>
      </c>
      <c r="G3539" s="71" t="s">
        <v>3590</v>
      </c>
      <c r="H3539" s="64"/>
    </row>
    <row r="3540">
      <c r="A3540" s="47">
        <v>3529.0</v>
      </c>
      <c r="B3540" s="71" t="s">
        <v>3404</v>
      </c>
      <c r="C3540" s="93" t="s">
        <v>3624</v>
      </c>
      <c r="D3540" s="71" t="s">
        <v>3625</v>
      </c>
      <c r="E3540" s="71" t="s">
        <v>1009</v>
      </c>
      <c r="F3540" s="71" t="s">
        <v>19</v>
      </c>
      <c r="G3540" s="71" t="s">
        <v>3590</v>
      </c>
      <c r="H3540" s="64"/>
    </row>
    <row r="3541">
      <c r="A3541" s="47">
        <v>3530.0</v>
      </c>
      <c r="B3541" s="71" t="s">
        <v>3404</v>
      </c>
      <c r="C3541" s="93" t="s">
        <v>3624</v>
      </c>
      <c r="D3541" s="71" t="s">
        <v>3625</v>
      </c>
      <c r="E3541" s="71" t="s">
        <v>1009</v>
      </c>
      <c r="F3541" s="71" t="s">
        <v>19</v>
      </c>
      <c r="G3541" s="71" t="s">
        <v>3590</v>
      </c>
      <c r="H3541" s="64"/>
    </row>
    <row r="3542">
      <c r="A3542" s="47">
        <v>3531.0</v>
      </c>
      <c r="B3542" s="71" t="s">
        <v>3404</v>
      </c>
      <c r="C3542" s="93" t="s">
        <v>3624</v>
      </c>
      <c r="D3542" s="71" t="s">
        <v>3626</v>
      </c>
      <c r="E3542" s="71" t="s">
        <v>1009</v>
      </c>
      <c r="F3542" s="71" t="s">
        <v>87</v>
      </c>
      <c r="G3542" s="71" t="s">
        <v>3590</v>
      </c>
      <c r="H3542" s="64"/>
    </row>
    <row r="3543">
      <c r="A3543" s="47">
        <v>3532.0</v>
      </c>
      <c r="B3543" s="71" t="s">
        <v>3404</v>
      </c>
      <c r="C3543" s="93" t="s">
        <v>3624</v>
      </c>
      <c r="D3543" s="71" t="s">
        <v>3626</v>
      </c>
      <c r="E3543" s="71" t="s">
        <v>1009</v>
      </c>
      <c r="F3543" s="71" t="s">
        <v>87</v>
      </c>
      <c r="G3543" s="71" t="s">
        <v>3590</v>
      </c>
      <c r="H3543" s="64"/>
    </row>
    <row r="3544">
      <c r="A3544" s="47">
        <v>3533.0</v>
      </c>
      <c r="B3544" s="71" t="s">
        <v>3404</v>
      </c>
      <c r="C3544" s="93" t="s">
        <v>3624</v>
      </c>
      <c r="D3544" s="71" t="s">
        <v>3626</v>
      </c>
      <c r="E3544" s="71" t="s">
        <v>1009</v>
      </c>
      <c r="F3544" s="71" t="s">
        <v>87</v>
      </c>
      <c r="G3544" s="71" t="s">
        <v>3590</v>
      </c>
      <c r="H3544" s="64"/>
    </row>
    <row r="3545">
      <c r="A3545" s="47">
        <v>3534.0</v>
      </c>
      <c r="B3545" s="71" t="s">
        <v>3404</v>
      </c>
      <c r="C3545" s="93" t="s">
        <v>3624</v>
      </c>
      <c r="D3545" s="71" t="s">
        <v>3626</v>
      </c>
      <c r="E3545" s="71" t="s">
        <v>1009</v>
      </c>
      <c r="F3545" s="71" t="s">
        <v>87</v>
      </c>
      <c r="G3545" s="71" t="s">
        <v>3590</v>
      </c>
      <c r="H3545" s="64"/>
    </row>
    <row r="3546">
      <c r="A3546" s="47">
        <v>3535.0</v>
      </c>
      <c r="B3546" s="71" t="s">
        <v>3404</v>
      </c>
      <c r="C3546" s="93" t="s">
        <v>3624</v>
      </c>
      <c r="D3546" s="71" t="s">
        <v>3626</v>
      </c>
      <c r="E3546" s="71" t="s">
        <v>1009</v>
      </c>
      <c r="F3546" s="71" t="s">
        <v>87</v>
      </c>
      <c r="G3546" s="71" t="s">
        <v>3590</v>
      </c>
      <c r="H3546" s="64"/>
    </row>
    <row r="3547">
      <c r="A3547" s="47">
        <v>3536.0</v>
      </c>
      <c r="B3547" s="71" t="s">
        <v>3404</v>
      </c>
      <c r="C3547" s="93" t="s">
        <v>3624</v>
      </c>
      <c r="D3547" s="71" t="s">
        <v>3626</v>
      </c>
      <c r="E3547" s="71" t="s">
        <v>1009</v>
      </c>
      <c r="F3547" s="71" t="s">
        <v>87</v>
      </c>
      <c r="G3547" s="71" t="s">
        <v>3590</v>
      </c>
      <c r="H3547" s="64"/>
    </row>
    <row r="3548">
      <c r="A3548" s="47">
        <v>3537.0</v>
      </c>
      <c r="B3548" s="71" t="s">
        <v>3404</v>
      </c>
      <c r="C3548" s="93" t="s">
        <v>3624</v>
      </c>
      <c r="D3548" s="71" t="s">
        <v>3627</v>
      </c>
      <c r="E3548" s="71" t="s">
        <v>1009</v>
      </c>
      <c r="F3548" s="71" t="s">
        <v>87</v>
      </c>
      <c r="G3548" s="71" t="s">
        <v>3590</v>
      </c>
      <c r="H3548" s="64"/>
    </row>
    <row r="3549">
      <c r="A3549" s="47">
        <v>3538.0</v>
      </c>
      <c r="B3549" s="71" t="s">
        <v>3404</v>
      </c>
      <c r="C3549" s="93" t="s">
        <v>3624</v>
      </c>
      <c r="D3549" s="71" t="s">
        <v>3627</v>
      </c>
      <c r="E3549" s="71" t="s">
        <v>1009</v>
      </c>
      <c r="F3549" s="71" t="s">
        <v>87</v>
      </c>
      <c r="G3549" s="71" t="s">
        <v>3590</v>
      </c>
      <c r="H3549" s="64"/>
    </row>
    <row r="3550">
      <c r="A3550" s="47">
        <v>3539.0</v>
      </c>
      <c r="B3550" s="71" t="s">
        <v>3404</v>
      </c>
      <c r="C3550" s="93" t="s">
        <v>3624</v>
      </c>
      <c r="D3550" s="71" t="s">
        <v>3627</v>
      </c>
      <c r="E3550" s="71" t="s">
        <v>1009</v>
      </c>
      <c r="F3550" s="71" t="s">
        <v>87</v>
      </c>
      <c r="G3550" s="71" t="s">
        <v>3590</v>
      </c>
      <c r="H3550" s="64"/>
    </row>
    <row r="3551">
      <c r="A3551" s="47">
        <v>3540.0</v>
      </c>
      <c r="B3551" s="71" t="s">
        <v>3404</v>
      </c>
      <c r="C3551" s="93" t="s">
        <v>3624</v>
      </c>
      <c r="D3551" s="71" t="s">
        <v>3627</v>
      </c>
      <c r="E3551" s="71" t="s">
        <v>1009</v>
      </c>
      <c r="F3551" s="71" t="s">
        <v>87</v>
      </c>
      <c r="G3551" s="71" t="s">
        <v>3590</v>
      </c>
      <c r="H3551" s="64"/>
    </row>
    <row r="3552">
      <c r="A3552" s="47">
        <v>3541.0</v>
      </c>
      <c r="B3552" s="71" t="s">
        <v>3404</v>
      </c>
      <c r="C3552" s="93" t="s">
        <v>3624</v>
      </c>
      <c r="D3552" s="71" t="s">
        <v>3627</v>
      </c>
      <c r="E3552" s="71" t="s">
        <v>1009</v>
      </c>
      <c r="F3552" s="71" t="s">
        <v>87</v>
      </c>
      <c r="G3552" s="71" t="s">
        <v>3590</v>
      </c>
      <c r="H3552" s="64"/>
    </row>
    <row r="3553">
      <c r="A3553" s="47">
        <v>3542.0</v>
      </c>
      <c r="B3553" s="71" t="s">
        <v>3404</v>
      </c>
      <c r="C3553" s="93" t="s">
        <v>3624</v>
      </c>
      <c r="D3553" s="71" t="s">
        <v>3627</v>
      </c>
      <c r="E3553" s="71" t="s">
        <v>1009</v>
      </c>
      <c r="F3553" s="71" t="s">
        <v>87</v>
      </c>
      <c r="G3553" s="71" t="s">
        <v>3590</v>
      </c>
      <c r="H3553" s="64"/>
    </row>
    <row r="3554">
      <c r="A3554" s="7">
        <v>3543.0</v>
      </c>
      <c r="B3554" s="12" t="s">
        <v>3404</v>
      </c>
      <c r="C3554" s="82" t="s">
        <v>3624</v>
      </c>
      <c r="D3554" s="12" t="s">
        <v>3628</v>
      </c>
      <c r="E3554" s="12" t="s">
        <v>1009</v>
      </c>
      <c r="F3554" s="12" t="s">
        <v>87</v>
      </c>
      <c r="G3554" s="12" t="s">
        <v>3590</v>
      </c>
    </row>
    <row r="3555">
      <c r="A3555" s="7">
        <v>3544.0</v>
      </c>
      <c r="B3555" s="12" t="s">
        <v>3404</v>
      </c>
      <c r="C3555" s="82" t="s">
        <v>3624</v>
      </c>
      <c r="D3555" s="12" t="s">
        <v>3628</v>
      </c>
      <c r="E3555" s="12" t="s">
        <v>1009</v>
      </c>
      <c r="F3555" s="12" t="s">
        <v>87</v>
      </c>
      <c r="G3555" s="12" t="s">
        <v>3590</v>
      </c>
    </row>
    <row r="3556">
      <c r="A3556" s="7">
        <v>3545.0</v>
      </c>
      <c r="B3556" s="12" t="s">
        <v>3404</v>
      </c>
      <c r="C3556" s="82" t="s">
        <v>3624</v>
      </c>
      <c r="D3556" s="12" t="s">
        <v>3628</v>
      </c>
      <c r="E3556" s="12" t="s">
        <v>1009</v>
      </c>
      <c r="F3556" s="12" t="s">
        <v>87</v>
      </c>
      <c r="G3556" s="12" t="s">
        <v>3590</v>
      </c>
    </row>
    <row r="3557">
      <c r="A3557" s="7">
        <v>3546.0</v>
      </c>
      <c r="B3557" s="12" t="s">
        <v>3404</v>
      </c>
      <c r="C3557" s="82" t="s">
        <v>3624</v>
      </c>
      <c r="D3557" s="12" t="s">
        <v>3628</v>
      </c>
      <c r="E3557" s="12" t="s">
        <v>1009</v>
      </c>
      <c r="F3557" s="12" t="s">
        <v>87</v>
      </c>
      <c r="G3557" s="12" t="s">
        <v>3590</v>
      </c>
    </row>
    <row r="3558">
      <c r="A3558" s="7">
        <v>3547.0</v>
      </c>
      <c r="B3558" s="12" t="s">
        <v>3404</v>
      </c>
      <c r="C3558" s="82" t="s">
        <v>3624</v>
      </c>
      <c r="D3558" s="12" t="s">
        <v>3628</v>
      </c>
      <c r="E3558" s="12" t="s">
        <v>1009</v>
      </c>
      <c r="F3558" s="12" t="s">
        <v>87</v>
      </c>
      <c r="G3558" s="12" t="s">
        <v>3590</v>
      </c>
    </row>
    <row r="3559">
      <c r="A3559" s="7">
        <v>3548.0</v>
      </c>
      <c r="B3559" s="12" t="s">
        <v>3404</v>
      </c>
      <c r="C3559" s="82" t="s">
        <v>3624</v>
      </c>
      <c r="D3559" s="12" t="s">
        <v>3628</v>
      </c>
      <c r="E3559" s="12" t="s">
        <v>1009</v>
      </c>
      <c r="F3559" s="12" t="s">
        <v>87</v>
      </c>
      <c r="G3559" s="12" t="s">
        <v>3590</v>
      </c>
    </row>
    <row r="3560">
      <c r="A3560" s="47">
        <v>3549.0</v>
      </c>
      <c r="B3560" s="71" t="s">
        <v>3404</v>
      </c>
      <c r="C3560" s="93" t="s">
        <v>3629</v>
      </c>
      <c r="D3560" s="71" t="s">
        <v>3630</v>
      </c>
      <c r="E3560" s="71" t="s">
        <v>1009</v>
      </c>
      <c r="F3560" s="71" t="s">
        <v>87</v>
      </c>
      <c r="G3560" s="71" t="s">
        <v>3590</v>
      </c>
      <c r="H3560" s="64"/>
    </row>
    <row r="3561">
      <c r="A3561" s="47">
        <v>3550.0</v>
      </c>
      <c r="B3561" s="71" t="s">
        <v>3404</v>
      </c>
      <c r="C3561" s="93" t="s">
        <v>3629</v>
      </c>
      <c r="D3561" s="71" t="s">
        <v>3630</v>
      </c>
      <c r="E3561" s="71" t="s">
        <v>1009</v>
      </c>
      <c r="F3561" s="71" t="s">
        <v>87</v>
      </c>
      <c r="G3561" s="71" t="s">
        <v>3590</v>
      </c>
      <c r="H3561" s="64"/>
    </row>
    <row r="3562">
      <c r="A3562" s="47">
        <v>3551.0</v>
      </c>
      <c r="B3562" s="71" t="s">
        <v>3404</v>
      </c>
      <c r="C3562" s="93" t="s">
        <v>3629</v>
      </c>
      <c r="D3562" s="71" t="s">
        <v>3630</v>
      </c>
      <c r="E3562" s="71" t="s">
        <v>1009</v>
      </c>
      <c r="F3562" s="71" t="s">
        <v>87</v>
      </c>
      <c r="G3562" s="71" t="s">
        <v>3590</v>
      </c>
      <c r="H3562" s="64"/>
    </row>
    <row r="3563">
      <c r="A3563" s="47">
        <v>3552.0</v>
      </c>
      <c r="B3563" s="71" t="s">
        <v>3404</v>
      </c>
      <c r="C3563" s="93" t="s">
        <v>3629</v>
      </c>
      <c r="D3563" s="71" t="s">
        <v>3630</v>
      </c>
      <c r="E3563" s="71" t="s">
        <v>1009</v>
      </c>
      <c r="F3563" s="71" t="s">
        <v>87</v>
      </c>
      <c r="G3563" s="71" t="s">
        <v>3590</v>
      </c>
      <c r="H3563" s="64"/>
    </row>
    <row r="3564">
      <c r="A3564" s="47">
        <v>3553.0</v>
      </c>
      <c r="B3564" s="71" t="s">
        <v>3404</v>
      </c>
      <c r="C3564" s="93" t="s">
        <v>3629</v>
      </c>
      <c r="D3564" s="71" t="s">
        <v>3630</v>
      </c>
      <c r="E3564" s="71" t="s">
        <v>1009</v>
      </c>
      <c r="F3564" s="71" t="s">
        <v>87</v>
      </c>
      <c r="G3564" s="71" t="s">
        <v>3590</v>
      </c>
      <c r="H3564" s="64"/>
    </row>
    <row r="3565">
      <c r="A3565" s="47">
        <v>3554.0</v>
      </c>
      <c r="B3565" s="71" t="s">
        <v>3404</v>
      </c>
      <c r="C3565" s="93" t="s">
        <v>3629</v>
      </c>
      <c r="D3565" s="71" t="s">
        <v>3630</v>
      </c>
      <c r="E3565" s="71" t="s">
        <v>1009</v>
      </c>
      <c r="F3565" s="71" t="s">
        <v>87</v>
      </c>
      <c r="G3565" s="71" t="s">
        <v>3590</v>
      </c>
      <c r="H3565" s="64"/>
    </row>
    <row r="3566">
      <c r="A3566" s="47">
        <v>3555.0</v>
      </c>
      <c r="B3566" s="71" t="s">
        <v>3404</v>
      </c>
      <c r="C3566" s="93" t="s">
        <v>3629</v>
      </c>
      <c r="D3566" s="71" t="s">
        <v>3631</v>
      </c>
      <c r="E3566" s="71" t="s">
        <v>1009</v>
      </c>
      <c r="F3566" s="71" t="s">
        <v>87</v>
      </c>
      <c r="G3566" s="71" t="s">
        <v>3590</v>
      </c>
      <c r="H3566" s="64"/>
    </row>
    <row r="3567">
      <c r="A3567" s="47">
        <v>3556.0</v>
      </c>
      <c r="B3567" s="71" t="s">
        <v>3404</v>
      </c>
      <c r="C3567" s="93" t="s">
        <v>3629</v>
      </c>
      <c r="D3567" s="71" t="s">
        <v>3631</v>
      </c>
      <c r="E3567" s="71" t="s">
        <v>1009</v>
      </c>
      <c r="F3567" s="71" t="s">
        <v>87</v>
      </c>
      <c r="G3567" s="71" t="s">
        <v>3590</v>
      </c>
      <c r="H3567" s="64"/>
    </row>
    <row r="3568">
      <c r="A3568" s="47">
        <v>3557.0</v>
      </c>
      <c r="B3568" s="71" t="s">
        <v>3404</v>
      </c>
      <c r="C3568" s="93" t="s">
        <v>3629</v>
      </c>
      <c r="D3568" s="71" t="s">
        <v>3631</v>
      </c>
      <c r="E3568" s="71" t="s">
        <v>1009</v>
      </c>
      <c r="F3568" s="71" t="s">
        <v>87</v>
      </c>
      <c r="G3568" s="71" t="s">
        <v>3590</v>
      </c>
      <c r="H3568" s="64"/>
    </row>
    <row r="3569">
      <c r="A3569" s="47">
        <v>3558.0</v>
      </c>
      <c r="B3569" s="71" t="s">
        <v>3404</v>
      </c>
      <c r="C3569" s="93" t="s">
        <v>3629</v>
      </c>
      <c r="D3569" s="71" t="s">
        <v>3631</v>
      </c>
      <c r="E3569" s="71" t="s">
        <v>1009</v>
      </c>
      <c r="F3569" s="71" t="s">
        <v>87</v>
      </c>
      <c r="G3569" s="71" t="s">
        <v>3590</v>
      </c>
      <c r="H3569" s="64"/>
    </row>
    <row r="3570">
      <c r="A3570" s="47">
        <v>3559.0</v>
      </c>
      <c r="B3570" s="71" t="s">
        <v>3404</v>
      </c>
      <c r="C3570" s="93" t="s">
        <v>3629</v>
      </c>
      <c r="D3570" s="71" t="s">
        <v>3631</v>
      </c>
      <c r="E3570" s="71" t="s">
        <v>1009</v>
      </c>
      <c r="F3570" s="71" t="s">
        <v>87</v>
      </c>
      <c r="G3570" s="71" t="s">
        <v>3590</v>
      </c>
      <c r="H3570" s="64"/>
    </row>
    <row r="3571">
      <c r="A3571" s="47">
        <v>3560.0</v>
      </c>
      <c r="B3571" s="71" t="s">
        <v>3404</v>
      </c>
      <c r="C3571" s="93" t="s">
        <v>3629</v>
      </c>
      <c r="D3571" s="71" t="s">
        <v>3631</v>
      </c>
      <c r="E3571" s="71" t="s">
        <v>1009</v>
      </c>
      <c r="F3571" s="71" t="s">
        <v>87</v>
      </c>
      <c r="G3571" s="71" t="s">
        <v>3590</v>
      </c>
      <c r="H3571" s="64"/>
    </row>
    <row r="3572">
      <c r="A3572" s="47">
        <v>3561.0</v>
      </c>
      <c r="B3572" s="71" t="s">
        <v>3404</v>
      </c>
      <c r="C3572" s="93" t="s">
        <v>3629</v>
      </c>
      <c r="D3572" s="71" t="s">
        <v>3632</v>
      </c>
      <c r="E3572" s="71" t="s">
        <v>1009</v>
      </c>
      <c r="F3572" s="71" t="s">
        <v>255</v>
      </c>
      <c r="G3572" s="71" t="s">
        <v>3590</v>
      </c>
      <c r="H3572" s="64"/>
    </row>
    <row r="3573">
      <c r="A3573" s="47">
        <v>3562.0</v>
      </c>
      <c r="B3573" s="71" t="s">
        <v>3404</v>
      </c>
      <c r="C3573" s="93" t="s">
        <v>3629</v>
      </c>
      <c r="D3573" s="71" t="s">
        <v>3632</v>
      </c>
      <c r="E3573" s="71" t="s">
        <v>1009</v>
      </c>
      <c r="F3573" s="71" t="s">
        <v>255</v>
      </c>
      <c r="G3573" s="71" t="s">
        <v>3590</v>
      </c>
      <c r="H3573" s="64"/>
    </row>
    <row r="3574">
      <c r="A3574" s="47">
        <v>3563.0</v>
      </c>
      <c r="B3574" s="71" t="s">
        <v>3404</v>
      </c>
      <c r="C3574" s="93" t="s">
        <v>3629</v>
      </c>
      <c r="D3574" s="71" t="s">
        <v>3632</v>
      </c>
      <c r="E3574" s="71" t="s">
        <v>1009</v>
      </c>
      <c r="F3574" s="71" t="s">
        <v>255</v>
      </c>
      <c r="G3574" s="71" t="s">
        <v>3590</v>
      </c>
      <c r="H3574" s="64"/>
    </row>
    <row r="3575">
      <c r="A3575" s="47">
        <v>3564.0</v>
      </c>
      <c r="B3575" s="71" t="s">
        <v>3404</v>
      </c>
      <c r="C3575" s="93" t="s">
        <v>3629</v>
      </c>
      <c r="D3575" s="71" t="s">
        <v>3632</v>
      </c>
      <c r="E3575" s="71" t="s">
        <v>1009</v>
      </c>
      <c r="F3575" s="71" t="s">
        <v>255</v>
      </c>
      <c r="G3575" s="71" t="s">
        <v>3590</v>
      </c>
      <c r="H3575" s="64"/>
    </row>
    <row r="3576">
      <c r="A3576" s="47">
        <v>3565.0</v>
      </c>
      <c r="B3576" s="71" t="s">
        <v>3404</v>
      </c>
      <c r="C3576" s="93" t="s">
        <v>3629</v>
      </c>
      <c r="D3576" s="71" t="s">
        <v>3632</v>
      </c>
      <c r="E3576" s="71" t="s">
        <v>1009</v>
      </c>
      <c r="F3576" s="71" t="s">
        <v>255</v>
      </c>
      <c r="G3576" s="71" t="s">
        <v>3590</v>
      </c>
      <c r="H3576" s="64"/>
    </row>
    <row r="3577">
      <c r="A3577" s="47">
        <v>3566.0</v>
      </c>
      <c r="B3577" s="71" t="s">
        <v>3404</v>
      </c>
      <c r="C3577" s="93" t="s">
        <v>3629</v>
      </c>
      <c r="D3577" s="71" t="s">
        <v>3632</v>
      </c>
      <c r="E3577" s="71" t="s">
        <v>1009</v>
      </c>
      <c r="F3577" s="71" t="s">
        <v>255</v>
      </c>
      <c r="G3577" s="71" t="s">
        <v>3590</v>
      </c>
      <c r="H3577" s="64"/>
    </row>
    <row r="3578">
      <c r="A3578" s="7">
        <v>3567.0</v>
      </c>
      <c r="B3578" s="12" t="s">
        <v>3404</v>
      </c>
      <c r="C3578" s="82" t="s">
        <v>3629</v>
      </c>
      <c r="D3578" s="12" t="s">
        <v>3633</v>
      </c>
      <c r="E3578" s="12" t="s">
        <v>1009</v>
      </c>
      <c r="F3578" s="12" t="s">
        <v>255</v>
      </c>
      <c r="G3578" s="12" t="s">
        <v>3590</v>
      </c>
    </row>
    <row r="3579">
      <c r="A3579" s="7">
        <v>3568.0</v>
      </c>
      <c r="B3579" s="12" t="s">
        <v>3404</v>
      </c>
      <c r="C3579" s="82" t="s">
        <v>3629</v>
      </c>
      <c r="D3579" s="12" t="s">
        <v>3633</v>
      </c>
      <c r="E3579" s="12" t="s">
        <v>1009</v>
      </c>
      <c r="F3579" s="12" t="s">
        <v>255</v>
      </c>
      <c r="G3579" s="12" t="s">
        <v>3590</v>
      </c>
    </row>
    <row r="3580">
      <c r="A3580" s="7">
        <v>3569.0</v>
      </c>
      <c r="B3580" s="12" t="s">
        <v>3404</v>
      </c>
      <c r="C3580" s="82" t="s">
        <v>3629</v>
      </c>
      <c r="D3580" s="12" t="s">
        <v>3633</v>
      </c>
      <c r="E3580" s="12" t="s">
        <v>1009</v>
      </c>
      <c r="F3580" s="12" t="s">
        <v>255</v>
      </c>
      <c r="G3580" s="12" t="s">
        <v>3590</v>
      </c>
    </row>
    <row r="3581">
      <c r="A3581" s="7">
        <v>3570.0</v>
      </c>
      <c r="B3581" s="12" t="s">
        <v>3404</v>
      </c>
      <c r="C3581" s="82" t="s">
        <v>3629</v>
      </c>
      <c r="D3581" s="12" t="s">
        <v>3633</v>
      </c>
      <c r="E3581" s="12" t="s">
        <v>1009</v>
      </c>
      <c r="F3581" s="12" t="s">
        <v>255</v>
      </c>
      <c r="G3581" s="12" t="s">
        <v>3590</v>
      </c>
    </row>
    <row r="3582">
      <c r="A3582" s="7">
        <v>3571.0</v>
      </c>
      <c r="B3582" s="12" t="s">
        <v>3404</v>
      </c>
      <c r="C3582" s="82" t="s">
        <v>3629</v>
      </c>
      <c r="D3582" s="12" t="s">
        <v>3633</v>
      </c>
      <c r="E3582" s="12" t="s">
        <v>1009</v>
      </c>
      <c r="F3582" s="12" t="s">
        <v>255</v>
      </c>
      <c r="G3582" s="12" t="s">
        <v>3590</v>
      </c>
    </row>
    <row r="3583">
      <c r="A3583" s="47">
        <v>3572.0</v>
      </c>
      <c r="B3583" s="71" t="s">
        <v>3404</v>
      </c>
      <c r="C3583" s="93" t="s">
        <v>3629</v>
      </c>
      <c r="D3583" s="71" t="s">
        <v>3633</v>
      </c>
      <c r="E3583" s="71" t="s">
        <v>1009</v>
      </c>
      <c r="F3583" s="71" t="s">
        <v>255</v>
      </c>
      <c r="G3583" s="71" t="s">
        <v>3590</v>
      </c>
      <c r="H3583" s="64"/>
    </row>
    <row r="3584">
      <c r="A3584" s="47">
        <v>3573.0</v>
      </c>
      <c r="B3584" s="71" t="s">
        <v>3404</v>
      </c>
      <c r="C3584" s="93" t="s">
        <v>3634</v>
      </c>
      <c r="D3584" s="71" t="s">
        <v>3635</v>
      </c>
      <c r="E3584" s="71" t="s">
        <v>1009</v>
      </c>
      <c r="F3584" s="71" t="s">
        <v>87</v>
      </c>
      <c r="G3584" s="71" t="s">
        <v>3590</v>
      </c>
      <c r="H3584" s="64"/>
    </row>
    <row r="3585">
      <c r="A3585" s="47">
        <v>3574.0</v>
      </c>
      <c r="B3585" s="71" t="s">
        <v>3404</v>
      </c>
      <c r="C3585" s="93" t="s">
        <v>3634</v>
      </c>
      <c r="D3585" s="71" t="s">
        <v>3635</v>
      </c>
      <c r="E3585" s="71" t="s">
        <v>1009</v>
      </c>
      <c r="F3585" s="71" t="s">
        <v>87</v>
      </c>
      <c r="G3585" s="71" t="s">
        <v>3590</v>
      </c>
      <c r="H3585" s="64"/>
    </row>
    <row r="3586">
      <c r="A3586" s="47">
        <v>3575.0</v>
      </c>
      <c r="B3586" s="71" t="s">
        <v>3404</v>
      </c>
      <c r="C3586" s="93" t="s">
        <v>3634</v>
      </c>
      <c r="D3586" s="71" t="s">
        <v>3635</v>
      </c>
      <c r="E3586" s="71" t="s">
        <v>1009</v>
      </c>
      <c r="F3586" s="71" t="s">
        <v>87</v>
      </c>
      <c r="G3586" s="71" t="s">
        <v>3590</v>
      </c>
      <c r="H3586" s="64"/>
    </row>
    <row r="3587">
      <c r="A3587" s="47">
        <v>3576.0</v>
      </c>
      <c r="B3587" s="71" t="s">
        <v>3404</v>
      </c>
      <c r="C3587" s="93" t="s">
        <v>3634</v>
      </c>
      <c r="D3587" s="71" t="s">
        <v>3635</v>
      </c>
      <c r="E3587" s="71" t="s">
        <v>1009</v>
      </c>
      <c r="F3587" s="71" t="s">
        <v>87</v>
      </c>
      <c r="G3587" s="71" t="s">
        <v>3590</v>
      </c>
      <c r="H3587" s="64"/>
    </row>
    <row r="3588">
      <c r="A3588" s="47">
        <v>3577.0</v>
      </c>
      <c r="B3588" s="71" t="s">
        <v>3404</v>
      </c>
      <c r="C3588" s="93" t="s">
        <v>3634</v>
      </c>
      <c r="D3588" s="71" t="s">
        <v>3635</v>
      </c>
      <c r="E3588" s="71" t="s">
        <v>1009</v>
      </c>
      <c r="F3588" s="71" t="s">
        <v>87</v>
      </c>
      <c r="G3588" s="71" t="s">
        <v>3590</v>
      </c>
      <c r="H3588" s="64"/>
    </row>
    <row r="3589">
      <c r="A3589" s="47">
        <v>3578.0</v>
      </c>
      <c r="B3589" s="71" t="s">
        <v>3404</v>
      </c>
      <c r="C3589" s="93" t="s">
        <v>3634</v>
      </c>
      <c r="D3589" s="71" t="s">
        <v>3635</v>
      </c>
      <c r="E3589" s="71" t="s">
        <v>1009</v>
      </c>
      <c r="F3589" s="71" t="s">
        <v>87</v>
      </c>
      <c r="G3589" s="71" t="s">
        <v>3590</v>
      </c>
      <c r="H3589" s="64"/>
    </row>
    <row r="3590">
      <c r="A3590" s="47">
        <v>3579.0</v>
      </c>
      <c r="B3590" s="71" t="s">
        <v>3404</v>
      </c>
      <c r="C3590" s="93" t="s">
        <v>3634</v>
      </c>
      <c r="D3590" s="71" t="s">
        <v>3636</v>
      </c>
      <c r="E3590" s="71" t="s">
        <v>1009</v>
      </c>
      <c r="F3590" s="71" t="s">
        <v>87</v>
      </c>
      <c r="G3590" s="71" t="s">
        <v>3590</v>
      </c>
      <c r="H3590" s="64"/>
    </row>
    <row r="3591">
      <c r="A3591" s="47">
        <v>3580.0</v>
      </c>
      <c r="B3591" s="71" t="s">
        <v>3404</v>
      </c>
      <c r="C3591" s="93" t="s">
        <v>3634</v>
      </c>
      <c r="D3591" s="71" t="s">
        <v>3636</v>
      </c>
      <c r="E3591" s="71" t="s">
        <v>1009</v>
      </c>
      <c r="F3591" s="71" t="s">
        <v>87</v>
      </c>
      <c r="G3591" s="71" t="s">
        <v>3590</v>
      </c>
      <c r="H3591" s="64"/>
    </row>
    <row r="3592">
      <c r="A3592" s="47">
        <v>3581.0</v>
      </c>
      <c r="B3592" s="71" t="s">
        <v>3404</v>
      </c>
      <c r="C3592" s="93" t="s">
        <v>3634</v>
      </c>
      <c r="D3592" s="71" t="s">
        <v>3636</v>
      </c>
      <c r="E3592" s="71" t="s">
        <v>1009</v>
      </c>
      <c r="F3592" s="71" t="s">
        <v>87</v>
      </c>
      <c r="G3592" s="71" t="s">
        <v>3590</v>
      </c>
      <c r="H3592" s="64"/>
    </row>
    <row r="3593">
      <c r="A3593" s="47">
        <v>3582.0</v>
      </c>
      <c r="B3593" s="71" t="s">
        <v>3404</v>
      </c>
      <c r="C3593" s="93" t="s">
        <v>3634</v>
      </c>
      <c r="D3593" s="71" t="s">
        <v>3636</v>
      </c>
      <c r="E3593" s="71" t="s">
        <v>1009</v>
      </c>
      <c r="F3593" s="71" t="s">
        <v>87</v>
      </c>
      <c r="G3593" s="71" t="s">
        <v>3590</v>
      </c>
      <c r="H3593" s="64"/>
    </row>
    <row r="3594">
      <c r="A3594" s="47">
        <v>3583.0</v>
      </c>
      <c r="B3594" s="71" t="s">
        <v>3404</v>
      </c>
      <c r="C3594" s="93" t="s">
        <v>3634</v>
      </c>
      <c r="D3594" s="71" t="s">
        <v>3636</v>
      </c>
      <c r="E3594" s="71" t="s">
        <v>1009</v>
      </c>
      <c r="F3594" s="71" t="s">
        <v>87</v>
      </c>
      <c r="G3594" s="71" t="s">
        <v>3590</v>
      </c>
      <c r="H3594" s="64"/>
    </row>
    <row r="3595">
      <c r="A3595" s="47">
        <v>3584.0</v>
      </c>
      <c r="B3595" s="71" t="s">
        <v>3404</v>
      </c>
      <c r="C3595" s="93" t="s">
        <v>3634</v>
      </c>
      <c r="D3595" s="71" t="s">
        <v>3636</v>
      </c>
      <c r="E3595" s="71" t="s">
        <v>1009</v>
      </c>
      <c r="F3595" s="71" t="s">
        <v>87</v>
      </c>
      <c r="G3595" s="71" t="s">
        <v>3590</v>
      </c>
      <c r="H3595" s="64"/>
    </row>
    <row r="3596">
      <c r="A3596" s="47">
        <v>3585.0</v>
      </c>
      <c r="B3596" s="71" t="s">
        <v>3404</v>
      </c>
      <c r="C3596" s="93" t="s">
        <v>3634</v>
      </c>
      <c r="D3596" s="71" t="s">
        <v>3637</v>
      </c>
      <c r="E3596" s="71" t="s">
        <v>1009</v>
      </c>
      <c r="F3596" s="71" t="s">
        <v>255</v>
      </c>
      <c r="G3596" s="71" t="s">
        <v>3590</v>
      </c>
      <c r="H3596" s="64"/>
    </row>
    <row r="3597">
      <c r="A3597" s="47">
        <v>3586.0</v>
      </c>
      <c r="B3597" s="71" t="s">
        <v>3404</v>
      </c>
      <c r="C3597" s="93" t="s">
        <v>3634</v>
      </c>
      <c r="D3597" s="71" t="s">
        <v>3637</v>
      </c>
      <c r="E3597" s="71" t="s">
        <v>1009</v>
      </c>
      <c r="F3597" s="71" t="s">
        <v>255</v>
      </c>
      <c r="G3597" s="71" t="s">
        <v>3590</v>
      </c>
      <c r="H3597" s="64"/>
    </row>
    <row r="3598">
      <c r="A3598" s="47">
        <v>3587.0</v>
      </c>
      <c r="B3598" s="71" t="s">
        <v>3404</v>
      </c>
      <c r="C3598" s="93" t="s">
        <v>3634</v>
      </c>
      <c r="D3598" s="71" t="s">
        <v>3637</v>
      </c>
      <c r="E3598" s="71" t="s">
        <v>1009</v>
      </c>
      <c r="F3598" s="71" t="s">
        <v>255</v>
      </c>
      <c r="G3598" s="71" t="s">
        <v>3590</v>
      </c>
      <c r="H3598" s="64"/>
    </row>
    <row r="3599">
      <c r="A3599" s="47">
        <v>3588.0</v>
      </c>
      <c r="B3599" s="71" t="s">
        <v>3404</v>
      </c>
      <c r="C3599" s="93" t="s">
        <v>3634</v>
      </c>
      <c r="D3599" s="71" t="s">
        <v>3637</v>
      </c>
      <c r="E3599" s="71" t="s">
        <v>1009</v>
      </c>
      <c r="F3599" s="71" t="s">
        <v>255</v>
      </c>
      <c r="G3599" s="71" t="s">
        <v>3590</v>
      </c>
      <c r="H3599" s="64"/>
    </row>
    <row r="3600">
      <c r="A3600" s="47">
        <v>3589.0</v>
      </c>
      <c r="B3600" s="71" t="s">
        <v>3404</v>
      </c>
      <c r="C3600" s="93" t="s">
        <v>3634</v>
      </c>
      <c r="D3600" s="71" t="s">
        <v>3637</v>
      </c>
      <c r="E3600" s="71" t="s">
        <v>1009</v>
      </c>
      <c r="F3600" s="71" t="s">
        <v>255</v>
      </c>
      <c r="G3600" s="71" t="s">
        <v>3590</v>
      </c>
      <c r="H3600" s="64"/>
    </row>
    <row r="3601">
      <c r="A3601" s="47">
        <v>3590.0</v>
      </c>
      <c r="B3601" s="71" t="s">
        <v>3404</v>
      </c>
      <c r="C3601" s="93" t="s">
        <v>3634</v>
      </c>
      <c r="D3601" s="71" t="s">
        <v>3637</v>
      </c>
      <c r="E3601" s="71" t="s">
        <v>1009</v>
      </c>
      <c r="F3601" s="71" t="s">
        <v>255</v>
      </c>
      <c r="G3601" s="71" t="s">
        <v>3590</v>
      </c>
      <c r="H3601" s="64"/>
    </row>
    <row r="3602">
      <c r="A3602" s="7">
        <v>3591.0</v>
      </c>
      <c r="B3602" s="12" t="s">
        <v>3404</v>
      </c>
      <c r="C3602" s="82" t="s">
        <v>3634</v>
      </c>
      <c r="D3602" s="12" t="s">
        <v>3638</v>
      </c>
      <c r="E3602" s="12" t="s">
        <v>1009</v>
      </c>
      <c r="F3602" s="12" t="s">
        <v>255</v>
      </c>
      <c r="G3602" s="12" t="s">
        <v>3590</v>
      </c>
    </row>
    <row r="3603">
      <c r="A3603" s="7">
        <v>3592.0</v>
      </c>
      <c r="B3603" s="12" t="s">
        <v>3404</v>
      </c>
      <c r="C3603" s="82" t="s">
        <v>3634</v>
      </c>
      <c r="D3603" s="12" t="s">
        <v>3638</v>
      </c>
      <c r="E3603" s="12" t="s">
        <v>1009</v>
      </c>
      <c r="F3603" s="12" t="s">
        <v>255</v>
      </c>
      <c r="G3603" s="12" t="s">
        <v>3590</v>
      </c>
    </row>
    <row r="3604">
      <c r="A3604" s="7">
        <v>3593.0</v>
      </c>
      <c r="B3604" s="12" t="s">
        <v>3404</v>
      </c>
      <c r="C3604" s="82" t="s">
        <v>3634</v>
      </c>
      <c r="D3604" s="12" t="s">
        <v>3638</v>
      </c>
      <c r="E3604" s="12" t="s">
        <v>1009</v>
      </c>
      <c r="F3604" s="12" t="s">
        <v>255</v>
      </c>
      <c r="G3604" s="12" t="s">
        <v>3590</v>
      </c>
    </row>
    <row r="3605">
      <c r="A3605" s="7">
        <v>3594.0</v>
      </c>
      <c r="B3605" s="12" t="s">
        <v>3404</v>
      </c>
      <c r="C3605" s="82" t="s">
        <v>3634</v>
      </c>
      <c r="D3605" s="12" t="s">
        <v>3638</v>
      </c>
      <c r="E3605" s="12" t="s">
        <v>1009</v>
      </c>
      <c r="F3605" s="12" t="s">
        <v>255</v>
      </c>
      <c r="G3605" s="12" t="s">
        <v>3590</v>
      </c>
    </row>
    <row r="3606">
      <c r="A3606" s="7">
        <v>3595.0</v>
      </c>
      <c r="B3606" s="12" t="s">
        <v>3404</v>
      </c>
      <c r="C3606" s="82" t="s">
        <v>3634</v>
      </c>
      <c r="D3606" s="12" t="s">
        <v>3638</v>
      </c>
      <c r="E3606" s="12" t="s">
        <v>1009</v>
      </c>
      <c r="F3606" s="12" t="s">
        <v>255</v>
      </c>
      <c r="G3606" s="12" t="s">
        <v>3590</v>
      </c>
    </row>
    <row r="3607">
      <c r="A3607" s="47">
        <v>3596.0</v>
      </c>
      <c r="B3607" s="12" t="s">
        <v>3404</v>
      </c>
      <c r="C3607" s="82" t="s">
        <v>3634</v>
      </c>
      <c r="D3607" s="12" t="s">
        <v>3638</v>
      </c>
      <c r="E3607" s="12" t="s">
        <v>1009</v>
      </c>
      <c r="F3607" s="12" t="s">
        <v>255</v>
      </c>
      <c r="G3607" s="12" t="s">
        <v>3590</v>
      </c>
    </row>
    <row r="3608">
      <c r="A3608" s="47">
        <v>3597.0</v>
      </c>
      <c r="B3608" s="71" t="s">
        <v>3404</v>
      </c>
      <c r="C3608" s="93" t="s">
        <v>3639</v>
      </c>
      <c r="D3608" s="71" t="s">
        <v>3640</v>
      </c>
      <c r="E3608" s="71" t="s">
        <v>1009</v>
      </c>
      <c r="F3608" s="71" t="s">
        <v>87</v>
      </c>
      <c r="G3608" s="71" t="s">
        <v>3590</v>
      </c>
      <c r="H3608" s="64"/>
    </row>
    <row r="3609">
      <c r="A3609" s="47">
        <v>3598.0</v>
      </c>
      <c r="B3609" s="71" t="s">
        <v>3404</v>
      </c>
      <c r="C3609" s="93" t="s">
        <v>3639</v>
      </c>
      <c r="D3609" s="71" t="s">
        <v>3640</v>
      </c>
      <c r="E3609" s="71" t="s">
        <v>1009</v>
      </c>
      <c r="F3609" s="71" t="s">
        <v>87</v>
      </c>
      <c r="G3609" s="71" t="s">
        <v>3590</v>
      </c>
      <c r="H3609" s="64"/>
    </row>
    <row r="3610">
      <c r="A3610" s="47">
        <v>3599.0</v>
      </c>
      <c r="B3610" s="71" t="s">
        <v>3404</v>
      </c>
      <c r="C3610" s="93" t="s">
        <v>3639</v>
      </c>
      <c r="D3610" s="71" t="s">
        <v>3640</v>
      </c>
      <c r="E3610" s="71" t="s">
        <v>1009</v>
      </c>
      <c r="F3610" s="71" t="s">
        <v>87</v>
      </c>
      <c r="G3610" s="71" t="s">
        <v>3590</v>
      </c>
      <c r="H3610" s="64"/>
    </row>
    <row r="3611">
      <c r="A3611" s="47">
        <v>3600.0</v>
      </c>
      <c r="B3611" s="71" t="s">
        <v>3404</v>
      </c>
      <c r="C3611" s="93" t="s">
        <v>3639</v>
      </c>
      <c r="D3611" s="71" t="s">
        <v>3640</v>
      </c>
      <c r="E3611" s="71" t="s">
        <v>1009</v>
      </c>
      <c r="F3611" s="71" t="s">
        <v>87</v>
      </c>
      <c r="G3611" s="71" t="s">
        <v>3590</v>
      </c>
      <c r="H3611" s="64"/>
    </row>
    <row r="3612">
      <c r="A3612" s="47">
        <v>3601.0</v>
      </c>
      <c r="B3612" s="71" t="s">
        <v>3404</v>
      </c>
      <c r="C3612" s="93" t="s">
        <v>3639</v>
      </c>
      <c r="D3612" s="71" t="s">
        <v>3640</v>
      </c>
      <c r="E3612" s="71" t="s">
        <v>1009</v>
      </c>
      <c r="F3612" s="71" t="s">
        <v>87</v>
      </c>
      <c r="G3612" s="71" t="s">
        <v>3590</v>
      </c>
      <c r="H3612" s="64"/>
    </row>
    <row r="3613">
      <c r="A3613" s="47">
        <v>3602.0</v>
      </c>
      <c r="B3613" s="71" t="s">
        <v>3404</v>
      </c>
      <c r="C3613" s="93" t="s">
        <v>3639</v>
      </c>
      <c r="D3613" s="71" t="s">
        <v>3640</v>
      </c>
      <c r="E3613" s="71" t="s">
        <v>1009</v>
      </c>
      <c r="F3613" s="71" t="s">
        <v>87</v>
      </c>
      <c r="G3613" s="71" t="s">
        <v>3590</v>
      </c>
      <c r="H3613" s="64"/>
    </row>
    <row r="3614">
      <c r="A3614" s="47">
        <v>3603.0</v>
      </c>
      <c r="B3614" s="71" t="s">
        <v>3404</v>
      </c>
      <c r="C3614" s="93" t="s">
        <v>3639</v>
      </c>
      <c r="D3614" s="71" t="s">
        <v>3641</v>
      </c>
      <c r="E3614" s="71" t="s">
        <v>1009</v>
      </c>
      <c r="F3614" s="71" t="s">
        <v>87</v>
      </c>
      <c r="G3614" s="71" t="s">
        <v>3590</v>
      </c>
      <c r="H3614" s="64"/>
    </row>
    <row r="3615">
      <c r="A3615" s="47">
        <v>3604.0</v>
      </c>
      <c r="B3615" s="71" t="s">
        <v>3404</v>
      </c>
      <c r="C3615" s="93" t="s">
        <v>3639</v>
      </c>
      <c r="D3615" s="71" t="s">
        <v>3641</v>
      </c>
      <c r="E3615" s="71" t="s">
        <v>1009</v>
      </c>
      <c r="F3615" s="71" t="s">
        <v>87</v>
      </c>
      <c r="G3615" s="71" t="s">
        <v>3590</v>
      </c>
      <c r="H3615" s="64"/>
    </row>
    <row r="3616">
      <c r="A3616" s="47">
        <v>3605.0</v>
      </c>
      <c r="B3616" s="71" t="s">
        <v>3404</v>
      </c>
      <c r="C3616" s="93" t="s">
        <v>3639</v>
      </c>
      <c r="D3616" s="71" t="s">
        <v>3641</v>
      </c>
      <c r="E3616" s="71" t="s">
        <v>1009</v>
      </c>
      <c r="F3616" s="71" t="s">
        <v>87</v>
      </c>
      <c r="G3616" s="71" t="s">
        <v>3590</v>
      </c>
      <c r="H3616" s="64"/>
    </row>
    <row r="3617">
      <c r="A3617" s="47">
        <v>3606.0</v>
      </c>
      <c r="B3617" s="71" t="s">
        <v>3404</v>
      </c>
      <c r="C3617" s="93" t="s">
        <v>3639</v>
      </c>
      <c r="D3617" s="71" t="s">
        <v>3641</v>
      </c>
      <c r="E3617" s="71" t="s">
        <v>1009</v>
      </c>
      <c r="F3617" s="71" t="s">
        <v>87</v>
      </c>
      <c r="G3617" s="71" t="s">
        <v>3590</v>
      </c>
      <c r="H3617" s="64"/>
    </row>
    <row r="3618">
      <c r="A3618" s="47">
        <v>3607.0</v>
      </c>
      <c r="B3618" s="71" t="s">
        <v>3404</v>
      </c>
      <c r="C3618" s="93" t="s">
        <v>3639</v>
      </c>
      <c r="D3618" s="71" t="s">
        <v>3641</v>
      </c>
      <c r="E3618" s="71" t="s">
        <v>1009</v>
      </c>
      <c r="F3618" s="71" t="s">
        <v>87</v>
      </c>
      <c r="G3618" s="71" t="s">
        <v>3590</v>
      </c>
      <c r="H3618" s="64"/>
    </row>
    <row r="3619">
      <c r="A3619" s="47">
        <v>3608.0</v>
      </c>
      <c r="B3619" s="71" t="s">
        <v>3404</v>
      </c>
      <c r="C3619" s="93" t="s">
        <v>3639</v>
      </c>
      <c r="D3619" s="71" t="s">
        <v>3641</v>
      </c>
      <c r="E3619" s="71" t="s">
        <v>1009</v>
      </c>
      <c r="F3619" s="71" t="s">
        <v>87</v>
      </c>
      <c r="G3619" s="71" t="s">
        <v>3590</v>
      </c>
      <c r="H3619" s="64"/>
    </row>
    <row r="3620">
      <c r="A3620" s="47">
        <v>3609.0</v>
      </c>
      <c r="B3620" s="12" t="s">
        <v>3404</v>
      </c>
      <c r="C3620" s="82" t="s">
        <v>3639</v>
      </c>
      <c r="D3620" s="12" t="s">
        <v>3642</v>
      </c>
      <c r="E3620" s="12" t="s">
        <v>1009</v>
      </c>
      <c r="F3620" s="12" t="s">
        <v>87</v>
      </c>
      <c r="G3620" s="12" t="s">
        <v>3590</v>
      </c>
      <c r="H3620" s="12" t="s">
        <v>3643</v>
      </c>
    </row>
    <row r="3621">
      <c r="A3621" s="47">
        <v>3610.0</v>
      </c>
      <c r="B3621" s="71" t="s">
        <v>3404</v>
      </c>
      <c r="C3621" s="93" t="s">
        <v>3639</v>
      </c>
      <c r="D3621" s="12" t="s">
        <v>3642</v>
      </c>
      <c r="E3621" s="71" t="s">
        <v>1009</v>
      </c>
      <c r="F3621" s="71" t="s">
        <v>87</v>
      </c>
      <c r="G3621" s="71" t="s">
        <v>3590</v>
      </c>
      <c r="H3621" s="12" t="s">
        <v>3643</v>
      </c>
    </row>
    <row r="3622">
      <c r="A3622" s="47">
        <v>3611.0</v>
      </c>
      <c r="B3622" s="71" t="s">
        <v>3404</v>
      </c>
      <c r="C3622" s="93" t="s">
        <v>3639</v>
      </c>
      <c r="D3622" s="12" t="s">
        <v>3642</v>
      </c>
      <c r="E3622" s="71" t="s">
        <v>1009</v>
      </c>
      <c r="F3622" s="71" t="s">
        <v>87</v>
      </c>
      <c r="G3622" s="71" t="s">
        <v>3590</v>
      </c>
      <c r="H3622" s="12" t="s">
        <v>3643</v>
      </c>
    </row>
    <row r="3623">
      <c r="A3623" s="47">
        <v>3612.0</v>
      </c>
      <c r="B3623" s="71" t="s">
        <v>3404</v>
      </c>
      <c r="C3623" s="93" t="s">
        <v>3639</v>
      </c>
      <c r="D3623" s="12" t="s">
        <v>3642</v>
      </c>
      <c r="E3623" s="71" t="s">
        <v>1009</v>
      </c>
      <c r="F3623" s="71" t="s">
        <v>87</v>
      </c>
      <c r="G3623" s="71" t="s">
        <v>3590</v>
      </c>
      <c r="H3623" s="12" t="s">
        <v>3643</v>
      </c>
    </row>
    <row r="3624">
      <c r="A3624" s="47">
        <v>3613.0</v>
      </c>
      <c r="B3624" s="71" t="s">
        <v>3404</v>
      </c>
      <c r="C3624" s="93" t="s">
        <v>3639</v>
      </c>
      <c r="D3624" s="12" t="s">
        <v>3642</v>
      </c>
      <c r="E3624" s="71" t="s">
        <v>1009</v>
      </c>
      <c r="F3624" s="71" t="s">
        <v>87</v>
      </c>
      <c r="G3624" s="71" t="s">
        <v>3590</v>
      </c>
      <c r="H3624" s="12" t="s">
        <v>3643</v>
      </c>
    </row>
    <row r="3625">
      <c r="A3625" s="47">
        <v>3614.0</v>
      </c>
      <c r="B3625" s="71" t="s">
        <v>3404</v>
      </c>
      <c r="C3625" s="93" t="s">
        <v>3639</v>
      </c>
      <c r="D3625" s="12" t="s">
        <v>3642</v>
      </c>
      <c r="E3625" s="71" t="s">
        <v>1009</v>
      </c>
      <c r="F3625" s="71" t="s">
        <v>87</v>
      </c>
      <c r="G3625" s="71" t="s">
        <v>3590</v>
      </c>
      <c r="H3625" s="12" t="s">
        <v>3643</v>
      </c>
    </row>
    <row r="3626">
      <c r="A3626" s="47">
        <v>3615.0</v>
      </c>
      <c r="B3626" s="71" t="s">
        <v>3404</v>
      </c>
      <c r="C3626" s="93" t="s">
        <v>3644</v>
      </c>
      <c r="D3626" s="71" t="s">
        <v>3645</v>
      </c>
      <c r="E3626" s="71" t="s">
        <v>1009</v>
      </c>
      <c r="F3626" s="71" t="s">
        <v>19</v>
      </c>
      <c r="G3626" s="71" t="s">
        <v>3590</v>
      </c>
      <c r="H3626" s="64"/>
    </row>
    <row r="3627">
      <c r="A3627" s="47">
        <v>3616.0</v>
      </c>
      <c r="B3627" s="71" t="s">
        <v>3404</v>
      </c>
      <c r="C3627" s="93" t="s">
        <v>3644</v>
      </c>
      <c r="D3627" s="71" t="s">
        <v>3645</v>
      </c>
      <c r="E3627" s="71" t="s">
        <v>1009</v>
      </c>
      <c r="F3627" s="71" t="s">
        <v>19</v>
      </c>
      <c r="G3627" s="71" t="s">
        <v>3590</v>
      </c>
      <c r="H3627" s="64"/>
    </row>
    <row r="3628">
      <c r="A3628" s="47">
        <v>3617.0</v>
      </c>
      <c r="B3628" s="71" t="s">
        <v>3404</v>
      </c>
      <c r="C3628" s="93" t="s">
        <v>3644</v>
      </c>
      <c r="D3628" s="71" t="s">
        <v>3645</v>
      </c>
      <c r="E3628" s="71" t="s">
        <v>1009</v>
      </c>
      <c r="F3628" s="71" t="s">
        <v>19</v>
      </c>
      <c r="G3628" s="71" t="s">
        <v>3590</v>
      </c>
      <c r="H3628" s="64"/>
    </row>
    <row r="3629">
      <c r="A3629" s="47">
        <v>3618.0</v>
      </c>
      <c r="B3629" s="71" t="s">
        <v>3404</v>
      </c>
      <c r="C3629" s="93" t="s">
        <v>3644</v>
      </c>
      <c r="D3629" s="71" t="s">
        <v>3645</v>
      </c>
      <c r="E3629" s="71" t="s">
        <v>1009</v>
      </c>
      <c r="F3629" s="71" t="s">
        <v>19</v>
      </c>
      <c r="G3629" s="71" t="s">
        <v>3590</v>
      </c>
      <c r="H3629" s="64"/>
    </row>
    <row r="3630">
      <c r="A3630" s="47">
        <v>3619.0</v>
      </c>
      <c r="B3630" s="71" t="s">
        <v>3404</v>
      </c>
      <c r="C3630" s="93" t="s">
        <v>3644</v>
      </c>
      <c r="D3630" s="71" t="s">
        <v>3645</v>
      </c>
      <c r="E3630" s="71" t="s">
        <v>1009</v>
      </c>
      <c r="F3630" s="71" t="s">
        <v>19</v>
      </c>
      <c r="G3630" s="71" t="s">
        <v>3590</v>
      </c>
      <c r="H3630" s="64"/>
    </row>
    <row r="3631">
      <c r="A3631" s="47">
        <v>3620.0</v>
      </c>
      <c r="B3631" s="71" t="s">
        <v>3404</v>
      </c>
      <c r="C3631" s="93" t="s">
        <v>3644</v>
      </c>
      <c r="D3631" s="71" t="s">
        <v>3645</v>
      </c>
      <c r="E3631" s="71" t="s">
        <v>1009</v>
      </c>
      <c r="F3631" s="71" t="s">
        <v>19</v>
      </c>
      <c r="G3631" s="71" t="s">
        <v>3590</v>
      </c>
      <c r="H3631" s="64"/>
    </row>
    <row r="3632">
      <c r="A3632" s="47">
        <v>3621.0</v>
      </c>
      <c r="B3632" s="71" t="s">
        <v>3404</v>
      </c>
      <c r="C3632" s="93" t="s">
        <v>3644</v>
      </c>
      <c r="D3632" s="71" t="s">
        <v>3646</v>
      </c>
      <c r="E3632" s="71" t="s">
        <v>1009</v>
      </c>
      <c r="F3632" s="71" t="s">
        <v>19</v>
      </c>
      <c r="G3632" s="71" t="s">
        <v>3590</v>
      </c>
      <c r="H3632" s="12" t="s">
        <v>3643</v>
      </c>
    </row>
    <row r="3633">
      <c r="A3633" s="47">
        <v>3622.0</v>
      </c>
      <c r="B3633" s="71" t="s">
        <v>3404</v>
      </c>
      <c r="C3633" s="93" t="s">
        <v>3644</v>
      </c>
      <c r="D3633" s="71" t="s">
        <v>3646</v>
      </c>
      <c r="E3633" s="71" t="s">
        <v>1009</v>
      </c>
      <c r="F3633" s="71" t="s">
        <v>19</v>
      </c>
      <c r="G3633" s="71" t="s">
        <v>3590</v>
      </c>
      <c r="H3633" s="12" t="s">
        <v>3643</v>
      </c>
    </row>
    <row r="3634">
      <c r="A3634" s="47">
        <v>3623.0</v>
      </c>
      <c r="B3634" s="71" t="s">
        <v>3404</v>
      </c>
      <c r="C3634" s="93" t="s">
        <v>3644</v>
      </c>
      <c r="D3634" s="71" t="s">
        <v>3646</v>
      </c>
      <c r="E3634" s="71" t="s">
        <v>1009</v>
      </c>
      <c r="F3634" s="71" t="s">
        <v>19</v>
      </c>
      <c r="G3634" s="71" t="s">
        <v>3590</v>
      </c>
      <c r="H3634" s="12" t="s">
        <v>3643</v>
      </c>
    </row>
    <row r="3635">
      <c r="A3635" s="47">
        <v>3624.0</v>
      </c>
      <c r="B3635" s="71" t="s">
        <v>3404</v>
      </c>
      <c r="C3635" s="93" t="s">
        <v>3644</v>
      </c>
      <c r="D3635" s="71" t="s">
        <v>3646</v>
      </c>
      <c r="E3635" s="71" t="s">
        <v>1009</v>
      </c>
      <c r="F3635" s="71" t="s">
        <v>19</v>
      </c>
      <c r="G3635" s="71" t="s">
        <v>3590</v>
      </c>
      <c r="H3635" s="12" t="s">
        <v>3643</v>
      </c>
    </row>
    <row r="3636">
      <c r="A3636" s="47">
        <v>3625.0</v>
      </c>
      <c r="B3636" s="71" t="s">
        <v>3404</v>
      </c>
      <c r="C3636" s="93" t="s">
        <v>3644</v>
      </c>
      <c r="D3636" s="71" t="s">
        <v>3646</v>
      </c>
      <c r="E3636" s="71" t="s">
        <v>1009</v>
      </c>
      <c r="F3636" s="71" t="s">
        <v>19</v>
      </c>
      <c r="G3636" s="71" t="s">
        <v>3590</v>
      </c>
      <c r="H3636" s="12" t="s">
        <v>3643</v>
      </c>
    </row>
    <row r="3637">
      <c r="A3637" s="47">
        <v>3626.0</v>
      </c>
      <c r="B3637" s="71" t="s">
        <v>3404</v>
      </c>
      <c r="C3637" s="93" t="s">
        <v>3644</v>
      </c>
      <c r="D3637" s="71" t="s">
        <v>3646</v>
      </c>
      <c r="E3637" s="71" t="s">
        <v>1009</v>
      </c>
      <c r="F3637" s="71" t="s">
        <v>19</v>
      </c>
      <c r="G3637" s="71" t="s">
        <v>3590</v>
      </c>
      <c r="H3637" s="12" t="s">
        <v>3643</v>
      </c>
    </row>
    <row r="3638">
      <c r="A3638" s="47">
        <v>3627.0</v>
      </c>
      <c r="B3638" s="71" t="s">
        <v>3404</v>
      </c>
      <c r="C3638" s="93" t="s">
        <v>3644</v>
      </c>
      <c r="D3638" s="71" t="s">
        <v>3647</v>
      </c>
      <c r="E3638" s="71" t="s">
        <v>1009</v>
      </c>
      <c r="F3638" s="71" t="s">
        <v>19</v>
      </c>
      <c r="G3638" s="71" t="s">
        <v>3590</v>
      </c>
      <c r="H3638" s="12" t="s">
        <v>3643</v>
      </c>
    </row>
    <row r="3639">
      <c r="A3639" s="47">
        <v>3628.0</v>
      </c>
      <c r="B3639" s="71" t="s">
        <v>3404</v>
      </c>
      <c r="C3639" s="93" t="s">
        <v>3644</v>
      </c>
      <c r="D3639" s="71" t="s">
        <v>3647</v>
      </c>
      <c r="E3639" s="71" t="s">
        <v>1009</v>
      </c>
      <c r="F3639" s="71" t="s">
        <v>19</v>
      </c>
      <c r="G3639" s="71" t="s">
        <v>3590</v>
      </c>
      <c r="H3639" s="12" t="s">
        <v>3643</v>
      </c>
    </row>
    <row r="3640">
      <c r="A3640" s="47">
        <v>3629.0</v>
      </c>
      <c r="B3640" s="71" t="s">
        <v>3404</v>
      </c>
      <c r="C3640" s="93" t="s">
        <v>3644</v>
      </c>
      <c r="D3640" s="71" t="s">
        <v>3647</v>
      </c>
      <c r="E3640" s="71" t="s">
        <v>1009</v>
      </c>
      <c r="F3640" s="71" t="s">
        <v>19</v>
      </c>
      <c r="G3640" s="71" t="s">
        <v>3590</v>
      </c>
      <c r="H3640" s="12" t="s">
        <v>3643</v>
      </c>
    </row>
    <row r="3641">
      <c r="A3641" s="47">
        <v>3630.0</v>
      </c>
      <c r="B3641" s="71" t="s">
        <v>3404</v>
      </c>
      <c r="C3641" s="93" t="s">
        <v>3644</v>
      </c>
      <c r="D3641" s="71" t="s">
        <v>3647</v>
      </c>
      <c r="E3641" s="71" t="s">
        <v>1009</v>
      </c>
      <c r="F3641" s="71" t="s">
        <v>19</v>
      </c>
      <c r="G3641" s="71" t="s">
        <v>3590</v>
      </c>
      <c r="H3641" s="12" t="s">
        <v>3643</v>
      </c>
    </row>
    <row r="3642">
      <c r="A3642" s="47">
        <v>3631.0</v>
      </c>
      <c r="B3642" s="71" t="s">
        <v>3404</v>
      </c>
      <c r="C3642" s="93" t="s">
        <v>3644</v>
      </c>
      <c r="D3642" s="71" t="s">
        <v>3647</v>
      </c>
      <c r="E3642" s="71" t="s">
        <v>1009</v>
      </c>
      <c r="F3642" s="71" t="s">
        <v>19</v>
      </c>
      <c r="G3642" s="71" t="s">
        <v>3590</v>
      </c>
      <c r="H3642" s="12" t="s">
        <v>3643</v>
      </c>
    </row>
    <row r="3643">
      <c r="A3643" s="47">
        <v>3632.0</v>
      </c>
      <c r="B3643" s="71" t="s">
        <v>3404</v>
      </c>
      <c r="C3643" s="93" t="s">
        <v>3644</v>
      </c>
      <c r="D3643" s="71" t="s">
        <v>3647</v>
      </c>
      <c r="E3643" s="71" t="s">
        <v>1009</v>
      </c>
      <c r="F3643" s="71" t="s">
        <v>19</v>
      </c>
      <c r="G3643" s="71" t="s">
        <v>3590</v>
      </c>
      <c r="H3643" s="12" t="s">
        <v>3643</v>
      </c>
    </row>
    <row r="3644">
      <c r="A3644" s="47">
        <v>3633.0</v>
      </c>
      <c r="B3644" s="71" t="s">
        <v>3404</v>
      </c>
      <c r="C3644" s="93" t="s">
        <v>3644</v>
      </c>
      <c r="D3644" s="71" t="s">
        <v>3648</v>
      </c>
      <c r="E3644" s="71" t="s">
        <v>1009</v>
      </c>
      <c r="F3644" s="71" t="s">
        <v>19</v>
      </c>
      <c r="G3644" s="71" t="s">
        <v>3590</v>
      </c>
      <c r="H3644" s="12" t="s">
        <v>3643</v>
      </c>
    </row>
    <row r="3645">
      <c r="A3645" s="47">
        <v>3634.0</v>
      </c>
      <c r="B3645" s="71" t="s">
        <v>3404</v>
      </c>
      <c r="C3645" s="93" t="s">
        <v>3644</v>
      </c>
      <c r="D3645" s="71" t="s">
        <v>3648</v>
      </c>
      <c r="E3645" s="71" t="s">
        <v>1009</v>
      </c>
      <c r="F3645" s="71" t="s">
        <v>19</v>
      </c>
      <c r="G3645" s="71" t="s">
        <v>3590</v>
      </c>
      <c r="H3645" s="12" t="s">
        <v>3643</v>
      </c>
    </row>
    <row r="3646">
      <c r="A3646" s="47">
        <v>3635.0</v>
      </c>
      <c r="B3646" s="71" t="s">
        <v>3404</v>
      </c>
      <c r="C3646" s="93" t="s">
        <v>3644</v>
      </c>
      <c r="D3646" s="71" t="s">
        <v>3648</v>
      </c>
      <c r="E3646" s="71" t="s">
        <v>1009</v>
      </c>
      <c r="F3646" s="71" t="s">
        <v>19</v>
      </c>
      <c r="G3646" s="71" t="s">
        <v>3590</v>
      </c>
      <c r="H3646" s="12" t="s">
        <v>3643</v>
      </c>
    </row>
    <row r="3647">
      <c r="A3647" s="47">
        <v>3636.0</v>
      </c>
      <c r="B3647" s="71" t="s">
        <v>3404</v>
      </c>
      <c r="C3647" s="93" t="s">
        <v>3644</v>
      </c>
      <c r="D3647" s="71" t="s">
        <v>3648</v>
      </c>
      <c r="E3647" s="71" t="s">
        <v>1009</v>
      </c>
      <c r="F3647" s="71" t="s">
        <v>19</v>
      </c>
      <c r="G3647" s="71" t="s">
        <v>3590</v>
      </c>
      <c r="H3647" s="12" t="s">
        <v>3643</v>
      </c>
    </row>
    <row r="3648">
      <c r="A3648" s="47">
        <v>3637.0</v>
      </c>
      <c r="B3648" s="71" t="s">
        <v>3404</v>
      </c>
      <c r="C3648" s="93" t="s">
        <v>3644</v>
      </c>
      <c r="D3648" s="71" t="s">
        <v>3648</v>
      </c>
      <c r="E3648" s="71" t="s">
        <v>1009</v>
      </c>
      <c r="F3648" s="71" t="s">
        <v>19</v>
      </c>
      <c r="G3648" s="71" t="s">
        <v>3590</v>
      </c>
      <c r="H3648" s="12" t="s">
        <v>3643</v>
      </c>
    </row>
    <row r="3649">
      <c r="A3649" s="47">
        <v>3638.0</v>
      </c>
      <c r="B3649" s="71" t="s">
        <v>3404</v>
      </c>
      <c r="C3649" s="93" t="s">
        <v>3644</v>
      </c>
      <c r="D3649" s="71" t="s">
        <v>3648</v>
      </c>
      <c r="E3649" s="71" t="s">
        <v>1009</v>
      </c>
      <c r="F3649" s="71" t="s">
        <v>19</v>
      </c>
      <c r="G3649" s="71" t="s">
        <v>3590</v>
      </c>
      <c r="H3649" s="12" t="s">
        <v>3643</v>
      </c>
    </row>
    <row r="3650">
      <c r="A3650" s="47">
        <v>3639.0</v>
      </c>
      <c r="B3650" s="71" t="s">
        <v>3404</v>
      </c>
      <c r="C3650" s="93" t="s">
        <v>3644</v>
      </c>
      <c r="D3650" s="71" t="s">
        <v>3649</v>
      </c>
      <c r="E3650" s="71" t="s">
        <v>1009</v>
      </c>
      <c r="F3650" s="71" t="s">
        <v>19</v>
      </c>
      <c r="G3650" s="71" t="s">
        <v>3590</v>
      </c>
      <c r="H3650" s="12" t="s">
        <v>3643</v>
      </c>
    </row>
    <row r="3651">
      <c r="A3651" s="7">
        <v>3640.0</v>
      </c>
      <c r="B3651" s="12" t="s">
        <v>3404</v>
      </c>
      <c r="C3651" s="82" t="s">
        <v>3644</v>
      </c>
      <c r="D3651" s="71" t="s">
        <v>3649</v>
      </c>
      <c r="E3651" s="12" t="s">
        <v>1009</v>
      </c>
      <c r="F3651" s="12" t="s">
        <v>19</v>
      </c>
      <c r="G3651" s="12" t="s">
        <v>3590</v>
      </c>
      <c r="H3651" s="12" t="s">
        <v>3643</v>
      </c>
    </row>
    <row r="3652">
      <c r="A3652" s="7">
        <v>3641.0</v>
      </c>
      <c r="B3652" s="12" t="s">
        <v>3404</v>
      </c>
      <c r="C3652" s="82" t="s">
        <v>3644</v>
      </c>
      <c r="D3652" s="71" t="s">
        <v>3649</v>
      </c>
      <c r="E3652" s="12" t="s">
        <v>1009</v>
      </c>
      <c r="F3652" s="12" t="s">
        <v>19</v>
      </c>
      <c r="G3652" s="12" t="s">
        <v>3590</v>
      </c>
      <c r="H3652" s="12" t="s">
        <v>3643</v>
      </c>
    </row>
    <row r="3653">
      <c r="A3653" s="7">
        <v>3642.0</v>
      </c>
      <c r="B3653" s="12" t="s">
        <v>3404</v>
      </c>
      <c r="C3653" s="82" t="s">
        <v>3644</v>
      </c>
      <c r="D3653" s="71" t="s">
        <v>3649</v>
      </c>
      <c r="E3653" s="12" t="s">
        <v>1009</v>
      </c>
      <c r="F3653" s="12" t="s">
        <v>19</v>
      </c>
      <c r="G3653" s="12" t="s">
        <v>3590</v>
      </c>
      <c r="H3653" s="12" t="s">
        <v>3643</v>
      </c>
    </row>
    <row r="3654">
      <c r="A3654" s="47">
        <v>3643.0</v>
      </c>
      <c r="B3654" s="71" t="s">
        <v>3404</v>
      </c>
      <c r="C3654" s="93" t="s">
        <v>3644</v>
      </c>
      <c r="D3654" s="71" t="s">
        <v>3649</v>
      </c>
      <c r="E3654" s="71" t="s">
        <v>1009</v>
      </c>
      <c r="F3654" s="71" t="s">
        <v>19</v>
      </c>
      <c r="G3654" s="71" t="s">
        <v>3590</v>
      </c>
      <c r="H3654" s="12" t="s">
        <v>3643</v>
      </c>
    </row>
    <row r="3655">
      <c r="A3655" s="47">
        <v>3644.0</v>
      </c>
      <c r="B3655" s="71" t="s">
        <v>3404</v>
      </c>
      <c r="C3655" s="93" t="s">
        <v>3644</v>
      </c>
      <c r="D3655" s="71" t="s">
        <v>3649</v>
      </c>
      <c r="E3655" s="71" t="s">
        <v>1009</v>
      </c>
      <c r="F3655" s="71" t="s">
        <v>19</v>
      </c>
      <c r="G3655" s="71" t="s">
        <v>3590</v>
      </c>
      <c r="H3655" s="12" t="s">
        <v>3643</v>
      </c>
    </row>
    <row r="3656">
      <c r="A3656" s="47">
        <v>3645.0</v>
      </c>
      <c r="B3656" s="71" t="s">
        <v>3404</v>
      </c>
      <c r="C3656" s="93" t="s">
        <v>3650</v>
      </c>
      <c r="D3656" s="71" t="s">
        <v>3651</v>
      </c>
      <c r="E3656" s="71" t="s">
        <v>1009</v>
      </c>
      <c r="F3656" s="71" t="s">
        <v>19</v>
      </c>
      <c r="G3656" s="71" t="s">
        <v>3590</v>
      </c>
      <c r="H3656" s="64"/>
    </row>
    <row r="3657">
      <c r="A3657" s="47">
        <v>3646.0</v>
      </c>
      <c r="B3657" s="71" t="s">
        <v>3404</v>
      </c>
      <c r="C3657" s="93" t="s">
        <v>3650</v>
      </c>
      <c r="D3657" s="71" t="s">
        <v>3651</v>
      </c>
      <c r="E3657" s="71" t="s">
        <v>1009</v>
      </c>
      <c r="F3657" s="71" t="s">
        <v>19</v>
      </c>
      <c r="G3657" s="71" t="s">
        <v>3590</v>
      </c>
      <c r="H3657" s="64"/>
    </row>
    <row r="3658">
      <c r="A3658" s="47">
        <v>3647.0</v>
      </c>
      <c r="B3658" s="71" t="s">
        <v>3404</v>
      </c>
      <c r="C3658" s="93" t="s">
        <v>3650</v>
      </c>
      <c r="D3658" s="71" t="s">
        <v>3651</v>
      </c>
      <c r="E3658" s="71" t="s">
        <v>1009</v>
      </c>
      <c r="F3658" s="71" t="s">
        <v>19</v>
      </c>
      <c r="G3658" s="71" t="s">
        <v>3590</v>
      </c>
      <c r="H3658" s="64"/>
    </row>
    <row r="3659">
      <c r="A3659" s="47">
        <v>3648.0</v>
      </c>
      <c r="B3659" s="71" t="s">
        <v>3404</v>
      </c>
      <c r="C3659" s="93" t="s">
        <v>3650</v>
      </c>
      <c r="D3659" s="71" t="s">
        <v>3651</v>
      </c>
      <c r="E3659" s="71" t="s">
        <v>1009</v>
      </c>
      <c r="F3659" s="71" t="s">
        <v>19</v>
      </c>
      <c r="G3659" s="71" t="s">
        <v>3590</v>
      </c>
      <c r="H3659" s="64"/>
    </row>
    <row r="3660">
      <c r="A3660" s="47">
        <v>3649.0</v>
      </c>
      <c r="B3660" s="71" t="s">
        <v>3404</v>
      </c>
      <c r="C3660" s="93" t="s">
        <v>3650</v>
      </c>
      <c r="D3660" s="71" t="s">
        <v>3651</v>
      </c>
      <c r="E3660" s="71" t="s">
        <v>1009</v>
      </c>
      <c r="F3660" s="71" t="s">
        <v>19</v>
      </c>
      <c r="G3660" s="71" t="s">
        <v>3590</v>
      </c>
      <c r="H3660" s="64"/>
    </row>
    <row r="3661">
      <c r="A3661" s="47">
        <v>3650.0</v>
      </c>
      <c r="B3661" s="71" t="s">
        <v>3404</v>
      </c>
      <c r="C3661" s="93" t="s">
        <v>3650</v>
      </c>
      <c r="D3661" s="71" t="s">
        <v>3651</v>
      </c>
      <c r="E3661" s="71" t="s">
        <v>1009</v>
      </c>
      <c r="F3661" s="71" t="s">
        <v>19</v>
      </c>
      <c r="G3661" s="71" t="s">
        <v>3590</v>
      </c>
      <c r="H3661" s="64"/>
    </row>
    <row r="3662">
      <c r="A3662" s="47">
        <v>3651.0</v>
      </c>
      <c r="B3662" s="71" t="s">
        <v>3404</v>
      </c>
      <c r="C3662" s="93" t="s">
        <v>3650</v>
      </c>
      <c r="D3662" s="93" t="s">
        <v>3652</v>
      </c>
      <c r="E3662" s="71" t="s">
        <v>1009</v>
      </c>
      <c r="F3662" s="71" t="s">
        <v>19</v>
      </c>
      <c r="G3662" s="71" t="s">
        <v>3590</v>
      </c>
      <c r="H3662" s="64"/>
    </row>
    <row r="3663">
      <c r="A3663" s="47">
        <v>3652.0</v>
      </c>
      <c r="B3663" s="71" t="s">
        <v>3404</v>
      </c>
      <c r="C3663" s="93" t="s">
        <v>3650</v>
      </c>
      <c r="D3663" s="93" t="s">
        <v>3652</v>
      </c>
      <c r="E3663" s="71" t="s">
        <v>1009</v>
      </c>
      <c r="F3663" s="71" t="s">
        <v>19</v>
      </c>
      <c r="G3663" s="71" t="s">
        <v>3590</v>
      </c>
      <c r="H3663" s="64"/>
    </row>
    <row r="3664">
      <c r="A3664" s="47">
        <v>3653.0</v>
      </c>
      <c r="B3664" s="71" t="s">
        <v>3404</v>
      </c>
      <c r="C3664" s="93" t="s">
        <v>3650</v>
      </c>
      <c r="D3664" s="93" t="s">
        <v>3652</v>
      </c>
      <c r="E3664" s="71" t="s">
        <v>1009</v>
      </c>
      <c r="F3664" s="71" t="s">
        <v>19</v>
      </c>
      <c r="G3664" s="71" t="s">
        <v>3590</v>
      </c>
      <c r="H3664" s="64"/>
    </row>
    <row r="3665">
      <c r="A3665" s="47">
        <v>3654.0</v>
      </c>
      <c r="B3665" s="71" t="s">
        <v>3404</v>
      </c>
      <c r="C3665" s="93" t="s">
        <v>3650</v>
      </c>
      <c r="D3665" s="93" t="s">
        <v>3652</v>
      </c>
      <c r="E3665" s="71" t="s">
        <v>1009</v>
      </c>
      <c r="F3665" s="71" t="s">
        <v>19</v>
      </c>
      <c r="G3665" s="71" t="s">
        <v>3590</v>
      </c>
      <c r="H3665" s="64"/>
    </row>
    <row r="3666">
      <c r="A3666" s="47">
        <v>3655.0</v>
      </c>
      <c r="B3666" s="71" t="s">
        <v>3404</v>
      </c>
      <c r="C3666" s="93" t="s">
        <v>3650</v>
      </c>
      <c r="D3666" s="93" t="s">
        <v>3652</v>
      </c>
      <c r="E3666" s="71" t="s">
        <v>1009</v>
      </c>
      <c r="F3666" s="71" t="s">
        <v>19</v>
      </c>
      <c r="G3666" s="71" t="s">
        <v>3590</v>
      </c>
      <c r="H3666" s="64"/>
    </row>
    <row r="3667">
      <c r="A3667" s="47">
        <v>3656.0</v>
      </c>
      <c r="B3667" s="71" t="s">
        <v>3404</v>
      </c>
      <c r="C3667" s="93" t="s">
        <v>3650</v>
      </c>
      <c r="D3667" s="93" t="s">
        <v>3652</v>
      </c>
      <c r="E3667" s="71" t="s">
        <v>1009</v>
      </c>
      <c r="F3667" s="71" t="s">
        <v>19</v>
      </c>
      <c r="G3667" s="71" t="s">
        <v>3590</v>
      </c>
      <c r="H3667" s="64"/>
    </row>
    <row r="3668">
      <c r="A3668" s="47">
        <v>3657.0</v>
      </c>
      <c r="B3668" s="71" t="s">
        <v>3404</v>
      </c>
      <c r="C3668" s="93" t="s">
        <v>3650</v>
      </c>
      <c r="D3668" s="93" t="s">
        <v>3653</v>
      </c>
      <c r="E3668" s="71" t="s">
        <v>1009</v>
      </c>
      <c r="F3668" s="71" t="s">
        <v>19</v>
      </c>
      <c r="G3668" s="71" t="s">
        <v>3590</v>
      </c>
      <c r="H3668" s="64"/>
    </row>
    <row r="3669">
      <c r="A3669" s="47">
        <v>3658.0</v>
      </c>
      <c r="B3669" s="71" t="s">
        <v>3404</v>
      </c>
      <c r="C3669" s="93" t="s">
        <v>3650</v>
      </c>
      <c r="D3669" s="93" t="s">
        <v>3653</v>
      </c>
      <c r="E3669" s="71" t="s">
        <v>1009</v>
      </c>
      <c r="F3669" s="71" t="s">
        <v>19</v>
      </c>
      <c r="G3669" s="71" t="s">
        <v>3590</v>
      </c>
      <c r="H3669" s="64"/>
    </row>
    <row r="3670">
      <c r="A3670" s="47">
        <v>3659.0</v>
      </c>
      <c r="B3670" s="71" t="s">
        <v>3404</v>
      </c>
      <c r="C3670" s="93" t="s">
        <v>3650</v>
      </c>
      <c r="D3670" s="93" t="s">
        <v>3653</v>
      </c>
      <c r="E3670" s="71" t="s">
        <v>1009</v>
      </c>
      <c r="F3670" s="71" t="s">
        <v>19</v>
      </c>
      <c r="G3670" s="71" t="s">
        <v>3590</v>
      </c>
      <c r="H3670" s="64"/>
    </row>
    <row r="3671">
      <c r="A3671" s="47">
        <v>3660.0</v>
      </c>
      <c r="B3671" s="71" t="s">
        <v>3404</v>
      </c>
      <c r="C3671" s="93" t="s">
        <v>3650</v>
      </c>
      <c r="D3671" s="93" t="s">
        <v>3653</v>
      </c>
      <c r="E3671" s="71" t="s">
        <v>1009</v>
      </c>
      <c r="F3671" s="71" t="s">
        <v>19</v>
      </c>
      <c r="G3671" s="71" t="s">
        <v>3590</v>
      </c>
      <c r="H3671" s="64"/>
    </row>
    <row r="3672">
      <c r="A3672" s="47">
        <v>3661.0</v>
      </c>
      <c r="B3672" s="71" t="s">
        <v>3404</v>
      </c>
      <c r="C3672" s="93" t="s">
        <v>3650</v>
      </c>
      <c r="D3672" s="93" t="s">
        <v>3653</v>
      </c>
      <c r="E3672" s="71" t="s">
        <v>1009</v>
      </c>
      <c r="F3672" s="71" t="s">
        <v>19</v>
      </c>
      <c r="G3672" s="71" t="s">
        <v>3590</v>
      </c>
      <c r="H3672" s="64"/>
    </row>
    <row r="3673">
      <c r="A3673" s="47">
        <v>3662.0</v>
      </c>
      <c r="B3673" s="71" t="s">
        <v>3404</v>
      </c>
      <c r="C3673" s="93" t="s">
        <v>3650</v>
      </c>
      <c r="D3673" s="93" t="s">
        <v>3653</v>
      </c>
      <c r="E3673" s="71" t="s">
        <v>1009</v>
      </c>
      <c r="F3673" s="71" t="s">
        <v>19</v>
      </c>
      <c r="G3673" s="71" t="s">
        <v>3590</v>
      </c>
      <c r="H3673" s="64"/>
    </row>
    <row r="3674">
      <c r="A3674" s="47">
        <v>3663.0</v>
      </c>
      <c r="B3674" s="71" t="s">
        <v>3404</v>
      </c>
      <c r="C3674" s="93" t="s">
        <v>3650</v>
      </c>
      <c r="D3674" s="71" t="s">
        <v>3654</v>
      </c>
      <c r="E3674" s="71" t="s">
        <v>1009</v>
      </c>
      <c r="F3674" s="71" t="s">
        <v>19</v>
      </c>
      <c r="G3674" s="71" t="s">
        <v>3590</v>
      </c>
      <c r="H3674" s="64"/>
    </row>
    <row r="3675">
      <c r="A3675" s="47">
        <v>3664.0</v>
      </c>
      <c r="B3675" s="71" t="s">
        <v>3404</v>
      </c>
      <c r="C3675" s="93" t="s">
        <v>3650</v>
      </c>
      <c r="D3675" s="71" t="s">
        <v>3654</v>
      </c>
      <c r="E3675" s="71" t="s">
        <v>1009</v>
      </c>
      <c r="F3675" s="71" t="s">
        <v>19</v>
      </c>
      <c r="G3675" s="71" t="s">
        <v>3590</v>
      </c>
      <c r="H3675" s="64"/>
    </row>
    <row r="3676">
      <c r="A3676" s="7">
        <v>3665.0</v>
      </c>
      <c r="B3676" s="12" t="s">
        <v>3404</v>
      </c>
      <c r="C3676" s="82" t="s">
        <v>3650</v>
      </c>
      <c r="D3676" s="71" t="s">
        <v>3654</v>
      </c>
      <c r="E3676" s="12" t="s">
        <v>1009</v>
      </c>
      <c r="F3676" s="12" t="s">
        <v>19</v>
      </c>
      <c r="G3676" s="12" t="s">
        <v>3590</v>
      </c>
    </row>
    <row r="3677">
      <c r="A3677" s="7">
        <v>3666.0</v>
      </c>
      <c r="B3677" s="12" t="s">
        <v>3404</v>
      </c>
      <c r="C3677" s="82" t="s">
        <v>3650</v>
      </c>
      <c r="D3677" s="71" t="s">
        <v>3654</v>
      </c>
      <c r="E3677" s="12" t="s">
        <v>1009</v>
      </c>
      <c r="F3677" s="12" t="s">
        <v>19</v>
      </c>
      <c r="G3677" s="12" t="s">
        <v>3590</v>
      </c>
    </row>
    <row r="3678">
      <c r="A3678" s="47">
        <v>3667.0</v>
      </c>
      <c r="B3678" s="71" t="s">
        <v>3404</v>
      </c>
      <c r="C3678" s="93" t="s">
        <v>3650</v>
      </c>
      <c r="D3678" s="71" t="s">
        <v>3654</v>
      </c>
      <c r="E3678" s="71" t="s">
        <v>1009</v>
      </c>
      <c r="F3678" s="71" t="s">
        <v>19</v>
      </c>
      <c r="G3678" s="71" t="s">
        <v>3590</v>
      </c>
      <c r="H3678" s="64"/>
    </row>
    <row r="3679">
      <c r="A3679" s="47">
        <v>3668.0</v>
      </c>
      <c r="B3679" s="71" t="s">
        <v>3404</v>
      </c>
      <c r="C3679" s="93" t="s">
        <v>3650</v>
      </c>
      <c r="D3679" s="71" t="s">
        <v>3654</v>
      </c>
      <c r="E3679" s="71" t="s">
        <v>1009</v>
      </c>
      <c r="F3679" s="71" t="s">
        <v>19</v>
      </c>
      <c r="G3679" s="71" t="s">
        <v>3590</v>
      </c>
      <c r="H3679" s="64"/>
    </row>
    <row r="3680">
      <c r="A3680" s="47">
        <v>3669.0</v>
      </c>
      <c r="B3680" s="71" t="s">
        <v>3404</v>
      </c>
      <c r="C3680" s="93" t="s">
        <v>3655</v>
      </c>
      <c r="D3680" s="93" t="s">
        <v>3656</v>
      </c>
      <c r="E3680" s="71" t="s">
        <v>1009</v>
      </c>
      <c r="F3680" s="71" t="s">
        <v>19</v>
      </c>
      <c r="G3680" s="71" t="s">
        <v>3590</v>
      </c>
      <c r="H3680" s="64"/>
    </row>
    <row r="3681">
      <c r="A3681" s="47">
        <v>3670.0</v>
      </c>
      <c r="B3681" s="71" t="s">
        <v>3404</v>
      </c>
      <c r="C3681" s="93" t="s">
        <v>3655</v>
      </c>
      <c r="D3681" s="93" t="s">
        <v>3656</v>
      </c>
      <c r="E3681" s="71" t="s">
        <v>1009</v>
      </c>
      <c r="F3681" s="71" t="s">
        <v>19</v>
      </c>
      <c r="G3681" s="71" t="s">
        <v>3590</v>
      </c>
      <c r="H3681" s="64"/>
    </row>
    <row r="3682">
      <c r="A3682" s="47">
        <v>3671.0</v>
      </c>
      <c r="B3682" s="71" t="s">
        <v>3404</v>
      </c>
      <c r="C3682" s="93" t="s">
        <v>3655</v>
      </c>
      <c r="D3682" s="93" t="s">
        <v>3656</v>
      </c>
      <c r="E3682" s="71" t="s">
        <v>1009</v>
      </c>
      <c r="F3682" s="71" t="s">
        <v>19</v>
      </c>
      <c r="G3682" s="71" t="s">
        <v>3590</v>
      </c>
      <c r="H3682" s="64"/>
    </row>
    <row r="3683">
      <c r="A3683" s="47">
        <v>3672.0</v>
      </c>
      <c r="B3683" s="71" t="s">
        <v>3404</v>
      </c>
      <c r="C3683" s="93" t="s">
        <v>3655</v>
      </c>
      <c r="D3683" s="93" t="s">
        <v>3656</v>
      </c>
      <c r="E3683" s="71" t="s">
        <v>1009</v>
      </c>
      <c r="F3683" s="71" t="s">
        <v>19</v>
      </c>
      <c r="G3683" s="71" t="s">
        <v>3590</v>
      </c>
      <c r="H3683" s="64"/>
    </row>
    <row r="3684">
      <c r="A3684" s="47">
        <v>3673.0</v>
      </c>
      <c r="B3684" s="71" t="s">
        <v>3404</v>
      </c>
      <c r="C3684" s="93" t="s">
        <v>3655</v>
      </c>
      <c r="D3684" s="93" t="s">
        <v>3656</v>
      </c>
      <c r="E3684" s="71" t="s">
        <v>1009</v>
      </c>
      <c r="F3684" s="71" t="s">
        <v>19</v>
      </c>
      <c r="G3684" s="71" t="s">
        <v>3590</v>
      </c>
      <c r="H3684" s="64"/>
    </row>
    <row r="3685">
      <c r="A3685" s="47">
        <v>3674.0</v>
      </c>
      <c r="B3685" s="71" t="s">
        <v>3404</v>
      </c>
      <c r="C3685" s="93" t="s">
        <v>3655</v>
      </c>
      <c r="D3685" s="93" t="s">
        <v>3656</v>
      </c>
      <c r="E3685" s="71" t="s">
        <v>1009</v>
      </c>
      <c r="F3685" s="71" t="s">
        <v>19</v>
      </c>
      <c r="G3685" s="71" t="s">
        <v>3590</v>
      </c>
      <c r="H3685" s="64"/>
    </row>
    <row r="3686">
      <c r="A3686" s="47">
        <v>3675.0</v>
      </c>
      <c r="B3686" s="71" t="s">
        <v>3404</v>
      </c>
      <c r="C3686" s="93" t="s">
        <v>3655</v>
      </c>
      <c r="D3686" s="93" t="s">
        <v>3657</v>
      </c>
      <c r="E3686" s="71" t="s">
        <v>1009</v>
      </c>
      <c r="F3686" s="71" t="s">
        <v>19</v>
      </c>
      <c r="G3686" s="71" t="s">
        <v>3590</v>
      </c>
      <c r="H3686" s="64"/>
    </row>
    <row r="3687">
      <c r="A3687" s="47">
        <v>3676.0</v>
      </c>
      <c r="B3687" s="71" t="s">
        <v>3404</v>
      </c>
      <c r="C3687" s="93" t="s">
        <v>3655</v>
      </c>
      <c r="D3687" s="93" t="s">
        <v>3657</v>
      </c>
      <c r="E3687" s="71" t="s">
        <v>1009</v>
      </c>
      <c r="F3687" s="71" t="s">
        <v>19</v>
      </c>
      <c r="G3687" s="71" t="s">
        <v>3590</v>
      </c>
      <c r="H3687" s="64"/>
    </row>
    <row r="3688">
      <c r="A3688" s="47">
        <v>3677.0</v>
      </c>
      <c r="B3688" s="71" t="s">
        <v>3404</v>
      </c>
      <c r="C3688" s="93" t="s">
        <v>3655</v>
      </c>
      <c r="D3688" s="93" t="s">
        <v>3657</v>
      </c>
      <c r="E3688" s="71" t="s">
        <v>1009</v>
      </c>
      <c r="F3688" s="71" t="s">
        <v>19</v>
      </c>
      <c r="G3688" s="71" t="s">
        <v>3590</v>
      </c>
      <c r="H3688" s="64"/>
    </row>
    <row r="3689">
      <c r="A3689" s="47">
        <v>3678.0</v>
      </c>
      <c r="B3689" s="71" t="s">
        <v>3404</v>
      </c>
      <c r="C3689" s="93" t="s">
        <v>3655</v>
      </c>
      <c r="D3689" s="93" t="s">
        <v>3657</v>
      </c>
      <c r="E3689" s="71" t="s">
        <v>1009</v>
      </c>
      <c r="F3689" s="71" t="s">
        <v>19</v>
      </c>
      <c r="G3689" s="71" t="s">
        <v>3590</v>
      </c>
      <c r="H3689" s="64"/>
    </row>
    <row r="3690">
      <c r="A3690" s="47">
        <v>3679.0</v>
      </c>
      <c r="B3690" s="71" t="s">
        <v>3404</v>
      </c>
      <c r="C3690" s="93" t="s">
        <v>3655</v>
      </c>
      <c r="D3690" s="71" t="s">
        <v>3657</v>
      </c>
      <c r="E3690" s="71" t="s">
        <v>1009</v>
      </c>
      <c r="F3690" s="71" t="s">
        <v>19</v>
      </c>
      <c r="G3690" s="71" t="s">
        <v>3590</v>
      </c>
      <c r="H3690" s="64"/>
    </row>
    <row r="3691">
      <c r="A3691" s="47">
        <v>3680.0</v>
      </c>
      <c r="B3691" s="71" t="s">
        <v>3404</v>
      </c>
      <c r="C3691" s="93" t="s">
        <v>3655</v>
      </c>
      <c r="D3691" s="71" t="s">
        <v>3657</v>
      </c>
      <c r="E3691" s="71" t="s">
        <v>1009</v>
      </c>
      <c r="F3691" s="71" t="s">
        <v>19</v>
      </c>
      <c r="G3691" s="71" t="s">
        <v>3590</v>
      </c>
      <c r="H3691" s="64"/>
    </row>
    <row r="3692">
      <c r="A3692" s="47">
        <v>3681.0</v>
      </c>
      <c r="B3692" s="71" t="s">
        <v>3404</v>
      </c>
      <c r="C3692" s="93" t="s">
        <v>3655</v>
      </c>
      <c r="D3692" s="71" t="s">
        <v>3658</v>
      </c>
      <c r="E3692" s="71" t="s">
        <v>1009</v>
      </c>
      <c r="F3692" s="71" t="s">
        <v>19</v>
      </c>
      <c r="G3692" s="71" t="s">
        <v>3590</v>
      </c>
      <c r="H3692" s="64"/>
    </row>
    <row r="3693">
      <c r="A3693" s="47">
        <v>3682.0</v>
      </c>
      <c r="B3693" s="71" t="s">
        <v>3404</v>
      </c>
      <c r="C3693" s="93" t="s">
        <v>3655</v>
      </c>
      <c r="D3693" s="71" t="s">
        <v>3658</v>
      </c>
      <c r="E3693" s="71" t="s">
        <v>1009</v>
      </c>
      <c r="F3693" s="71" t="s">
        <v>19</v>
      </c>
      <c r="G3693" s="71" t="s">
        <v>3590</v>
      </c>
      <c r="H3693" s="64"/>
    </row>
    <row r="3694">
      <c r="A3694" s="47">
        <v>3689.0</v>
      </c>
      <c r="B3694" s="71" t="s">
        <v>3404</v>
      </c>
      <c r="C3694" s="93" t="s">
        <v>3655</v>
      </c>
      <c r="D3694" s="71" t="s">
        <v>3658</v>
      </c>
      <c r="E3694" s="71" t="s">
        <v>1009</v>
      </c>
      <c r="F3694" s="71" t="s">
        <v>19</v>
      </c>
      <c r="G3694" s="71" t="s">
        <v>3590</v>
      </c>
      <c r="H3694" s="71" t="s">
        <v>3659</v>
      </c>
    </row>
    <row r="3695">
      <c r="A3695" s="47">
        <v>3690.0</v>
      </c>
      <c r="B3695" s="71" t="s">
        <v>3404</v>
      </c>
      <c r="C3695" s="93" t="s">
        <v>3655</v>
      </c>
      <c r="D3695" s="71" t="s">
        <v>3658</v>
      </c>
      <c r="E3695" s="71" t="s">
        <v>1009</v>
      </c>
      <c r="F3695" s="71" t="s">
        <v>19</v>
      </c>
      <c r="G3695" s="71" t="s">
        <v>3590</v>
      </c>
      <c r="H3695" s="71" t="s">
        <v>3659</v>
      </c>
    </row>
    <row r="3696">
      <c r="A3696" s="47">
        <v>3685.0</v>
      </c>
      <c r="B3696" s="71" t="s">
        <v>3404</v>
      </c>
      <c r="C3696" s="93" t="s">
        <v>3655</v>
      </c>
      <c r="D3696" s="93" t="s">
        <v>3658</v>
      </c>
      <c r="E3696" s="71" t="s">
        <v>1009</v>
      </c>
      <c r="F3696" s="71" t="s">
        <v>19</v>
      </c>
      <c r="G3696" s="71" t="s">
        <v>3590</v>
      </c>
      <c r="H3696" s="64"/>
    </row>
    <row r="3697">
      <c r="A3697" s="47">
        <v>3686.0</v>
      </c>
      <c r="B3697" s="71" t="s">
        <v>3404</v>
      </c>
      <c r="C3697" s="93" t="s">
        <v>3655</v>
      </c>
      <c r="D3697" s="93" t="s">
        <v>3658</v>
      </c>
      <c r="E3697" s="71" t="s">
        <v>1009</v>
      </c>
      <c r="F3697" s="71" t="s">
        <v>19</v>
      </c>
      <c r="G3697" s="71" t="s">
        <v>3590</v>
      </c>
      <c r="H3697" s="64"/>
    </row>
    <row r="3698">
      <c r="A3698" s="47">
        <v>3687.0</v>
      </c>
      <c r="B3698" s="71" t="s">
        <v>3404</v>
      </c>
      <c r="C3698" s="93" t="s">
        <v>3655</v>
      </c>
      <c r="D3698" s="93" t="s">
        <v>3660</v>
      </c>
      <c r="E3698" s="71" t="s">
        <v>1009</v>
      </c>
      <c r="F3698" s="71" t="s">
        <v>19</v>
      </c>
      <c r="G3698" s="71" t="s">
        <v>3590</v>
      </c>
      <c r="H3698" s="64"/>
    </row>
    <row r="3699">
      <c r="A3699" s="47">
        <v>3688.0</v>
      </c>
      <c r="B3699" s="71" t="s">
        <v>3404</v>
      </c>
      <c r="C3699" s="93" t="s">
        <v>3655</v>
      </c>
      <c r="D3699" s="93" t="s">
        <v>3660</v>
      </c>
      <c r="E3699" s="71" t="s">
        <v>1009</v>
      </c>
      <c r="F3699" s="71" t="s">
        <v>19</v>
      </c>
      <c r="G3699" s="71" t="s">
        <v>3590</v>
      </c>
      <c r="H3699" s="64"/>
    </row>
    <row r="3700">
      <c r="A3700" s="47">
        <v>3683.0</v>
      </c>
      <c r="B3700" s="71" t="s">
        <v>3404</v>
      </c>
      <c r="C3700" s="93" t="s">
        <v>3655</v>
      </c>
      <c r="D3700" s="93" t="s">
        <v>3660</v>
      </c>
      <c r="E3700" s="71" t="s">
        <v>1009</v>
      </c>
      <c r="F3700" s="71" t="s">
        <v>19</v>
      </c>
      <c r="G3700" s="71" t="s">
        <v>3590</v>
      </c>
      <c r="H3700" s="71" t="s">
        <v>3659</v>
      </c>
    </row>
    <row r="3701">
      <c r="A3701" s="47">
        <v>3684.0</v>
      </c>
      <c r="B3701" s="71" t="s">
        <v>3404</v>
      </c>
      <c r="C3701" s="93" t="s">
        <v>3655</v>
      </c>
      <c r="D3701" s="93" t="s">
        <v>3660</v>
      </c>
      <c r="E3701" s="71" t="s">
        <v>1009</v>
      </c>
      <c r="F3701" s="71" t="s">
        <v>19</v>
      </c>
      <c r="G3701" s="71" t="s">
        <v>3590</v>
      </c>
      <c r="H3701" s="71" t="s">
        <v>3659</v>
      </c>
    </row>
    <row r="3702">
      <c r="A3702" s="47">
        <v>3691.0</v>
      </c>
      <c r="B3702" s="71" t="s">
        <v>3404</v>
      </c>
      <c r="C3702" s="93" t="s">
        <v>3655</v>
      </c>
      <c r="D3702" s="93" t="s">
        <v>3660</v>
      </c>
      <c r="E3702" s="71" t="s">
        <v>1009</v>
      </c>
      <c r="F3702" s="71" t="s">
        <v>19</v>
      </c>
      <c r="G3702" s="71" t="s">
        <v>3590</v>
      </c>
      <c r="H3702" s="64"/>
    </row>
    <row r="3703">
      <c r="A3703" s="47">
        <v>3692.0</v>
      </c>
      <c r="B3703" s="71" t="s">
        <v>3404</v>
      </c>
      <c r="C3703" s="93" t="s">
        <v>3655</v>
      </c>
      <c r="D3703" s="93" t="s">
        <v>3660</v>
      </c>
      <c r="E3703" s="71" t="s">
        <v>1009</v>
      </c>
      <c r="F3703" s="71" t="s">
        <v>19</v>
      </c>
      <c r="G3703" s="71" t="s">
        <v>3590</v>
      </c>
      <c r="H3703" s="64"/>
    </row>
    <row r="3704">
      <c r="A3704" s="47">
        <v>3693.0</v>
      </c>
      <c r="B3704" s="71" t="s">
        <v>3404</v>
      </c>
      <c r="C3704" s="93" t="s">
        <v>3663</v>
      </c>
      <c r="D3704" s="71" t="s">
        <v>3664</v>
      </c>
      <c r="E3704" s="71" t="s">
        <v>1009</v>
      </c>
      <c r="F3704" s="71" t="s">
        <v>19</v>
      </c>
      <c r="G3704" s="71" t="s">
        <v>3590</v>
      </c>
      <c r="H3704" s="71" t="s">
        <v>3665</v>
      </c>
    </row>
    <row r="3705">
      <c r="A3705" s="47">
        <v>3694.0</v>
      </c>
      <c r="B3705" s="71" t="s">
        <v>3404</v>
      </c>
      <c r="C3705" s="93" t="s">
        <v>3663</v>
      </c>
      <c r="D3705" s="71" t="s">
        <v>3664</v>
      </c>
      <c r="E3705" s="71" t="s">
        <v>1009</v>
      </c>
      <c r="F3705" s="71" t="s">
        <v>19</v>
      </c>
      <c r="G3705" s="71" t="s">
        <v>3590</v>
      </c>
      <c r="H3705" s="71" t="s">
        <v>3665</v>
      </c>
    </row>
    <row r="3706">
      <c r="A3706" s="47">
        <v>3695.0</v>
      </c>
      <c r="B3706" s="71" t="s">
        <v>3404</v>
      </c>
      <c r="C3706" s="93" t="s">
        <v>3663</v>
      </c>
      <c r="D3706" s="71" t="s">
        <v>3664</v>
      </c>
      <c r="E3706" s="71" t="s">
        <v>1009</v>
      </c>
      <c r="F3706" s="71" t="s">
        <v>19</v>
      </c>
      <c r="G3706" s="71" t="s">
        <v>3590</v>
      </c>
      <c r="H3706" s="71" t="s">
        <v>3665</v>
      </c>
    </row>
    <row r="3707">
      <c r="A3707" s="47">
        <v>3696.0</v>
      </c>
      <c r="B3707" s="71" t="s">
        <v>3404</v>
      </c>
      <c r="C3707" s="93" t="s">
        <v>3663</v>
      </c>
      <c r="D3707" s="71" t="s">
        <v>3664</v>
      </c>
      <c r="E3707" s="71" t="s">
        <v>1009</v>
      </c>
      <c r="F3707" s="71" t="s">
        <v>19</v>
      </c>
      <c r="G3707" s="71" t="s">
        <v>3590</v>
      </c>
      <c r="H3707" s="71" t="s">
        <v>3665</v>
      </c>
    </row>
    <row r="3708">
      <c r="A3708" s="47">
        <v>3697.0</v>
      </c>
      <c r="B3708" s="71" t="s">
        <v>3404</v>
      </c>
      <c r="C3708" s="93" t="s">
        <v>3663</v>
      </c>
      <c r="D3708" s="71" t="s">
        <v>3664</v>
      </c>
      <c r="E3708" s="71" t="s">
        <v>1009</v>
      </c>
      <c r="F3708" s="71" t="s">
        <v>19</v>
      </c>
      <c r="G3708" s="71" t="s">
        <v>3590</v>
      </c>
      <c r="H3708" s="71" t="s">
        <v>3665</v>
      </c>
    </row>
    <row r="3709">
      <c r="A3709" s="47">
        <v>3698.0</v>
      </c>
      <c r="B3709" s="71" t="s">
        <v>3404</v>
      </c>
      <c r="C3709" s="93" t="s">
        <v>3663</v>
      </c>
      <c r="D3709" s="71" t="s">
        <v>3664</v>
      </c>
      <c r="E3709" s="71" t="s">
        <v>1009</v>
      </c>
      <c r="F3709" s="71" t="s">
        <v>19</v>
      </c>
      <c r="G3709" s="71" t="s">
        <v>3590</v>
      </c>
      <c r="H3709" s="71" t="s">
        <v>3665</v>
      </c>
    </row>
    <row r="3710">
      <c r="A3710" s="47">
        <v>3699.0</v>
      </c>
      <c r="B3710" s="71" t="s">
        <v>3404</v>
      </c>
      <c r="C3710" s="93" t="s">
        <v>3663</v>
      </c>
      <c r="D3710" s="71" t="s">
        <v>3668</v>
      </c>
      <c r="E3710" s="71" t="s">
        <v>1009</v>
      </c>
      <c r="F3710" s="71" t="s">
        <v>19</v>
      </c>
      <c r="G3710" s="71" t="s">
        <v>3590</v>
      </c>
      <c r="H3710" s="64"/>
    </row>
    <row r="3711">
      <c r="A3711" s="47">
        <v>3700.0</v>
      </c>
      <c r="B3711" s="71" t="s">
        <v>3404</v>
      </c>
      <c r="C3711" s="93" t="s">
        <v>3663</v>
      </c>
      <c r="D3711" s="71" t="s">
        <v>3668</v>
      </c>
      <c r="E3711" s="71" t="s">
        <v>1009</v>
      </c>
      <c r="F3711" s="71" t="s">
        <v>19</v>
      </c>
      <c r="G3711" s="71" t="s">
        <v>3590</v>
      </c>
      <c r="H3711" s="64"/>
    </row>
    <row r="3712">
      <c r="A3712" s="47">
        <v>3701.0</v>
      </c>
      <c r="B3712" s="71" t="s">
        <v>3404</v>
      </c>
      <c r="C3712" s="93" t="s">
        <v>3663</v>
      </c>
      <c r="D3712" s="71" t="s">
        <v>3668</v>
      </c>
      <c r="E3712" s="71" t="s">
        <v>1009</v>
      </c>
      <c r="F3712" s="71" t="s">
        <v>19</v>
      </c>
      <c r="G3712" s="71" t="s">
        <v>3590</v>
      </c>
      <c r="H3712" s="64"/>
    </row>
    <row r="3713">
      <c r="A3713" s="47">
        <v>3702.0</v>
      </c>
      <c r="B3713" s="71" t="s">
        <v>3404</v>
      </c>
      <c r="C3713" s="93" t="s">
        <v>3663</v>
      </c>
      <c r="D3713" s="71" t="s">
        <v>3668</v>
      </c>
      <c r="E3713" s="71" t="s">
        <v>1009</v>
      </c>
      <c r="F3713" s="71" t="s">
        <v>19</v>
      </c>
      <c r="G3713" s="71" t="s">
        <v>3590</v>
      </c>
      <c r="H3713" s="64"/>
    </row>
    <row r="3714">
      <c r="A3714" s="47">
        <v>3703.0</v>
      </c>
      <c r="B3714" s="71" t="s">
        <v>3404</v>
      </c>
      <c r="C3714" s="93" t="s">
        <v>3663</v>
      </c>
      <c r="D3714" s="71" t="s">
        <v>3668</v>
      </c>
      <c r="E3714" s="71" t="s">
        <v>1009</v>
      </c>
      <c r="F3714" s="71" t="s">
        <v>19</v>
      </c>
      <c r="G3714" s="71" t="s">
        <v>3590</v>
      </c>
      <c r="H3714" s="64"/>
    </row>
    <row r="3715">
      <c r="A3715" s="47">
        <v>3704.0</v>
      </c>
      <c r="B3715" s="71" t="s">
        <v>3404</v>
      </c>
      <c r="C3715" s="93" t="s">
        <v>3663</v>
      </c>
      <c r="D3715" s="71" t="s">
        <v>3668</v>
      </c>
      <c r="E3715" s="71" t="s">
        <v>1009</v>
      </c>
      <c r="F3715" s="71" t="s">
        <v>19</v>
      </c>
      <c r="G3715" s="71" t="s">
        <v>3590</v>
      </c>
      <c r="H3715" s="64"/>
    </row>
    <row r="3716">
      <c r="A3716" s="47">
        <v>3705.0</v>
      </c>
      <c r="B3716" s="71" t="s">
        <v>3404</v>
      </c>
      <c r="C3716" s="93" t="s">
        <v>3663</v>
      </c>
      <c r="D3716" s="93" t="s">
        <v>3669</v>
      </c>
      <c r="E3716" s="71" t="s">
        <v>1009</v>
      </c>
      <c r="F3716" s="71" t="s">
        <v>19</v>
      </c>
      <c r="G3716" s="71" t="s">
        <v>3590</v>
      </c>
      <c r="H3716" s="64"/>
    </row>
    <row r="3717">
      <c r="A3717" s="47">
        <v>3706.0</v>
      </c>
      <c r="B3717" s="71" t="s">
        <v>3404</v>
      </c>
      <c r="C3717" s="93" t="s">
        <v>3663</v>
      </c>
      <c r="D3717" s="93" t="s">
        <v>3669</v>
      </c>
      <c r="E3717" s="71" t="s">
        <v>1009</v>
      </c>
      <c r="F3717" s="71" t="s">
        <v>19</v>
      </c>
      <c r="G3717" s="71" t="s">
        <v>3590</v>
      </c>
      <c r="H3717" s="64"/>
    </row>
    <row r="3718">
      <c r="A3718" s="47">
        <v>3707.0</v>
      </c>
      <c r="B3718" s="71" t="s">
        <v>3404</v>
      </c>
      <c r="C3718" s="93" t="s">
        <v>3663</v>
      </c>
      <c r="D3718" s="93" t="s">
        <v>3669</v>
      </c>
      <c r="E3718" s="71" t="s">
        <v>1009</v>
      </c>
      <c r="F3718" s="71" t="s">
        <v>19</v>
      </c>
      <c r="G3718" s="71" t="s">
        <v>3590</v>
      </c>
      <c r="H3718" s="64"/>
    </row>
    <row r="3719">
      <c r="A3719" s="47">
        <v>3708.0</v>
      </c>
      <c r="B3719" s="71" t="s">
        <v>3404</v>
      </c>
      <c r="C3719" s="93" t="s">
        <v>3663</v>
      </c>
      <c r="D3719" s="93" t="s">
        <v>3669</v>
      </c>
      <c r="E3719" s="71" t="s">
        <v>1009</v>
      </c>
      <c r="F3719" s="71" t="s">
        <v>19</v>
      </c>
      <c r="G3719" s="71" t="s">
        <v>3590</v>
      </c>
      <c r="H3719" s="64"/>
    </row>
    <row r="3720">
      <c r="A3720" s="47">
        <v>3709.0</v>
      </c>
      <c r="B3720" s="71" t="s">
        <v>3404</v>
      </c>
      <c r="C3720" s="93" t="s">
        <v>3663</v>
      </c>
      <c r="D3720" s="93" t="s">
        <v>3669</v>
      </c>
      <c r="E3720" s="71" t="s">
        <v>1009</v>
      </c>
      <c r="F3720" s="71" t="s">
        <v>19</v>
      </c>
      <c r="G3720" s="71" t="s">
        <v>3590</v>
      </c>
      <c r="H3720" s="64"/>
    </row>
    <row r="3721">
      <c r="A3721" s="47">
        <v>3710.0</v>
      </c>
      <c r="B3721" s="71" t="s">
        <v>3404</v>
      </c>
      <c r="C3721" s="93" t="s">
        <v>3663</v>
      </c>
      <c r="D3721" s="93" t="s">
        <v>3669</v>
      </c>
      <c r="E3721" s="71" t="s">
        <v>1009</v>
      </c>
      <c r="F3721" s="71" t="s">
        <v>19</v>
      </c>
      <c r="G3721" s="71" t="s">
        <v>3590</v>
      </c>
      <c r="H3721" s="64"/>
    </row>
    <row r="3722">
      <c r="A3722" s="47">
        <v>3711.0</v>
      </c>
      <c r="B3722" s="71" t="s">
        <v>3404</v>
      </c>
      <c r="C3722" s="93" t="s">
        <v>3663</v>
      </c>
      <c r="D3722" s="71" t="s">
        <v>3670</v>
      </c>
      <c r="E3722" s="71" t="s">
        <v>1009</v>
      </c>
      <c r="F3722" s="71" t="s">
        <v>19</v>
      </c>
      <c r="G3722" s="71" t="s">
        <v>3590</v>
      </c>
      <c r="H3722" s="64"/>
    </row>
    <row r="3723">
      <c r="A3723" s="47">
        <v>3712.0</v>
      </c>
      <c r="B3723" s="71" t="s">
        <v>3404</v>
      </c>
      <c r="C3723" s="93" t="s">
        <v>3663</v>
      </c>
      <c r="D3723" s="71" t="s">
        <v>3670</v>
      </c>
      <c r="E3723" s="71" t="s">
        <v>1009</v>
      </c>
      <c r="F3723" s="71" t="s">
        <v>19</v>
      </c>
      <c r="G3723" s="71" t="s">
        <v>3590</v>
      </c>
      <c r="H3723" s="64"/>
    </row>
    <row r="3724">
      <c r="A3724" s="47">
        <v>3713.0</v>
      </c>
      <c r="B3724" s="71" t="s">
        <v>3404</v>
      </c>
      <c r="C3724" s="93" t="s">
        <v>3663</v>
      </c>
      <c r="D3724" s="71" t="s">
        <v>3670</v>
      </c>
      <c r="E3724" s="71" t="s">
        <v>1009</v>
      </c>
      <c r="F3724" s="71" t="s">
        <v>19</v>
      </c>
      <c r="G3724" s="71" t="s">
        <v>3590</v>
      </c>
      <c r="H3724" s="64"/>
    </row>
    <row r="3725">
      <c r="A3725" s="7">
        <v>3714.0</v>
      </c>
      <c r="B3725" s="71" t="s">
        <v>3404</v>
      </c>
      <c r="C3725" s="93" t="s">
        <v>3663</v>
      </c>
      <c r="D3725" s="71" t="s">
        <v>3670</v>
      </c>
      <c r="E3725" s="71" t="s">
        <v>1009</v>
      </c>
      <c r="F3725" s="71" t="s">
        <v>19</v>
      </c>
      <c r="G3725" s="71" t="s">
        <v>3590</v>
      </c>
    </row>
    <row r="3726">
      <c r="A3726" s="7">
        <v>3715.0</v>
      </c>
      <c r="B3726" s="71" t="s">
        <v>3404</v>
      </c>
      <c r="C3726" s="93" t="s">
        <v>3663</v>
      </c>
      <c r="D3726" s="71" t="s">
        <v>3670</v>
      </c>
      <c r="E3726" s="71" t="s">
        <v>1009</v>
      </c>
      <c r="F3726" s="71" t="s">
        <v>19</v>
      </c>
      <c r="G3726" s="71" t="s">
        <v>3590</v>
      </c>
    </row>
    <row r="3727">
      <c r="A3727" s="7">
        <v>3716.0</v>
      </c>
      <c r="B3727" s="71" t="s">
        <v>3404</v>
      </c>
      <c r="C3727" s="93" t="s">
        <v>3663</v>
      </c>
      <c r="D3727" s="71" t="s">
        <v>3670</v>
      </c>
      <c r="E3727" s="71" t="s">
        <v>1009</v>
      </c>
      <c r="F3727" s="71" t="s">
        <v>19</v>
      </c>
      <c r="G3727" s="71" t="s">
        <v>3590</v>
      </c>
    </row>
    <row r="3728">
      <c r="A3728" s="45">
        <v>3717.0</v>
      </c>
      <c r="B3728" s="98" t="s">
        <v>3404</v>
      </c>
      <c r="C3728" s="99" t="s">
        <v>3671</v>
      </c>
      <c r="D3728" s="99" t="s">
        <v>3672</v>
      </c>
      <c r="E3728" s="98" t="s">
        <v>1009</v>
      </c>
      <c r="F3728" s="98" t="s">
        <v>19</v>
      </c>
      <c r="G3728" s="98" t="s">
        <v>3590</v>
      </c>
      <c r="H3728" s="100"/>
    </row>
    <row r="3729">
      <c r="A3729" s="45">
        <v>3718.0</v>
      </c>
      <c r="B3729" s="98" t="s">
        <v>3404</v>
      </c>
      <c r="C3729" s="99" t="s">
        <v>3671</v>
      </c>
      <c r="D3729" s="99" t="s">
        <v>3672</v>
      </c>
      <c r="E3729" s="98" t="s">
        <v>1009</v>
      </c>
      <c r="F3729" s="98" t="s">
        <v>19</v>
      </c>
      <c r="G3729" s="98" t="s">
        <v>3590</v>
      </c>
      <c r="H3729" s="100"/>
    </row>
    <row r="3730">
      <c r="A3730" s="45">
        <v>3719.0</v>
      </c>
      <c r="B3730" s="98" t="s">
        <v>3404</v>
      </c>
      <c r="C3730" s="99" t="s">
        <v>3671</v>
      </c>
      <c r="D3730" s="99" t="s">
        <v>3672</v>
      </c>
      <c r="E3730" s="98" t="s">
        <v>1009</v>
      </c>
      <c r="F3730" s="98" t="s">
        <v>19</v>
      </c>
      <c r="G3730" s="98" t="s">
        <v>3590</v>
      </c>
      <c r="H3730" s="100"/>
    </row>
    <row r="3731">
      <c r="A3731" s="45">
        <v>3720.0</v>
      </c>
      <c r="B3731" s="98" t="s">
        <v>3404</v>
      </c>
      <c r="C3731" s="99" t="s">
        <v>3671</v>
      </c>
      <c r="D3731" s="99" t="s">
        <v>3672</v>
      </c>
      <c r="E3731" s="98" t="s">
        <v>1009</v>
      </c>
      <c r="F3731" s="98" t="s">
        <v>19</v>
      </c>
      <c r="G3731" s="98" t="s">
        <v>3590</v>
      </c>
      <c r="H3731" s="100"/>
    </row>
    <row r="3732">
      <c r="A3732" s="45">
        <v>3721.0</v>
      </c>
      <c r="B3732" s="98" t="s">
        <v>3404</v>
      </c>
      <c r="C3732" s="99" t="s">
        <v>3671</v>
      </c>
      <c r="D3732" s="99" t="s">
        <v>3672</v>
      </c>
      <c r="E3732" s="98" t="s">
        <v>1009</v>
      </c>
      <c r="F3732" s="98" t="s">
        <v>19</v>
      </c>
      <c r="G3732" s="98" t="s">
        <v>3590</v>
      </c>
      <c r="H3732" s="100"/>
    </row>
    <row r="3733">
      <c r="A3733" s="45">
        <v>3722.0</v>
      </c>
      <c r="B3733" s="98" t="s">
        <v>3404</v>
      </c>
      <c r="C3733" s="99" t="s">
        <v>3671</v>
      </c>
      <c r="D3733" s="99" t="s">
        <v>3672</v>
      </c>
      <c r="E3733" s="98" t="s">
        <v>1009</v>
      </c>
      <c r="F3733" s="98" t="s">
        <v>19</v>
      </c>
      <c r="G3733" s="98" t="s">
        <v>3590</v>
      </c>
      <c r="H3733" s="100"/>
    </row>
    <row r="3734">
      <c r="A3734" s="86">
        <v>3723.0</v>
      </c>
      <c r="B3734" s="101" t="s">
        <v>3404</v>
      </c>
      <c r="C3734" s="102" t="s">
        <v>3671</v>
      </c>
      <c r="D3734" s="102" t="s">
        <v>3673</v>
      </c>
      <c r="E3734" s="101" t="s">
        <v>1009</v>
      </c>
      <c r="F3734" s="101" t="s">
        <v>19</v>
      </c>
      <c r="G3734" s="101" t="s">
        <v>3590</v>
      </c>
      <c r="H3734" s="103"/>
    </row>
    <row r="3735">
      <c r="A3735" s="86">
        <v>3724.0</v>
      </c>
      <c r="B3735" s="101" t="s">
        <v>3404</v>
      </c>
      <c r="C3735" s="102" t="s">
        <v>3671</v>
      </c>
      <c r="D3735" s="102" t="s">
        <v>3673</v>
      </c>
      <c r="E3735" s="101" t="s">
        <v>1009</v>
      </c>
      <c r="F3735" s="101" t="s">
        <v>19</v>
      </c>
      <c r="G3735" s="101" t="s">
        <v>3590</v>
      </c>
      <c r="H3735" s="103"/>
    </row>
    <row r="3736">
      <c r="A3736" s="86">
        <v>3725.0</v>
      </c>
      <c r="B3736" s="101" t="s">
        <v>3404</v>
      </c>
      <c r="C3736" s="102" t="s">
        <v>3671</v>
      </c>
      <c r="D3736" s="102" t="s">
        <v>3673</v>
      </c>
      <c r="E3736" s="101" t="s">
        <v>1009</v>
      </c>
      <c r="F3736" s="101" t="s">
        <v>19</v>
      </c>
      <c r="G3736" s="101" t="s">
        <v>3590</v>
      </c>
      <c r="H3736" s="103"/>
    </row>
    <row r="3737">
      <c r="A3737" s="86">
        <v>3726.0</v>
      </c>
      <c r="B3737" s="101" t="s">
        <v>3404</v>
      </c>
      <c r="C3737" s="102" t="s">
        <v>3671</v>
      </c>
      <c r="D3737" s="102" t="s">
        <v>3673</v>
      </c>
      <c r="E3737" s="101" t="s">
        <v>1009</v>
      </c>
      <c r="F3737" s="101" t="s">
        <v>19</v>
      </c>
      <c r="G3737" s="101" t="s">
        <v>3590</v>
      </c>
      <c r="H3737" s="103"/>
    </row>
    <row r="3738">
      <c r="A3738" s="86">
        <v>3727.0</v>
      </c>
      <c r="B3738" s="101" t="s">
        <v>3404</v>
      </c>
      <c r="C3738" s="102" t="s">
        <v>3671</v>
      </c>
      <c r="D3738" s="102" t="s">
        <v>3673</v>
      </c>
      <c r="E3738" s="101" t="s">
        <v>1009</v>
      </c>
      <c r="F3738" s="101" t="s">
        <v>19</v>
      </c>
      <c r="G3738" s="101" t="s">
        <v>3590</v>
      </c>
      <c r="H3738" s="103"/>
    </row>
    <row r="3739">
      <c r="A3739" s="86">
        <v>3728.0</v>
      </c>
      <c r="B3739" s="101" t="s">
        <v>3404</v>
      </c>
      <c r="C3739" s="102" t="s">
        <v>3671</v>
      </c>
      <c r="D3739" s="102" t="s">
        <v>3673</v>
      </c>
      <c r="E3739" s="101" t="s">
        <v>1009</v>
      </c>
      <c r="F3739" s="101" t="s">
        <v>19</v>
      </c>
      <c r="G3739" s="101" t="s">
        <v>3590</v>
      </c>
      <c r="H3739" s="103"/>
    </row>
    <row r="3740">
      <c r="A3740" s="51">
        <v>3729.0</v>
      </c>
      <c r="B3740" s="104" t="s">
        <v>3404</v>
      </c>
      <c r="C3740" s="105" t="s">
        <v>3671</v>
      </c>
      <c r="D3740" s="105" t="s">
        <v>3676</v>
      </c>
      <c r="E3740" s="104" t="s">
        <v>1009</v>
      </c>
      <c r="F3740" s="104" t="s">
        <v>19</v>
      </c>
      <c r="G3740" s="104" t="s">
        <v>3590</v>
      </c>
      <c r="H3740" s="106"/>
    </row>
    <row r="3741">
      <c r="A3741" s="51">
        <v>3730.0</v>
      </c>
      <c r="B3741" s="104" t="s">
        <v>3404</v>
      </c>
      <c r="C3741" s="105" t="s">
        <v>3671</v>
      </c>
      <c r="D3741" s="105" t="s">
        <v>3676</v>
      </c>
      <c r="E3741" s="104" t="s">
        <v>1009</v>
      </c>
      <c r="F3741" s="104" t="s">
        <v>19</v>
      </c>
      <c r="G3741" s="104" t="s">
        <v>3590</v>
      </c>
      <c r="H3741" s="106"/>
    </row>
    <row r="3742">
      <c r="A3742" s="51">
        <v>3731.0</v>
      </c>
      <c r="B3742" s="104" t="s">
        <v>3404</v>
      </c>
      <c r="C3742" s="105" t="s">
        <v>3671</v>
      </c>
      <c r="D3742" s="105" t="s">
        <v>3676</v>
      </c>
      <c r="E3742" s="104" t="s">
        <v>1009</v>
      </c>
      <c r="F3742" s="104" t="s">
        <v>19</v>
      </c>
      <c r="G3742" s="104" t="s">
        <v>3590</v>
      </c>
      <c r="H3742" s="106"/>
    </row>
    <row r="3743">
      <c r="A3743" s="51">
        <v>3732.0</v>
      </c>
      <c r="B3743" s="104" t="s">
        <v>3404</v>
      </c>
      <c r="C3743" s="105" t="s">
        <v>3671</v>
      </c>
      <c r="D3743" s="105" t="s">
        <v>3676</v>
      </c>
      <c r="E3743" s="104" t="s">
        <v>1009</v>
      </c>
      <c r="F3743" s="104" t="s">
        <v>19</v>
      </c>
      <c r="G3743" s="104" t="s">
        <v>3590</v>
      </c>
      <c r="H3743" s="106"/>
    </row>
    <row r="3744">
      <c r="A3744" s="51">
        <v>3733.0</v>
      </c>
      <c r="B3744" s="104" t="s">
        <v>3404</v>
      </c>
      <c r="C3744" s="105" t="s">
        <v>3671</v>
      </c>
      <c r="D3744" s="105" t="s">
        <v>3676</v>
      </c>
      <c r="E3744" s="104" t="s">
        <v>1009</v>
      </c>
      <c r="F3744" s="104" t="s">
        <v>19</v>
      </c>
      <c r="G3744" s="104" t="s">
        <v>3590</v>
      </c>
      <c r="H3744" s="106"/>
    </row>
    <row r="3745">
      <c r="A3745" s="51">
        <v>3734.0</v>
      </c>
      <c r="B3745" s="104" t="s">
        <v>3404</v>
      </c>
      <c r="C3745" s="105" t="s">
        <v>3671</v>
      </c>
      <c r="D3745" s="105" t="s">
        <v>3676</v>
      </c>
      <c r="E3745" s="104" t="s">
        <v>1009</v>
      </c>
      <c r="F3745" s="104" t="s">
        <v>19</v>
      </c>
      <c r="G3745" s="104" t="s">
        <v>3590</v>
      </c>
      <c r="H3745" s="106"/>
    </row>
    <row r="3746">
      <c r="A3746" s="51">
        <v>3735.0</v>
      </c>
      <c r="B3746" s="104" t="s">
        <v>3404</v>
      </c>
      <c r="C3746" s="105" t="s">
        <v>3671</v>
      </c>
      <c r="D3746" s="105" t="s">
        <v>3676</v>
      </c>
      <c r="E3746" s="104" t="s">
        <v>1009</v>
      </c>
      <c r="F3746" s="104" t="s">
        <v>19</v>
      </c>
      <c r="G3746" s="104" t="s">
        <v>3590</v>
      </c>
      <c r="H3746" s="106"/>
    </row>
    <row r="3747">
      <c r="A3747" s="51">
        <v>3736.0</v>
      </c>
      <c r="B3747" s="104" t="s">
        <v>3404</v>
      </c>
      <c r="C3747" s="105" t="s">
        <v>3671</v>
      </c>
      <c r="D3747" s="105" t="s">
        <v>3676</v>
      </c>
      <c r="E3747" s="104" t="s">
        <v>1009</v>
      </c>
      <c r="F3747" s="104" t="s">
        <v>19</v>
      </c>
      <c r="G3747" s="104" t="s">
        <v>3590</v>
      </c>
      <c r="H3747" s="106"/>
    </row>
    <row r="3748">
      <c r="A3748" s="50">
        <v>3737.0</v>
      </c>
      <c r="B3748" s="107" t="s">
        <v>3404</v>
      </c>
      <c r="C3748" s="108" t="s">
        <v>3671</v>
      </c>
      <c r="D3748" s="108" t="s">
        <v>3640</v>
      </c>
      <c r="E3748" s="107" t="s">
        <v>1009</v>
      </c>
      <c r="F3748" s="107" t="s">
        <v>19</v>
      </c>
      <c r="G3748" s="107" t="s">
        <v>3590</v>
      </c>
      <c r="H3748" s="109"/>
    </row>
    <row r="3749">
      <c r="A3749" s="50">
        <v>3738.0</v>
      </c>
      <c r="B3749" s="107" t="s">
        <v>3404</v>
      </c>
      <c r="C3749" s="108" t="s">
        <v>3671</v>
      </c>
      <c r="D3749" s="108" t="s">
        <v>3640</v>
      </c>
      <c r="E3749" s="107" t="s">
        <v>1009</v>
      </c>
      <c r="F3749" s="107" t="s">
        <v>19</v>
      </c>
      <c r="G3749" s="107" t="s">
        <v>3590</v>
      </c>
      <c r="H3749" s="109"/>
    </row>
    <row r="3750">
      <c r="A3750" s="110">
        <v>3739.0</v>
      </c>
      <c r="B3750" s="111" t="s">
        <v>3404</v>
      </c>
      <c r="C3750" s="112" t="s">
        <v>3671</v>
      </c>
      <c r="D3750" s="112" t="s">
        <v>3641</v>
      </c>
      <c r="E3750" s="111" t="s">
        <v>1009</v>
      </c>
      <c r="F3750" s="111" t="s">
        <v>19</v>
      </c>
      <c r="G3750" s="111" t="s">
        <v>3590</v>
      </c>
      <c r="H3750" s="113"/>
    </row>
    <row r="3751">
      <c r="A3751" s="110">
        <v>3740.0</v>
      </c>
      <c r="B3751" s="111" t="s">
        <v>3404</v>
      </c>
      <c r="C3751" s="112" t="s">
        <v>3671</v>
      </c>
      <c r="D3751" s="112" t="s">
        <v>3641</v>
      </c>
      <c r="E3751" s="111" t="s">
        <v>1009</v>
      </c>
      <c r="F3751" s="111" t="s">
        <v>19</v>
      </c>
      <c r="G3751" s="111" t="s">
        <v>3590</v>
      </c>
      <c r="H3751" s="113"/>
    </row>
    <row r="3752">
      <c r="A3752" s="114">
        <v>3741.0</v>
      </c>
      <c r="B3752" s="115" t="s">
        <v>3404</v>
      </c>
      <c r="C3752" s="116" t="s">
        <v>3671</v>
      </c>
      <c r="D3752" s="116" t="s">
        <v>3645</v>
      </c>
      <c r="E3752" s="115" t="s">
        <v>1009</v>
      </c>
      <c r="F3752" s="115" t="s">
        <v>19</v>
      </c>
      <c r="G3752" s="115" t="s">
        <v>3590</v>
      </c>
      <c r="H3752" s="117"/>
    </row>
    <row r="3753">
      <c r="A3753" s="114">
        <v>3742.0</v>
      </c>
      <c r="B3753" s="115" t="s">
        <v>3404</v>
      </c>
      <c r="C3753" s="116" t="s">
        <v>3671</v>
      </c>
      <c r="D3753" s="116" t="s">
        <v>3645</v>
      </c>
      <c r="E3753" s="115" t="s">
        <v>1009</v>
      </c>
      <c r="F3753" s="115" t="s">
        <v>19</v>
      </c>
      <c r="G3753" s="115" t="s">
        <v>3590</v>
      </c>
      <c r="H3753" s="117"/>
    </row>
    <row r="3754">
      <c r="A3754" s="118">
        <v>3743.0</v>
      </c>
      <c r="B3754" s="119" t="s">
        <v>3404</v>
      </c>
      <c r="C3754" s="120" t="s">
        <v>3671</v>
      </c>
      <c r="D3754" s="120" t="s">
        <v>3656</v>
      </c>
      <c r="E3754" s="119" t="s">
        <v>1009</v>
      </c>
      <c r="F3754" s="119" t="s">
        <v>19</v>
      </c>
      <c r="G3754" s="119" t="s">
        <v>3590</v>
      </c>
      <c r="H3754" s="121"/>
    </row>
    <row r="3755">
      <c r="A3755" s="118">
        <v>3744.0</v>
      </c>
      <c r="B3755" s="119" t="s">
        <v>3404</v>
      </c>
      <c r="C3755" s="120" t="s">
        <v>3671</v>
      </c>
      <c r="D3755" s="120" t="s">
        <v>3656</v>
      </c>
      <c r="E3755" s="119" t="s">
        <v>1009</v>
      </c>
      <c r="F3755" s="119" t="s">
        <v>19</v>
      </c>
      <c r="G3755" s="119" t="s">
        <v>3590</v>
      </c>
      <c r="H3755" s="121"/>
    </row>
    <row r="3756">
      <c r="A3756" s="47">
        <v>3745.0</v>
      </c>
      <c r="B3756" s="71" t="s">
        <v>2955</v>
      </c>
      <c r="C3756" s="93" t="s">
        <v>3671</v>
      </c>
      <c r="D3756" s="93" t="s">
        <v>3640</v>
      </c>
      <c r="E3756" s="71" t="s">
        <v>1009</v>
      </c>
      <c r="F3756" s="71" t="s">
        <v>19</v>
      </c>
      <c r="G3756" s="71" t="s">
        <v>3590</v>
      </c>
      <c r="H3756" s="64"/>
    </row>
    <row r="3757">
      <c r="A3757" s="47">
        <v>3746.0</v>
      </c>
      <c r="B3757" s="71" t="s">
        <v>2955</v>
      </c>
      <c r="C3757" s="93" t="s">
        <v>3671</v>
      </c>
      <c r="D3757" s="93" t="s">
        <v>3640</v>
      </c>
      <c r="E3757" s="71" t="s">
        <v>1009</v>
      </c>
      <c r="F3757" s="71" t="s">
        <v>19</v>
      </c>
      <c r="G3757" s="71" t="s">
        <v>3590</v>
      </c>
      <c r="H3757" s="64"/>
    </row>
    <row r="3758">
      <c r="A3758" s="7">
        <v>3747.0</v>
      </c>
      <c r="B3758" s="12" t="s">
        <v>2955</v>
      </c>
      <c r="C3758" s="82" t="s">
        <v>3671</v>
      </c>
      <c r="D3758" s="93" t="s">
        <v>3641</v>
      </c>
      <c r="E3758" s="71" t="s">
        <v>1009</v>
      </c>
      <c r="F3758" s="71" t="s">
        <v>19</v>
      </c>
      <c r="G3758" s="71" t="s">
        <v>3590</v>
      </c>
    </row>
    <row r="3759">
      <c r="A3759" s="7">
        <v>3748.0</v>
      </c>
      <c r="B3759" s="12" t="s">
        <v>2955</v>
      </c>
      <c r="C3759" s="82" t="s">
        <v>3671</v>
      </c>
      <c r="D3759" s="93" t="s">
        <v>3641</v>
      </c>
      <c r="E3759" s="71" t="s">
        <v>1009</v>
      </c>
      <c r="F3759" s="71" t="s">
        <v>19</v>
      </c>
      <c r="G3759" s="71" t="s">
        <v>3590</v>
      </c>
    </row>
    <row r="3760">
      <c r="A3760" s="7">
        <v>3749.0</v>
      </c>
      <c r="B3760" s="12" t="s">
        <v>2955</v>
      </c>
      <c r="C3760" s="82" t="s">
        <v>3671</v>
      </c>
      <c r="D3760" s="93" t="s">
        <v>3645</v>
      </c>
      <c r="E3760" s="71" t="s">
        <v>1009</v>
      </c>
      <c r="F3760" s="71" t="s">
        <v>19</v>
      </c>
      <c r="G3760" s="71" t="s">
        <v>3590</v>
      </c>
    </row>
    <row r="3761">
      <c r="A3761" s="7">
        <v>3750.0</v>
      </c>
      <c r="B3761" s="12" t="s">
        <v>2955</v>
      </c>
      <c r="C3761" s="82" t="s">
        <v>3671</v>
      </c>
      <c r="D3761" s="93" t="s">
        <v>3645</v>
      </c>
      <c r="E3761" s="71" t="s">
        <v>1009</v>
      </c>
      <c r="F3761" s="71" t="s">
        <v>19</v>
      </c>
      <c r="G3761" s="71" t="s">
        <v>3590</v>
      </c>
    </row>
    <row r="3762">
      <c r="A3762" s="7">
        <v>3751.0</v>
      </c>
      <c r="B3762" s="12" t="s">
        <v>2955</v>
      </c>
      <c r="C3762" s="82" t="s">
        <v>3671</v>
      </c>
      <c r="D3762" s="93" t="s">
        <v>3656</v>
      </c>
      <c r="E3762" s="71" t="s">
        <v>1009</v>
      </c>
      <c r="F3762" s="71" t="s">
        <v>19</v>
      </c>
      <c r="G3762" s="71" t="s">
        <v>3590</v>
      </c>
    </row>
    <row r="3763">
      <c r="A3763" s="7">
        <v>3752.0</v>
      </c>
      <c r="B3763" s="12" t="s">
        <v>2955</v>
      </c>
      <c r="C3763" s="82" t="s">
        <v>3671</v>
      </c>
      <c r="D3763" s="93" t="s">
        <v>3656</v>
      </c>
      <c r="E3763" s="71" t="s">
        <v>1009</v>
      </c>
      <c r="F3763" s="71" t="s">
        <v>19</v>
      </c>
      <c r="G3763" s="71" t="s">
        <v>3590</v>
      </c>
    </row>
    <row r="3764">
      <c r="A3764" s="7">
        <v>3753.0</v>
      </c>
      <c r="B3764" s="12" t="s">
        <v>2955</v>
      </c>
      <c r="C3764" s="82" t="s">
        <v>3671</v>
      </c>
      <c r="D3764" s="93" t="s">
        <v>3676</v>
      </c>
      <c r="E3764" s="71" t="s">
        <v>1009</v>
      </c>
      <c r="F3764" s="71" t="s">
        <v>19</v>
      </c>
      <c r="G3764" s="71" t="s">
        <v>3590</v>
      </c>
    </row>
    <row r="3765">
      <c r="A3765" s="7">
        <v>3754.0</v>
      </c>
      <c r="B3765" s="12" t="s">
        <v>2955</v>
      </c>
      <c r="C3765" s="82" t="s">
        <v>3671</v>
      </c>
      <c r="D3765" s="93" t="s">
        <v>3676</v>
      </c>
      <c r="E3765" s="71" t="s">
        <v>1009</v>
      </c>
      <c r="F3765" s="71" t="s">
        <v>19</v>
      </c>
      <c r="G3765" s="71" t="s">
        <v>3590</v>
      </c>
    </row>
    <row r="3766">
      <c r="A3766" s="7">
        <v>3755.0</v>
      </c>
      <c r="B3766" s="12" t="s">
        <v>2955</v>
      </c>
      <c r="C3766" s="82" t="s">
        <v>3671</v>
      </c>
      <c r="D3766" s="71" t="s">
        <v>3688</v>
      </c>
      <c r="E3766" s="71" t="s">
        <v>1009</v>
      </c>
      <c r="F3766" s="71" t="s">
        <v>19</v>
      </c>
      <c r="G3766" s="71" t="s">
        <v>3590</v>
      </c>
    </row>
    <row r="3767">
      <c r="A3767" s="7">
        <v>3756.0</v>
      </c>
      <c r="B3767" s="12" t="s">
        <v>2955</v>
      </c>
      <c r="C3767" s="82" t="s">
        <v>3671</v>
      </c>
      <c r="D3767" s="71" t="s">
        <v>3688</v>
      </c>
      <c r="E3767" s="71" t="s">
        <v>1009</v>
      </c>
      <c r="F3767" s="71" t="s">
        <v>19</v>
      </c>
      <c r="G3767" s="71" t="s">
        <v>3590</v>
      </c>
    </row>
    <row r="3768">
      <c r="A3768" s="7">
        <v>3757.0</v>
      </c>
      <c r="B3768" s="12" t="s">
        <v>2955</v>
      </c>
      <c r="C3768" s="82" t="s">
        <v>3671</v>
      </c>
      <c r="D3768" s="71" t="s">
        <v>3688</v>
      </c>
      <c r="E3768" s="71" t="s">
        <v>1009</v>
      </c>
      <c r="F3768" s="71" t="s">
        <v>19</v>
      </c>
      <c r="G3768" s="71" t="s">
        <v>3590</v>
      </c>
    </row>
    <row r="3769">
      <c r="A3769" s="47">
        <v>3758.0</v>
      </c>
      <c r="B3769" s="71" t="s">
        <v>3404</v>
      </c>
      <c r="C3769" s="93" t="s">
        <v>3690</v>
      </c>
      <c r="D3769" s="71" t="s">
        <v>3691</v>
      </c>
      <c r="E3769" s="71" t="s">
        <v>1009</v>
      </c>
      <c r="F3769" s="71" t="s">
        <v>19</v>
      </c>
      <c r="G3769" s="71" t="s">
        <v>3590</v>
      </c>
      <c r="H3769" s="64"/>
    </row>
    <row r="3770">
      <c r="A3770" s="47">
        <v>3759.0</v>
      </c>
      <c r="B3770" s="71" t="s">
        <v>3404</v>
      </c>
      <c r="C3770" s="93" t="s">
        <v>3690</v>
      </c>
      <c r="D3770" s="71" t="s">
        <v>3691</v>
      </c>
      <c r="E3770" s="71" t="s">
        <v>1009</v>
      </c>
      <c r="F3770" s="71" t="s">
        <v>19</v>
      </c>
      <c r="G3770" s="71" t="s">
        <v>3590</v>
      </c>
      <c r="H3770" s="64"/>
    </row>
    <row r="3771">
      <c r="A3771" s="47">
        <v>3760.0</v>
      </c>
      <c r="B3771" s="71" t="s">
        <v>3404</v>
      </c>
      <c r="C3771" s="93" t="s">
        <v>3690</v>
      </c>
      <c r="D3771" s="71" t="s">
        <v>3691</v>
      </c>
      <c r="E3771" s="71" t="s">
        <v>1009</v>
      </c>
      <c r="F3771" s="71" t="s">
        <v>19</v>
      </c>
      <c r="G3771" s="71" t="s">
        <v>3590</v>
      </c>
      <c r="H3771" s="64"/>
    </row>
    <row r="3772">
      <c r="A3772" s="47">
        <v>3761.0</v>
      </c>
      <c r="B3772" s="71" t="s">
        <v>3404</v>
      </c>
      <c r="C3772" s="93" t="s">
        <v>3690</v>
      </c>
      <c r="D3772" s="71" t="s">
        <v>3691</v>
      </c>
      <c r="E3772" s="71" t="s">
        <v>1009</v>
      </c>
      <c r="F3772" s="71" t="s">
        <v>19</v>
      </c>
      <c r="G3772" s="71" t="s">
        <v>3590</v>
      </c>
      <c r="H3772" s="64"/>
    </row>
    <row r="3773">
      <c r="A3773" s="47">
        <v>3762.0</v>
      </c>
      <c r="B3773" s="71" t="s">
        <v>3404</v>
      </c>
      <c r="C3773" s="93" t="s">
        <v>3690</v>
      </c>
      <c r="D3773" s="71" t="s">
        <v>3691</v>
      </c>
      <c r="E3773" s="71" t="s">
        <v>1009</v>
      </c>
      <c r="F3773" s="71" t="s">
        <v>19</v>
      </c>
      <c r="G3773" s="71" t="s">
        <v>3590</v>
      </c>
      <c r="H3773" s="64"/>
    </row>
    <row r="3774">
      <c r="A3774" s="47">
        <v>3763.0</v>
      </c>
      <c r="B3774" s="71" t="s">
        <v>3404</v>
      </c>
      <c r="C3774" s="93" t="s">
        <v>3690</v>
      </c>
      <c r="D3774" s="71" t="s">
        <v>3691</v>
      </c>
      <c r="E3774" s="71" t="s">
        <v>1009</v>
      </c>
      <c r="F3774" s="71" t="s">
        <v>19</v>
      </c>
      <c r="G3774" s="71" t="s">
        <v>3590</v>
      </c>
      <c r="H3774" s="64"/>
    </row>
    <row r="3775">
      <c r="A3775" s="47">
        <v>3764.0</v>
      </c>
      <c r="B3775" s="71" t="s">
        <v>3404</v>
      </c>
      <c r="C3775" s="93" t="s">
        <v>3690</v>
      </c>
      <c r="D3775" s="71" t="s">
        <v>3692</v>
      </c>
      <c r="E3775" s="71" t="s">
        <v>1009</v>
      </c>
      <c r="F3775" s="71" t="s">
        <v>19</v>
      </c>
      <c r="G3775" s="71" t="s">
        <v>3590</v>
      </c>
      <c r="H3775" s="64"/>
    </row>
    <row r="3776">
      <c r="A3776" s="47">
        <v>3765.0</v>
      </c>
      <c r="B3776" s="71" t="s">
        <v>3404</v>
      </c>
      <c r="C3776" s="93" t="s">
        <v>3690</v>
      </c>
      <c r="D3776" s="71" t="s">
        <v>3692</v>
      </c>
      <c r="E3776" s="71" t="s">
        <v>1009</v>
      </c>
      <c r="F3776" s="71" t="s">
        <v>19</v>
      </c>
      <c r="G3776" s="71" t="s">
        <v>3590</v>
      </c>
      <c r="H3776" s="64"/>
    </row>
    <row r="3777">
      <c r="A3777" s="47">
        <v>3766.0</v>
      </c>
      <c r="B3777" s="71" t="s">
        <v>3404</v>
      </c>
      <c r="C3777" s="93" t="s">
        <v>3690</v>
      </c>
      <c r="D3777" s="71" t="s">
        <v>3692</v>
      </c>
      <c r="E3777" s="71" t="s">
        <v>1009</v>
      </c>
      <c r="F3777" s="71" t="s">
        <v>19</v>
      </c>
      <c r="G3777" s="71" t="s">
        <v>3590</v>
      </c>
      <c r="H3777" s="64"/>
    </row>
    <row r="3778">
      <c r="A3778" s="47">
        <v>3767.0</v>
      </c>
      <c r="B3778" s="71" t="s">
        <v>3404</v>
      </c>
      <c r="C3778" s="93" t="s">
        <v>3690</v>
      </c>
      <c r="D3778" s="71" t="s">
        <v>3692</v>
      </c>
      <c r="E3778" s="71" t="s">
        <v>1009</v>
      </c>
      <c r="F3778" s="71" t="s">
        <v>19</v>
      </c>
      <c r="G3778" s="71" t="s">
        <v>3590</v>
      </c>
      <c r="H3778" s="64"/>
    </row>
    <row r="3779">
      <c r="A3779" s="47">
        <v>3768.0</v>
      </c>
      <c r="B3779" s="71" t="s">
        <v>3404</v>
      </c>
      <c r="C3779" s="93" t="s">
        <v>3690</v>
      </c>
      <c r="D3779" s="71" t="s">
        <v>3692</v>
      </c>
      <c r="E3779" s="71" t="s">
        <v>1009</v>
      </c>
      <c r="F3779" s="71" t="s">
        <v>19</v>
      </c>
      <c r="G3779" s="71" t="s">
        <v>3590</v>
      </c>
      <c r="H3779" s="64"/>
    </row>
    <row r="3780">
      <c r="A3780" s="47">
        <v>3769.0</v>
      </c>
      <c r="B3780" s="71" t="s">
        <v>3404</v>
      </c>
      <c r="C3780" s="93" t="s">
        <v>3690</v>
      </c>
      <c r="D3780" s="71" t="s">
        <v>3692</v>
      </c>
      <c r="E3780" s="71" t="s">
        <v>1009</v>
      </c>
      <c r="F3780" s="71" t="s">
        <v>19</v>
      </c>
      <c r="G3780" s="71" t="s">
        <v>3590</v>
      </c>
      <c r="H3780" s="64"/>
    </row>
    <row r="3781">
      <c r="A3781" s="47">
        <v>3770.0</v>
      </c>
      <c r="B3781" s="71" t="s">
        <v>3404</v>
      </c>
      <c r="C3781" s="93" t="s">
        <v>3693</v>
      </c>
      <c r="D3781" s="71" t="s">
        <v>3694</v>
      </c>
      <c r="E3781" s="71" t="s">
        <v>1009</v>
      </c>
      <c r="F3781" s="71" t="s">
        <v>19</v>
      </c>
      <c r="G3781" s="71" t="s">
        <v>3590</v>
      </c>
      <c r="H3781" s="64"/>
    </row>
    <row r="3782">
      <c r="A3782" s="47">
        <v>3771.0</v>
      </c>
      <c r="B3782" s="71" t="s">
        <v>3404</v>
      </c>
      <c r="C3782" s="93" t="s">
        <v>3693</v>
      </c>
      <c r="D3782" s="71" t="s">
        <v>3694</v>
      </c>
      <c r="E3782" s="71" t="s">
        <v>1009</v>
      </c>
      <c r="F3782" s="71" t="s">
        <v>19</v>
      </c>
      <c r="G3782" s="71" t="s">
        <v>3590</v>
      </c>
      <c r="H3782" s="64"/>
    </row>
    <row r="3783">
      <c r="A3783" s="47">
        <v>3772.0</v>
      </c>
      <c r="B3783" s="71" t="s">
        <v>3404</v>
      </c>
      <c r="C3783" s="93" t="s">
        <v>3693</v>
      </c>
      <c r="D3783" s="71" t="s">
        <v>3694</v>
      </c>
      <c r="E3783" s="71" t="s">
        <v>1009</v>
      </c>
      <c r="F3783" s="71" t="s">
        <v>19</v>
      </c>
      <c r="G3783" s="71" t="s">
        <v>3590</v>
      </c>
      <c r="H3783" s="64"/>
    </row>
    <row r="3784">
      <c r="A3784" s="47">
        <v>3773.0</v>
      </c>
      <c r="B3784" s="71" t="s">
        <v>3404</v>
      </c>
      <c r="C3784" s="93" t="s">
        <v>3693</v>
      </c>
      <c r="D3784" s="71" t="s">
        <v>3694</v>
      </c>
      <c r="E3784" s="71" t="s">
        <v>1009</v>
      </c>
      <c r="F3784" s="71" t="s">
        <v>19</v>
      </c>
      <c r="G3784" s="71" t="s">
        <v>3590</v>
      </c>
      <c r="H3784" s="64"/>
    </row>
    <row r="3785">
      <c r="A3785" s="47">
        <v>3774.0</v>
      </c>
      <c r="B3785" s="71" t="s">
        <v>3404</v>
      </c>
      <c r="C3785" s="93" t="s">
        <v>3693</v>
      </c>
      <c r="D3785" s="71" t="s">
        <v>3694</v>
      </c>
      <c r="E3785" s="71" t="s">
        <v>1009</v>
      </c>
      <c r="F3785" s="71" t="s">
        <v>19</v>
      </c>
      <c r="G3785" s="71" t="s">
        <v>3590</v>
      </c>
      <c r="H3785" s="64"/>
    </row>
    <row r="3786">
      <c r="A3786" s="47">
        <v>3775.0</v>
      </c>
      <c r="B3786" s="71" t="s">
        <v>3404</v>
      </c>
      <c r="C3786" s="93" t="s">
        <v>3693</v>
      </c>
      <c r="D3786" s="71" t="s">
        <v>3694</v>
      </c>
      <c r="E3786" s="71" t="s">
        <v>1009</v>
      </c>
      <c r="F3786" s="71" t="s">
        <v>19</v>
      </c>
      <c r="G3786" s="71" t="s">
        <v>3590</v>
      </c>
      <c r="H3786" s="64"/>
    </row>
    <row r="3787">
      <c r="A3787" s="47">
        <v>3776.0</v>
      </c>
      <c r="B3787" s="71" t="s">
        <v>3404</v>
      </c>
      <c r="C3787" s="93" t="s">
        <v>3693</v>
      </c>
      <c r="D3787" s="71" t="s">
        <v>3695</v>
      </c>
      <c r="E3787" s="71" t="s">
        <v>1009</v>
      </c>
      <c r="F3787" s="71" t="s">
        <v>19</v>
      </c>
      <c r="G3787" s="71" t="s">
        <v>3590</v>
      </c>
      <c r="H3787" s="64"/>
    </row>
    <row r="3788">
      <c r="A3788" s="47">
        <v>3777.0</v>
      </c>
      <c r="B3788" s="71" t="s">
        <v>3404</v>
      </c>
      <c r="C3788" s="93" t="s">
        <v>3693</v>
      </c>
      <c r="D3788" s="71" t="s">
        <v>3695</v>
      </c>
      <c r="E3788" s="71" t="s">
        <v>1009</v>
      </c>
      <c r="F3788" s="71" t="s">
        <v>19</v>
      </c>
      <c r="G3788" s="71" t="s">
        <v>3590</v>
      </c>
      <c r="H3788" s="64"/>
    </row>
    <row r="3789">
      <c r="A3789" s="47">
        <v>3778.0</v>
      </c>
      <c r="B3789" s="71" t="s">
        <v>3404</v>
      </c>
      <c r="C3789" s="93" t="s">
        <v>3693</v>
      </c>
      <c r="D3789" s="71" t="s">
        <v>3695</v>
      </c>
      <c r="E3789" s="71" t="s">
        <v>1009</v>
      </c>
      <c r="F3789" s="71" t="s">
        <v>19</v>
      </c>
      <c r="G3789" s="71" t="s">
        <v>3590</v>
      </c>
      <c r="H3789" s="64"/>
    </row>
    <row r="3790">
      <c r="A3790" s="47">
        <v>3779.0</v>
      </c>
      <c r="B3790" s="71" t="s">
        <v>3404</v>
      </c>
      <c r="C3790" s="93" t="s">
        <v>3693</v>
      </c>
      <c r="D3790" s="71" t="s">
        <v>3695</v>
      </c>
      <c r="E3790" s="71" t="s">
        <v>1009</v>
      </c>
      <c r="F3790" s="71" t="s">
        <v>19</v>
      </c>
      <c r="G3790" s="71" t="s">
        <v>3590</v>
      </c>
      <c r="H3790" s="64"/>
    </row>
    <row r="3791">
      <c r="A3791" s="47">
        <v>3780.0</v>
      </c>
      <c r="B3791" s="71" t="s">
        <v>3404</v>
      </c>
      <c r="C3791" s="93" t="s">
        <v>3693</v>
      </c>
      <c r="D3791" s="71" t="s">
        <v>3695</v>
      </c>
      <c r="E3791" s="71" t="s">
        <v>1009</v>
      </c>
      <c r="F3791" s="71" t="s">
        <v>19</v>
      </c>
      <c r="G3791" s="71" t="s">
        <v>3590</v>
      </c>
      <c r="H3791" s="64"/>
    </row>
    <row r="3792">
      <c r="A3792" s="47">
        <v>3781.0</v>
      </c>
      <c r="B3792" s="71" t="s">
        <v>3404</v>
      </c>
      <c r="C3792" s="93" t="s">
        <v>3693</v>
      </c>
      <c r="D3792" s="71" t="s">
        <v>3695</v>
      </c>
      <c r="E3792" s="71" t="s">
        <v>1009</v>
      </c>
      <c r="F3792" s="71" t="s">
        <v>19</v>
      </c>
      <c r="G3792" s="71" t="s">
        <v>3590</v>
      </c>
      <c r="H3792" s="64"/>
    </row>
    <row r="3793">
      <c r="A3793" s="47">
        <v>3782.0</v>
      </c>
      <c r="B3793" s="71" t="s">
        <v>3404</v>
      </c>
      <c r="C3793" s="93" t="s">
        <v>3693</v>
      </c>
      <c r="D3793" s="71" t="s">
        <v>3695</v>
      </c>
      <c r="E3793" s="71" t="s">
        <v>1009</v>
      </c>
      <c r="F3793" s="71" t="s">
        <v>19</v>
      </c>
      <c r="G3793" s="71" t="s">
        <v>3590</v>
      </c>
      <c r="H3793" s="64"/>
    </row>
    <row r="3794">
      <c r="A3794" s="51">
        <v>3783.0</v>
      </c>
      <c r="B3794" s="104" t="s">
        <v>3404</v>
      </c>
      <c r="C3794" s="105" t="s">
        <v>3696</v>
      </c>
      <c r="D3794" s="104" t="s">
        <v>3697</v>
      </c>
      <c r="E3794" s="104" t="s">
        <v>1009</v>
      </c>
      <c r="F3794" s="104" t="s">
        <v>19</v>
      </c>
      <c r="G3794" s="104" t="s">
        <v>3590</v>
      </c>
      <c r="H3794" s="106"/>
    </row>
    <row r="3795">
      <c r="A3795" s="51">
        <v>3784.0</v>
      </c>
      <c r="B3795" s="104" t="s">
        <v>3404</v>
      </c>
      <c r="C3795" s="105" t="s">
        <v>3696</v>
      </c>
      <c r="D3795" s="104" t="s">
        <v>3697</v>
      </c>
      <c r="E3795" s="104" t="s">
        <v>1009</v>
      </c>
      <c r="F3795" s="104" t="s">
        <v>19</v>
      </c>
      <c r="G3795" s="104" t="s">
        <v>3590</v>
      </c>
      <c r="H3795" s="106"/>
    </row>
    <row r="3796">
      <c r="A3796" s="51">
        <v>3785.0</v>
      </c>
      <c r="B3796" s="104" t="s">
        <v>3404</v>
      </c>
      <c r="C3796" s="105" t="s">
        <v>3696</v>
      </c>
      <c r="D3796" s="104" t="s">
        <v>3697</v>
      </c>
      <c r="E3796" s="104" t="s">
        <v>1009</v>
      </c>
      <c r="F3796" s="104" t="s">
        <v>19</v>
      </c>
      <c r="G3796" s="104" t="s">
        <v>3590</v>
      </c>
      <c r="H3796" s="106"/>
    </row>
    <row r="3797">
      <c r="A3797" s="51">
        <v>3786.0</v>
      </c>
      <c r="B3797" s="104" t="s">
        <v>3404</v>
      </c>
      <c r="C3797" s="105" t="s">
        <v>3696</v>
      </c>
      <c r="D3797" s="104" t="s">
        <v>3697</v>
      </c>
      <c r="E3797" s="104" t="s">
        <v>1009</v>
      </c>
      <c r="F3797" s="104" t="s">
        <v>19</v>
      </c>
      <c r="G3797" s="104" t="s">
        <v>3590</v>
      </c>
      <c r="H3797" s="106"/>
    </row>
    <row r="3798">
      <c r="A3798" s="51">
        <v>3787.0</v>
      </c>
      <c r="B3798" s="104" t="s">
        <v>3404</v>
      </c>
      <c r="C3798" s="105" t="s">
        <v>3696</v>
      </c>
      <c r="D3798" s="104" t="s">
        <v>3697</v>
      </c>
      <c r="E3798" s="104" t="s">
        <v>1009</v>
      </c>
      <c r="F3798" s="104" t="s">
        <v>19</v>
      </c>
      <c r="G3798" s="104" t="s">
        <v>3590</v>
      </c>
      <c r="H3798" s="106"/>
    </row>
    <row r="3799">
      <c r="A3799" s="51">
        <v>3788.0</v>
      </c>
      <c r="B3799" s="104" t="s">
        <v>3404</v>
      </c>
      <c r="C3799" s="105" t="s">
        <v>3696</v>
      </c>
      <c r="D3799" s="104" t="s">
        <v>3697</v>
      </c>
      <c r="E3799" s="104" t="s">
        <v>1009</v>
      </c>
      <c r="F3799" s="104" t="s">
        <v>19</v>
      </c>
      <c r="G3799" s="104" t="s">
        <v>3590</v>
      </c>
      <c r="H3799" s="106"/>
    </row>
    <row r="3800">
      <c r="A3800" s="7">
        <v>3789.0</v>
      </c>
      <c r="B3800" s="12" t="s">
        <v>3698</v>
      </c>
      <c r="C3800" s="82" t="s">
        <v>3696</v>
      </c>
      <c r="D3800" s="12" t="s">
        <v>730</v>
      </c>
      <c r="E3800" s="12" t="s">
        <v>1009</v>
      </c>
      <c r="F3800" s="12" t="s">
        <v>87</v>
      </c>
      <c r="G3800" s="12" t="s">
        <v>3590</v>
      </c>
    </row>
    <row r="3801">
      <c r="A3801" s="7">
        <v>3790.0</v>
      </c>
      <c r="B3801" s="12" t="s">
        <v>3698</v>
      </c>
      <c r="C3801" s="82" t="s">
        <v>3696</v>
      </c>
      <c r="D3801" s="12" t="s">
        <v>730</v>
      </c>
      <c r="E3801" s="12" t="s">
        <v>1009</v>
      </c>
      <c r="F3801" s="12" t="s">
        <v>19</v>
      </c>
      <c r="G3801" s="12" t="s">
        <v>3590</v>
      </c>
    </row>
    <row r="3802">
      <c r="A3802" s="7">
        <v>3791.0</v>
      </c>
      <c r="B3802" s="12" t="s">
        <v>3698</v>
      </c>
      <c r="C3802" s="82" t="s">
        <v>3696</v>
      </c>
      <c r="D3802" s="12" t="s">
        <v>1264</v>
      </c>
      <c r="E3802" s="12" t="s">
        <v>1009</v>
      </c>
      <c r="F3802" s="12" t="s">
        <v>19</v>
      </c>
      <c r="G3802" s="12" t="s">
        <v>3590</v>
      </c>
    </row>
    <row r="3803">
      <c r="A3803" s="7">
        <v>3792.0</v>
      </c>
      <c r="B3803" s="12" t="s">
        <v>3698</v>
      </c>
      <c r="C3803" s="82" t="s">
        <v>3696</v>
      </c>
      <c r="D3803" s="12" t="s">
        <v>3699</v>
      </c>
      <c r="E3803" s="12" t="s">
        <v>1009</v>
      </c>
      <c r="F3803" s="12" t="s">
        <v>19</v>
      </c>
      <c r="G3803" s="12" t="s">
        <v>3590</v>
      </c>
    </row>
    <row r="3804">
      <c r="A3804" s="7">
        <v>3793.0</v>
      </c>
      <c r="B3804" s="12" t="s">
        <v>3698</v>
      </c>
      <c r="C3804" s="82" t="s">
        <v>3696</v>
      </c>
      <c r="D3804" s="12" t="s">
        <v>3700</v>
      </c>
      <c r="E3804" s="12" t="s">
        <v>1009</v>
      </c>
      <c r="F3804" s="12" t="s">
        <v>19</v>
      </c>
      <c r="G3804" s="12" t="s">
        <v>3590</v>
      </c>
    </row>
    <row r="3805">
      <c r="A3805" s="47">
        <v>3794.0</v>
      </c>
      <c r="B3805" s="71" t="s">
        <v>3404</v>
      </c>
      <c r="C3805" s="93" t="s">
        <v>3701</v>
      </c>
      <c r="D3805" s="71" t="s">
        <v>3702</v>
      </c>
      <c r="E3805" s="71" t="s">
        <v>1009</v>
      </c>
      <c r="F3805" s="71" t="s">
        <v>19</v>
      </c>
      <c r="G3805" s="71" t="s">
        <v>3590</v>
      </c>
      <c r="H3805" s="71" t="s">
        <v>3703</v>
      </c>
    </row>
    <row r="3806">
      <c r="A3806" s="47">
        <v>3795.0</v>
      </c>
      <c r="B3806" s="71" t="s">
        <v>3404</v>
      </c>
      <c r="C3806" s="93" t="s">
        <v>3701</v>
      </c>
      <c r="D3806" s="71" t="s">
        <v>3704</v>
      </c>
      <c r="E3806" s="71" t="s">
        <v>1009</v>
      </c>
      <c r="F3806" s="71" t="s">
        <v>19</v>
      </c>
      <c r="G3806" s="71" t="s">
        <v>3590</v>
      </c>
      <c r="H3806" s="71" t="s">
        <v>3703</v>
      </c>
    </row>
    <row r="3807">
      <c r="A3807" s="47">
        <v>3796.0</v>
      </c>
      <c r="B3807" s="71" t="s">
        <v>3404</v>
      </c>
      <c r="C3807" s="93" t="s">
        <v>3701</v>
      </c>
      <c r="D3807" s="71" t="s">
        <v>3705</v>
      </c>
      <c r="E3807" s="71" t="s">
        <v>1009</v>
      </c>
      <c r="F3807" s="71" t="s">
        <v>19</v>
      </c>
      <c r="G3807" s="71" t="s">
        <v>3590</v>
      </c>
      <c r="H3807" s="71" t="s">
        <v>3703</v>
      </c>
    </row>
    <row r="3808">
      <c r="A3808" s="47">
        <v>3797.0</v>
      </c>
      <c r="B3808" s="71" t="s">
        <v>3404</v>
      </c>
      <c r="C3808" s="93" t="s">
        <v>3701</v>
      </c>
      <c r="D3808" s="71" t="s">
        <v>3706</v>
      </c>
      <c r="E3808" s="71" t="s">
        <v>1009</v>
      </c>
      <c r="F3808" s="71" t="s">
        <v>19</v>
      </c>
      <c r="G3808" s="71" t="s">
        <v>3590</v>
      </c>
      <c r="H3808" s="64"/>
    </row>
    <row r="3809">
      <c r="A3809" s="47">
        <v>3798.0</v>
      </c>
      <c r="B3809" s="71" t="s">
        <v>3404</v>
      </c>
      <c r="C3809" s="93" t="s">
        <v>3701</v>
      </c>
      <c r="D3809" s="71" t="s">
        <v>3707</v>
      </c>
      <c r="E3809" s="71" t="s">
        <v>1009</v>
      </c>
      <c r="F3809" s="71" t="s">
        <v>19</v>
      </c>
      <c r="G3809" s="71" t="s">
        <v>3590</v>
      </c>
      <c r="H3809" s="64"/>
    </row>
    <row r="3810">
      <c r="A3810" s="45">
        <v>3799.0</v>
      </c>
      <c r="B3810" s="98" t="s">
        <v>3404</v>
      </c>
      <c r="C3810" s="99" t="s">
        <v>3708</v>
      </c>
      <c r="D3810" s="98" t="s">
        <v>3709</v>
      </c>
      <c r="E3810" s="98" t="s">
        <v>1009</v>
      </c>
      <c r="F3810" s="98" t="s">
        <v>19</v>
      </c>
      <c r="G3810" s="98" t="s">
        <v>3590</v>
      </c>
      <c r="H3810" s="100"/>
    </row>
    <row r="3811">
      <c r="A3811" s="45">
        <v>3800.0</v>
      </c>
      <c r="B3811" s="98" t="s">
        <v>3404</v>
      </c>
      <c r="C3811" s="99" t="s">
        <v>3708</v>
      </c>
      <c r="D3811" s="98" t="s">
        <v>3709</v>
      </c>
      <c r="E3811" s="98" t="s">
        <v>1009</v>
      </c>
      <c r="F3811" s="98" t="s">
        <v>19</v>
      </c>
      <c r="G3811" s="98" t="s">
        <v>3590</v>
      </c>
      <c r="H3811" s="100"/>
    </row>
    <row r="3812">
      <c r="A3812" s="45">
        <v>3801.0</v>
      </c>
      <c r="B3812" s="98" t="s">
        <v>3404</v>
      </c>
      <c r="C3812" s="99" t="s">
        <v>3708</v>
      </c>
      <c r="D3812" s="98" t="s">
        <v>3709</v>
      </c>
      <c r="E3812" s="98" t="s">
        <v>1009</v>
      </c>
      <c r="F3812" s="98" t="s">
        <v>19</v>
      </c>
      <c r="G3812" s="98" t="s">
        <v>3590</v>
      </c>
      <c r="H3812" s="100"/>
    </row>
    <row r="3813">
      <c r="A3813" s="45">
        <v>3802.0</v>
      </c>
      <c r="B3813" s="98" t="s">
        <v>3404</v>
      </c>
      <c r="C3813" s="99" t="s">
        <v>3708</v>
      </c>
      <c r="D3813" s="98" t="s">
        <v>3709</v>
      </c>
      <c r="E3813" s="98" t="s">
        <v>1009</v>
      </c>
      <c r="F3813" s="98" t="s">
        <v>19</v>
      </c>
      <c r="G3813" s="98" t="s">
        <v>3590</v>
      </c>
      <c r="H3813" s="100"/>
    </row>
    <row r="3814">
      <c r="A3814" s="45">
        <v>3803.0</v>
      </c>
      <c r="B3814" s="98" t="s">
        <v>3404</v>
      </c>
      <c r="C3814" s="99" t="s">
        <v>3708</v>
      </c>
      <c r="D3814" s="98" t="s">
        <v>3709</v>
      </c>
      <c r="E3814" s="98" t="s">
        <v>1009</v>
      </c>
      <c r="F3814" s="98" t="s">
        <v>19</v>
      </c>
      <c r="G3814" s="98" t="s">
        <v>3590</v>
      </c>
      <c r="H3814" s="100"/>
    </row>
    <row r="3815">
      <c r="A3815" s="45">
        <v>3804.0</v>
      </c>
      <c r="B3815" s="98" t="s">
        <v>3404</v>
      </c>
      <c r="C3815" s="99" t="s">
        <v>3708</v>
      </c>
      <c r="D3815" s="98" t="s">
        <v>3709</v>
      </c>
      <c r="E3815" s="98" t="s">
        <v>1009</v>
      </c>
      <c r="F3815" s="98" t="s">
        <v>19</v>
      </c>
      <c r="G3815" s="98" t="s">
        <v>3590</v>
      </c>
      <c r="H3815" s="100"/>
    </row>
    <row r="3816">
      <c r="A3816" s="51">
        <v>3805.0</v>
      </c>
      <c r="B3816" s="104" t="s">
        <v>3404</v>
      </c>
      <c r="C3816" s="105" t="s">
        <v>3708</v>
      </c>
      <c r="D3816" s="104" t="s">
        <v>3710</v>
      </c>
      <c r="E3816" s="104" t="s">
        <v>1009</v>
      </c>
      <c r="F3816" s="104" t="s">
        <v>19</v>
      </c>
      <c r="G3816" s="104" t="s">
        <v>3590</v>
      </c>
      <c r="H3816" s="106"/>
    </row>
    <row r="3817">
      <c r="A3817" s="51">
        <v>3806.0</v>
      </c>
      <c r="B3817" s="104" t="s">
        <v>3404</v>
      </c>
      <c r="C3817" s="105" t="s">
        <v>3708</v>
      </c>
      <c r="D3817" s="104" t="s">
        <v>3710</v>
      </c>
      <c r="E3817" s="104" t="s">
        <v>1009</v>
      </c>
      <c r="F3817" s="104" t="s">
        <v>19</v>
      </c>
      <c r="G3817" s="104" t="s">
        <v>3590</v>
      </c>
      <c r="H3817" s="106"/>
    </row>
    <row r="3818">
      <c r="A3818" s="51">
        <v>3807.0</v>
      </c>
      <c r="B3818" s="104" t="s">
        <v>3404</v>
      </c>
      <c r="C3818" s="105" t="s">
        <v>3708</v>
      </c>
      <c r="D3818" s="104" t="s">
        <v>3710</v>
      </c>
      <c r="E3818" s="104" t="s">
        <v>1009</v>
      </c>
      <c r="F3818" s="104" t="s">
        <v>19</v>
      </c>
      <c r="G3818" s="104" t="s">
        <v>3590</v>
      </c>
      <c r="H3818" s="106"/>
    </row>
    <row r="3819">
      <c r="A3819" s="51">
        <v>3808.0</v>
      </c>
      <c r="B3819" s="104" t="s">
        <v>3404</v>
      </c>
      <c r="C3819" s="105" t="s">
        <v>3708</v>
      </c>
      <c r="D3819" s="104" t="s">
        <v>3710</v>
      </c>
      <c r="E3819" s="104" t="s">
        <v>1009</v>
      </c>
      <c r="F3819" s="104" t="s">
        <v>19</v>
      </c>
      <c r="G3819" s="104" t="s">
        <v>3590</v>
      </c>
      <c r="H3819" s="106"/>
    </row>
    <row r="3820">
      <c r="A3820" s="51">
        <v>3809.0</v>
      </c>
      <c r="B3820" s="104" t="s">
        <v>3404</v>
      </c>
      <c r="C3820" s="105" t="s">
        <v>3708</v>
      </c>
      <c r="D3820" s="104" t="s">
        <v>3710</v>
      </c>
      <c r="E3820" s="104" t="s">
        <v>1009</v>
      </c>
      <c r="F3820" s="104" t="s">
        <v>19</v>
      </c>
      <c r="G3820" s="104" t="s">
        <v>3590</v>
      </c>
      <c r="H3820" s="106"/>
    </row>
    <row r="3821">
      <c r="A3821" s="51">
        <v>3810.0</v>
      </c>
      <c r="B3821" s="104" t="s">
        <v>3404</v>
      </c>
      <c r="C3821" s="105" t="s">
        <v>3708</v>
      </c>
      <c r="D3821" s="104" t="s">
        <v>3710</v>
      </c>
      <c r="E3821" s="104" t="s">
        <v>1009</v>
      </c>
      <c r="F3821" s="104" t="s">
        <v>19</v>
      </c>
      <c r="G3821" s="104" t="s">
        <v>3590</v>
      </c>
      <c r="H3821" s="106"/>
    </row>
    <row r="3822">
      <c r="A3822" s="50">
        <v>3811.0</v>
      </c>
      <c r="B3822" s="107" t="s">
        <v>3404</v>
      </c>
      <c r="C3822" s="108" t="s">
        <v>3708</v>
      </c>
      <c r="D3822" s="107" t="s">
        <v>3711</v>
      </c>
      <c r="E3822" s="107" t="s">
        <v>1009</v>
      </c>
      <c r="F3822" s="107" t="s">
        <v>19</v>
      </c>
      <c r="G3822" s="107" t="s">
        <v>3590</v>
      </c>
      <c r="H3822" s="109"/>
    </row>
    <row r="3823">
      <c r="A3823" s="50">
        <v>3812.0</v>
      </c>
      <c r="B3823" s="107" t="s">
        <v>3404</v>
      </c>
      <c r="C3823" s="108" t="s">
        <v>3708</v>
      </c>
      <c r="D3823" s="107" t="s">
        <v>3711</v>
      </c>
      <c r="E3823" s="107" t="s">
        <v>1009</v>
      </c>
      <c r="F3823" s="107" t="s">
        <v>19</v>
      </c>
      <c r="G3823" s="107" t="s">
        <v>3590</v>
      </c>
      <c r="H3823" s="109"/>
    </row>
    <row r="3824">
      <c r="A3824" s="50">
        <v>3813.0</v>
      </c>
      <c r="B3824" s="107" t="s">
        <v>3404</v>
      </c>
      <c r="C3824" s="108" t="s">
        <v>3708</v>
      </c>
      <c r="D3824" s="107" t="s">
        <v>3711</v>
      </c>
      <c r="E3824" s="107" t="s">
        <v>1009</v>
      </c>
      <c r="F3824" s="107" t="s">
        <v>19</v>
      </c>
      <c r="G3824" s="107" t="s">
        <v>3590</v>
      </c>
      <c r="H3824" s="109"/>
    </row>
    <row r="3825">
      <c r="A3825" s="50">
        <v>3814.0</v>
      </c>
      <c r="B3825" s="107" t="s">
        <v>3404</v>
      </c>
      <c r="C3825" s="108" t="s">
        <v>3708</v>
      </c>
      <c r="D3825" s="107" t="s">
        <v>3711</v>
      </c>
      <c r="E3825" s="107" t="s">
        <v>1009</v>
      </c>
      <c r="F3825" s="107" t="s">
        <v>19</v>
      </c>
      <c r="G3825" s="107" t="s">
        <v>3590</v>
      </c>
      <c r="H3825" s="109"/>
    </row>
    <row r="3826">
      <c r="A3826" s="50">
        <v>3815.0</v>
      </c>
      <c r="B3826" s="107" t="s">
        <v>3404</v>
      </c>
      <c r="C3826" s="108" t="s">
        <v>3708</v>
      </c>
      <c r="D3826" s="107" t="s">
        <v>3711</v>
      </c>
      <c r="E3826" s="107" t="s">
        <v>1009</v>
      </c>
      <c r="F3826" s="107" t="s">
        <v>19</v>
      </c>
      <c r="G3826" s="107" t="s">
        <v>3590</v>
      </c>
      <c r="H3826" s="109"/>
    </row>
    <row r="3827">
      <c r="A3827" s="50">
        <v>3816.0</v>
      </c>
      <c r="B3827" s="107" t="s">
        <v>3404</v>
      </c>
      <c r="C3827" s="108" t="s">
        <v>3708</v>
      </c>
      <c r="D3827" s="107" t="s">
        <v>3711</v>
      </c>
      <c r="E3827" s="107" t="s">
        <v>1009</v>
      </c>
      <c r="F3827" s="107" t="s">
        <v>19</v>
      </c>
      <c r="G3827" s="107" t="s">
        <v>3590</v>
      </c>
      <c r="H3827" s="109"/>
    </row>
    <row r="3828">
      <c r="A3828" s="7">
        <v>3817.0</v>
      </c>
      <c r="B3828" s="12" t="s">
        <v>3404</v>
      </c>
      <c r="C3828" s="82" t="s">
        <v>3708</v>
      </c>
      <c r="D3828" s="71" t="s">
        <v>3712</v>
      </c>
      <c r="E3828" s="71" t="s">
        <v>1009</v>
      </c>
      <c r="F3828" s="71" t="s">
        <v>19</v>
      </c>
      <c r="G3828" s="71" t="s">
        <v>3590</v>
      </c>
    </row>
    <row r="3829">
      <c r="A3829" s="7">
        <v>3818.0</v>
      </c>
      <c r="B3829" s="12" t="s">
        <v>3404</v>
      </c>
      <c r="C3829" s="82" t="s">
        <v>3708</v>
      </c>
      <c r="D3829" s="71" t="s">
        <v>3712</v>
      </c>
      <c r="E3829" s="71" t="s">
        <v>1009</v>
      </c>
      <c r="F3829" s="71" t="s">
        <v>19</v>
      </c>
      <c r="G3829" s="71" t="s">
        <v>3590</v>
      </c>
    </row>
    <row r="3830">
      <c r="A3830" s="7">
        <v>3819.0</v>
      </c>
      <c r="B3830" s="12" t="s">
        <v>3404</v>
      </c>
      <c r="C3830" s="82" t="s">
        <v>3708</v>
      </c>
      <c r="D3830" s="71" t="s">
        <v>3712</v>
      </c>
      <c r="E3830" s="71" t="s">
        <v>1009</v>
      </c>
      <c r="F3830" s="71" t="s">
        <v>19</v>
      </c>
      <c r="G3830" s="71" t="s">
        <v>3590</v>
      </c>
    </row>
    <row r="3831">
      <c r="A3831" s="7">
        <v>3820.0</v>
      </c>
      <c r="B3831" s="12" t="s">
        <v>3404</v>
      </c>
      <c r="C3831" s="82" t="s">
        <v>3708</v>
      </c>
      <c r="D3831" s="71" t="s">
        <v>3712</v>
      </c>
      <c r="E3831" s="71" t="s">
        <v>1009</v>
      </c>
      <c r="F3831" s="71" t="s">
        <v>19</v>
      </c>
      <c r="G3831" s="71" t="s">
        <v>3590</v>
      </c>
    </row>
    <row r="3832">
      <c r="A3832" s="7">
        <v>3821.0</v>
      </c>
      <c r="B3832" s="12" t="s">
        <v>3404</v>
      </c>
      <c r="C3832" s="82" t="s">
        <v>3708</v>
      </c>
      <c r="D3832" s="71" t="s">
        <v>3712</v>
      </c>
      <c r="E3832" s="71" t="s">
        <v>1009</v>
      </c>
      <c r="F3832" s="71" t="s">
        <v>19</v>
      </c>
      <c r="G3832" s="71" t="s">
        <v>3590</v>
      </c>
    </row>
    <row r="3833">
      <c r="A3833" s="7">
        <v>3822.0</v>
      </c>
      <c r="B3833" s="12" t="s">
        <v>3404</v>
      </c>
      <c r="C3833" s="82" t="s">
        <v>3708</v>
      </c>
      <c r="D3833" s="71" t="s">
        <v>3712</v>
      </c>
      <c r="E3833" s="71" t="s">
        <v>1009</v>
      </c>
      <c r="F3833" s="71" t="s">
        <v>19</v>
      </c>
      <c r="G3833" s="71" t="s">
        <v>3590</v>
      </c>
    </row>
    <row r="3834">
      <c r="A3834" s="7">
        <v>3823.0</v>
      </c>
      <c r="B3834" s="12" t="s">
        <v>3404</v>
      </c>
      <c r="C3834" s="82" t="s">
        <v>3717</v>
      </c>
      <c r="D3834" s="12" t="s">
        <v>3718</v>
      </c>
      <c r="E3834" s="12" t="s">
        <v>1009</v>
      </c>
      <c r="F3834" s="12" t="s">
        <v>87</v>
      </c>
      <c r="G3834" s="12" t="s">
        <v>3590</v>
      </c>
    </row>
    <row r="3835">
      <c r="A3835" s="7">
        <v>3824.0</v>
      </c>
      <c r="B3835" s="12" t="s">
        <v>3404</v>
      </c>
      <c r="C3835" s="82" t="s">
        <v>3717</v>
      </c>
      <c r="D3835" s="12" t="s">
        <v>3718</v>
      </c>
      <c r="E3835" s="12" t="s">
        <v>1009</v>
      </c>
      <c r="F3835" s="12" t="s">
        <v>87</v>
      </c>
      <c r="G3835" s="12" t="s">
        <v>3590</v>
      </c>
    </row>
    <row r="3836">
      <c r="A3836" s="7">
        <v>3825.0</v>
      </c>
      <c r="B3836" s="12" t="s">
        <v>3404</v>
      </c>
      <c r="C3836" s="82" t="s">
        <v>3717</v>
      </c>
      <c r="D3836" s="12" t="s">
        <v>3718</v>
      </c>
      <c r="E3836" s="12" t="s">
        <v>1009</v>
      </c>
      <c r="F3836" s="12" t="s">
        <v>87</v>
      </c>
      <c r="G3836" s="12" t="s">
        <v>3590</v>
      </c>
    </row>
    <row r="3837">
      <c r="A3837" s="7">
        <v>3826.0</v>
      </c>
      <c r="B3837" s="12" t="s">
        <v>3404</v>
      </c>
      <c r="C3837" s="82" t="s">
        <v>3717</v>
      </c>
      <c r="D3837" s="12" t="s">
        <v>3718</v>
      </c>
      <c r="E3837" s="12" t="s">
        <v>1009</v>
      </c>
      <c r="F3837" s="12" t="s">
        <v>87</v>
      </c>
      <c r="G3837" s="12" t="s">
        <v>3590</v>
      </c>
    </row>
    <row r="3838">
      <c r="A3838" s="7">
        <v>3827.0</v>
      </c>
      <c r="B3838" s="12" t="s">
        <v>3404</v>
      </c>
      <c r="C3838" s="82" t="s">
        <v>3717</v>
      </c>
      <c r="D3838" s="12" t="s">
        <v>3718</v>
      </c>
      <c r="E3838" s="12" t="s">
        <v>1009</v>
      </c>
      <c r="F3838" s="12" t="s">
        <v>87</v>
      </c>
      <c r="G3838" s="12" t="s">
        <v>3590</v>
      </c>
    </row>
    <row r="3839">
      <c r="A3839" s="7">
        <v>3828.0</v>
      </c>
      <c r="B3839" s="12" t="s">
        <v>3404</v>
      </c>
      <c r="C3839" s="82" t="s">
        <v>3717</v>
      </c>
      <c r="D3839" s="12" t="s">
        <v>3718</v>
      </c>
      <c r="E3839" s="12" t="s">
        <v>1009</v>
      </c>
      <c r="F3839" s="12" t="s">
        <v>87</v>
      </c>
      <c r="G3839" s="12" t="s">
        <v>3590</v>
      </c>
    </row>
    <row r="3840">
      <c r="A3840" s="7">
        <v>3829.0</v>
      </c>
      <c r="B3840" s="12" t="s">
        <v>3698</v>
      </c>
      <c r="C3840" s="82" t="s">
        <v>3717</v>
      </c>
      <c r="D3840" s="12" t="s">
        <v>1202</v>
      </c>
      <c r="E3840" s="12" t="s">
        <v>1009</v>
      </c>
      <c r="F3840" s="12" t="s">
        <v>19</v>
      </c>
      <c r="G3840" s="12" t="s">
        <v>3590</v>
      </c>
    </row>
    <row r="3841">
      <c r="A3841" s="7">
        <v>3830.0</v>
      </c>
      <c r="B3841" s="12" t="s">
        <v>3698</v>
      </c>
      <c r="C3841" s="82" t="s">
        <v>3717</v>
      </c>
      <c r="D3841" s="12" t="s">
        <v>3723</v>
      </c>
      <c r="E3841" s="12" t="s">
        <v>1009</v>
      </c>
      <c r="F3841" s="12" t="s">
        <v>19</v>
      </c>
      <c r="G3841" s="12" t="s">
        <v>3590</v>
      </c>
    </row>
    <row r="3842">
      <c r="A3842" s="7">
        <v>3831.0</v>
      </c>
      <c r="B3842" s="12" t="s">
        <v>3698</v>
      </c>
      <c r="C3842" s="82" t="s">
        <v>3717</v>
      </c>
      <c r="D3842" s="12" t="s">
        <v>3724</v>
      </c>
      <c r="E3842" s="12" t="s">
        <v>1009</v>
      </c>
      <c r="F3842" s="12" t="s">
        <v>19</v>
      </c>
      <c r="G3842" s="12" t="s">
        <v>3590</v>
      </c>
    </row>
    <row r="3843">
      <c r="A3843" s="7">
        <v>3832.0</v>
      </c>
      <c r="B3843" s="12" t="s">
        <v>3698</v>
      </c>
      <c r="C3843" s="82" t="s">
        <v>3717</v>
      </c>
      <c r="D3843" s="12" t="s">
        <v>3725</v>
      </c>
      <c r="E3843" s="12" t="s">
        <v>1009</v>
      </c>
      <c r="F3843" s="12" t="s">
        <v>19</v>
      </c>
      <c r="G3843" s="12" t="s">
        <v>3590</v>
      </c>
    </row>
    <row r="3844">
      <c r="A3844" s="7">
        <v>3833.0</v>
      </c>
      <c r="B3844" s="12" t="s">
        <v>3698</v>
      </c>
      <c r="C3844" s="82" t="s">
        <v>3717</v>
      </c>
      <c r="D3844" s="12" t="s">
        <v>3726</v>
      </c>
      <c r="E3844" s="12" t="s">
        <v>1009</v>
      </c>
      <c r="F3844" s="12" t="s">
        <v>19</v>
      </c>
      <c r="G3844" s="12" t="s">
        <v>3590</v>
      </c>
    </row>
    <row r="3845">
      <c r="A3845" s="47">
        <v>3834.0</v>
      </c>
      <c r="B3845" s="71" t="s">
        <v>3698</v>
      </c>
      <c r="C3845" s="93" t="s">
        <v>3717</v>
      </c>
      <c r="D3845" s="71" t="s">
        <v>3728</v>
      </c>
      <c r="E3845" s="71" t="s">
        <v>1009</v>
      </c>
      <c r="F3845" s="71" t="s">
        <v>19</v>
      </c>
      <c r="G3845" s="71" t="s">
        <v>3590</v>
      </c>
      <c r="H3845" s="64"/>
    </row>
    <row r="3846">
      <c r="A3846" s="47">
        <v>3835.0</v>
      </c>
      <c r="B3846" s="71" t="s">
        <v>3404</v>
      </c>
      <c r="C3846" s="93" t="s">
        <v>3729</v>
      </c>
      <c r="D3846" s="71" t="s">
        <v>3730</v>
      </c>
      <c r="E3846" s="71" t="s">
        <v>927</v>
      </c>
      <c r="F3846" s="71" t="s">
        <v>19</v>
      </c>
      <c r="G3846" s="71" t="s">
        <v>3590</v>
      </c>
      <c r="H3846" s="64"/>
    </row>
    <row r="3847">
      <c r="A3847" s="47">
        <v>3836.0</v>
      </c>
      <c r="B3847" s="71" t="s">
        <v>3404</v>
      </c>
      <c r="C3847" s="93" t="s">
        <v>3729</v>
      </c>
      <c r="D3847" s="71" t="s">
        <v>3730</v>
      </c>
      <c r="E3847" s="71" t="s">
        <v>927</v>
      </c>
      <c r="F3847" s="71" t="s">
        <v>19</v>
      </c>
      <c r="G3847" s="71" t="s">
        <v>3590</v>
      </c>
      <c r="H3847" s="64"/>
    </row>
    <row r="3848">
      <c r="A3848" s="47">
        <v>3837.0</v>
      </c>
      <c r="B3848" s="71" t="s">
        <v>3404</v>
      </c>
      <c r="C3848" s="93" t="s">
        <v>3729</v>
      </c>
      <c r="D3848" s="71" t="s">
        <v>3730</v>
      </c>
      <c r="E3848" s="71" t="s">
        <v>927</v>
      </c>
      <c r="F3848" s="71" t="s">
        <v>19</v>
      </c>
      <c r="G3848" s="71" t="s">
        <v>3590</v>
      </c>
      <c r="H3848" s="64"/>
    </row>
    <row r="3849">
      <c r="A3849" s="47">
        <v>3838.0</v>
      </c>
      <c r="B3849" s="71" t="s">
        <v>3404</v>
      </c>
      <c r="C3849" s="93" t="s">
        <v>3729</v>
      </c>
      <c r="D3849" s="71" t="s">
        <v>3730</v>
      </c>
      <c r="E3849" s="71" t="s">
        <v>927</v>
      </c>
      <c r="F3849" s="71" t="s">
        <v>19</v>
      </c>
      <c r="G3849" s="71" t="s">
        <v>3590</v>
      </c>
      <c r="H3849" s="64"/>
    </row>
    <row r="3850">
      <c r="A3850" s="47">
        <v>3839.0</v>
      </c>
      <c r="B3850" s="71" t="s">
        <v>3404</v>
      </c>
      <c r="C3850" s="93" t="s">
        <v>3729</v>
      </c>
      <c r="D3850" s="71" t="s">
        <v>3730</v>
      </c>
      <c r="E3850" s="71" t="s">
        <v>927</v>
      </c>
      <c r="F3850" s="71" t="s">
        <v>19</v>
      </c>
      <c r="G3850" s="71" t="s">
        <v>3590</v>
      </c>
      <c r="H3850" s="64"/>
    </row>
    <row r="3851">
      <c r="A3851" s="47">
        <v>3840.0</v>
      </c>
      <c r="B3851" s="71" t="s">
        <v>3404</v>
      </c>
      <c r="C3851" s="93" t="s">
        <v>3729</v>
      </c>
      <c r="D3851" s="71" t="s">
        <v>3730</v>
      </c>
      <c r="E3851" s="71" t="s">
        <v>927</v>
      </c>
      <c r="F3851" s="71" t="s">
        <v>19</v>
      </c>
      <c r="G3851" s="71" t="s">
        <v>3590</v>
      </c>
      <c r="H3851" s="64"/>
    </row>
    <row r="3852">
      <c r="A3852" s="47">
        <v>3841.0</v>
      </c>
      <c r="B3852" s="71" t="s">
        <v>3404</v>
      </c>
      <c r="C3852" s="93" t="s">
        <v>3729</v>
      </c>
      <c r="D3852" s="71" t="s">
        <v>3733</v>
      </c>
      <c r="E3852" s="71" t="s">
        <v>927</v>
      </c>
      <c r="F3852" s="71" t="s">
        <v>19</v>
      </c>
      <c r="G3852" s="71" t="s">
        <v>3590</v>
      </c>
      <c r="H3852" s="64"/>
    </row>
    <row r="3853">
      <c r="A3853" s="47">
        <v>3842.0</v>
      </c>
      <c r="B3853" s="71" t="s">
        <v>3404</v>
      </c>
      <c r="C3853" s="93" t="s">
        <v>3729</v>
      </c>
      <c r="D3853" s="71" t="s">
        <v>3733</v>
      </c>
      <c r="E3853" s="71" t="s">
        <v>927</v>
      </c>
      <c r="F3853" s="71" t="s">
        <v>19</v>
      </c>
      <c r="G3853" s="71" t="s">
        <v>3590</v>
      </c>
      <c r="H3853" s="64"/>
    </row>
    <row r="3854">
      <c r="A3854" s="47">
        <v>3843.0</v>
      </c>
      <c r="B3854" s="71" t="s">
        <v>3404</v>
      </c>
      <c r="C3854" s="93" t="s">
        <v>3729</v>
      </c>
      <c r="D3854" s="71" t="s">
        <v>3733</v>
      </c>
      <c r="E3854" s="71" t="s">
        <v>927</v>
      </c>
      <c r="F3854" s="71" t="s">
        <v>19</v>
      </c>
      <c r="G3854" s="71" t="s">
        <v>3590</v>
      </c>
      <c r="H3854" s="64"/>
    </row>
    <row r="3855">
      <c r="A3855" s="47">
        <v>3844.0</v>
      </c>
      <c r="B3855" s="71" t="s">
        <v>3404</v>
      </c>
      <c r="C3855" s="93" t="s">
        <v>3729</v>
      </c>
      <c r="D3855" s="71" t="s">
        <v>3733</v>
      </c>
      <c r="E3855" s="71" t="s">
        <v>927</v>
      </c>
      <c r="F3855" s="71" t="s">
        <v>19</v>
      </c>
      <c r="G3855" s="71" t="s">
        <v>3590</v>
      </c>
      <c r="H3855" s="64"/>
    </row>
    <row r="3856">
      <c r="A3856" s="47">
        <v>3845.0</v>
      </c>
      <c r="B3856" s="71" t="s">
        <v>3404</v>
      </c>
      <c r="C3856" s="93" t="s">
        <v>3729</v>
      </c>
      <c r="D3856" s="71" t="s">
        <v>3733</v>
      </c>
      <c r="E3856" s="71" t="s">
        <v>927</v>
      </c>
      <c r="F3856" s="71" t="s">
        <v>19</v>
      </c>
      <c r="G3856" s="71" t="s">
        <v>3590</v>
      </c>
      <c r="H3856" s="64"/>
    </row>
    <row r="3857">
      <c r="A3857" s="47">
        <v>3846.0</v>
      </c>
      <c r="B3857" s="71" t="s">
        <v>3404</v>
      </c>
      <c r="C3857" s="93" t="s">
        <v>3729</v>
      </c>
      <c r="D3857" s="71" t="s">
        <v>3733</v>
      </c>
      <c r="E3857" s="71" t="s">
        <v>927</v>
      </c>
      <c r="F3857" s="71" t="s">
        <v>19</v>
      </c>
      <c r="G3857" s="71" t="s">
        <v>3590</v>
      </c>
      <c r="H3857" s="64"/>
    </row>
    <row r="3858">
      <c r="A3858" s="47">
        <v>3847.0</v>
      </c>
      <c r="B3858" s="71" t="s">
        <v>3404</v>
      </c>
      <c r="C3858" s="93" t="s">
        <v>3729</v>
      </c>
      <c r="D3858" s="71" t="s">
        <v>3738</v>
      </c>
      <c r="E3858" s="71" t="s">
        <v>927</v>
      </c>
      <c r="F3858" s="71" t="s">
        <v>19</v>
      </c>
      <c r="G3858" s="71" t="s">
        <v>3590</v>
      </c>
      <c r="H3858" s="64"/>
    </row>
    <row r="3859">
      <c r="A3859" s="47">
        <v>3848.0</v>
      </c>
      <c r="B3859" s="71" t="s">
        <v>3404</v>
      </c>
      <c r="C3859" s="93" t="s">
        <v>3729</v>
      </c>
      <c r="D3859" s="71" t="s">
        <v>3738</v>
      </c>
      <c r="E3859" s="71" t="s">
        <v>927</v>
      </c>
      <c r="F3859" s="71" t="s">
        <v>19</v>
      </c>
      <c r="G3859" s="71" t="s">
        <v>3590</v>
      </c>
      <c r="H3859" s="64"/>
    </row>
    <row r="3860">
      <c r="A3860" s="47">
        <v>3849.0</v>
      </c>
      <c r="B3860" s="71" t="s">
        <v>3404</v>
      </c>
      <c r="C3860" s="93" t="s">
        <v>3729</v>
      </c>
      <c r="D3860" s="71" t="s">
        <v>3738</v>
      </c>
      <c r="E3860" s="71" t="s">
        <v>927</v>
      </c>
      <c r="F3860" s="71" t="s">
        <v>19</v>
      </c>
      <c r="G3860" s="71" t="s">
        <v>3590</v>
      </c>
      <c r="H3860" s="64"/>
    </row>
    <row r="3861">
      <c r="A3861" s="47">
        <v>3850.0</v>
      </c>
      <c r="B3861" s="71" t="s">
        <v>3404</v>
      </c>
      <c r="C3861" s="93" t="s">
        <v>3729</v>
      </c>
      <c r="D3861" s="71" t="s">
        <v>3738</v>
      </c>
      <c r="E3861" s="71" t="s">
        <v>927</v>
      </c>
      <c r="F3861" s="71" t="s">
        <v>19</v>
      </c>
      <c r="G3861" s="71" t="s">
        <v>3590</v>
      </c>
      <c r="H3861" s="64"/>
    </row>
    <row r="3862">
      <c r="A3862" s="47">
        <v>3851.0</v>
      </c>
      <c r="B3862" s="71" t="s">
        <v>3404</v>
      </c>
      <c r="C3862" s="93" t="s">
        <v>3729</v>
      </c>
      <c r="D3862" s="71" t="s">
        <v>3738</v>
      </c>
      <c r="E3862" s="71" t="s">
        <v>927</v>
      </c>
      <c r="F3862" s="71" t="s">
        <v>19</v>
      </c>
      <c r="G3862" s="71" t="s">
        <v>3590</v>
      </c>
      <c r="H3862" s="64"/>
    </row>
    <row r="3863">
      <c r="A3863" s="47">
        <v>3852.0</v>
      </c>
      <c r="B3863" s="71" t="s">
        <v>3404</v>
      </c>
      <c r="C3863" s="93" t="s">
        <v>3729</v>
      </c>
      <c r="D3863" s="71" t="s">
        <v>3738</v>
      </c>
      <c r="E3863" s="71" t="s">
        <v>927</v>
      </c>
      <c r="F3863" s="71" t="s">
        <v>19</v>
      </c>
      <c r="G3863" s="71" t="s">
        <v>3590</v>
      </c>
      <c r="H3863" s="64"/>
    </row>
    <row r="3864">
      <c r="A3864" s="47">
        <v>3853.0</v>
      </c>
      <c r="B3864" s="71" t="s">
        <v>3404</v>
      </c>
      <c r="C3864" s="93" t="s">
        <v>3729</v>
      </c>
      <c r="D3864" s="71" t="s">
        <v>3743</v>
      </c>
      <c r="E3864" s="71" t="s">
        <v>927</v>
      </c>
      <c r="F3864" s="71" t="s">
        <v>19</v>
      </c>
      <c r="G3864" s="71" t="s">
        <v>3590</v>
      </c>
      <c r="H3864" s="64"/>
    </row>
    <row r="3865">
      <c r="A3865" s="7">
        <v>3854.0</v>
      </c>
      <c r="B3865" s="71" t="s">
        <v>3404</v>
      </c>
      <c r="C3865" s="82" t="s">
        <v>3729</v>
      </c>
      <c r="D3865" s="12" t="s">
        <v>3743</v>
      </c>
      <c r="E3865" s="12" t="s">
        <v>927</v>
      </c>
      <c r="F3865" s="12" t="s">
        <v>19</v>
      </c>
      <c r="G3865" s="12" t="s">
        <v>3590</v>
      </c>
    </row>
    <row r="3866">
      <c r="A3866" s="7">
        <v>3855.0</v>
      </c>
      <c r="B3866" s="71" t="s">
        <v>3404</v>
      </c>
      <c r="C3866" s="82" t="s">
        <v>3729</v>
      </c>
      <c r="D3866" s="12" t="s">
        <v>3743</v>
      </c>
      <c r="E3866" s="12" t="s">
        <v>927</v>
      </c>
      <c r="F3866" s="12" t="s">
        <v>19</v>
      </c>
      <c r="G3866" s="12" t="s">
        <v>3590</v>
      </c>
    </row>
    <row r="3867">
      <c r="A3867" s="7">
        <v>3856.0</v>
      </c>
      <c r="B3867" s="71" t="s">
        <v>3404</v>
      </c>
      <c r="C3867" s="82" t="s">
        <v>3729</v>
      </c>
      <c r="D3867" s="12" t="s">
        <v>3743</v>
      </c>
      <c r="E3867" s="12" t="s">
        <v>927</v>
      </c>
      <c r="F3867" s="12" t="s">
        <v>19</v>
      </c>
      <c r="G3867" s="12" t="s">
        <v>3590</v>
      </c>
    </row>
    <row r="3868">
      <c r="A3868" s="7">
        <v>3857.0</v>
      </c>
      <c r="B3868" s="71" t="s">
        <v>3404</v>
      </c>
      <c r="C3868" s="82" t="s">
        <v>3729</v>
      </c>
      <c r="D3868" s="12" t="s">
        <v>3743</v>
      </c>
      <c r="E3868" s="12" t="s">
        <v>927</v>
      </c>
      <c r="F3868" s="12" t="s">
        <v>19</v>
      </c>
      <c r="G3868" s="12" t="s">
        <v>3590</v>
      </c>
    </row>
    <row r="3869">
      <c r="A3869" s="7">
        <v>3858.0</v>
      </c>
      <c r="B3869" s="71" t="s">
        <v>3404</v>
      </c>
      <c r="C3869" s="82" t="s">
        <v>3729</v>
      </c>
      <c r="D3869" s="12" t="s">
        <v>3743</v>
      </c>
      <c r="E3869" s="12" t="s">
        <v>927</v>
      </c>
      <c r="F3869" s="12" t="s">
        <v>19</v>
      </c>
      <c r="G3869" s="12" t="s">
        <v>3590</v>
      </c>
    </row>
    <row r="3870">
      <c r="A3870" s="45">
        <v>3859.0</v>
      </c>
      <c r="B3870" s="98" t="s">
        <v>3698</v>
      </c>
      <c r="C3870" s="99" t="s">
        <v>3748</v>
      </c>
      <c r="D3870" s="98" t="s">
        <v>3749</v>
      </c>
      <c r="E3870" s="98" t="s">
        <v>1009</v>
      </c>
      <c r="F3870" s="98" t="s">
        <v>19</v>
      </c>
      <c r="G3870" s="98" t="s">
        <v>3590</v>
      </c>
      <c r="H3870" s="100"/>
    </row>
    <row r="3871">
      <c r="A3871" s="45">
        <v>3860.0</v>
      </c>
      <c r="B3871" s="98" t="s">
        <v>3698</v>
      </c>
      <c r="C3871" s="99" t="s">
        <v>3748</v>
      </c>
      <c r="D3871" s="98" t="s">
        <v>3749</v>
      </c>
      <c r="E3871" s="98" t="s">
        <v>1009</v>
      </c>
      <c r="F3871" s="98" t="s">
        <v>19</v>
      </c>
      <c r="G3871" s="98" t="s">
        <v>3590</v>
      </c>
      <c r="H3871" s="100"/>
    </row>
    <row r="3872">
      <c r="A3872" s="45">
        <v>3861.0</v>
      </c>
      <c r="B3872" s="98" t="s">
        <v>3698</v>
      </c>
      <c r="C3872" s="99" t="s">
        <v>3748</v>
      </c>
      <c r="D3872" s="98" t="s">
        <v>3749</v>
      </c>
      <c r="E3872" s="98" t="s">
        <v>1009</v>
      </c>
      <c r="F3872" s="98" t="s">
        <v>19</v>
      </c>
      <c r="G3872" s="98" t="s">
        <v>3590</v>
      </c>
      <c r="H3872" s="100"/>
    </row>
    <row r="3873">
      <c r="A3873" s="45">
        <v>3862.0</v>
      </c>
      <c r="B3873" s="98" t="s">
        <v>3698</v>
      </c>
      <c r="C3873" s="99" t="s">
        <v>3748</v>
      </c>
      <c r="D3873" s="98" t="s">
        <v>3749</v>
      </c>
      <c r="E3873" s="98" t="s">
        <v>1009</v>
      </c>
      <c r="F3873" s="98" t="s">
        <v>19</v>
      </c>
      <c r="G3873" s="98" t="s">
        <v>3590</v>
      </c>
      <c r="H3873" s="100"/>
    </row>
    <row r="3874">
      <c r="A3874" s="45">
        <v>3863.0</v>
      </c>
      <c r="B3874" s="98" t="s">
        <v>3698</v>
      </c>
      <c r="C3874" s="99" t="s">
        <v>3748</v>
      </c>
      <c r="D3874" s="98" t="s">
        <v>3749</v>
      </c>
      <c r="E3874" s="98" t="s">
        <v>1009</v>
      </c>
      <c r="F3874" s="98" t="s">
        <v>19</v>
      </c>
      <c r="G3874" s="98" t="s">
        <v>3590</v>
      </c>
      <c r="H3874" s="100"/>
    </row>
    <row r="3875">
      <c r="A3875" s="45">
        <v>3864.0</v>
      </c>
      <c r="B3875" s="98" t="s">
        <v>3698</v>
      </c>
      <c r="C3875" s="99" t="s">
        <v>3748</v>
      </c>
      <c r="D3875" s="98" t="s">
        <v>3749</v>
      </c>
      <c r="E3875" s="98" t="s">
        <v>1009</v>
      </c>
      <c r="F3875" s="98" t="s">
        <v>19</v>
      </c>
      <c r="G3875" s="98" t="s">
        <v>3590</v>
      </c>
      <c r="H3875" s="100"/>
    </row>
    <row r="3876">
      <c r="A3876" s="45">
        <v>3865.0</v>
      </c>
      <c r="B3876" s="98" t="s">
        <v>3698</v>
      </c>
      <c r="C3876" s="99" t="s">
        <v>3748</v>
      </c>
      <c r="D3876" s="98" t="s">
        <v>3749</v>
      </c>
      <c r="E3876" s="98" t="s">
        <v>1009</v>
      </c>
      <c r="F3876" s="98" t="s">
        <v>19</v>
      </c>
      <c r="G3876" s="98" t="s">
        <v>3590</v>
      </c>
      <c r="H3876" s="100"/>
    </row>
    <row r="3877">
      <c r="A3877" s="45">
        <v>3866.0</v>
      </c>
      <c r="B3877" s="98" t="s">
        <v>3698</v>
      </c>
      <c r="C3877" s="99" t="s">
        <v>3748</v>
      </c>
      <c r="D3877" s="98" t="s">
        <v>3749</v>
      </c>
      <c r="E3877" s="98" t="s">
        <v>1009</v>
      </c>
      <c r="F3877" s="98" t="s">
        <v>19</v>
      </c>
      <c r="G3877" s="98" t="s">
        <v>3590</v>
      </c>
      <c r="H3877" s="100"/>
    </row>
    <row r="3878">
      <c r="A3878" s="51">
        <v>3867.0</v>
      </c>
      <c r="B3878" s="104" t="s">
        <v>3698</v>
      </c>
      <c r="C3878" s="105" t="s">
        <v>3748</v>
      </c>
      <c r="D3878" s="104" t="s">
        <v>3755</v>
      </c>
      <c r="E3878" s="104" t="s">
        <v>1009</v>
      </c>
      <c r="F3878" s="104" t="s">
        <v>19</v>
      </c>
      <c r="G3878" s="104" t="s">
        <v>3590</v>
      </c>
      <c r="H3878" s="106"/>
    </row>
    <row r="3879">
      <c r="A3879" s="51">
        <v>3868.0</v>
      </c>
      <c r="B3879" s="104" t="s">
        <v>3698</v>
      </c>
      <c r="C3879" s="105" t="s">
        <v>3748</v>
      </c>
      <c r="D3879" s="104" t="s">
        <v>3755</v>
      </c>
      <c r="E3879" s="104" t="s">
        <v>1009</v>
      </c>
      <c r="F3879" s="104" t="s">
        <v>19</v>
      </c>
      <c r="G3879" s="104" t="s">
        <v>3590</v>
      </c>
      <c r="H3879" s="106"/>
    </row>
    <row r="3880">
      <c r="A3880" s="51">
        <v>3869.0</v>
      </c>
      <c r="B3880" s="104" t="s">
        <v>3698</v>
      </c>
      <c r="C3880" s="105" t="s">
        <v>3748</v>
      </c>
      <c r="D3880" s="104" t="s">
        <v>3755</v>
      </c>
      <c r="E3880" s="104" t="s">
        <v>1009</v>
      </c>
      <c r="F3880" s="104" t="s">
        <v>19</v>
      </c>
      <c r="G3880" s="104" t="s">
        <v>3590</v>
      </c>
      <c r="H3880" s="106"/>
    </row>
    <row r="3881">
      <c r="A3881" s="51">
        <v>3870.0</v>
      </c>
      <c r="B3881" s="104" t="s">
        <v>3698</v>
      </c>
      <c r="C3881" s="105" t="s">
        <v>3748</v>
      </c>
      <c r="D3881" s="104" t="s">
        <v>3755</v>
      </c>
      <c r="E3881" s="104" t="s">
        <v>1009</v>
      </c>
      <c r="F3881" s="104" t="s">
        <v>19</v>
      </c>
      <c r="G3881" s="104" t="s">
        <v>3590</v>
      </c>
      <c r="H3881" s="106"/>
    </row>
    <row r="3882">
      <c r="A3882" s="51">
        <v>3871.0</v>
      </c>
      <c r="B3882" s="104" t="s">
        <v>3698</v>
      </c>
      <c r="C3882" s="105" t="s">
        <v>3748</v>
      </c>
      <c r="D3882" s="104" t="s">
        <v>3755</v>
      </c>
      <c r="E3882" s="104" t="s">
        <v>1009</v>
      </c>
      <c r="F3882" s="104" t="s">
        <v>19</v>
      </c>
      <c r="G3882" s="104" t="s">
        <v>3590</v>
      </c>
      <c r="H3882" s="106"/>
    </row>
    <row r="3883">
      <c r="A3883" s="51">
        <v>3872.0</v>
      </c>
      <c r="B3883" s="104" t="s">
        <v>3698</v>
      </c>
      <c r="C3883" s="105" t="s">
        <v>3748</v>
      </c>
      <c r="D3883" s="104" t="s">
        <v>3755</v>
      </c>
      <c r="E3883" s="104" t="s">
        <v>1009</v>
      </c>
      <c r="F3883" s="104" t="s">
        <v>19</v>
      </c>
      <c r="G3883" s="104" t="s">
        <v>3590</v>
      </c>
      <c r="H3883" s="106"/>
    </row>
    <row r="3884">
      <c r="A3884" s="51">
        <v>3873.0</v>
      </c>
      <c r="B3884" s="104" t="s">
        <v>3698</v>
      </c>
      <c r="C3884" s="105" t="s">
        <v>3748</v>
      </c>
      <c r="D3884" s="104" t="s">
        <v>3755</v>
      </c>
      <c r="E3884" s="104" t="s">
        <v>1009</v>
      </c>
      <c r="F3884" s="104" t="s">
        <v>19</v>
      </c>
      <c r="G3884" s="104" t="s">
        <v>3590</v>
      </c>
      <c r="H3884" s="106"/>
    </row>
    <row r="3885">
      <c r="A3885" s="51">
        <v>3874.0</v>
      </c>
      <c r="B3885" s="104" t="s">
        <v>3698</v>
      </c>
      <c r="C3885" s="105" t="s">
        <v>3748</v>
      </c>
      <c r="D3885" s="104" t="s">
        <v>3755</v>
      </c>
      <c r="E3885" s="104" t="s">
        <v>1009</v>
      </c>
      <c r="F3885" s="104" t="s">
        <v>19</v>
      </c>
      <c r="G3885" s="104" t="s">
        <v>3590</v>
      </c>
      <c r="H3885" s="106"/>
    </row>
    <row r="3886">
      <c r="A3886" s="50">
        <v>3875.0</v>
      </c>
      <c r="B3886" s="107" t="s">
        <v>3698</v>
      </c>
      <c r="C3886" s="108" t="s">
        <v>3761</v>
      </c>
      <c r="D3886" s="107" t="s">
        <v>3763</v>
      </c>
      <c r="E3886" s="107" t="s">
        <v>1009</v>
      </c>
      <c r="F3886" s="107" t="s">
        <v>19</v>
      </c>
      <c r="G3886" s="107" t="s">
        <v>3590</v>
      </c>
      <c r="H3886" s="109"/>
    </row>
    <row r="3887">
      <c r="A3887" s="50">
        <v>3876.0</v>
      </c>
      <c r="B3887" s="107" t="s">
        <v>3698</v>
      </c>
      <c r="C3887" s="108" t="s">
        <v>3761</v>
      </c>
      <c r="D3887" s="107" t="s">
        <v>3763</v>
      </c>
      <c r="E3887" s="107" t="s">
        <v>1009</v>
      </c>
      <c r="F3887" s="107" t="s">
        <v>19</v>
      </c>
      <c r="G3887" s="107" t="s">
        <v>3590</v>
      </c>
      <c r="H3887" s="109"/>
    </row>
    <row r="3888">
      <c r="A3888" s="50">
        <v>3877.0</v>
      </c>
      <c r="B3888" s="107" t="s">
        <v>3698</v>
      </c>
      <c r="C3888" s="108" t="s">
        <v>3761</v>
      </c>
      <c r="D3888" s="107" t="s">
        <v>3763</v>
      </c>
      <c r="E3888" s="107" t="s">
        <v>1009</v>
      </c>
      <c r="F3888" s="107" t="s">
        <v>19</v>
      </c>
      <c r="G3888" s="107" t="s">
        <v>3590</v>
      </c>
      <c r="H3888" s="109"/>
    </row>
    <row r="3889">
      <c r="A3889" s="50">
        <v>3878.0</v>
      </c>
      <c r="B3889" s="107" t="s">
        <v>3698</v>
      </c>
      <c r="C3889" s="108" t="s">
        <v>3761</v>
      </c>
      <c r="D3889" s="107" t="s">
        <v>3763</v>
      </c>
      <c r="E3889" s="107" t="s">
        <v>1009</v>
      </c>
      <c r="F3889" s="107" t="s">
        <v>19</v>
      </c>
      <c r="G3889" s="107" t="s">
        <v>3590</v>
      </c>
      <c r="H3889" s="109"/>
    </row>
    <row r="3890">
      <c r="A3890" s="50">
        <v>3879.0</v>
      </c>
      <c r="B3890" s="107" t="s">
        <v>3698</v>
      </c>
      <c r="C3890" s="108" t="s">
        <v>3761</v>
      </c>
      <c r="D3890" s="107" t="s">
        <v>3763</v>
      </c>
      <c r="E3890" s="107" t="s">
        <v>1009</v>
      </c>
      <c r="F3890" s="107" t="s">
        <v>19</v>
      </c>
      <c r="G3890" s="107" t="s">
        <v>3590</v>
      </c>
      <c r="H3890" s="109"/>
    </row>
    <row r="3891">
      <c r="A3891" s="50">
        <v>3880.0</v>
      </c>
      <c r="B3891" s="107" t="s">
        <v>3698</v>
      </c>
      <c r="C3891" s="108" t="s">
        <v>3761</v>
      </c>
      <c r="D3891" s="107" t="s">
        <v>3763</v>
      </c>
      <c r="E3891" s="107" t="s">
        <v>1009</v>
      </c>
      <c r="F3891" s="107" t="s">
        <v>19</v>
      </c>
      <c r="G3891" s="107" t="s">
        <v>3590</v>
      </c>
      <c r="H3891" s="109"/>
    </row>
    <row r="3892">
      <c r="A3892" s="50">
        <v>3881.0</v>
      </c>
      <c r="B3892" s="107" t="s">
        <v>3698</v>
      </c>
      <c r="C3892" s="108" t="s">
        <v>3761</v>
      </c>
      <c r="D3892" s="107" t="s">
        <v>3763</v>
      </c>
      <c r="E3892" s="107" t="s">
        <v>1009</v>
      </c>
      <c r="F3892" s="107" t="s">
        <v>19</v>
      </c>
      <c r="G3892" s="107" t="s">
        <v>3590</v>
      </c>
      <c r="H3892" s="109"/>
    </row>
    <row r="3893">
      <c r="A3893" s="50">
        <v>3882.0</v>
      </c>
      <c r="B3893" s="107" t="s">
        <v>3698</v>
      </c>
      <c r="C3893" s="108" t="s">
        <v>3761</v>
      </c>
      <c r="D3893" s="107" t="s">
        <v>3763</v>
      </c>
      <c r="E3893" s="107" t="s">
        <v>1009</v>
      </c>
      <c r="F3893" s="107" t="s">
        <v>19</v>
      </c>
      <c r="G3893" s="107" t="s">
        <v>3590</v>
      </c>
      <c r="H3893" s="109"/>
    </row>
    <row r="3894">
      <c r="A3894" s="7">
        <v>3883.0</v>
      </c>
      <c r="B3894" s="12" t="s">
        <v>3698</v>
      </c>
      <c r="C3894" s="82" t="s">
        <v>3761</v>
      </c>
      <c r="D3894" s="12" t="s">
        <v>3769</v>
      </c>
      <c r="E3894" s="12" t="s">
        <v>1009</v>
      </c>
      <c r="F3894" s="12" t="s">
        <v>19</v>
      </c>
      <c r="G3894" s="12" t="s">
        <v>3590</v>
      </c>
    </row>
    <row r="3895">
      <c r="A3895" s="7">
        <v>3884.0</v>
      </c>
      <c r="B3895" s="12" t="s">
        <v>3698</v>
      </c>
      <c r="C3895" s="82" t="s">
        <v>3761</v>
      </c>
      <c r="D3895" s="12" t="s">
        <v>3769</v>
      </c>
      <c r="E3895" s="12" t="s">
        <v>1009</v>
      </c>
      <c r="F3895" s="12" t="s">
        <v>19</v>
      </c>
      <c r="G3895" s="12" t="s">
        <v>3590</v>
      </c>
    </row>
    <row r="3896">
      <c r="A3896" s="7">
        <v>3885.0</v>
      </c>
      <c r="B3896" s="12" t="s">
        <v>3698</v>
      </c>
      <c r="C3896" s="82" t="s">
        <v>3761</v>
      </c>
      <c r="D3896" s="12" t="s">
        <v>3769</v>
      </c>
      <c r="E3896" s="12" t="s">
        <v>1009</v>
      </c>
      <c r="F3896" s="12" t="s">
        <v>19</v>
      </c>
      <c r="G3896" s="12" t="s">
        <v>3590</v>
      </c>
    </row>
    <row r="3897">
      <c r="A3897" s="7">
        <v>3886.0</v>
      </c>
      <c r="B3897" s="12" t="s">
        <v>3698</v>
      </c>
      <c r="C3897" s="82" t="s">
        <v>3761</v>
      </c>
      <c r="D3897" s="12" t="s">
        <v>3769</v>
      </c>
      <c r="E3897" s="12" t="s">
        <v>1009</v>
      </c>
      <c r="F3897" s="12" t="s">
        <v>19</v>
      </c>
      <c r="G3897" s="12" t="s">
        <v>3590</v>
      </c>
    </row>
    <row r="3898">
      <c r="A3898" s="7">
        <v>3887.0</v>
      </c>
      <c r="B3898" s="12" t="s">
        <v>3698</v>
      </c>
      <c r="C3898" s="82" t="s">
        <v>3761</v>
      </c>
      <c r="D3898" s="12" t="s">
        <v>3769</v>
      </c>
      <c r="E3898" s="12" t="s">
        <v>1009</v>
      </c>
      <c r="F3898" s="12" t="s">
        <v>19</v>
      </c>
      <c r="G3898" s="12" t="s">
        <v>3590</v>
      </c>
    </row>
    <row r="3899">
      <c r="A3899" s="7">
        <v>3888.0</v>
      </c>
      <c r="B3899" s="12" t="s">
        <v>3698</v>
      </c>
      <c r="C3899" s="82" t="s">
        <v>3761</v>
      </c>
      <c r="D3899" s="12" t="s">
        <v>3769</v>
      </c>
      <c r="E3899" s="12" t="s">
        <v>1009</v>
      </c>
      <c r="F3899" s="12" t="s">
        <v>19</v>
      </c>
      <c r="G3899" s="12" t="s">
        <v>3590</v>
      </c>
    </row>
    <row r="3900">
      <c r="A3900" s="7">
        <v>3889.0</v>
      </c>
      <c r="B3900" s="12" t="s">
        <v>3698</v>
      </c>
      <c r="C3900" s="82" t="s">
        <v>3761</v>
      </c>
      <c r="D3900" s="12" t="s">
        <v>3769</v>
      </c>
      <c r="E3900" s="12" t="s">
        <v>1009</v>
      </c>
      <c r="F3900" s="12" t="s">
        <v>19</v>
      </c>
      <c r="G3900" s="12" t="s">
        <v>3590</v>
      </c>
    </row>
    <row r="3901">
      <c r="A3901" s="7">
        <v>3890.0</v>
      </c>
      <c r="B3901" s="12" t="s">
        <v>3698</v>
      </c>
      <c r="C3901" s="82" t="s">
        <v>3761</v>
      </c>
      <c r="D3901" s="12" t="s">
        <v>3769</v>
      </c>
      <c r="E3901" s="12" t="s">
        <v>1009</v>
      </c>
      <c r="F3901" s="12" t="s">
        <v>19</v>
      </c>
      <c r="G3901" s="12" t="s">
        <v>3590</v>
      </c>
    </row>
    <row r="3902">
      <c r="A3902" s="124">
        <v>3891.0</v>
      </c>
      <c r="B3902" s="125" t="s">
        <v>3698</v>
      </c>
      <c r="C3902" s="126" t="s">
        <v>3748</v>
      </c>
      <c r="D3902" s="125" t="s">
        <v>3749</v>
      </c>
      <c r="E3902" s="125" t="s">
        <v>1009</v>
      </c>
      <c r="F3902" s="125" t="s">
        <v>19</v>
      </c>
      <c r="G3902" s="125" t="s">
        <v>3590</v>
      </c>
      <c r="H3902" s="127"/>
    </row>
    <row r="3903">
      <c r="A3903" s="124">
        <v>3892.0</v>
      </c>
      <c r="B3903" s="125" t="s">
        <v>3698</v>
      </c>
      <c r="C3903" s="126" t="s">
        <v>3748</v>
      </c>
      <c r="D3903" s="125" t="s">
        <v>3749</v>
      </c>
      <c r="E3903" s="125" t="s">
        <v>1009</v>
      </c>
      <c r="F3903" s="125" t="s">
        <v>19</v>
      </c>
      <c r="G3903" s="125" t="s">
        <v>3590</v>
      </c>
      <c r="H3903" s="127"/>
    </row>
    <row r="3904">
      <c r="A3904" s="124">
        <v>3893.0</v>
      </c>
      <c r="B3904" s="125" t="s">
        <v>3698</v>
      </c>
      <c r="C3904" s="126" t="s">
        <v>3748</v>
      </c>
      <c r="D3904" s="125" t="s">
        <v>3749</v>
      </c>
      <c r="E3904" s="125" t="s">
        <v>1009</v>
      </c>
      <c r="F3904" s="125" t="s">
        <v>19</v>
      </c>
      <c r="G3904" s="125" t="s">
        <v>3590</v>
      </c>
      <c r="H3904" s="127"/>
    </row>
    <row r="3905">
      <c r="A3905" s="51">
        <v>3894.0</v>
      </c>
      <c r="B3905" s="104" t="s">
        <v>3698</v>
      </c>
      <c r="C3905" s="105" t="s">
        <v>3748</v>
      </c>
      <c r="D3905" s="104" t="s">
        <v>3755</v>
      </c>
      <c r="E3905" s="104" t="s">
        <v>1009</v>
      </c>
      <c r="F3905" s="104" t="s">
        <v>19</v>
      </c>
      <c r="G3905" s="104" t="s">
        <v>3590</v>
      </c>
      <c r="H3905" s="106"/>
    </row>
    <row r="3906">
      <c r="A3906" s="51">
        <v>3895.0</v>
      </c>
      <c r="B3906" s="104" t="s">
        <v>3698</v>
      </c>
      <c r="C3906" s="105" t="s">
        <v>3748</v>
      </c>
      <c r="D3906" s="104" t="s">
        <v>3755</v>
      </c>
      <c r="E3906" s="104" t="s">
        <v>1009</v>
      </c>
      <c r="F3906" s="104" t="s">
        <v>19</v>
      </c>
      <c r="G3906" s="104" t="s">
        <v>3590</v>
      </c>
      <c r="H3906" s="106"/>
    </row>
    <row r="3907">
      <c r="A3907" s="51">
        <v>3896.0</v>
      </c>
      <c r="B3907" s="104" t="s">
        <v>3698</v>
      </c>
      <c r="C3907" s="105" t="s">
        <v>3748</v>
      </c>
      <c r="D3907" s="104" t="s">
        <v>3755</v>
      </c>
      <c r="E3907" s="104" t="s">
        <v>1009</v>
      </c>
      <c r="F3907" s="104" t="s">
        <v>19</v>
      </c>
      <c r="G3907" s="104" t="s">
        <v>3590</v>
      </c>
      <c r="H3907" s="106"/>
    </row>
    <row r="3908">
      <c r="A3908" s="50">
        <v>3897.0</v>
      </c>
      <c r="B3908" s="107" t="s">
        <v>3698</v>
      </c>
      <c r="C3908" s="108" t="s">
        <v>3748</v>
      </c>
      <c r="D3908" s="107" t="s">
        <v>3763</v>
      </c>
      <c r="E3908" s="107" t="s">
        <v>1009</v>
      </c>
      <c r="F3908" s="107" t="s">
        <v>19</v>
      </c>
      <c r="G3908" s="107" t="s">
        <v>3590</v>
      </c>
      <c r="H3908" s="109"/>
    </row>
    <row r="3909">
      <c r="A3909" s="50">
        <v>3898.0</v>
      </c>
      <c r="B3909" s="107" t="s">
        <v>3698</v>
      </c>
      <c r="C3909" s="108" t="s">
        <v>3748</v>
      </c>
      <c r="D3909" s="107" t="s">
        <v>3763</v>
      </c>
      <c r="E3909" s="107" t="s">
        <v>1009</v>
      </c>
      <c r="F3909" s="107" t="s">
        <v>19</v>
      </c>
      <c r="G3909" s="107" t="s">
        <v>3590</v>
      </c>
      <c r="H3909" s="109"/>
    </row>
    <row r="3910">
      <c r="A3910" s="50">
        <v>3899.0</v>
      </c>
      <c r="B3910" s="107" t="s">
        <v>3698</v>
      </c>
      <c r="C3910" s="108" t="s">
        <v>3748</v>
      </c>
      <c r="D3910" s="107" t="s">
        <v>3763</v>
      </c>
      <c r="E3910" s="107" t="s">
        <v>1009</v>
      </c>
      <c r="F3910" s="107" t="s">
        <v>19</v>
      </c>
      <c r="G3910" s="107" t="s">
        <v>3590</v>
      </c>
      <c r="H3910" s="109"/>
    </row>
    <row r="3911">
      <c r="A3911" s="7">
        <v>3900.0</v>
      </c>
      <c r="B3911" s="12" t="s">
        <v>3698</v>
      </c>
      <c r="C3911" s="82" t="s">
        <v>3748</v>
      </c>
      <c r="D3911" s="12" t="s">
        <v>3769</v>
      </c>
      <c r="E3911" s="12" t="s">
        <v>1009</v>
      </c>
      <c r="F3911" s="12" t="s">
        <v>19</v>
      </c>
      <c r="G3911" s="12" t="s">
        <v>3590</v>
      </c>
    </row>
    <row r="3912">
      <c r="A3912" s="7">
        <v>3901.0</v>
      </c>
      <c r="B3912" s="12" t="s">
        <v>3698</v>
      </c>
      <c r="C3912" s="82" t="s">
        <v>3748</v>
      </c>
      <c r="D3912" s="12" t="s">
        <v>3769</v>
      </c>
      <c r="E3912" s="12" t="s">
        <v>1009</v>
      </c>
      <c r="F3912" s="12" t="s">
        <v>19</v>
      </c>
      <c r="G3912" s="12" t="s">
        <v>3590</v>
      </c>
    </row>
    <row r="3913">
      <c r="A3913" s="7">
        <v>3902.0</v>
      </c>
      <c r="B3913" s="12" t="s">
        <v>3698</v>
      </c>
      <c r="C3913" s="82" t="s">
        <v>3748</v>
      </c>
      <c r="D3913" s="12" t="s">
        <v>3769</v>
      </c>
      <c r="E3913" s="12" t="s">
        <v>1009</v>
      </c>
      <c r="F3913" s="12" t="s">
        <v>19</v>
      </c>
      <c r="G3913" s="12" t="s">
        <v>3590</v>
      </c>
    </row>
    <row r="3914">
      <c r="A3914" s="7">
        <v>3903.0</v>
      </c>
      <c r="B3914" s="12" t="s">
        <v>3404</v>
      </c>
      <c r="C3914" s="82" t="s">
        <v>3787</v>
      </c>
      <c r="D3914" s="12" t="s">
        <v>3498</v>
      </c>
      <c r="E3914" s="12" t="s">
        <v>1009</v>
      </c>
      <c r="F3914" s="12" t="s">
        <v>19</v>
      </c>
      <c r="G3914" s="12" t="s">
        <v>3590</v>
      </c>
    </row>
    <row r="3915">
      <c r="A3915" s="7">
        <v>3904.0</v>
      </c>
      <c r="B3915" s="12" t="s">
        <v>3404</v>
      </c>
      <c r="C3915" s="82" t="s">
        <v>3787</v>
      </c>
      <c r="D3915" s="12" t="s">
        <v>3498</v>
      </c>
      <c r="E3915" s="12" t="s">
        <v>1009</v>
      </c>
      <c r="F3915" s="12" t="s">
        <v>19</v>
      </c>
      <c r="G3915" s="12" t="s">
        <v>3590</v>
      </c>
    </row>
    <row r="3916">
      <c r="A3916" s="7">
        <v>3905.0</v>
      </c>
      <c r="B3916" s="12" t="s">
        <v>3404</v>
      </c>
      <c r="C3916" s="82" t="s">
        <v>3787</v>
      </c>
      <c r="D3916" s="12" t="s">
        <v>3505</v>
      </c>
      <c r="E3916" s="12" t="s">
        <v>1009</v>
      </c>
      <c r="F3916" s="12" t="s">
        <v>19</v>
      </c>
      <c r="G3916" s="12" t="s">
        <v>3590</v>
      </c>
    </row>
    <row r="3917">
      <c r="A3917" s="7">
        <v>3906.0</v>
      </c>
      <c r="B3917" s="12" t="s">
        <v>3404</v>
      </c>
      <c r="C3917" s="82" t="s">
        <v>3787</v>
      </c>
      <c r="D3917" s="12" t="s">
        <v>3505</v>
      </c>
      <c r="E3917" s="12" t="s">
        <v>1009</v>
      </c>
      <c r="F3917" s="12" t="s">
        <v>19</v>
      </c>
      <c r="G3917" s="12" t="s">
        <v>3590</v>
      </c>
    </row>
    <row r="3918">
      <c r="A3918" s="7">
        <v>3907.0</v>
      </c>
      <c r="B3918" s="12" t="s">
        <v>3404</v>
      </c>
      <c r="C3918" s="82" t="s">
        <v>3787</v>
      </c>
      <c r="D3918" s="12" t="s">
        <v>3521</v>
      </c>
      <c r="E3918" s="12" t="s">
        <v>1009</v>
      </c>
      <c r="F3918" s="12" t="s">
        <v>19</v>
      </c>
      <c r="G3918" s="12" t="s">
        <v>3590</v>
      </c>
    </row>
    <row r="3919">
      <c r="A3919" s="7">
        <v>3908.0</v>
      </c>
      <c r="B3919" s="12" t="s">
        <v>3404</v>
      </c>
      <c r="C3919" s="82" t="s">
        <v>3787</v>
      </c>
      <c r="D3919" s="12" t="s">
        <v>3521</v>
      </c>
      <c r="E3919" s="12" t="s">
        <v>1009</v>
      </c>
      <c r="F3919" s="12" t="s">
        <v>19</v>
      </c>
      <c r="G3919" s="12" t="s">
        <v>3590</v>
      </c>
    </row>
    <row r="3920">
      <c r="A3920" s="7">
        <v>3909.0</v>
      </c>
      <c r="B3920" s="12" t="s">
        <v>3404</v>
      </c>
      <c r="C3920" s="82" t="s">
        <v>3787</v>
      </c>
      <c r="D3920" s="12" t="s">
        <v>3528</v>
      </c>
      <c r="E3920" s="12" t="s">
        <v>1009</v>
      </c>
      <c r="F3920" s="12" t="s">
        <v>19</v>
      </c>
      <c r="G3920" s="12" t="s">
        <v>3590</v>
      </c>
    </row>
    <row r="3921">
      <c r="A3921" s="7">
        <v>3910.0</v>
      </c>
      <c r="B3921" s="12" t="s">
        <v>3404</v>
      </c>
      <c r="C3921" s="82" t="s">
        <v>3787</v>
      </c>
      <c r="D3921" s="12" t="s">
        <v>3528</v>
      </c>
      <c r="E3921" s="12" t="s">
        <v>1009</v>
      </c>
      <c r="F3921" s="12" t="s">
        <v>19</v>
      </c>
      <c r="G3921" s="12" t="s">
        <v>3590</v>
      </c>
    </row>
    <row r="3922">
      <c r="A3922" s="7">
        <v>3911.0</v>
      </c>
      <c r="B3922" s="12" t="s">
        <v>3404</v>
      </c>
      <c r="C3922" s="82" t="s">
        <v>3787</v>
      </c>
      <c r="D3922" s="12" t="s">
        <v>3535</v>
      </c>
      <c r="E3922" s="12" t="s">
        <v>1009</v>
      </c>
      <c r="F3922" s="12" t="s">
        <v>19</v>
      </c>
      <c r="G3922" s="12" t="s">
        <v>3590</v>
      </c>
    </row>
    <row r="3923">
      <c r="A3923" s="7">
        <v>3912.0</v>
      </c>
      <c r="B3923" s="12" t="s">
        <v>3404</v>
      </c>
      <c r="C3923" s="82" t="s">
        <v>3787</v>
      </c>
      <c r="D3923" s="12" t="s">
        <v>3535</v>
      </c>
      <c r="E3923" s="12" t="s">
        <v>1009</v>
      </c>
      <c r="F3923" s="12" t="s">
        <v>19</v>
      </c>
      <c r="G3923" s="12" t="s">
        <v>3590</v>
      </c>
    </row>
    <row r="3924">
      <c r="A3924" s="7">
        <v>3913.0</v>
      </c>
      <c r="B3924" s="12" t="s">
        <v>3404</v>
      </c>
      <c r="C3924" s="82" t="s">
        <v>3795</v>
      </c>
      <c r="D3924" s="12" t="s">
        <v>3796</v>
      </c>
      <c r="E3924" s="12" t="s">
        <v>1009</v>
      </c>
      <c r="F3924" s="12" t="s">
        <v>19</v>
      </c>
      <c r="G3924" s="12" t="s">
        <v>3590</v>
      </c>
    </row>
    <row r="3925">
      <c r="A3925" s="7">
        <v>3914.0</v>
      </c>
      <c r="B3925" s="12" t="s">
        <v>3404</v>
      </c>
      <c r="C3925" s="82" t="s">
        <v>3795</v>
      </c>
      <c r="D3925" s="12" t="s">
        <v>3796</v>
      </c>
      <c r="E3925" s="12" t="s">
        <v>1009</v>
      </c>
      <c r="F3925" s="12" t="s">
        <v>19</v>
      </c>
      <c r="G3925" s="12" t="s">
        <v>3590</v>
      </c>
    </row>
    <row r="3926">
      <c r="A3926" s="7">
        <v>3915.0</v>
      </c>
      <c r="B3926" s="12" t="s">
        <v>3404</v>
      </c>
      <c r="C3926" s="82" t="s">
        <v>3795</v>
      </c>
      <c r="D3926" s="12" t="s">
        <v>3798</v>
      </c>
      <c r="E3926" s="12" t="s">
        <v>1009</v>
      </c>
      <c r="F3926" s="12" t="s">
        <v>19</v>
      </c>
      <c r="G3926" s="12" t="s">
        <v>3590</v>
      </c>
    </row>
    <row r="3927">
      <c r="A3927" s="7">
        <v>3916.0</v>
      </c>
      <c r="B3927" s="12" t="s">
        <v>3404</v>
      </c>
      <c r="C3927" s="82" t="s">
        <v>3795</v>
      </c>
      <c r="D3927" s="12" t="s">
        <v>3798</v>
      </c>
      <c r="E3927" s="12" t="s">
        <v>1009</v>
      </c>
      <c r="F3927" s="12" t="s">
        <v>19</v>
      </c>
      <c r="G3927" s="12" t="s">
        <v>3590</v>
      </c>
    </row>
    <row r="3928">
      <c r="A3928" s="7">
        <v>3917.0</v>
      </c>
      <c r="B3928" s="12" t="s">
        <v>3404</v>
      </c>
      <c r="C3928" s="82" t="s">
        <v>3795</v>
      </c>
      <c r="D3928" s="12" t="s">
        <v>3800</v>
      </c>
      <c r="E3928" s="12" t="s">
        <v>1009</v>
      </c>
      <c r="F3928" s="12" t="s">
        <v>19</v>
      </c>
      <c r="G3928" s="12" t="s">
        <v>3590</v>
      </c>
    </row>
    <row r="3929">
      <c r="A3929" s="7">
        <v>3918.0</v>
      </c>
      <c r="B3929" s="12" t="s">
        <v>3404</v>
      </c>
      <c r="C3929" s="82" t="s">
        <v>3795</v>
      </c>
      <c r="D3929" s="12" t="s">
        <v>3800</v>
      </c>
      <c r="E3929" s="12" t="s">
        <v>1009</v>
      </c>
      <c r="F3929" s="12" t="s">
        <v>19</v>
      </c>
      <c r="G3929" s="12" t="s">
        <v>3590</v>
      </c>
    </row>
    <row r="3930">
      <c r="A3930" s="7">
        <v>3919.0</v>
      </c>
      <c r="B3930" s="12" t="s">
        <v>3404</v>
      </c>
      <c r="C3930" s="82" t="s">
        <v>3795</v>
      </c>
      <c r="D3930" s="12" t="s">
        <v>3803</v>
      </c>
      <c r="E3930" s="12" t="s">
        <v>1009</v>
      </c>
      <c r="F3930" s="12" t="s">
        <v>19</v>
      </c>
      <c r="G3930" s="12" t="s">
        <v>3590</v>
      </c>
    </row>
    <row r="3931">
      <c r="A3931" s="7">
        <v>3920.0</v>
      </c>
      <c r="B3931" s="12" t="s">
        <v>3404</v>
      </c>
      <c r="C3931" s="82" t="s">
        <v>3795</v>
      </c>
      <c r="D3931" s="12" t="s">
        <v>3803</v>
      </c>
      <c r="E3931" s="12" t="s">
        <v>1009</v>
      </c>
      <c r="F3931" s="12" t="s">
        <v>19</v>
      </c>
      <c r="G3931" s="12" t="s">
        <v>3590</v>
      </c>
    </row>
    <row r="3932">
      <c r="A3932" s="7">
        <v>3921.0</v>
      </c>
      <c r="B3932" s="12" t="s">
        <v>3404</v>
      </c>
      <c r="C3932" s="82" t="s">
        <v>3795</v>
      </c>
      <c r="D3932" s="12" t="s">
        <v>3805</v>
      </c>
      <c r="E3932" s="12" t="s">
        <v>1009</v>
      </c>
      <c r="F3932" s="12" t="s">
        <v>19</v>
      </c>
      <c r="G3932" s="12" t="s">
        <v>3590</v>
      </c>
    </row>
    <row r="3933">
      <c r="A3933" s="7">
        <v>3922.0</v>
      </c>
      <c r="B3933" s="12" t="s">
        <v>3404</v>
      </c>
      <c r="C3933" s="82" t="s">
        <v>3795</v>
      </c>
      <c r="D3933" s="12" t="s">
        <v>3805</v>
      </c>
      <c r="E3933" s="12" t="s">
        <v>1009</v>
      </c>
      <c r="F3933" s="12" t="s">
        <v>19</v>
      </c>
      <c r="G3933" s="12" t="s">
        <v>3590</v>
      </c>
    </row>
    <row r="3934">
      <c r="A3934" s="47">
        <v>3923.0</v>
      </c>
      <c r="B3934" s="12" t="s">
        <v>3404</v>
      </c>
      <c r="C3934" s="93" t="s">
        <v>3807</v>
      </c>
      <c r="D3934" s="71" t="s">
        <v>3622</v>
      </c>
      <c r="E3934" s="71" t="s">
        <v>1009</v>
      </c>
      <c r="F3934" s="71" t="s">
        <v>19</v>
      </c>
      <c r="G3934" s="71" t="s">
        <v>3590</v>
      </c>
      <c r="H3934" s="64"/>
    </row>
    <row r="3935">
      <c r="A3935" s="47">
        <v>3924.0</v>
      </c>
      <c r="B3935" s="12" t="s">
        <v>3404</v>
      </c>
      <c r="C3935" s="93" t="s">
        <v>3807</v>
      </c>
      <c r="D3935" s="71" t="s">
        <v>3622</v>
      </c>
      <c r="E3935" s="71" t="s">
        <v>1009</v>
      </c>
      <c r="F3935" s="71" t="s">
        <v>19</v>
      </c>
      <c r="G3935" s="71" t="s">
        <v>3590</v>
      </c>
      <c r="H3935" s="64"/>
    </row>
    <row r="3936">
      <c r="A3936" s="47">
        <v>3925.0</v>
      </c>
      <c r="B3936" s="12" t="s">
        <v>3404</v>
      </c>
      <c r="C3936" s="93" t="s">
        <v>3807</v>
      </c>
      <c r="D3936" s="71" t="s">
        <v>3810</v>
      </c>
      <c r="E3936" s="71" t="s">
        <v>1009</v>
      </c>
      <c r="F3936" s="71" t="s">
        <v>19</v>
      </c>
      <c r="G3936" s="71" t="s">
        <v>3590</v>
      </c>
      <c r="H3936" s="64"/>
    </row>
    <row r="3937">
      <c r="A3937" s="47">
        <v>3926.0</v>
      </c>
      <c r="B3937" s="12" t="s">
        <v>3404</v>
      </c>
      <c r="C3937" s="93" t="s">
        <v>3807</v>
      </c>
      <c r="D3937" s="71" t="s">
        <v>3810</v>
      </c>
      <c r="E3937" s="71" t="s">
        <v>1009</v>
      </c>
      <c r="F3937" s="71" t="s">
        <v>19</v>
      </c>
      <c r="G3937" s="71" t="s">
        <v>3590</v>
      </c>
      <c r="H3937" s="64"/>
    </row>
    <row r="3938">
      <c r="A3938" s="47">
        <v>3927.0</v>
      </c>
      <c r="B3938" s="12" t="s">
        <v>3404</v>
      </c>
      <c r="C3938" s="93" t="s">
        <v>3812</v>
      </c>
      <c r="D3938" s="71" t="s">
        <v>3612</v>
      </c>
      <c r="E3938" s="71" t="s">
        <v>1009</v>
      </c>
      <c r="F3938" s="71" t="s">
        <v>19</v>
      </c>
      <c r="G3938" s="71" t="s">
        <v>3590</v>
      </c>
      <c r="H3938" s="64"/>
    </row>
    <row r="3939">
      <c r="A3939" s="47">
        <v>3928.0</v>
      </c>
      <c r="B3939" s="12" t="s">
        <v>3404</v>
      </c>
      <c r="C3939" s="93" t="s">
        <v>3812</v>
      </c>
      <c r="D3939" s="71" t="s">
        <v>3612</v>
      </c>
      <c r="E3939" s="71" t="s">
        <v>1009</v>
      </c>
      <c r="F3939" s="71" t="s">
        <v>19</v>
      </c>
      <c r="G3939" s="71" t="s">
        <v>3590</v>
      </c>
      <c r="H3939" s="64"/>
    </row>
    <row r="3940">
      <c r="A3940" s="47">
        <v>3929.0</v>
      </c>
      <c r="B3940" s="12" t="s">
        <v>3404</v>
      </c>
      <c r="C3940" s="93" t="s">
        <v>3812</v>
      </c>
      <c r="D3940" s="71" t="s">
        <v>3613</v>
      </c>
      <c r="E3940" s="71" t="s">
        <v>1009</v>
      </c>
      <c r="F3940" s="71" t="s">
        <v>19</v>
      </c>
      <c r="G3940" s="71" t="s">
        <v>3590</v>
      </c>
      <c r="H3940" s="64"/>
    </row>
    <row r="3941">
      <c r="A3941" s="47">
        <v>3930.0</v>
      </c>
      <c r="B3941" s="12" t="s">
        <v>3404</v>
      </c>
      <c r="C3941" s="93" t="s">
        <v>3812</v>
      </c>
      <c r="D3941" s="71" t="s">
        <v>3613</v>
      </c>
      <c r="E3941" s="71" t="s">
        <v>1009</v>
      </c>
      <c r="F3941" s="71" t="s">
        <v>19</v>
      </c>
      <c r="G3941" s="71" t="s">
        <v>3590</v>
      </c>
      <c r="H3941" s="64"/>
    </row>
    <row r="3942">
      <c r="A3942" s="47">
        <v>3931.0</v>
      </c>
      <c r="B3942" s="12" t="s">
        <v>3404</v>
      </c>
      <c r="C3942" s="93" t="s">
        <v>3812</v>
      </c>
      <c r="D3942" s="71" t="s">
        <v>3614</v>
      </c>
      <c r="E3942" s="71" t="s">
        <v>1009</v>
      </c>
      <c r="F3942" s="71" t="s">
        <v>19</v>
      </c>
      <c r="G3942" s="71" t="s">
        <v>3590</v>
      </c>
      <c r="H3942" s="64"/>
    </row>
    <row r="3943">
      <c r="A3943" s="47">
        <v>3932.0</v>
      </c>
      <c r="B3943" s="12" t="s">
        <v>3404</v>
      </c>
      <c r="C3943" s="93" t="s">
        <v>3812</v>
      </c>
      <c r="D3943" s="71" t="s">
        <v>3614</v>
      </c>
      <c r="E3943" s="71" t="s">
        <v>1009</v>
      </c>
      <c r="F3943" s="71" t="s">
        <v>19</v>
      </c>
      <c r="G3943" s="71" t="s">
        <v>3590</v>
      </c>
      <c r="H3943" s="64"/>
    </row>
    <row r="3944">
      <c r="A3944" s="47">
        <v>3933.0</v>
      </c>
      <c r="B3944" s="71" t="s">
        <v>3698</v>
      </c>
      <c r="C3944" s="93" t="s">
        <v>3817</v>
      </c>
      <c r="D3944" s="93" t="s">
        <v>1295</v>
      </c>
      <c r="E3944" s="71" t="s">
        <v>1294</v>
      </c>
      <c r="F3944" s="71" t="s">
        <v>19</v>
      </c>
      <c r="G3944" s="71" t="s">
        <v>3590</v>
      </c>
      <c r="H3944" s="64"/>
    </row>
    <row r="3945">
      <c r="A3945" s="47">
        <v>3934.0</v>
      </c>
      <c r="B3945" s="71" t="s">
        <v>3698</v>
      </c>
      <c r="C3945" s="93" t="s">
        <v>3817</v>
      </c>
      <c r="D3945" s="93" t="s">
        <v>1295</v>
      </c>
      <c r="E3945" s="71" t="s">
        <v>1294</v>
      </c>
      <c r="F3945" s="71" t="s">
        <v>19</v>
      </c>
      <c r="G3945" s="71" t="s">
        <v>3590</v>
      </c>
      <c r="H3945" s="64"/>
    </row>
    <row r="3946">
      <c r="A3946" s="7">
        <v>3935.0</v>
      </c>
      <c r="B3946" s="71" t="s">
        <v>3698</v>
      </c>
      <c r="C3946" s="93" t="s">
        <v>3817</v>
      </c>
      <c r="D3946" s="93" t="s">
        <v>1298</v>
      </c>
      <c r="E3946" s="71" t="s">
        <v>1294</v>
      </c>
      <c r="F3946" s="71" t="s">
        <v>19</v>
      </c>
      <c r="G3946" s="71" t="s">
        <v>3590</v>
      </c>
    </row>
    <row r="3947">
      <c r="A3947" s="7">
        <v>3936.0</v>
      </c>
      <c r="B3947" s="71" t="s">
        <v>3698</v>
      </c>
      <c r="C3947" s="93" t="s">
        <v>3817</v>
      </c>
      <c r="D3947" s="93" t="s">
        <v>1298</v>
      </c>
      <c r="E3947" s="71" t="s">
        <v>1294</v>
      </c>
      <c r="F3947" s="71" t="s">
        <v>19</v>
      </c>
      <c r="G3947" s="71" t="s">
        <v>3590</v>
      </c>
    </row>
    <row r="3948">
      <c r="A3948" s="7">
        <v>3937.0</v>
      </c>
      <c r="B3948" s="71" t="s">
        <v>3698</v>
      </c>
      <c r="C3948" s="93" t="s">
        <v>3817</v>
      </c>
      <c r="D3948" s="93" t="s">
        <v>1314</v>
      </c>
      <c r="E3948" s="71" t="s">
        <v>1294</v>
      </c>
      <c r="F3948" s="71" t="s">
        <v>19</v>
      </c>
      <c r="G3948" s="71" t="s">
        <v>3590</v>
      </c>
    </row>
    <row r="3949">
      <c r="A3949" s="7">
        <v>3938.0</v>
      </c>
      <c r="B3949" s="71" t="s">
        <v>3698</v>
      </c>
      <c r="C3949" s="93" t="s">
        <v>3817</v>
      </c>
      <c r="D3949" s="93" t="s">
        <v>1314</v>
      </c>
      <c r="E3949" s="71" t="s">
        <v>1294</v>
      </c>
      <c r="F3949" s="71" t="s">
        <v>19</v>
      </c>
      <c r="G3949" s="71" t="s">
        <v>3590</v>
      </c>
    </row>
    <row r="3950">
      <c r="A3950" s="7">
        <v>3939.0</v>
      </c>
      <c r="B3950" s="71" t="s">
        <v>3698</v>
      </c>
      <c r="C3950" s="93" t="s">
        <v>3817</v>
      </c>
      <c r="D3950" s="93" t="s">
        <v>1316</v>
      </c>
      <c r="E3950" s="71" t="s">
        <v>1294</v>
      </c>
      <c r="F3950" s="71" t="s">
        <v>19</v>
      </c>
      <c r="G3950" s="71" t="s">
        <v>3590</v>
      </c>
    </row>
    <row r="3951">
      <c r="A3951" s="7">
        <v>3940.0</v>
      </c>
      <c r="B3951" s="71" t="s">
        <v>3698</v>
      </c>
      <c r="C3951" s="93" t="s">
        <v>3817</v>
      </c>
      <c r="D3951" s="93" t="s">
        <v>1316</v>
      </c>
      <c r="E3951" s="71" t="s">
        <v>1294</v>
      </c>
      <c r="F3951" s="71" t="s">
        <v>19</v>
      </c>
      <c r="G3951" s="71" t="s">
        <v>3590</v>
      </c>
    </row>
    <row r="3952">
      <c r="A3952" s="7">
        <v>3941.0</v>
      </c>
      <c r="B3952" s="71" t="s">
        <v>3698</v>
      </c>
      <c r="C3952" s="93" t="s">
        <v>3817</v>
      </c>
      <c r="D3952" s="93" t="s">
        <v>1318</v>
      </c>
      <c r="E3952" s="71" t="s">
        <v>1294</v>
      </c>
      <c r="F3952" s="71" t="s">
        <v>19</v>
      </c>
      <c r="G3952" s="71" t="s">
        <v>3590</v>
      </c>
    </row>
    <row r="3953">
      <c r="A3953" s="7">
        <v>3942.0</v>
      </c>
      <c r="B3953" s="71" t="s">
        <v>3698</v>
      </c>
      <c r="C3953" s="93" t="s">
        <v>3817</v>
      </c>
      <c r="D3953" s="93" t="s">
        <v>1318</v>
      </c>
      <c r="E3953" s="71" t="s">
        <v>1294</v>
      </c>
      <c r="F3953" s="71" t="s">
        <v>19</v>
      </c>
      <c r="G3953" s="71" t="s">
        <v>3590</v>
      </c>
    </row>
    <row r="3954">
      <c r="A3954" s="7">
        <v>3943.0</v>
      </c>
      <c r="B3954" s="12" t="s">
        <v>3404</v>
      </c>
      <c r="C3954" s="82" t="s">
        <v>3826</v>
      </c>
      <c r="D3954" s="12" t="s">
        <v>3605</v>
      </c>
      <c r="E3954" s="12" t="s">
        <v>1009</v>
      </c>
      <c r="F3954" s="12" t="s">
        <v>19</v>
      </c>
      <c r="G3954" s="12" t="s">
        <v>3590</v>
      </c>
    </row>
    <row r="3955">
      <c r="A3955" s="7">
        <v>3944.0</v>
      </c>
      <c r="B3955" s="12" t="s">
        <v>3404</v>
      </c>
      <c r="C3955" s="82" t="s">
        <v>3826</v>
      </c>
      <c r="D3955" s="12" t="s">
        <v>3605</v>
      </c>
      <c r="E3955" s="12" t="s">
        <v>1009</v>
      </c>
      <c r="F3955" s="12" t="s">
        <v>19</v>
      </c>
      <c r="G3955" s="12" t="s">
        <v>3590</v>
      </c>
    </row>
    <row r="3956">
      <c r="A3956" s="7">
        <v>3945.0</v>
      </c>
      <c r="B3956" s="12" t="s">
        <v>3404</v>
      </c>
      <c r="C3956" s="82" t="s">
        <v>3826</v>
      </c>
      <c r="D3956" s="12" t="s">
        <v>3617</v>
      </c>
      <c r="E3956" s="12" t="s">
        <v>1009</v>
      </c>
      <c r="F3956" s="12" t="s">
        <v>19</v>
      </c>
      <c r="G3956" s="12" t="s">
        <v>3590</v>
      </c>
    </row>
    <row r="3957">
      <c r="A3957" s="7">
        <v>3946.0</v>
      </c>
      <c r="B3957" s="12" t="s">
        <v>3404</v>
      </c>
      <c r="C3957" s="82" t="s">
        <v>3826</v>
      </c>
      <c r="D3957" s="12" t="s">
        <v>3617</v>
      </c>
      <c r="E3957" s="12" t="s">
        <v>1009</v>
      </c>
      <c r="F3957" s="12" t="s">
        <v>19</v>
      </c>
      <c r="G3957" s="12" t="s">
        <v>3590</v>
      </c>
    </row>
    <row r="3958">
      <c r="A3958" s="7">
        <v>3947.0</v>
      </c>
      <c r="B3958" s="12" t="s">
        <v>3404</v>
      </c>
      <c r="C3958" s="82" t="s">
        <v>3826</v>
      </c>
      <c r="D3958" s="12" t="s">
        <v>3618</v>
      </c>
      <c r="E3958" s="12" t="s">
        <v>1009</v>
      </c>
      <c r="F3958" s="12" t="s">
        <v>19</v>
      </c>
      <c r="G3958" s="12" t="s">
        <v>3590</v>
      </c>
    </row>
    <row r="3959">
      <c r="A3959" s="7">
        <v>3948.0</v>
      </c>
      <c r="B3959" s="12" t="s">
        <v>3404</v>
      </c>
      <c r="C3959" s="82" t="s">
        <v>3826</v>
      </c>
      <c r="D3959" s="12" t="s">
        <v>3618</v>
      </c>
      <c r="E3959" s="12" t="s">
        <v>1009</v>
      </c>
      <c r="F3959" s="12" t="s">
        <v>19</v>
      </c>
      <c r="G3959" s="12" t="s">
        <v>3590</v>
      </c>
    </row>
    <row r="3960">
      <c r="A3960" s="7">
        <v>3949.0</v>
      </c>
      <c r="B3960" s="12" t="s">
        <v>3404</v>
      </c>
      <c r="C3960" s="82" t="s">
        <v>3826</v>
      </c>
      <c r="D3960" s="12" t="s">
        <v>3619</v>
      </c>
      <c r="E3960" s="12" t="s">
        <v>1009</v>
      </c>
      <c r="F3960" s="12" t="s">
        <v>19</v>
      </c>
      <c r="G3960" s="12" t="s">
        <v>3590</v>
      </c>
    </row>
    <row r="3961">
      <c r="A3961" s="7">
        <v>3950.0</v>
      </c>
      <c r="B3961" s="12" t="s">
        <v>3404</v>
      </c>
      <c r="C3961" s="82" t="s">
        <v>3826</v>
      </c>
      <c r="D3961" s="12" t="s">
        <v>3619</v>
      </c>
      <c r="E3961" s="12" t="s">
        <v>1009</v>
      </c>
      <c r="F3961" s="12" t="s">
        <v>19</v>
      </c>
      <c r="G3961" s="12" t="s">
        <v>3590</v>
      </c>
    </row>
    <row r="3962">
      <c r="A3962" s="7">
        <v>3951.0</v>
      </c>
      <c r="B3962" s="12" t="s">
        <v>3404</v>
      </c>
      <c r="C3962" s="82" t="s">
        <v>3826</v>
      </c>
      <c r="D3962" s="12" t="s">
        <v>3620</v>
      </c>
      <c r="E3962" s="12" t="s">
        <v>1009</v>
      </c>
      <c r="F3962" s="12" t="s">
        <v>19</v>
      </c>
      <c r="G3962" s="12" t="s">
        <v>3590</v>
      </c>
    </row>
    <row r="3963">
      <c r="A3963" s="7">
        <v>3952.0</v>
      </c>
      <c r="B3963" s="12" t="s">
        <v>3404</v>
      </c>
      <c r="C3963" s="82" t="s">
        <v>3826</v>
      </c>
      <c r="D3963" s="12" t="s">
        <v>3620</v>
      </c>
      <c r="E3963" s="12" t="s">
        <v>1009</v>
      </c>
      <c r="F3963" s="12" t="s">
        <v>19</v>
      </c>
      <c r="G3963" s="12" t="s">
        <v>3590</v>
      </c>
    </row>
    <row r="3964">
      <c r="A3964" s="7">
        <v>3953.0</v>
      </c>
      <c r="B3964" s="12" t="s">
        <v>3404</v>
      </c>
      <c r="C3964" s="82" t="s">
        <v>3830</v>
      </c>
      <c r="D3964" s="71" t="s">
        <v>3654</v>
      </c>
      <c r="E3964" s="12" t="s">
        <v>1009</v>
      </c>
      <c r="F3964" s="12" t="s">
        <v>19</v>
      </c>
      <c r="G3964" s="12" t="s">
        <v>3590</v>
      </c>
    </row>
    <row r="3965">
      <c r="A3965" s="7">
        <v>3954.0</v>
      </c>
      <c r="B3965" s="12" t="s">
        <v>3404</v>
      </c>
      <c r="C3965" s="82" t="s">
        <v>3830</v>
      </c>
      <c r="D3965" s="71" t="s">
        <v>3654</v>
      </c>
      <c r="E3965" s="12" t="s">
        <v>1009</v>
      </c>
      <c r="F3965" s="12" t="s">
        <v>19</v>
      </c>
      <c r="G3965" s="12" t="s">
        <v>3590</v>
      </c>
    </row>
    <row r="3966">
      <c r="A3966" s="7">
        <v>3955.0</v>
      </c>
      <c r="B3966" s="12" t="s">
        <v>3404</v>
      </c>
      <c r="C3966" s="82" t="s">
        <v>3830</v>
      </c>
      <c r="D3966" s="71" t="s">
        <v>3670</v>
      </c>
      <c r="E3966" s="12" t="s">
        <v>1009</v>
      </c>
      <c r="F3966" s="12" t="s">
        <v>19</v>
      </c>
      <c r="G3966" s="12" t="s">
        <v>3590</v>
      </c>
    </row>
    <row r="3967">
      <c r="A3967" s="7">
        <v>3956.0</v>
      </c>
      <c r="B3967" s="12" t="s">
        <v>3404</v>
      </c>
      <c r="C3967" s="82" t="s">
        <v>3830</v>
      </c>
      <c r="D3967" s="71" t="s">
        <v>3670</v>
      </c>
      <c r="E3967" s="12" t="s">
        <v>1009</v>
      </c>
      <c r="F3967" s="12" t="s">
        <v>19</v>
      </c>
      <c r="G3967" s="12" t="s">
        <v>3590</v>
      </c>
    </row>
    <row r="3968">
      <c r="A3968" s="7">
        <v>3957.0</v>
      </c>
      <c r="B3968" s="12" t="s">
        <v>3404</v>
      </c>
      <c r="C3968" s="82" t="s">
        <v>3830</v>
      </c>
      <c r="D3968" s="71" t="s">
        <v>3834</v>
      </c>
      <c r="E3968" s="12" t="s">
        <v>1009</v>
      </c>
      <c r="F3968" s="12" t="s">
        <v>19</v>
      </c>
      <c r="G3968" s="12" t="s">
        <v>3590</v>
      </c>
    </row>
    <row r="3969">
      <c r="A3969" s="7">
        <v>3958.0</v>
      </c>
      <c r="B3969" s="12" t="s">
        <v>3404</v>
      </c>
      <c r="C3969" s="82" t="s">
        <v>3830</v>
      </c>
      <c r="D3969" s="71" t="s">
        <v>3834</v>
      </c>
      <c r="E3969" s="12" t="s">
        <v>1009</v>
      </c>
      <c r="F3969" s="12" t="s">
        <v>19</v>
      </c>
      <c r="G3969" s="12" t="s">
        <v>3590</v>
      </c>
    </row>
    <row r="3970">
      <c r="A3970" s="7">
        <v>3959.0</v>
      </c>
      <c r="B3970" s="12" t="s">
        <v>3404</v>
      </c>
      <c r="C3970" s="82" t="s">
        <v>3830</v>
      </c>
      <c r="D3970" s="71" t="s">
        <v>3834</v>
      </c>
      <c r="E3970" s="12" t="s">
        <v>1009</v>
      </c>
      <c r="F3970" s="12" t="s">
        <v>19</v>
      </c>
      <c r="G3970" s="12" t="s">
        <v>3590</v>
      </c>
    </row>
    <row r="3971">
      <c r="A3971" s="7">
        <v>3960.0</v>
      </c>
      <c r="B3971" s="12" t="s">
        <v>3404</v>
      </c>
      <c r="C3971" s="82" t="s">
        <v>3830</v>
      </c>
      <c r="D3971" s="71" t="s">
        <v>3834</v>
      </c>
      <c r="E3971" s="12" t="s">
        <v>1009</v>
      </c>
      <c r="F3971" s="12" t="s">
        <v>19</v>
      </c>
      <c r="G3971" s="12" t="s">
        <v>3590</v>
      </c>
    </row>
    <row r="3972">
      <c r="A3972" s="7">
        <v>3961.0</v>
      </c>
      <c r="B3972" s="12" t="s">
        <v>3404</v>
      </c>
      <c r="C3972" s="82" t="s">
        <v>3830</v>
      </c>
      <c r="D3972" s="71" t="s">
        <v>3834</v>
      </c>
      <c r="E3972" s="12" t="s">
        <v>1009</v>
      </c>
      <c r="F3972" s="12" t="s">
        <v>19</v>
      </c>
      <c r="G3972" s="12" t="s">
        <v>3590</v>
      </c>
    </row>
    <row r="3973">
      <c r="A3973" s="7">
        <v>3962.0</v>
      </c>
      <c r="B3973" s="12" t="s">
        <v>3404</v>
      </c>
      <c r="C3973" s="82" t="s">
        <v>3830</v>
      </c>
      <c r="D3973" s="71" t="s">
        <v>3834</v>
      </c>
      <c r="E3973" s="12" t="s">
        <v>1009</v>
      </c>
      <c r="F3973" s="12" t="s">
        <v>19</v>
      </c>
      <c r="G3973" s="12" t="s">
        <v>3590</v>
      </c>
    </row>
    <row r="3974">
      <c r="A3974" s="7">
        <v>3963.0</v>
      </c>
      <c r="B3974" s="12" t="s">
        <v>3698</v>
      </c>
      <c r="C3974" s="82" t="s">
        <v>3838</v>
      </c>
      <c r="D3974" s="31" t="s">
        <v>1210</v>
      </c>
      <c r="E3974" s="12" t="s">
        <v>927</v>
      </c>
      <c r="F3974" s="12" t="s">
        <v>19</v>
      </c>
      <c r="G3974" s="12" t="s">
        <v>3590</v>
      </c>
    </row>
    <row r="3975">
      <c r="A3975" s="7">
        <v>3964.0</v>
      </c>
      <c r="B3975" s="12" t="s">
        <v>3698</v>
      </c>
      <c r="C3975" s="82" t="s">
        <v>3838</v>
      </c>
      <c r="D3975" s="31" t="s">
        <v>1210</v>
      </c>
      <c r="E3975" s="12" t="s">
        <v>927</v>
      </c>
      <c r="F3975" s="12" t="s">
        <v>19</v>
      </c>
      <c r="G3975" s="12" t="s">
        <v>3590</v>
      </c>
    </row>
    <row r="3976">
      <c r="A3976" s="7">
        <v>3965.0</v>
      </c>
      <c r="B3976" s="12" t="s">
        <v>3698</v>
      </c>
      <c r="C3976" s="82" t="s">
        <v>3838</v>
      </c>
      <c r="D3976" s="31" t="s">
        <v>1213</v>
      </c>
      <c r="E3976" s="12" t="s">
        <v>927</v>
      </c>
      <c r="F3976" s="12" t="s">
        <v>19</v>
      </c>
      <c r="G3976" s="12" t="s">
        <v>3590</v>
      </c>
    </row>
    <row r="3977">
      <c r="A3977" s="7">
        <v>3966.0</v>
      </c>
      <c r="B3977" s="12" t="s">
        <v>3698</v>
      </c>
      <c r="C3977" s="82" t="s">
        <v>3838</v>
      </c>
      <c r="D3977" s="31" t="s">
        <v>1213</v>
      </c>
      <c r="E3977" s="12" t="s">
        <v>927</v>
      </c>
      <c r="F3977" s="12" t="s">
        <v>19</v>
      </c>
      <c r="G3977" s="12" t="s">
        <v>3590</v>
      </c>
    </row>
    <row r="3978">
      <c r="A3978" s="7">
        <v>3967.0</v>
      </c>
      <c r="B3978" s="12" t="s">
        <v>3698</v>
      </c>
      <c r="C3978" s="82" t="s">
        <v>3838</v>
      </c>
      <c r="D3978" s="31" t="s">
        <v>1215</v>
      </c>
      <c r="E3978" s="12" t="s">
        <v>927</v>
      </c>
      <c r="F3978" s="12" t="s">
        <v>19</v>
      </c>
      <c r="G3978" s="12" t="s">
        <v>3590</v>
      </c>
    </row>
    <row r="3979">
      <c r="A3979" s="7">
        <v>3968.0</v>
      </c>
      <c r="B3979" s="12" t="s">
        <v>3698</v>
      </c>
      <c r="C3979" s="82" t="s">
        <v>3838</v>
      </c>
      <c r="D3979" s="31" t="s">
        <v>1215</v>
      </c>
      <c r="E3979" s="12" t="s">
        <v>927</v>
      </c>
      <c r="F3979" s="12" t="s">
        <v>19</v>
      </c>
      <c r="G3979" s="12" t="s">
        <v>3590</v>
      </c>
    </row>
    <row r="3980">
      <c r="A3980" s="7">
        <v>3969.0</v>
      </c>
      <c r="B3980" s="12" t="s">
        <v>3698</v>
      </c>
      <c r="C3980" s="82" t="s">
        <v>3838</v>
      </c>
      <c r="D3980" s="31" t="s">
        <v>1217</v>
      </c>
      <c r="E3980" s="12" t="s">
        <v>927</v>
      </c>
      <c r="F3980" s="12" t="s">
        <v>19</v>
      </c>
      <c r="G3980" s="12" t="s">
        <v>3590</v>
      </c>
    </row>
    <row r="3981">
      <c r="A3981" s="7">
        <v>3970.0</v>
      </c>
      <c r="B3981" s="12" t="s">
        <v>3698</v>
      </c>
      <c r="C3981" s="82" t="s">
        <v>3838</v>
      </c>
      <c r="D3981" s="31" t="s">
        <v>1217</v>
      </c>
      <c r="E3981" s="12" t="s">
        <v>927</v>
      </c>
      <c r="F3981" s="12" t="s">
        <v>19</v>
      </c>
      <c r="G3981" s="12" t="s">
        <v>3590</v>
      </c>
    </row>
    <row r="3982">
      <c r="A3982" s="7">
        <v>3971.0</v>
      </c>
      <c r="B3982" s="12" t="s">
        <v>3698</v>
      </c>
      <c r="C3982" s="82" t="s">
        <v>3838</v>
      </c>
      <c r="D3982" s="31" t="s">
        <v>1219</v>
      </c>
      <c r="E3982" s="12" t="s">
        <v>927</v>
      </c>
      <c r="F3982" s="12" t="s">
        <v>19</v>
      </c>
      <c r="G3982" s="12" t="s">
        <v>3590</v>
      </c>
    </row>
    <row r="3983">
      <c r="A3983" s="7">
        <v>3972.0</v>
      </c>
      <c r="B3983" s="12" t="s">
        <v>3698</v>
      </c>
      <c r="C3983" s="82" t="s">
        <v>3838</v>
      </c>
      <c r="D3983" s="31" t="s">
        <v>1219</v>
      </c>
      <c r="E3983" s="12" t="s">
        <v>927</v>
      </c>
      <c r="F3983" s="12" t="s">
        <v>19</v>
      </c>
      <c r="G3983" s="12" t="s">
        <v>3590</v>
      </c>
    </row>
    <row r="3984">
      <c r="A3984" s="7">
        <v>3973.0</v>
      </c>
      <c r="B3984" s="12" t="s">
        <v>3698</v>
      </c>
      <c r="C3984" s="82" t="s">
        <v>3838</v>
      </c>
      <c r="D3984" s="128" t="s">
        <v>3848</v>
      </c>
      <c r="E3984" s="12" t="s">
        <v>927</v>
      </c>
      <c r="F3984" s="12" t="s">
        <v>19</v>
      </c>
      <c r="G3984" s="12" t="s">
        <v>3590</v>
      </c>
    </row>
    <row r="3985">
      <c r="A3985" s="7">
        <v>3974.0</v>
      </c>
      <c r="B3985" s="12" t="s">
        <v>3698</v>
      </c>
      <c r="C3985" s="82" t="s">
        <v>3838</v>
      </c>
      <c r="D3985" s="128" t="s">
        <v>3848</v>
      </c>
      <c r="E3985" s="12" t="s">
        <v>927</v>
      </c>
      <c r="F3985" s="12" t="s">
        <v>19</v>
      </c>
      <c r="G3985" s="12" t="s">
        <v>3590</v>
      </c>
    </row>
    <row r="3986">
      <c r="A3986" s="7">
        <v>3975.0</v>
      </c>
      <c r="B3986" s="12" t="s">
        <v>3698</v>
      </c>
      <c r="C3986" s="82" t="s">
        <v>3838</v>
      </c>
      <c r="D3986" s="128" t="s">
        <v>3848</v>
      </c>
      <c r="E3986" s="12" t="s">
        <v>927</v>
      </c>
      <c r="F3986" s="12" t="s">
        <v>19</v>
      </c>
      <c r="G3986" s="12" t="s">
        <v>3590</v>
      </c>
    </row>
    <row r="3987">
      <c r="A3987" s="7">
        <v>3976.0</v>
      </c>
      <c r="B3987" s="12" t="s">
        <v>3698</v>
      </c>
      <c r="C3987" s="82" t="s">
        <v>3838</v>
      </c>
      <c r="D3987" s="128" t="s">
        <v>3848</v>
      </c>
      <c r="E3987" s="12" t="s">
        <v>927</v>
      </c>
      <c r="F3987" s="12" t="s">
        <v>19</v>
      </c>
      <c r="G3987" s="12" t="s">
        <v>3590</v>
      </c>
    </row>
    <row r="3988">
      <c r="A3988" s="7">
        <v>3977.0</v>
      </c>
      <c r="B3988" s="12" t="s">
        <v>3698</v>
      </c>
      <c r="C3988" s="82" t="s">
        <v>3838</v>
      </c>
      <c r="D3988" s="128" t="s">
        <v>3848</v>
      </c>
      <c r="E3988" s="12" t="s">
        <v>927</v>
      </c>
      <c r="F3988" s="12" t="s">
        <v>19</v>
      </c>
      <c r="G3988" s="12" t="s">
        <v>3590</v>
      </c>
    </row>
    <row r="3989">
      <c r="A3989" s="7">
        <v>3978.0</v>
      </c>
      <c r="B3989" s="12" t="s">
        <v>3698</v>
      </c>
      <c r="C3989" s="82" t="s">
        <v>3838</v>
      </c>
      <c r="D3989" s="128" t="s">
        <v>3848</v>
      </c>
      <c r="E3989" s="12" t="s">
        <v>927</v>
      </c>
      <c r="F3989" s="12" t="s">
        <v>19</v>
      </c>
      <c r="G3989" s="12" t="s">
        <v>3590</v>
      </c>
    </row>
    <row r="3990">
      <c r="A3990" s="7">
        <v>3979.0</v>
      </c>
      <c r="B3990" s="12" t="s">
        <v>3698</v>
      </c>
      <c r="C3990" s="82" t="s">
        <v>3838</v>
      </c>
      <c r="D3990" s="128" t="s">
        <v>3848</v>
      </c>
      <c r="E3990" s="12" t="s">
        <v>927</v>
      </c>
      <c r="F3990" s="12" t="s">
        <v>19</v>
      </c>
      <c r="G3990" s="12" t="s">
        <v>3590</v>
      </c>
    </row>
    <row r="3991">
      <c r="A3991" s="7">
        <v>3980.0</v>
      </c>
      <c r="B3991" s="12" t="s">
        <v>3698</v>
      </c>
      <c r="C3991" s="82" t="s">
        <v>3838</v>
      </c>
      <c r="D3991" s="128" t="s">
        <v>3848</v>
      </c>
      <c r="E3991" s="12" t="s">
        <v>927</v>
      </c>
      <c r="F3991" s="12" t="s">
        <v>19</v>
      </c>
      <c r="G3991" s="12" t="s">
        <v>3590</v>
      </c>
    </row>
    <row r="3992">
      <c r="A3992" s="45">
        <v>3981.0</v>
      </c>
      <c r="B3992" s="98" t="s">
        <v>2955</v>
      </c>
      <c r="C3992" s="99" t="s">
        <v>3855</v>
      </c>
      <c r="D3992" s="132" t="s">
        <v>3856</v>
      </c>
      <c r="E3992" s="98" t="s">
        <v>927</v>
      </c>
      <c r="F3992" s="98" t="s">
        <v>19</v>
      </c>
      <c r="G3992" s="98" t="s">
        <v>3590</v>
      </c>
      <c r="H3992" s="100"/>
    </row>
    <row r="3993">
      <c r="A3993" s="45">
        <v>3982.0</v>
      </c>
      <c r="B3993" s="98" t="s">
        <v>2955</v>
      </c>
      <c r="C3993" s="99" t="s">
        <v>3855</v>
      </c>
      <c r="D3993" s="132" t="s">
        <v>3856</v>
      </c>
      <c r="E3993" s="98" t="s">
        <v>927</v>
      </c>
      <c r="F3993" s="98" t="s">
        <v>19</v>
      </c>
      <c r="G3993" s="98" t="s">
        <v>3590</v>
      </c>
      <c r="H3993" s="100"/>
    </row>
    <row r="3994">
      <c r="A3994" s="45">
        <v>3983.0</v>
      </c>
      <c r="B3994" s="98" t="s">
        <v>2955</v>
      </c>
      <c r="C3994" s="99" t="s">
        <v>3855</v>
      </c>
      <c r="D3994" s="132" t="s">
        <v>3856</v>
      </c>
      <c r="E3994" s="98" t="s">
        <v>927</v>
      </c>
      <c r="F3994" s="98" t="s">
        <v>19</v>
      </c>
      <c r="G3994" s="98" t="s">
        <v>3590</v>
      </c>
      <c r="H3994" s="100"/>
    </row>
    <row r="3995">
      <c r="A3995" s="50">
        <v>3984.0</v>
      </c>
      <c r="B3995" s="107" t="s">
        <v>2955</v>
      </c>
      <c r="C3995" s="108" t="s">
        <v>3855</v>
      </c>
      <c r="D3995" s="134" t="s">
        <v>3863</v>
      </c>
      <c r="E3995" s="107" t="s">
        <v>927</v>
      </c>
      <c r="F3995" s="107" t="s">
        <v>19</v>
      </c>
      <c r="G3995" s="107" t="s">
        <v>3590</v>
      </c>
      <c r="H3995" s="109"/>
    </row>
    <row r="3996">
      <c r="A3996" s="50">
        <v>3985.0</v>
      </c>
      <c r="B3996" s="107" t="s">
        <v>2955</v>
      </c>
      <c r="C3996" s="108" t="s">
        <v>3855</v>
      </c>
      <c r="D3996" s="134" t="s">
        <v>3863</v>
      </c>
      <c r="E3996" s="107" t="s">
        <v>927</v>
      </c>
      <c r="F3996" s="107" t="s">
        <v>19</v>
      </c>
      <c r="G3996" s="107" t="s">
        <v>3590</v>
      </c>
      <c r="H3996" s="109"/>
    </row>
    <row r="3997">
      <c r="A3997" s="50">
        <v>3986.0</v>
      </c>
      <c r="B3997" s="107" t="s">
        <v>2955</v>
      </c>
      <c r="C3997" s="108" t="s">
        <v>3855</v>
      </c>
      <c r="D3997" s="134" t="s">
        <v>3863</v>
      </c>
      <c r="E3997" s="107" t="s">
        <v>927</v>
      </c>
      <c r="F3997" s="107" t="s">
        <v>19</v>
      </c>
      <c r="G3997" s="107" t="s">
        <v>3590</v>
      </c>
      <c r="H3997" s="109"/>
    </row>
    <row r="3998">
      <c r="A3998" s="55">
        <v>3987.0</v>
      </c>
      <c r="B3998" s="135" t="s">
        <v>2955</v>
      </c>
      <c r="C3998" s="136" t="s">
        <v>3855</v>
      </c>
      <c r="D3998" s="137" t="s">
        <v>3870</v>
      </c>
      <c r="E3998" s="135" t="s">
        <v>927</v>
      </c>
      <c r="F3998" s="135" t="s">
        <v>19</v>
      </c>
      <c r="G3998" s="135" t="s">
        <v>3590</v>
      </c>
      <c r="H3998" s="138"/>
    </row>
    <row r="3999">
      <c r="A3999" s="55">
        <v>3988.0</v>
      </c>
      <c r="B3999" s="135" t="s">
        <v>2955</v>
      </c>
      <c r="C3999" s="136" t="s">
        <v>3855</v>
      </c>
      <c r="D3999" s="137" t="s">
        <v>3870</v>
      </c>
      <c r="E3999" s="135" t="s">
        <v>927</v>
      </c>
      <c r="F3999" s="135" t="s">
        <v>19</v>
      </c>
      <c r="G3999" s="135" t="s">
        <v>3590</v>
      </c>
      <c r="H3999" s="138"/>
    </row>
    <row r="4000">
      <c r="A4000" s="55">
        <v>3989.0</v>
      </c>
      <c r="B4000" s="135" t="s">
        <v>2955</v>
      </c>
      <c r="C4000" s="136" t="s">
        <v>3855</v>
      </c>
      <c r="D4000" s="137" t="s">
        <v>3870</v>
      </c>
      <c r="E4000" s="135" t="s">
        <v>927</v>
      </c>
      <c r="F4000" s="135" t="s">
        <v>19</v>
      </c>
      <c r="G4000" s="135" t="s">
        <v>3590</v>
      </c>
      <c r="H4000" s="138"/>
    </row>
    <row r="4001">
      <c r="A4001" s="86">
        <v>3990.0</v>
      </c>
      <c r="B4001" s="101" t="s">
        <v>2955</v>
      </c>
      <c r="C4001" s="102" t="s">
        <v>3855</v>
      </c>
      <c r="D4001" s="139" t="s">
        <v>3875</v>
      </c>
      <c r="E4001" s="101" t="s">
        <v>927</v>
      </c>
      <c r="F4001" s="101" t="s">
        <v>19</v>
      </c>
      <c r="G4001" s="101" t="s">
        <v>3590</v>
      </c>
      <c r="H4001" s="103"/>
    </row>
    <row r="4002">
      <c r="A4002" s="86">
        <v>3991.0</v>
      </c>
      <c r="B4002" s="101" t="s">
        <v>2955</v>
      </c>
      <c r="C4002" s="102" t="s">
        <v>3855</v>
      </c>
      <c r="D4002" s="139" t="s">
        <v>3875</v>
      </c>
      <c r="E4002" s="101" t="s">
        <v>927</v>
      </c>
      <c r="F4002" s="101" t="s">
        <v>19</v>
      </c>
      <c r="G4002" s="101" t="s">
        <v>3590</v>
      </c>
      <c r="H4002" s="103"/>
    </row>
    <row r="4003">
      <c r="A4003" s="86">
        <v>3992.0</v>
      </c>
      <c r="B4003" s="101" t="s">
        <v>2955</v>
      </c>
      <c r="C4003" s="102" t="s">
        <v>3855</v>
      </c>
      <c r="D4003" s="139" t="s">
        <v>3875</v>
      </c>
      <c r="E4003" s="101" t="s">
        <v>927</v>
      </c>
      <c r="F4003" s="101" t="s">
        <v>19</v>
      </c>
      <c r="G4003" s="101" t="s">
        <v>3590</v>
      </c>
      <c r="H4003" s="103"/>
    </row>
    <row r="4004">
      <c r="A4004" s="47">
        <v>3993.0</v>
      </c>
      <c r="B4004" s="71" t="s">
        <v>2955</v>
      </c>
      <c r="C4004" s="93" t="s">
        <v>3855</v>
      </c>
      <c r="D4004" s="92" t="s">
        <v>3880</v>
      </c>
      <c r="E4004" s="71" t="s">
        <v>927</v>
      </c>
      <c r="F4004" s="71" t="s">
        <v>19</v>
      </c>
      <c r="G4004" s="71" t="s">
        <v>3590</v>
      </c>
      <c r="H4004" s="64"/>
    </row>
    <row r="4005">
      <c r="A4005" s="47">
        <v>3994.0</v>
      </c>
      <c r="B4005" s="71" t="s">
        <v>2955</v>
      </c>
      <c r="C4005" s="93" t="s">
        <v>3855</v>
      </c>
      <c r="D4005" s="92" t="s">
        <v>3880</v>
      </c>
      <c r="E4005" s="71" t="s">
        <v>927</v>
      </c>
      <c r="F4005" s="71" t="s">
        <v>19</v>
      </c>
      <c r="G4005" s="71" t="s">
        <v>3590</v>
      </c>
      <c r="H4005" s="64"/>
    </row>
    <row r="4006">
      <c r="A4006" s="47">
        <v>3995.0</v>
      </c>
      <c r="B4006" s="71" t="s">
        <v>2955</v>
      </c>
      <c r="C4006" s="93" t="s">
        <v>3855</v>
      </c>
      <c r="D4006" s="92" t="s">
        <v>3880</v>
      </c>
      <c r="E4006" s="71" t="s">
        <v>927</v>
      </c>
      <c r="F4006" s="71" t="s">
        <v>19</v>
      </c>
      <c r="G4006" s="71" t="s">
        <v>3590</v>
      </c>
      <c r="H4006" s="64"/>
    </row>
    <row r="4007">
      <c r="A4007" s="45">
        <v>3996.0</v>
      </c>
      <c r="B4007" s="98" t="s">
        <v>3698</v>
      </c>
      <c r="C4007" s="99" t="s">
        <v>3855</v>
      </c>
      <c r="D4007" s="132" t="s">
        <v>3856</v>
      </c>
      <c r="E4007" s="98" t="s">
        <v>927</v>
      </c>
      <c r="F4007" s="98" t="s">
        <v>19</v>
      </c>
      <c r="G4007" s="98" t="s">
        <v>3590</v>
      </c>
      <c r="H4007" s="100"/>
    </row>
    <row r="4008">
      <c r="A4008" s="45">
        <v>3997.0</v>
      </c>
      <c r="B4008" s="98" t="s">
        <v>3698</v>
      </c>
      <c r="C4008" s="99" t="s">
        <v>3855</v>
      </c>
      <c r="D4008" s="132" t="s">
        <v>3856</v>
      </c>
      <c r="E4008" s="98" t="s">
        <v>927</v>
      </c>
      <c r="F4008" s="98" t="s">
        <v>19</v>
      </c>
      <c r="G4008" s="98" t="s">
        <v>3590</v>
      </c>
      <c r="H4008" s="100"/>
    </row>
    <row r="4009">
      <c r="A4009" s="45">
        <v>3998.0</v>
      </c>
      <c r="B4009" s="98" t="s">
        <v>3698</v>
      </c>
      <c r="C4009" s="99" t="s">
        <v>3855</v>
      </c>
      <c r="D4009" s="132" t="s">
        <v>3856</v>
      </c>
      <c r="E4009" s="98" t="s">
        <v>927</v>
      </c>
      <c r="F4009" s="98" t="s">
        <v>19</v>
      </c>
      <c r="G4009" s="98" t="s">
        <v>3590</v>
      </c>
      <c r="H4009" s="100"/>
    </row>
    <row r="4010">
      <c r="A4010" s="45">
        <v>3999.0</v>
      </c>
      <c r="B4010" s="98" t="s">
        <v>3698</v>
      </c>
      <c r="C4010" s="99" t="s">
        <v>3855</v>
      </c>
      <c r="D4010" s="132" t="s">
        <v>3856</v>
      </c>
      <c r="E4010" s="98" t="s">
        <v>927</v>
      </c>
      <c r="F4010" s="98" t="s">
        <v>19</v>
      </c>
      <c r="G4010" s="98" t="s">
        <v>3590</v>
      </c>
      <c r="H4010" s="100"/>
    </row>
    <row r="4011">
      <c r="A4011" s="45">
        <v>4000.0</v>
      </c>
      <c r="B4011" s="98" t="s">
        <v>3698</v>
      </c>
      <c r="C4011" s="99" t="s">
        <v>3855</v>
      </c>
      <c r="D4011" s="132" t="s">
        <v>3856</v>
      </c>
      <c r="E4011" s="98" t="s">
        <v>927</v>
      </c>
      <c r="F4011" s="98" t="s">
        <v>19</v>
      </c>
      <c r="G4011" s="98" t="s">
        <v>3590</v>
      </c>
      <c r="H4011" s="100"/>
    </row>
    <row r="4012">
      <c r="A4012" s="45">
        <v>4001.0</v>
      </c>
      <c r="B4012" s="98" t="s">
        <v>3698</v>
      </c>
      <c r="C4012" s="99" t="s">
        <v>3855</v>
      </c>
      <c r="D4012" s="132" t="s">
        <v>3856</v>
      </c>
      <c r="E4012" s="98" t="s">
        <v>927</v>
      </c>
      <c r="F4012" s="98" t="s">
        <v>19</v>
      </c>
      <c r="G4012" s="98" t="s">
        <v>3590</v>
      </c>
      <c r="H4012" s="100"/>
    </row>
    <row r="4013">
      <c r="A4013" s="45">
        <v>4002.0</v>
      </c>
      <c r="B4013" s="98" t="s">
        <v>3698</v>
      </c>
      <c r="C4013" s="99" t="s">
        <v>3855</v>
      </c>
      <c r="D4013" s="132" t="s">
        <v>3856</v>
      </c>
      <c r="E4013" s="98" t="s">
        <v>927</v>
      </c>
      <c r="F4013" s="98" t="s">
        <v>19</v>
      </c>
      <c r="G4013" s="98" t="s">
        <v>3590</v>
      </c>
      <c r="H4013" s="100"/>
    </row>
    <row r="4014">
      <c r="A4014" s="45">
        <v>4003.0</v>
      </c>
      <c r="B4014" s="98" t="s">
        <v>3698</v>
      </c>
      <c r="C4014" s="99" t="s">
        <v>3855</v>
      </c>
      <c r="D4014" s="132" t="s">
        <v>3856</v>
      </c>
      <c r="E4014" s="98" t="s">
        <v>927</v>
      </c>
      <c r="F4014" s="98" t="s">
        <v>19</v>
      </c>
      <c r="G4014" s="98" t="s">
        <v>3590</v>
      </c>
      <c r="H4014" s="100"/>
    </row>
    <row r="4015">
      <c r="A4015" s="50">
        <v>4004.0</v>
      </c>
      <c r="B4015" s="107" t="s">
        <v>3698</v>
      </c>
      <c r="C4015" s="108" t="s">
        <v>3855</v>
      </c>
      <c r="D4015" s="134" t="s">
        <v>3863</v>
      </c>
      <c r="E4015" s="107" t="s">
        <v>927</v>
      </c>
      <c r="F4015" s="107" t="s">
        <v>19</v>
      </c>
      <c r="G4015" s="107" t="s">
        <v>3590</v>
      </c>
      <c r="H4015" s="109"/>
    </row>
    <row r="4016">
      <c r="A4016" s="50">
        <v>4005.0</v>
      </c>
      <c r="B4016" s="107" t="s">
        <v>3698</v>
      </c>
      <c r="C4016" s="108" t="s">
        <v>3855</v>
      </c>
      <c r="D4016" s="134" t="s">
        <v>3863</v>
      </c>
      <c r="E4016" s="107" t="s">
        <v>927</v>
      </c>
      <c r="F4016" s="107" t="s">
        <v>19</v>
      </c>
      <c r="G4016" s="107" t="s">
        <v>3590</v>
      </c>
      <c r="H4016" s="109"/>
    </row>
    <row r="4017">
      <c r="A4017" s="50">
        <v>4006.0</v>
      </c>
      <c r="B4017" s="107" t="s">
        <v>3698</v>
      </c>
      <c r="C4017" s="108" t="s">
        <v>3855</v>
      </c>
      <c r="D4017" s="134" t="s">
        <v>3863</v>
      </c>
      <c r="E4017" s="107" t="s">
        <v>927</v>
      </c>
      <c r="F4017" s="107" t="s">
        <v>19</v>
      </c>
      <c r="G4017" s="107" t="s">
        <v>3590</v>
      </c>
      <c r="H4017" s="109"/>
    </row>
    <row r="4018">
      <c r="A4018" s="50">
        <v>4007.0</v>
      </c>
      <c r="B4018" s="107" t="s">
        <v>3698</v>
      </c>
      <c r="C4018" s="108" t="s">
        <v>3855</v>
      </c>
      <c r="D4018" s="134" t="s">
        <v>3863</v>
      </c>
      <c r="E4018" s="107" t="s">
        <v>927</v>
      </c>
      <c r="F4018" s="107" t="s">
        <v>19</v>
      </c>
      <c r="G4018" s="107" t="s">
        <v>3590</v>
      </c>
      <c r="H4018" s="109"/>
    </row>
    <row r="4019">
      <c r="A4019" s="50">
        <v>4008.0</v>
      </c>
      <c r="B4019" s="107" t="s">
        <v>3698</v>
      </c>
      <c r="C4019" s="108" t="s">
        <v>3855</v>
      </c>
      <c r="D4019" s="134" t="s">
        <v>3863</v>
      </c>
      <c r="E4019" s="107" t="s">
        <v>927</v>
      </c>
      <c r="F4019" s="107" t="s">
        <v>19</v>
      </c>
      <c r="G4019" s="107" t="s">
        <v>3590</v>
      </c>
      <c r="H4019" s="109"/>
    </row>
    <row r="4020">
      <c r="A4020" s="50">
        <v>4009.0</v>
      </c>
      <c r="B4020" s="107" t="s">
        <v>3698</v>
      </c>
      <c r="C4020" s="108" t="s">
        <v>3855</v>
      </c>
      <c r="D4020" s="134" t="s">
        <v>3863</v>
      </c>
      <c r="E4020" s="107" t="s">
        <v>927</v>
      </c>
      <c r="F4020" s="107" t="s">
        <v>19</v>
      </c>
      <c r="G4020" s="107" t="s">
        <v>3590</v>
      </c>
      <c r="H4020" s="109"/>
    </row>
    <row r="4021">
      <c r="A4021" s="50">
        <v>4010.0</v>
      </c>
      <c r="B4021" s="107" t="s">
        <v>3698</v>
      </c>
      <c r="C4021" s="108" t="s">
        <v>3855</v>
      </c>
      <c r="D4021" s="134" t="s">
        <v>3863</v>
      </c>
      <c r="E4021" s="107" t="s">
        <v>927</v>
      </c>
      <c r="F4021" s="107" t="s">
        <v>19</v>
      </c>
      <c r="G4021" s="107" t="s">
        <v>3590</v>
      </c>
      <c r="H4021" s="109"/>
    </row>
    <row r="4022">
      <c r="A4022" s="50">
        <v>4011.0</v>
      </c>
      <c r="B4022" s="107" t="s">
        <v>3698</v>
      </c>
      <c r="C4022" s="108" t="s">
        <v>3855</v>
      </c>
      <c r="D4022" s="134" t="s">
        <v>3863</v>
      </c>
      <c r="E4022" s="107" t="s">
        <v>927</v>
      </c>
      <c r="F4022" s="107" t="s">
        <v>19</v>
      </c>
      <c r="G4022" s="107" t="s">
        <v>3590</v>
      </c>
      <c r="H4022" s="109"/>
    </row>
    <row r="4023">
      <c r="A4023" s="55">
        <v>4012.0</v>
      </c>
      <c r="B4023" s="135" t="s">
        <v>3698</v>
      </c>
      <c r="C4023" s="136" t="s">
        <v>3855</v>
      </c>
      <c r="D4023" s="137" t="s">
        <v>3870</v>
      </c>
      <c r="E4023" s="135" t="s">
        <v>927</v>
      </c>
      <c r="F4023" s="135" t="s">
        <v>19</v>
      </c>
      <c r="G4023" s="135" t="s">
        <v>3590</v>
      </c>
      <c r="H4023" s="138"/>
    </row>
    <row r="4024">
      <c r="A4024" s="55">
        <v>4013.0</v>
      </c>
      <c r="B4024" s="135" t="s">
        <v>3698</v>
      </c>
      <c r="C4024" s="136" t="s">
        <v>3855</v>
      </c>
      <c r="D4024" s="137" t="s">
        <v>3870</v>
      </c>
      <c r="E4024" s="135" t="s">
        <v>927</v>
      </c>
      <c r="F4024" s="135" t="s">
        <v>19</v>
      </c>
      <c r="G4024" s="135" t="s">
        <v>3590</v>
      </c>
      <c r="H4024" s="138"/>
    </row>
    <row r="4025">
      <c r="A4025" s="55">
        <v>4014.0</v>
      </c>
      <c r="B4025" s="135" t="s">
        <v>3698</v>
      </c>
      <c r="C4025" s="136" t="s">
        <v>3855</v>
      </c>
      <c r="D4025" s="137" t="s">
        <v>3870</v>
      </c>
      <c r="E4025" s="135" t="s">
        <v>927</v>
      </c>
      <c r="F4025" s="135" t="s">
        <v>19</v>
      </c>
      <c r="G4025" s="135" t="s">
        <v>3590</v>
      </c>
      <c r="H4025" s="138"/>
    </row>
    <row r="4026">
      <c r="A4026" s="55">
        <v>4015.0</v>
      </c>
      <c r="B4026" s="135" t="s">
        <v>3698</v>
      </c>
      <c r="C4026" s="136" t="s">
        <v>3855</v>
      </c>
      <c r="D4026" s="137" t="s">
        <v>3870</v>
      </c>
      <c r="E4026" s="135" t="s">
        <v>927</v>
      </c>
      <c r="F4026" s="135" t="s">
        <v>19</v>
      </c>
      <c r="G4026" s="135" t="s">
        <v>3590</v>
      </c>
      <c r="H4026" s="138"/>
    </row>
    <row r="4027">
      <c r="A4027" s="55">
        <v>4016.0</v>
      </c>
      <c r="B4027" s="135" t="s">
        <v>3698</v>
      </c>
      <c r="C4027" s="136" t="s">
        <v>3855</v>
      </c>
      <c r="D4027" s="137" t="s">
        <v>3870</v>
      </c>
      <c r="E4027" s="135" t="s">
        <v>927</v>
      </c>
      <c r="F4027" s="135" t="s">
        <v>19</v>
      </c>
      <c r="G4027" s="135" t="s">
        <v>3590</v>
      </c>
      <c r="H4027" s="138"/>
    </row>
    <row r="4028">
      <c r="A4028" s="55">
        <v>4017.0</v>
      </c>
      <c r="B4028" s="135" t="s">
        <v>3698</v>
      </c>
      <c r="C4028" s="136" t="s">
        <v>3855</v>
      </c>
      <c r="D4028" s="137" t="s">
        <v>3870</v>
      </c>
      <c r="E4028" s="135" t="s">
        <v>927</v>
      </c>
      <c r="F4028" s="135" t="s">
        <v>19</v>
      </c>
      <c r="G4028" s="135" t="s">
        <v>3590</v>
      </c>
      <c r="H4028" s="138"/>
    </row>
    <row r="4029">
      <c r="A4029" s="55">
        <v>4018.0</v>
      </c>
      <c r="B4029" s="135" t="s">
        <v>3698</v>
      </c>
      <c r="C4029" s="136" t="s">
        <v>3855</v>
      </c>
      <c r="D4029" s="137" t="s">
        <v>3870</v>
      </c>
      <c r="E4029" s="135" t="s">
        <v>927</v>
      </c>
      <c r="F4029" s="135" t="s">
        <v>19</v>
      </c>
      <c r="G4029" s="135" t="s">
        <v>3590</v>
      </c>
      <c r="H4029" s="138"/>
    </row>
    <row r="4030">
      <c r="A4030" s="55">
        <v>4019.0</v>
      </c>
      <c r="B4030" s="135" t="s">
        <v>3698</v>
      </c>
      <c r="C4030" s="136" t="s">
        <v>3855</v>
      </c>
      <c r="D4030" s="137" t="s">
        <v>3870</v>
      </c>
      <c r="E4030" s="135" t="s">
        <v>927</v>
      </c>
      <c r="F4030" s="135" t="s">
        <v>19</v>
      </c>
      <c r="G4030" s="135" t="s">
        <v>3590</v>
      </c>
      <c r="H4030" s="138"/>
    </row>
    <row r="4031">
      <c r="A4031" s="86">
        <v>4020.0</v>
      </c>
      <c r="B4031" s="101" t="s">
        <v>3698</v>
      </c>
      <c r="C4031" s="102" t="s">
        <v>3855</v>
      </c>
      <c r="D4031" s="139" t="s">
        <v>3875</v>
      </c>
      <c r="E4031" s="101" t="s">
        <v>927</v>
      </c>
      <c r="F4031" s="101" t="s">
        <v>19</v>
      </c>
      <c r="G4031" s="101" t="s">
        <v>3590</v>
      </c>
      <c r="H4031" s="103"/>
    </row>
    <row r="4032">
      <c r="A4032" s="86">
        <v>4021.0</v>
      </c>
      <c r="B4032" s="101" t="s">
        <v>3698</v>
      </c>
      <c r="C4032" s="102" t="s">
        <v>3855</v>
      </c>
      <c r="D4032" s="139" t="s">
        <v>3875</v>
      </c>
      <c r="E4032" s="101" t="s">
        <v>927</v>
      </c>
      <c r="F4032" s="101" t="s">
        <v>19</v>
      </c>
      <c r="G4032" s="101" t="s">
        <v>3590</v>
      </c>
      <c r="H4032" s="103"/>
    </row>
    <row r="4033">
      <c r="A4033" s="86">
        <v>4022.0</v>
      </c>
      <c r="B4033" s="101" t="s">
        <v>3698</v>
      </c>
      <c r="C4033" s="102" t="s">
        <v>3855</v>
      </c>
      <c r="D4033" s="139" t="s">
        <v>3875</v>
      </c>
      <c r="E4033" s="101" t="s">
        <v>927</v>
      </c>
      <c r="F4033" s="101" t="s">
        <v>19</v>
      </c>
      <c r="G4033" s="101" t="s">
        <v>3590</v>
      </c>
      <c r="H4033" s="103"/>
    </row>
    <row r="4034">
      <c r="A4034" s="86">
        <v>4023.0</v>
      </c>
      <c r="B4034" s="101" t="s">
        <v>3698</v>
      </c>
      <c r="C4034" s="102" t="s">
        <v>3855</v>
      </c>
      <c r="D4034" s="139" t="s">
        <v>3875</v>
      </c>
      <c r="E4034" s="101" t="s">
        <v>927</v>
      </c>
      <c r="F4034" s="101" t="s">
        <v>19</v>
      </c>
      <c r="G4034" s="101" t="s">
        <v>3590</v>
      </c>
      <c r="H4034" s="103"/>
    </row>
    <row r="4035">
      <c r="A4035" s="86">
        <v>4024.0</v>
      </c>
      <c r="B4035" s="101" t="s">
        <v>3698</v>
      </c>
      <c r="C4035" s="102" t="s">
        <v>3855</v>
      </c>
      <c r="D4035" s="139" t="s">
        <v>3875</v>
      </c>
      <c r="E4035" s="101" t="s">
        <v>927</v>
      </c>
      <c r="F4035" s="101" t="s">
        <v>19</v>
      </c>
      <c r="G4035" s="101" t="s">
        <v>3590</v>
      </c>
      <c r="H4035" s="103"/>
    </row>
    <row r="4036">
      <c r="A4036" s="86">
        <v>4025.0</v>
      </c>
      <c r="B4036" s="101" t="s">
        <v>3698</v>
      </c>
      <c r="C4036" s="102" t="s">
        <v>3855</v>
      </c>
      <c r="D4036" s="139" t="s">
        <v>3875</v>
      </c>
      <c r="E4036" s="101" t="s">
        <v>927</v>
      </c>
      <c r="F4036" s="101" t="s">
        <v>19</v>
      </c>
      <c r="G4036" s="101" t="s">
        <v>3590</v>
      </c>
      <c r="H4036" s="103"/>
    </row>
    <row r="4037">
      <c r="A4037" s="86">
        <v>4026.0</v>
      </c>
      <c r="B4037" s="101" t="s">
        <v>3698</v>
      </c>
      <c r="C4037" s="102" t="s">
        <v>3855</v>
      </c>
      <c r="D4037" s="139" t="s">
        <v>3875</v>
      </c>
      <c r="E4037" s="101" t="s">
        <v>927</v>
      </c>
      <c r="F4037" s="101" t="s">
        <v>19</v>
      </c>
      <c r="G4037" s="101" t="s">
        <v>3590</v>
      </c>
      <c r="H4037" s="103"/>
    </row>
    <row r="4038">
      <c r="A4038" s="86">
        <v>4027.0</v>
      </c>
      <c r="B4038" s="101" t="s">
        <v>3698</v>
      </c>
      <c r="C4038" s="102" t="s">
        <v>3855</v>
      </c>
      <c r="D4038" s="139" t="s">
        <v>3875</v>
      </c>
      <c r="E4038" s="101" t="s">
        <v>927</v>
      </c>
      <c r="F4038" s="101" t="s">
        <v>19</v>
      </c>
      <c r="G4038" s="101" t="s">
        <v>3590</v>
      </c>
      <c r="H4038" s="103"/>
    </row>
    <row r="4039">
      <c r="A4039" s="7">
        <v>4028.0</v>
      </c>
      <c r="B4039" s="12" t="s">
        <v>3698</v>
      </c>
      <c r="C4039" s="82" t="s">
        <v>3855</v>
      </c>
      <c r="D4039" s="89" t="s">
        <v>3880</v>
      </c>
      <c r="E4039" s="12" t="s">
        <v>927</v>
      </c>
      <c r="F4039" s="12" t="s">
        <v>19</v>
      </c>
      <c r="G4039" s="12" t="s">
        <v>3590</v>
      </c>
    </row>
    <row r="4040">
      <c r="A4040" s="7">
        <v>4029.0</v>
      </c>
      <c r="B4040" s="12" t="s">
        <v>3698</v>
      </c>
      <c r="C4040" s="82" t="s">
        <v>3855</v>
      </c>
      <c r="D4040" s="89" t="s">
        <v>3880</v>
      </c>
      <c r="E4040" s="12" t="s">
        <v>927</v>
      </c>
      <c r="F4040" s="12" t="s">
        <v>19</v>
      </c>
      <c r="G4040" s="12" t="s">
        <v>3590</v>
      </c>
    </row>
    <row r="4041">
      <c r="A4041" s="7">
        <v>4030.0</v>
      </c>
      <c r="B4041" s="12" t="s">
        <v>3698</v>
      </c>
      <c r="C4041" s="82" t="s">
        <v>3855</v>
      </c>
      <c r="D4041" s="89" t="s">
        <v>3880</v>
      </c>
      <c r="E4041" s="12" t="s">
        <v>927</v>
      </c>
      <c r="F4041" s="12" t="s">
        <v>19</v>
      </c>
      <c r="G4041" s="12" t="s">
        <v>3590</v>
      </c>
    </row>
    <row r="4042">
      <c r="A4042" s="7">
        <v>4031.0</v>
      </c>
      <c r="B4042" s="12" t="s">
        <v>3698</v>
      </c>
      <c r="C4042" s="82" t="s">
        <v>3855</v>
      </c>
      <c r="D4042" s="89" t="s">
        <v>3880</v>
      </c>
      <c r="E4042" s="12" t="s">
        <v>927</v>
      </c>
      <c r="F4042" s="12" t="s">
        <v>19</v>
      </c>
      <c r="G4042" s="12" t="s">
        <v>3590</v>
      </c>
    </row>
    <row r="4043">
      <c r="A4043" s="7">
        <v>4032.0</v>
      </c>
      <c r="B4043" s="12" t="s">
        <v>3698</v>
      </c>
      <c r="C4043" s="82" t="s">
        <v>3855</v>
      </c>
      <c r="D4043" s="89" t="s">
        <v>3880</v>
      </c>
      <c r="E4043" s="12" t="s">
        <v>927</v>
      </c>
      <c r="F4043" s="12" t="s">
        <v>19</v>
      </c>
      <c r="G4043" s="12" t="s">
        <v>3590</v>
      </c>
    </row>
    <row r="4044">
      <c r="A4044" s="7">
        <v>4033.0</v>
      </c>
      <c r="B4044" s="12" t="s">
        <v>3698</v>
      </c>
      <c r="C4044" s="82" t="s">
        <v>3855</v>
      </c>
      <c r="D4044" s="89" t="s">
        <v>3880</v>
      </c>
      <c r="E4044" s="12" t="s">
        <v>927</v>
      </c>
      <c r="F4044" s="12" t="s">
        <v>19</v>
      </c>
      <c r="G4044" s="12" t="s">
        <v>3590</v>
      </c>
    </row>
    <row r="4045">
      <c r="A4045" s="7">
        <v>4034.0</v>
      </c>
      <c r="B4045" s="12" t="s">
        <v>3698</v>
      </c>
      <c r="C4045" s="82" t="s">
        <v>3855</v>
      </c>
      <c r="D4045" s="89" t="s">
        <v>3880</v>
      </c>
      <c r="E4045" s="12" t="s">
        <v>927</v>
      </c>
      <c r="F4045" s="12" t="s">
        <v>19</v>
      </c>
      <c r="G4045" s="12" t="s">
        <v>3590</v>
      </c>
    </row>
    <row r="4046">
      <c r="A4046" s="7">
        <v>4035.0</v>
      </c>
      <c r="B4046" s="12" t="s">
        <v>3698</v>
      </c>
      <c r="C4046" s="82" t="s">
        <v>3855</v>
      </c>
      <c r="D4046" s="89" t="s">
        <v>3880</v>
      </c>
      <c r="E4046" s="12" t="s">
        <v>927</v>
      </c>
      <c r="F4046" s="12" t="s">
        <v>19</v>
      </c>
      <c r="G4046" s="12" t="s">
        <v>3590</v>
      </c>
    </row>
    <row r="4047">
      <c r="A4047" s="7">
        <v>4036.0</v>
      </c>
      <c r="C4047" s="16"/>
    </row>
    <row r="4048">
      <c r="A4048" s="7">
        <v>4037.0</v>
      </c>
      <c r="C4048" s="16"/>
    </row>
    <row r="4049">
      <c r="A4049" s="7">
        <v>4038.0</v>
      </c>
      <c r="C4049" s="16"/>
    </row>
    <row r="4050">
      <c r="A4050" s="7">
        <v>4039.0</v>
      </c>
      <c r="C4050" s="16"/>
    </row>
    <row r="4051">
      <c r="A4051" s="7">
        <v>4040.0</v>
      </c>
      <c r="C4051" s="16"/>
    </row>
    <row r="4052">
      <c r="A4052" s="7">
        <v>4041.0</v>
      </c>
      <c r="C4052" s="16"/>
    </row>
    <row r="4053">
      <c r="A4053" s="7">
        <v>4042.0</v>
      </c>
      <c r="C4053" s="16"/>
    </row>
    <row r="4054">
      <c r="A4054" s="7">
        <v>4043.0</v>
      </c>
      <c r="C4054" s="16"/>
    </row>
    <row r="4055">
      <c r="A4055" s="7">
        <v>4044.0</v>
      </c>
      <c r="C4055" s="16"/>
    </row>
    <row r="4056">
      <c r="A4056" s="7">
        <v>4045.0</v>
      </c>
      <c r="C4056" s="16"/>
    </row>
    <row r="4057">
      <c r="A4057" s="7">
        <v>4046.0</v>
      </c>
      <c r="C4057" s="16"/>
    </row>
    <row r="4058">
      <c r="A4058" s="7">
        <v>4047.0</v>
      </c>
      <c r="C4058" s="16"/>
    </row>
    <row r="4059">
      <c r="A4059" s="7">
        <v>4048.0</v>
      </c>
      <c r="C4059" s="16"/>
    </row>
    <row r="4060">
      <c r="A4060" s="7">
        <v>4049.0</v>
      </c>
      <c r="C4060" s="16"/>
    </row>
    <row r="4061">
      <c r="A4061" s="7">
        <v>4050.0</v>
      </c>
      <c r="C4061" s="16"/>
    </row>
    <row r="4062">
      <c r="A4062" s="7">
        <v>4051.0</v>
      </c>
      <c r="C4062" s="16"/>
    </row>
    <row r="4063">
      <c r="A4063" s="7">
        <v>4052.0</v>
      </c>
      <c r="C4063" s="16"/>
    </row>
    <row r="4064">
      <c r="A4064" s="7">
        <v>4053.0</v>
      </c>
      <c r="C4064" s="16"/>
    </row>
    <row r="4065">
      <c r="A4065" s="7">
        <v>4054.0</v>
      </c>
      <c r="C4065" s="16"/>
    </row>
    <row r="4066">
      <c r="A4066" s="7">
        <v>4055.0</v>
      </c>
      <c r="C4066" s="16"/>
    </row>
    <row r="4067">
      <c r="A4067" s="7">
        <v>4056.0</v>
      </c>
      <c r="C4067" s="16"/>
    </row>
    <row r="4068">
      <c r="A4068" s="7">
        <v>4057.0</v>
      </c>
      <c r="C4068" s="16"/>
    </row>
    <row r="4069">
      <c r="A4069" s="7">
        <v>4058.0</v>
      </c>
      <c r="C4069" s="16"/>
    </row>
    <row r="4070">
      <c r="A4070" s="7">
        <v>4059.0</v>
      </c>
      <c r="C4070" s="16"/>
    </row>
    <row r="4071">
      <c r="A4071" s="7">
        <v>4060.0</v>
      </c>
      <c r="C4071" s="16"/>
    </row>
    <row r="4072">
      <c r="A4072" s="7">
        <v>4061.0</v>
      </c>
      <c r="C4072" s="16"/>
    </row>
    <row r="4073">
      <c r="A4073" s="7">
        <v>4062.0</v>
      </c>
      <c r="C4073" s="16"/>
    </row>
    <row r="4074">
      <c r="A4074" s="7">
        <v>4063.0</v>
      </c>
      <c r="C4074" s="16"/>
    </row>
    <row r="4075">
      <c r="A4075" s="7">
        <v>4064.0</v>
      </c>
      <c r="C4075" s="16"/>
    </row>
    <row r="4076">
      <c r="A4076" s="7">
        <v>4065.0</v>
      </c>
      <c r="C4076" s="16"/>
    </row>
    <row r="4077">
      <c r="A4077" s="7">
        <v>4066.0</v>
      </c>
      <c r="C4077" s="16"/>
    </row>
    <row r="4078">
      <c r="A4078" s="7">
        <v>4067.0</v>
      </c>
      <c r="C4078" s="16"/>
    </row>
    <row r="4079">
      <c r="A4079" s="7">
        <v>4068.0</v>
      </c>
      <c r="C4079" s="16"/>
    </row>
    <row r="4080">
      <c r="A4080" s="7">
        <v>4069.0</v>
      </c>
      <c r="C4080" s="16"/>
    </row>
    <row r="4081">
      <c r="A4081" s="7">
        <v>4070.0</v>
      </c>
      <c r="C4081" s="16"/>
    </row>
    <row r="4082">
      <c r="A4082" s="7">
        <v>4071.0</v>
      </c>
      <c r="C4082" s="16"/>
    </row>
    <row r="4083">
      <c r="A4083" s="7">
        <v>4072.0</v>
      </c>
      <c r="C4083" s="16"/>
    </row>
    <row r="4084">
      <c r="A4084" s="7">
        <v>4073.0</v>
      </c>
      <c r="C4084" s="16"/>
    </row>
    <row r="4085">
      <c r="A4085" s="7">
        <v>4074.0</v>
      </c>
      <c r="C4085" s="16"/>
    </row>
    <row r="4086">
      <c r="A4086" s="7">
        <v>4075.0</v>
      </c>
      <c r="C4086" s="16"/>
    </row>
    <row r="4087">
      <c r="A4087" s="7">
        <v>4076.0</v>
      </c>
      <c r="C4087" s="16"/>
    </row>
    <row r="4088">
      <c r="A4088" s="7">
        <v>4077.0</v>
      </c>
      <c r="C4088" s="16"/>
    </row>
    <row r="4089">
      <c r="A4089" s="7">
        <v>4078.0</v>
      </c>
      <c r="C4089" s="16"/>
    </row>
    <row r="4090">
      <c r="A4090" s="7">
        <v>4079.0</v>
      </c>
      <c r="C4090" s="16"/>
    </row>
    <row r="4091">
      <c r="A4091" s="7">
        <v>4080.0</v>
      </c>
      <c r="C4091" s="16"/>
    </row>
    <row r="4092">
      <c r="A4092" s="7">
        <v>4081.0</v>
      </c>
      <c r="C4092" s="16"/>
    </row>
    <row r="4093">
      <c r="A4093" s="7">
        <v>4082.0</v>
      </c>
      <c r="C4093" s="16"/>
    </row>
    <row r="4094">
      <c r="A4094" s="7">
        <v>4083.0</v>
      </c>
      <c r="C4094" s="16"/>
    </row>
    <row r="4095">
      <c r="A4095" s="7">
        <v>4084.0</v>
      </c>
      <c r="C4095" s="16"/>
    </row>
    <row r="4096">
      <c r="A4096" s="7">
        <v>4085.0</v>
      </c>
      <c r="C4096" s="16"/>
    </row>
    <row r="4097">
      <c r="A4097" s="7">
        <v>4086.0</v>
      </c>
      <c r="C4097" s="16"/>
    </row>
    <row r="4098">
      <c r="A4098" s="7">
        <v>4087.0</v>
      </c>
      <c r="C4098" s="16"/>
    </row>
    <row r="4099">
      <c r="A4099" s="7">
        <v>4088.0</v>
      </c>
      <c r="C4099" s="16"/>
    </row>
    <row r="4100">
      <c r="A4100" s="7">
        <v>4089.0</v>
      </c>
      <c r="C4100" s="16"/>
    </row>
    <row r="4101">
      <c r="A4101" s="7">
        <v>4090.0</v>
      </c>
      <c r="C4101" s="16"/>
    </row>
    <row r="4102">
      <c r="A4102" s="7">
        <v>4091.0</v>
      </c>
      <c r="C4102" s="16"/>
    </row>
    <row r="4103">
      <c r="A4103" s="7">
        <v>4092.0</v>
      </c>
      <c r="C4103" s="16"/>
    </row>
    <row r="4104">
      <c r="A4104" s="7">
        <v>4093.0</v>
      </c>
      <c r="C4104" s="16"/>
    </row>
    <row r="4105">
      <c r="A4105" s="7">
        <v>4094.0</v>
      </c>
      <c r="C4105" s="16"/>
    </row>
    <row r="4106">
      <c r="A4106" s="7">
        <v>4095.0</v>
      </c>
      <c r="C4106" s="16"/>
    </row>
    <row r="4107">
      <c r="A4107" s="7">
        <v>4096.0</v>
      </c>
      <c r="C4107" s="16"/>
    </row>
    <row r="4108">
      <c r="A4108" s="7">
        <v>4097.0</v>
      </c>
      <c r="C4108" s="16"/>
    </row>
    <row r="4109">
      <c r="A4109" s="7">
        <v>4098.0</v>
      </c>
      <c r="C4109" s="16"/>
    </row>
    <row r="4110">
      <c r="A4110" s="7">
        <v>4099.0</v>
      </c>
      <c r="C4110" s="16"/>
    </row>
    <row r="4111">
      <c r="A4111" s="7">
        <v>4100.0</v>
      </c>
      <c r="C4111" s="16"/>
    </row>
    <row r="4112">
      <c r="A4112" s="7">
        <v>4101.0</v>
      </c>
      <c r="C4112" s="16"/>
    </row>
    <row r="4113">
      <c r="A4113" s="7">
        <v>4102.0</v>
      </c>
      <c r="C4113" s="16"/>
    </row>
    <row r="4114">
      <c r="A4114" s="7">
        <v>4103.0</v>
      </c>
      <c r="C4114" s="16"/>
    </row>
    <row r="4115">
      <c r="A4115" s="7">
        <v>4104.0</v>
      </c>
      <c r="C4115" s="16"/>
    </row>
    <row r="4116">
      <c r="A4116" s="7">
        <v>4105.0</v>
      </c>
      <c r="C4116" s="16"/>
    </row>
    <row r="4117">
      <c r="A4117" s="7">
        <v>4106.0</v>
      </c>
      <c r="C4117" s="16"/>
    </row>
    <row r="4118">
      <c r="A4118" s="7">
        <v>4107.0</v>
      </c>
      <c r="C4118" s="16"/>
    </row>
    <row r="4119">
      <c r="A4119" s="7">
        <v>4108.0</v>
      </c>
      <c r="C4119" s="16"/>
    </row>
    <row r="4120">
      <c r="A4120" s="7">
        <v>4109.0</v>
      </c>
      <c r="C4120" s="16"/>
    </row>
    <row r="4121">
      <c r="A4121" s="7">
        <v>4110.0</v>
      </c>
      <c r="C4121" s="16"/>
    </row>
    <row r="4122">
      <c r="A4122" s="7">
        <v>4111.0</v>
      </c>
      <c r="C4122" s="16"/>
    </row>
    <row r="4123">
      <c r="A4123" s="7">
        <v>4112.0</v>
      </c>
      <c r="C4123" s="16"/>
    </row>
    <row r="4124">
      <c r="A4124" s="7">
        <v>4113.0</v>
      </c>
      <c r="C4124" s="16"/>
    </row>
    <row r="4125">
      <c r="A4125" s="7">
        <v>4114.0</v>
      </c>
      <c r="C4125" s="16"/>
    </row>
    <row r="4126">
      <c r="A4126" s="7">
        <v>4115.0</v>
      </c>
      <c r="C4126" s="16"/>
    </row>
    <row r="4127">
      <c r="A4127" s="7">
        <v>4116.0</v>
      </c>
      <c r="C4127" s="16"/>
    </row>
    <row r="4128">
      <c r="A4128" s="7">
        <v>4117.0</v>
      </c>
      <c r="C4128" s="16"/>
    </row>
    <row r="4129">
      <c r="A4129" s="7">
        <v>4118.0</v>
      </c>
      <c r="C4129" s="16"/>
    </row>
    <row r="4130">
      <c r="A4130" s="7">
        <v>4119.0</v>
      </c>
      <c r="C4130" s="16"/>
    </row>
    <row r="4131">
      <c r="A4131" s="7">
        <v>4120.0</v>
      </c>
      <c r="C4131" s="16"/>
    </row>
    <row r="4132">
      <c r="A4132" s="7">
        <v>4121.0</v>
      </c>
      <c r="C4132" s="16"/>
    </row>
    <row r="4133">
      <c r="A4133" s="7">
        <v>4122.0</v>
      </c>
      <c r="C4133" s="16"/>
    </row>
    <row r="4134">
      <c r="A4134" s="7">
        <v>4123.0</v>
      </c>
      <c r="C4134" s="16"/>
    </row>
    <row r="4135">
      <c r="A4135" s="7">
        <v>4124.0</v>
      </c>
      <c r="C4135" s="16"/>
    </row>
    <row r="4136">
      <c r="A4136" s="7">
        <v>4125.0</v>
      </c>
      <c r="C4136" s="16"/>
    </row>
    <row r="4137">
      <c r="A4137" s="7">
        <v>4126.0</v>
      </c>
      <c r="C4137" s="16"/>
    </row>
    <row r="4138">
      <c r="A4138" s="7">
        <v>4127.0</v>
      </c>
      <c r="C4138" s="16"/>
    </row>
    <row r="4139">
      <c r="A4139" s="7">
        <v>4128.0</v>
      </c>
      <c r="C4139" s="16"/>
    </row>
    <row r="4140">
      <c r="A4140" s="7">
        <v>4129.0</v>
      </c>
      <c r="C4140" s="16"/>
    </row>
    <row r="4141">
      <c r="A4141" s="7">
        <v>4130.0</v>
      </c>
      <c r="C4141" s="16"/>
    </row>
    <row r="4142">
      <c r="A4142" s="7">
        <v>4131.0</v>
      </c>
      <c r="C4142" s="16"/>
    </row>
    <row r="4143">
      <c r="A4143" s="7">
        <v>4132.0</v>
      </c>
      <c r="C4143" s="16"/>
    </row>
    <row r="4144">
      <c r="A4144" s="7">
        <v>4133.0</v>
      </c>
      <c r="C4144" s="16"/>
    </row>
    <row r="4145">
      <c r="A4145" s="7">
        <v>4134.0</v>
      </c>
      <c r="C4145" s="16"/>
    </row>
    <row r="4146">
      <c r="A4146" s="7">
        <v>4135.0</v>
      </c>
      <c r="C4146" s="16"/>
    </row>
    <row r="4147">
      <c r="A4147" s="7">
        <v>4136.0</v>
      </c>
      <c r="C4147" s="16"/>
    </row>
    <row r="4148">
      <c r="A4148" s="7">
        <v>4137.0</v>
      </c>
      <c r="C4148" s="16"/>
    </row>
    <row r="4149">
      <c r="A4149" s="7">
        <v>4138.0</v>
      </c>
      <c r="C4149" s="16"/>
    </row>
    <row r="4150">
      <c r="A4150" s="7">
        <v>4139.0</v>
      </c>
      <c r="C4150" s="16"/>
    </row>
    <row r="4151">
      <c r="A4151" s="7">
        <v>4140.0</v>
      </c>
      <c r="C4151" s="16"/>
    </row>
    <row r="4152">
      <c r="A4152" s="7">
        <v>4141.0</v>
      </c>
      <c r="C4152" s="16"/>
    </row>
    <row r="4153">
      <c r="A4153" s="7">
        <v>4142.0</v>
      </c>
      <c r="C4153" s="16"/>
    </row>
    <row r="4154">
      <c r="A4154" s="7">
        <v>4143.0</v>
      </c>
      <c r="C4154" s="16"/>
    </row>
    <row r="4155">
      <c r="A4155" s="7">
        <v>4144.0</v>
      </c>
      <c r="C4155" s="16"/>
    </row>
    <row r="4156">
      <c r="A4156" s="7">
        <v>4145.0</v>
      </c>
      <c r="C4156" s="16"/>
    </row>
    <row r="4157">
      <c r="A4157" s="7">
        <v>4146.0</v>
      </c>
      <c r="C4157" s="16"/>
    </row>
    <row r="4158">
      <c r="A4158" s="7">
        <v>4147.0</v>
      </c>
      <c r="C4158" s="16"/>
    </row>
    <row r="4159">
      <c r="A4159" s="7">
        <v>4148.0</v>
      </c>
      <c r="C4159" s="16"/>
    </row>
    <row r="4160">
      <c r="A4160" s="7">
        <v>4149.0</v>
      </c>
      <c r="C4160" s="16"/>
    </row>
    <row r="4161">
      <c r="A4161" s="7">
        <v>4150.0</v>
      </c>
      <c r="C4161" s="16"/>
    </row>
    <row r="4162">
      <c r="A4162" s="7">
        <v>4151.0</v>
      </c>
      <c r="C4162" s="16"/>
    </row>
    <row r="4163">
      <c r="A4163" s="7">
        <v>4152.0</v>
      </c>
      <c r="C4163" s="16"/>
    </row>
    <row r="4164">
      <c r="A4164" s="7">
        <v>4153.0</v>
      </c>
      <c r="C4164" s="16"/>
    </row>
    <row r="4165">
      <c r="A4165" s="7">
        <v>4154.0</v>
      </c>
      <c r="C4165" s="16"/>
    </row>
    <row r="4166">
      <c r="A4166" s="7">
        <v>4155.0</v>
      </c>
      <c r="C4166" s="16"/>
    </row>
    <row r="4167">
      <c r="A4167" s="7">
        <v>4156.0</v>
      </c>
      <c r="C4167" s="16"/>
    </row>
    <row r="4168">
      <c r="A4168" s="7">
        <v>4157.0</v>
      </c>
      <c r="C4168" s="16"/>
    </row>
    <row r="4169">
      <c r="A4169" s="7">
        <v>4158.0</v>
      </c>
      <c r="C4169" s="16"/>
    </row>
    <row r="4170">
      <c r="A4170" s="7">
        <v>4159.0</v>
      </c>
      <c r="C4170" s="16"/>
    </row>
    <row r="4171">
      <c r="A4171" s="7">
        <v>4160.0</v>
      </c>
      <c r="C4171" s="16"/>
    </row>
    <row r="4172">
      <c r="A4172" s="7">
        <v>4161.0</v>
      </c>
      <c r="C4172" s="16"/>
    </row>
    <row r="4173">
      <c r="A4173" s="7">
        <v>4162.0</v>
      </c>
      <c r="C4173" s="16"/>
    </row>
    <row r="4174">
      <c r="A4174" s="7">
        <v>4163.0</v>
      </c>
      <c r="C4174" s="16"/>
    </row>
    <row r="4175">
      <c r="A4175" s="7">
        <v>4164.0</v>
      </c>
      <c r="C4175" s="16"/>
    </row>
    <row r="4176">
      <c r="A4176" s="7">
        <v>4165.0</v>
      </c>
      <c r="C4176" s="16"/>
    </row>
    <row r="4177">
      <c r="A4177" s="7">
        <v>4166.0</v>
      </c>
      <c r="C4177" s="16"/>
    </row>
    <row r="4178">
      <c r="A4178" s="7">
        <v>4167.0</v>
      </c>
      <c r="C4178" s="16"/>
    </row>
    <row r="4179">
      <c r="A4179" s="7">
        <v>4168.0</v>
      </c>
      <c r="C4179" s="16"/>
    </row>
    <row r="4180">
      <c r="A4180" s="7">
        <v>4169.0</v>
      </c>
      <c r="C4180" s="16"/>
    </row>
    <row r="4181">
      <c r="A4181" s="7">
        <v>4170.0</v>
      </c>
      <c r="C4181" s="16"/>
    </row>
    <row r="4182">
      <c r="A4182" s="7">
        <v>4171.0</v>
      </c>
      <c r="C4182" s="16"/>
    </row>
    <row r="4183">
      <c r="A4183" s="7">
        <v>4172.0</v>
      </c>
      <c r="C4183" s="16"/>
    </row>
    <row r="4184">
      <c r="A4184" s="7">
        <v>4173.0</v>
      </c>
      <c r="C4184" s="16"/>
    </row>
    <row r="4185">
      <c r="A4185" s="7">
        <v>4174.0</v>
      </c>
      <c r="C4185" s="16"/>
    </row>
    <row r="4186">
      <c r="A4186" s="7">
        <v>4175.0</v>
      </c>
      <c r="C4186" s="16"/>
    </row>
    <row r="4187">
      <c r="A4187" s="7">
        <v>4176.0</v>
      </c>
      <c r="C4187" s="16"/>
    </row>
    <row r="4188">
      <c r="A4188" s="7">
        <v>4177.0</v>
      </c>
      <c r="C4188" s="16"/>
    </row>
    <row r="4189">
      <c r="A4189" s="7">
        <v>4178.0</v>
      </c>
      <c r="C4189" s="16"/>
    </row>
    <row r="4190">
      <c r="A4190" s="7">
        <v>4179.0</v>
      </c>
      <c r="C4190" s="16"/>
    </row>
    <row r="4191">
      <c r="A4191" s="7">
        <v>4180.0</v>
      </c>
      <c r="C4191" s="16"/>
    </row>
    <row r="4192">
      <c r="A4192" s="7">
        <v>4181.0</v>
      </c>
      <c r="C4192" s="16"/>
    </row>
    <row r="4193">
      <c r="A4193" s="7">
        <v>4182.0</v>
      </c>
      <c r="C4193" s="16"/>
    </row>
    <row r="4194">
      <c r="A4194" s="7">
        <v>4183.0</v>
      </c>
      <c r="C4194" s="16"/>
    </row>
    <row r="4195">
      <c r="A4195" s="7">
        <v>4184.0</v>
      </c>
      <c r="C4195" s="16"/>
    </row>
    <row r="4196">
      <c r="A4196" s="7">
        <v>4185.0</v>
      </c>
      <c r="C4196" s="16"/>
    </row>
    <row r="4197">
      <c r="A4197" s="7">
        <v>4186.0</v>
      </c>
      <c r="C4197" s="16"/>
    </row>
    <row r="4198">
      <c r="A4198" s="7">
        <v>4187.0</v>
      </c>
      <c r="C4198" s="16"/>
    </row>
    <row r="4199">
      <c r="A4199" s="7">
        <v>4188.0</v>
      </c>
      <c r="C4199" s="16"/>
    </row>
    <row r="4200">
      <c r="A4200" s="7">
        <v>4189.0</v>
      </c>
      <c r="C4200" s="16"/>
    </row>
    <row r="4201">
      <c r="A4201" s="7">
        <v>4190.0</v>
      </c>
      <c r="C4201" s="16"/>
    </row>
    <row r="4202">
      <c r="A4202" s="7">
        <v>4191.0</v>
      </c>
      <c r="C4202" s="16"/>
    </row>
    <row r="4203">
      <c r="A4203" s="7">
        <v>4192.0</v>
      </c>
      <c r="C4203" s="16"/>
    </row>
    <row r="4204">
      <c r="A4204" s="7">
        <v>4193.0</v>
      </c>
      <c r="C4204" s="16"/>
    </row>
    <row r="4205">
      <c r="A4205" s="7">
        <v>4194.0</v>
      </c>
      <c r="C4205" s="16"/>
    </row>
    <row r="4206">
      <c r="A4206" s="7">
        <v>4195.0</v>
      </c>
      <c r="C4206" s="16"/>
    </row>
    <row r="4207">
      <c r="A4207" s="7">
        <v>4196.0</v>
      </c>
      <c r="C4207" s="16"/>
    </row>
    <row r="4208">
      <c r="A4208" s="7">
        <v>4197.0</v>
      </c>
      <c r="C4208" s="16"/>
    </row>
    <row r="4209">
      <c r="A4209" s="7">
        <v>4198.0</v>
      </c>
      <c r="C4209" s="16"/>
    </row>
    <row r="4210">
      <c r="A4210" s="7">
        <v>4199.0</v>
      </c>
      <c r="C4210" s="16"/>
    </row>
    <row r="4211">
      <c r="A4211" s="7">
        <v>4200.0</v>
      </c>
      <c r="C4211" s="16"/>
    </row>
    <row r="4212">
      <c r="A4212" s="7">
        <v>4201.0</v>
      </c>
      <c r="C4212" s="16"/>
    </row>
    <row r="4213">
      <c r="A4213" s="7">
        <v>4202.0</v>
      </c>
      <c r="C4213" s="16"/>
    </row>
    <row r="4214">
      <c r="A4214" s="7">
        <v>4203.0</v>
      </c>
      <c r="C4214" s="16"/>
    </row>
    <row r="4215">
      <c r="A4215" s="7">
        <v>4204.0</v>
      </c>
      <c r="C4215" s="16"/>
    </row>
    <row r="4216">
      <c r="A4216" s="7">
        <v>4205.0</v>
      </c>
      <c r="C4216" s="16"/>
    </row>
    <row r="4217">
      <c r="A4217" s="7">
        <v>4206.0</v>
      </c>
      <c r="C4217" s="16"/>
    </row>
    <row r="4218">
      <c r="A4218" s="7">
        <v>4207.0</v>
      </c>
      <c r="C4218" s="16"/>
    </row>
    <row r="4219">
      <c r="A4219" s="7">
        <v>4208.0</v>
      </c>
      <c r="C4219" s="16"/>
    </row>
    <row r="4220">
      <c r="A4220" s="7">
        <v>4209.0</v>
      </c>
      <c r="C4220" s="16"/>
    </row>
    <row r="4221">
      <c r="A4221" s="7">
        <v>4210.0</v>
      </c>
      <c r="C4221" s="16"/>
    </row>
    <row r="4222">
      <c r="A4222" s="7">
        <v>4211.0</v>
      </c>
      <c r="C4222" s="16"/>
    </row>
    <row r="4223">
      <c r="A4223" s="7">
        <v>4212.0</v>
      </c>
      <c r="C4223" s="16"/>
    </row>
    <row r="4224">
      <c r="A4224" s="7">
        <v>4213.0</v>
      </c>
      <c r="C4224" s="16"/>
    </row>
    <row r="4225">
      <c r="A4225" s="7">
        <v>4214.0</v>
      </c>
      <c r="C4225" s="16"/>
    </row>
    <row r="4226">
      <c r="A4226" s="7">
        <v>4215.0</v>
      </c>
      <c r="C4226" s="16"/>
    </row>
    <row r="4227">
      <c r="A4227" s="7">
        <v>4216.0</v>
      </c>
      <c r="C4227" s="16"/>
    </row>
    <row r="4228">
      <c r="A4228" s="7">
        <v>4217.0</v>
      </c>
      <c r="C4228" s="16"/>
    </row>
    <row r="4229">
      <c r="A4229" s="7">
        <v>4218.0</v>
      </c>
      <c r="C4229" s="16"/>
    </row>
    <row r="4230">
      <c r="A4230" s="7">
        <v>4219.0</v>
      </c>
      <c r="C4230" s="16"/>
    </row>
    <row r="4231">
      <c r="A4231" s="7">
        <v>4220.0</v>
      </c>
      <c r="C4231" s="16"/>
    </row>
    <row r="4232">
      <c r="A4232" s="7">
        <v>4221.0</v>
      </c>
      <c r="C4232" s="16"/>
    </row>
    <row r="4233">
      <c r="A4233" s="7">
        <v>4222.0</v>
      </c>
      <c r="C4233" s="16"/>
    </row>
    <row r="4234">
      <c r="A4234" s="7">
        <v>4223.0</v>
      </c>
      <c r="C4234" s="16"/>
    </row>
    <row r="4235">
      <c r="A4235" s="7">
        <v>4224.0</v>
      </c>
      <c r="C4235" s="16"/>
    </row>
    <row r="4236">
      <c r="A4236" s="7">
        <v>4225.0</v>
      </c>
      <c r="C4236" s="16"/>
    </row>
    <row r="4237">
      <c r="A4237" s="7">
        <v>4226.0</v>
      </c>
      <c r="C4237" s="16"/>
    </row>
    <row r="4238">
      <c r="A4238" s="7">
        <v>4227.0</v>
      </c>
      <c r="C4238" s="16"/>
    </row>
    <row r="4239">
      <c r="A4239" s="7">
        <v>4228.0</v>
      </c>
      <c r="C4239" s="16"/>
    </row>
    <row r="4240">
      <c r="A4240" s="7">
        <v>4229.0</v>
      </c>
      <c r="C4240" s="16"/>
    </row>
    <row r="4241">
      <c r="A4241" s="7">
        <v>4230.0</v>
      </c>
      <c r="C4241" s="16"/>
    </row>
    <row r="4242">
      <c r="A4242" s="7">
        <v>4231.0</v>
      </c>
      <c r="C4242" s="16"/>
    </row>
    <row r="4243">
      <c r="A4243" s="7">
        <v>4232.0</v>
      </c>
      <c r="C4243" s="16"/>
    </row>
    <row r="4244">
      <c r="A4244" s="7">
        <v>4233.0</v>
      </c>
      <c r="C4244" s="16"/>
    </row>
    <row r="4245">
      <c r="A4245" s="7">
        <v>4234.0</v>
      </c>
      <c r="C4245" s="16"/>
    </row>
    <row r="4246">
      <c r="A4246" s="7">
        <v>4235.0</v>
      </c>
      <c r="C4246" s="16"/>
    </row>
    <row r="4247">
      <c r="A4247" s="7">
        <v>4236.0</v>
      </c>
      <c r="C4247" s="16"/>
    </row>
    <row r="4248">
      <c r="A4248" s="7">
        <v>4237.0</v>
      </c>
      <c r="C4248" s="16"/>
    </row>
    <row r="4249">
      <c r="A4249" s="7">
        <v>4238.0</v>
      </c>
      <c r="C4249" s="16"/>
    </row>
    <row r="4250">
      <c r="A4250" s="7">
        <v>4239.0</v>
      </c>
      <c r="C4250" s="16"/>
    </row>
    <row r="4251">
      <c r="A4251" s="7">
        <v>4240.0</v>
      </c>
      <c r="C4251" s="16"/>
    </row>
    <row r="4252">
      <c r="A4252" s="7">
        <v>4241.0</v>
      </c>
      <c r="C4252" s="16"/>
    </row>
    <row r="4253">
      <c r="A4253" s="7">
        <v>4242.0</v>
      </c>
      <c r="C4253" s="16"/>
    </row>
    <row r="4254">
      <c r="A4254" s="7">
        <v>4243.0</v>
      </c>
      <c r="C4254" s="16"/>
    </row>
    <row r="4255">
      <c r="A4255" s="7">
        <v>4244.0</v>
      </c>
      <c r="C4255" s="16"/>
    </row>
    <row r="4256">
      <c r="A4256" s="7">
        <v>4245.0</v>
      </c>
      <c r="C4256" s="16"/>
    </row>
    <row r="4257">
      <c r="A4257" s="7">
        <v>4246.0</v>
      </c>
      <c r="C4257" s="16"/>
    </row>
    <row r="4258">
      <c r="A4258" s="7">
        <v>4247.0</v>
      </c>
      <c r="C4258" s="16"/>
    </row>
    <row r="4259">
      <c r="A4259" s="7">
        <v>4248.0</v>
      </c>
      <c r="C4259" s="16"/>
    </row>
    <row r="4260">
      <c r="A4260" s="7">
        <v>4249.0</v>
      </c>
      <c r="C4260" s="16"/>
    </row>
    <row r="4261">
      <c r="A4261" s="7">
        <v>4250.0</v>
      </c>
      <c r="C4261" s="16"/>
    </row>
    <row r="4262">
      <c r="A4262" s="7">
        <v>4251.0</v>
      </c>
      <c r="C4262" s="16"/>
    </row>
    <row r="4263">
      <c r="A4263" s="7">
        <v>4252.0</v>
      </c>
      <c r="C4263" s="16"/>
    </row>
    <row r="4264">
      <c r="A4264" s="7">
        <v>4253.0</v>
      </c>
      <c r="C4264" s="16"/>
    </row>
    <row r="4265">
      <c r="A4265" s="7">
        <v>4254.0</v>
      </c>
      <c r="C4265" s="16"/>
    </row>
    <row r="4266">
      <c r="A4266" s="7">
        <v>4255.0</v>
      </c>
      <c r="C4266" s="16"/>
    </row>
    <row r="4267">
      <c r="A4267" s="7">
        <v>4256.0</v>
      </c>
      <c r="C4267" s="16"/>
    </row>
    <row r="4268">
      <c r="A4268" s="7">
        <v>4257.0</v>
      </c>
      <c r="C4268" s="16"/>
    </row>
    <row r="4269">
      <c r="A4269" s="7">
        <v>4258.0</v>
      </c>
      <c r="C4269" s="16"/>
    </row>
    <row r="4270">
      <c r="A4270" s="7">
        <v>4259.0</v>
      </c>
      <c r="C4270" s="16"/>
    </row>
    <row r="4271">
      <c r="A4271" s="7">
        <v>4260.0</v>
      </c>
      <c r="C4271" s="16"/>
    </row>
    <row r="4272">
      <c r="A4272" s="7">
        <v>4261.0</v>
      </c>
      <c r="C4272" s="16"/>
    </row>
    <row r="4273">
      <c r="A4273" s="7">
        <v>4262.0</v>
      </c>
      <c r="C4273" s="16"/>
    </row>
    <row r="4274">
      <c r="A4274" s="7">
        <v>4263.0</v>
      </c>
      <c r="C4274" s="16"/>
    </row>
    <row r="4275">
      <c r="A4275" s="7">
        <v>4264.0</v>
      </c>
      <c r="C4275" s="16"/>
    </row>
    <row r="4276">
      <c r="A4276" s="7">
        <v>4265.0</v>
      </c>
      <c r="C4276" s="16"/>
    </row>
    <row r="4277">
      <c r="A4277" s="7">
        <v>4266.0</v>
      </c>
      <c r="C4277" s="16"/>
    </row>
    <row r="4278">
      <c r="A4278" s="7">
        <v>4267.0</v>
      </c>
      <c r="C4278" s="16"/>
    </row>
    <row r="4279">
      <c r="A4279" s="7">
        <v>4268.0</v>
      </c>
      <c r="C4279" s="16"/>
    </row>
    <row r="4280">
      <c r="A4280" s="7">
        <v>4269.0</v>
      </c>
      <c r="C4280" s="16"/>
    </row>
    <row r="4281">
      <c r="A4281" s="7">
        <v>4270.0</v>
      </c>
      <c r="C4281" s="16"/>
    </row>
    <row r="4282">
      <c r="A4282" s="7">
        <v>4271.0</v>
      </c>
      <c r="C4282" s="16"/>
    </row>
    <row r="4283">
      <c r="A4283" s="7">
        <v>4272.0</v>
      </c>
      <c r="C4283" s="16"/>
    </row>
    <row r="4284">
      <c r="A4284" s="7">
        <v>4273.0</v>
      </c>
      <c r="C4284" s="16"/>
    </row>
    <row r="4285">
      <c r="A4285" s="7">
        <v>4274.0</v>
      </c>
      <c r="C4285" s="16"/>
    </row>
    <row r="4286">
      <c r="A4286" s="7">
        <v>4275.0</v>
      </c>
      <c r="C4286" s="16"/>
    </row>
    <row r="4287">
      <c r="A4287" s="7">
        <v>4276.0</v>
      </c>
      <c r="C4287" s="16"/>
    </row>
    <row r="4288">
      <c r="A4288" s="7">
        <v>4277.0</v>
      </c>
      <c r="C4288" s="16"/>
    </row>
    <row r="4289">
      <c r="A4289" s="7">
        <v>4278.0</v>
      </c>
      <c r="C4289" s="16"/>
    </row>
    <row r="4290">
      <c r="A4290" s="7">
        <v>4279.0</v>
      </c>
      <c r="C4290" s="16"/>
    </row>
    <row r="4291">
      <c r="A4291" s="7">
        <v>4280.0</v>
      </c>
      <c r="C4291" s="16"/>
    </row>
    <row r="4292">
      <c r="A4292" s="7">
        <v>4281.0</v>
      </c>
      <c r="C4292" s="16"/>
    </row>
    <row r="4293">
      <c r="A4293" s="7">
        <v>4282.0</v>
      </c>
      <c r="C4293" s="16"/>
    </row>
    <row r="4294">
      <c r="A4294" s="7">
        <v>4283.0</v>
      </c>
      <c r="C4294" s="16"/>
    </row>
    <row r="4295">
      <c r="A4295" s="7">
        <v>4284.0</v>
      </c>
      <c r="C4295" s="16"/>
    </row>
    <row r="4296">
      <c r="A4296" s="7">
        <v>4285.0</v>
      </c>
      <c r="C4296" s="16"/>
    </row>
    <row r="4297">
      <c r="A4297" s="7">
        <v>4286.0</v>
      </c>
      <c r="C4297" s="16"/>
    </row>
    <row r="4298">
      <c r="A4298" s="7">
        <v>4287.0</v>
      </c>
      <c r="C4298" s="16"/>
    </row>
    <row r="4299">
      <c r="A4299" s="7">
        <v>4288.0</v>
      </c>
      <c r="C4299" s="16"/>
    </row>
    <row r="4300">
      <c r="A4300" s="7">
        <v>4289.0</v>
      </c>
      <c r="C4300" s="16"/>
    </row>
    <row r="4301">
      <c r="A4301" s="7">
        <v>4290.0</v>
      </c>
      <c r="C4301" s="16"/>
    </row>
    <row r="4302">
      <c r="A4302" s="7">
        <v>4291.0</v>
      </c>
      <c r="C4302" s="16"/>
    </row>
    <row r="4303">
      <c r="A4303" s="7">
        <v>4292.0</v>
      </c>
      <c r="C4303" s="16"/>
    </row>
    <row r="4304">
      <c r="A4304" s="7">
        <v>4293.0</v>
      </c>
      <c r="C4304" s="16"/>
    </row>
    <row r="4305">
      <c r="A4305" s="7">
        <v>4294.0</v>
      </c>
      <c r="C4305" s="16"/>
    </row>
    <row r="4306">
      <c r="A4306" s="7">
        <v>4295.0</v>
      </c>
      <c r="C4306" s="16"/>
    </row>
    <row r="4307">
      <c r="A4307" s="7">
        <v>4296.0</v>
      </c>
      <c r="C4307" s="16"/>
    </row>
    <row r="4308">
      <c r="A4308" s="7">
        <v>4297.0</v>
      </c>
      <c r="C4308" s="16"/>
    </row>
    <row r="4309">
      <c r="A4309" s="7">
        <v>4298.0</v>
      </c>
      <c r="C4309" s="16"/>
    </row>
    <row r="4310">
      <c r="A4310" s="7">
        <v>4299.0</v>
      </c>
      <c r="C4310" s="16"/>
    </row>
    <row r="4311">
      <c r="A4311" s="7">
        <v>4300.0</v>
      </c>
      <c r="C4311" s="16"/>
    </row>
    <row r="4312">
      <c r="A4312" s="7">
        <v>4301.0</v>
      </c>
      <c r="C4312" s="16"/>
    </row>
    <row r="4313">
      <c r="A4313" s="7">
        <v>4302.0</v>
      </c>
      <c r="C4313" s="16"/>
    </row>
    <row r="4314">
      <c r="A4314" s="7">
        <v>4303.0</v>
      </c>
      <c r="C4314" s="16"/>
    </row>
    <row r="4315">
      <c r="A4315" s="7">
        <v>4304.0</v>
      </c>
      <c r="C4315" s="16"/>
    </row>
    <row r="4316">
      <c r="A4316" s="7">
        <v>4305.0</v>
      </c>
      <c r="C4316" s="16"/>
    </row>
    <row r="4317">
      <c r="A4317" s="7">
        <v>4306.0</v>
      </c>
      <c r="C4317" s="16"/>
    </row>
    <row r="4318">
      <c r="A4318" s="7">
        <v>4307.0</v>
      </c>
      <c r="C4318" s="16"/>
    </row>
    <row r="4319">
      <c r="A4319" s="7">
        <v>4308.0</v>
      </c>
      <c r="C4319" s="16"/>
    </row>
    <row r="4320">
      <c r="A4320" s="7">
        <v>4309.0</v>
      </c>
      <c r="C4320" s="16"/>
    </row>
    <row r="4321">
      <c r="A4321" s="7">
        <v>4310.0</v>
      </c>
      <c r="C4321" s="16"/>
    </row>
    <row r="4322">
      <c r="A4322" s="7">
        <v>4311.0</v>
      </c>
      <c r="C4322" s="16"/>
    </row>
    <row r="4323">
      <c r="A4323" s="7">
        <v>4312.0</v>
      </c>
      <c r="C4323" s="16"/>
    </row>
    <row r="4324">
      <c r="A4324" s="7">
        <v>4313.0</v>
      </c>
      <c r="C4324" s="16"/>
    </row>
    <row r="4325">
      <c r="A4325" s="7">
        <v>4314.0</v>
      </c>
      <c r="C4325" s="16"/>
    </row>
    <row r="4326">
      <c r="A4326" s="7">
        <v>4315.0</v>
      </c>
      <c r="C4326" s="16"/>
    </row>
    <row r="4327">
      <c r="A4327" s="7">
        <v>4316.0</v>
      </c>
      <c r="C4327" s="16"/>
    </row>
    <row r="4328">
      <c r="A4328" s="7">
        <v>4317.0</v>
      </c>
      <c r="C4328" s="16"/>
    </row>
    <row r="4329">
      <c r="A4329" s="7">
        <v>4318.0</v>
      </c>
      <c r="C4329" s="16"/>
    </row>
    <row r="4330">
      <c r="A4330" s="7">
        <v>4319.0</v>
      </c>
      <c r="C4330" s="16"/>
    </row>
    <row r="4331">
      <c r="A4331" s="7">
        <v>4320.0</v>
      </c>
      <c r="C4331" s="16"/>
    </row>
    <row r="4332">
      <c r="A4332" s="7">
        <v>4321.0</v>
      </c>
      <c r="C4332" s="16"/>
    </row>
    <row r="4333">
      <c r="A4333" s="7">
        <v>4322.0</v>
      </c>
      <c r="C4333" s="16"/>
    </row>
    <row r="4334">
      <c r="A4334" s="7">
        <v>4323.0</v>
      </c>
      <c r="C4334" s="16"/>
    </row>
    <row r="4335">
      <c r="A4335" s="7">
        <v>4324.0</v>
      </c>
      <c r="C4335" s="16"/>
    </row>
    <row r="4336">
      <c r="A4336" s="7">
        <v>4325.0</v>
      </c>
      <c r="C4336" s="16"/>
    </row>
    <row r="4337">
      <c r="A4337" s="7">
        <v>4326.0</v>
      </c>
      <c r="C4337" s="16"/>
    </row>
    <row r="4338">
      <c r="A4338" s="7">
        <v>4327.0</v>
      </c>
      <c r="C4338" s="16"/>
    </row>
    <row r="4339">
      <c r="A4339" s="7">
        <v>4328.0</v>
      </c>
      <c r="C4339" s="16"/>
    </row>
    <row r="4340">
      <c r="A4340" s="7">
        <v>4329.0</v>
      </c>
      <c r="C4340" s="16"/>
    </row>
    <row r="4341">
      <c r="A4341" s="7">
        <v>4330.0</v>
      </c>
      <c r="C4341" s="16"/>
    </row>
    <row r="4342">
      <c r="A4342" s="7">
        <v>4331.0</v>
      </c>
      <c r="C4342" s="16"/>
    </row>
    <row r="4343">
      <c r="A4343" s="7">
        <v>4332.0</v>
      </c>
      <c r="C4343" s="16"/>
    </row>
    <row r="4344">
      <c r="A4344" s="7">
        <v>4333.0</v>
      </c>
      <c r="C4344" s="16"/>
    </row>
    <row r="4345">
      <c r="A4345" s="7">
        <v>4334.0</v>
      </c>
      <c r="C4345" s="16"/>
    </row>
    <row r="4346">
      <c r="A4346" s="7">
        <v>4335.0</v>
      </c>
      <c r="C4346" s="16"/>
    </row>
    <row r="4347">
      <c r="A4347" s="7">
        <v>4336.0</v>
      </c>
      <c r="C4347" s="16"/>
    </row>
    <row r="4348">
      <c r="A4348" s="7">
        <v>4337.0</v>
      </c>
      <c r="C4348" s="16"/>
    </row>
    <row r="4349">
      <c r="A4349" s="7">
        <v>4338.0</v>
      </c>
      <c r="C4349" s="16"/>
    </row>
    <row r="4350">
      <c r="A4350" s="7">
        <v>4339.0</v>
      </c>
      <c r="C4350" s="16"/>
    </row>
    <row r="4351">
      <c r="A4351" s="7">
        <v>4340.0</v>
      </c>
      <c r="C4351" s="16"/>
    </row>
    <row r="4352">
      <c r="A4352" s="7">
        <v>4341.0</v>
      </c>
      <c r="C4352" s="16"/>
    </row>
    <row r="4353">
      <c r="A4353" s="7">
        <v>4342.0</v>
      </c>
      <c r="C4353" s="16"/>
    </row>
    <row r="4354">
      <c r="A4354" s="7">
        <v>4343.0</v>
      </c>
      <c r="C4354" s="16"/>
    </row>
    <row r="4355">
      <c r="A4355" s="7">
        <v>4344.0</v>
      </c>
      <c r="C4355" s="16"/>
    </row>
    <row r="4356">
      <c r="A4356" s="7">
        <v>4345.0</v>
      </c>
      <c r="C4356" s="16"/>
    </row>
    <row r="4357">
      <c r="A4357" s="7">
        <v>4346.0</v>
      </c>
      <c r="C4357" s="16"/>
    </row>
    <row r="4358">
      <c r="A4358" s="7">
        <v>4347.0</v>
      </c>
      <c r="C4358" s="16"/>
    </row>
    <row r="4359">
      <c r="A4359" s="7">
        <v>4348.0</v>
      </c>
      <c r="C4359" s="16"/>
    </row>
    <row r="4360">
      <c r="A4360" s="7">
        <v>4349.0</v>
      </c>
      <c r="C4360" s="16"/>
    </row>
    <row r="4361">
      <c r="A4361" s="7">
        <v>4350.0</v>
      </c>
      <c r="C4361" s="16"/>
    </row>
    <row r="4362">
      <c r="A4362" s="7">
        <v>4351.0</v>
      </c>
      <c r="C4362" s="16"/>
    </row>
    <row r="4363">
      <c r="A4363" s="7">
        <v>4352.0</v>
      </c>
      <c r="C4363" s="16"/>
    </row>
    <row r="4364">
      <c r="A4364" s="7">
        <v>4353.0</v>
      </c>
      <c r="C4364" s="16"/>
    </row>
    <row r="4365">
      <c r="A4365" s="7">
        <v>4354.0</v>
      </c>
      <c r="C4365" s="16"/>
    </row>
    <row r="4366">
      <c r="A4366" s="7">
        <v>4355.0</v>
      </c>
      <c r="C4366" s="16"/>
    </row>
    <row r="4367">
      <c r="A4367" s="7">
        <v>4356.0</v>
      </c>
      <c r="C4367" s="16"/>
    </row>
    <row r="4368">
      <c r="A4368" s="7">
        <v>4357.0</v>
      </c>
      <c r="C4368" s="16"/>
    </row>
    <row r="4369">
      <c r="A4369" s="7">
        <v>4358.0</v>
      </c>
      <c r="C4369" s="16"/>
    </row>
    <row r="4370">
      <c r="A4370" s="7">
        <v>4359.0</v>
      </c>
      <c r="C4370" s="16"/>
    </row>
    <row r="4371">
      <c r="A4371" s="7">
        <v>4360.0</v>
      </c>
      <c r="C4371" s="16"/>
    </row>
    <row r="4372">
      <c r="A4372" s="7">
        <v>4361.0</v>
      </c>
      <c r="C4372" s="16"/>
    </row>
    <row r="4373">
      <c r="A4373" s="7">
        <v>4362.0</v>
      </c>
      <c r="C4373" s="16"/>
    </row>
    <row r="4374">
      <c r="A4374" s="7">
        <v>4363.0</v>
      </c>
      <c r="C4374" s="16"/>
    </row>
    <row r="4375">
      <c r="A4375" s="7">
        <v>4364.0</v>
      </c>
      <c r="C4375" s="16"/>
    </row>
    <row r="4376">
      <c r="A4376" s="7">
        <v>4365.0</v>
      </c>
      <c r="C4376" s="16"/>
    </row>
    <row r="4377">
      <c r="A4377" s="7">
        <v>4366.0</v>
      </c>
      <c r="C4377" s="16"/>
    </row>
    <row r="4378">
      <c r="A4378" s="7">
        <v>4367.0</v>
      </c>
      <c r="C4378" s="16"/>
    </row>
    <row r="4379">
      <c r="A4379" s="7">
        <v>4368.0</v>
      </c>
      <c r="C4379" s="16"/>
    </row>
    <row r="4380">
      <c r="A4380" s="7">
        <v>4369.0</v>
      </c>
      <c r="C4380" s="16"/>
    </row>
    <row r="4381">
      <c r="A4381" s="7">
        <v>4370.0</v>
      </c>
      <c r="C4381" s="16"/>
    </row>
    <row r="4382">
      <c r="A4382" s="7">
        <v>4371.0</v>
      </c>
      <c r="C4382" s="16"/>
    </row>
    <row r="4383">
      <c r="A4383" s="7">
        <v>4372.0</v>
      </c>
      <c r="C4383" s="16"/>
    </row>
    <row r="4384">
      <c r="A4384" s="7">
        <v>4373.0</v>
      </c>
      <c r="C4384" s="16"/>
    </row>
    <row r="4385">
      <c r="A4385" s="7">
        <v>4374.0</v>
      </c>
      <c r="C4385" s="16"/>
    </row>
    <row r="4386">
      <c r="A4386" s="7">
        <v>4375.0</v>
      </c>
      <c r="C4386" s="16"/>
    </row>
    <row r="4387">
      <c r="A4387" s="7">
        <v>4376.0</v>
      </c>
      <c r="C4387" s="16"/>
    </row>
    <row r="4388">
      <c r="A4388" s="7">
        <v>4377.0</v>
      </c>
      <c r="C4388" s="16"/>
    </row>
    <row r="4389">
      <c r="A4389" s="7">
        <v>4378.0</v>
      </c>
      <c r="C4389" s="16"/>
    </row>
    <row r="4390">
      <c r="A4390" s="7">
        <v>4379.0</v>
      </c>
      <c r="C4390" s="16"/>
    </row>
    <row r="4391">
      <c r="A4391" s="7">
        <v>4380.0</v>
      </c>
      <c r="C4391" s="16"/>
    </row>
    <row r="4392">
      <c r="A4392" s="7">
        <v>4381.0</v>
      </c>
      <c r="C4392" s="16"/>
    </row>
    <row r="4393">
      <c r="A4393" s="7">
        <v>4382.0</v>
      </c>
      <c r="C4393" s="16"/>
    </row>
    <row r="4394">
      <c r="A4394" s="7">
        <v>4383.0</v>
      </c>
      <c r="C4394" s="16"/>
    </row>
    <row r="4395">
      <c r="A4395" s="7">
        <v>4384.0</v>
      </c>
      <c r="C4395" s="16"/>
    </row>
    <row r="4396">
      <c r="A4396" s="7">
        <v>4385.0</v>
      </c>
      <c r="C4396" s="16"/>
    </row>
    <row r="4397">
      <c r="A4397" s="7">
        <v>4386.0</v>
      </c>
      <c r="C4397" s="16"/>
    </row>
    <row r="4398">
      <c r="A4398" s="7">
        <v>4387.0</v>
      </c>
      <c r="C4398" s="16"/>
    </row>
    <row r="4399">
      <c r="A4399" s="7">
        <v>4388.0</v>
      </c>
      <c r="C4399" s="16"/>
    </row>
    <row r="4400">
      <c r="A4400" s="7">
        <v>4389.0</v>
      </c>
      <c r="C4400" s="16"/>
    </row>
    <row r="4401">
      <c r="A4401" s="7">
        <v>4390.0</v>
      </c>
      <c r="C4401" s="16"/>
    </row>
    <row r="4402">
      <c r="A4402" s="7">
        <v>4391.0</v>
      </c>
      <c r="C4402" s="16"/>
    </row>
    <row r="4403">
      <c r="A4403" s="7">
        <v>4392.0</v>
      </c>
      <c r="C4403" s="16"/>
    </row>
    <row r="4404">
      <c r="A4404" s="7">
        <v>4393.0</v>
      </c>
      <c r="C4404" s="16"/>
    </row>
    <row r="4405">
      <c r="A4405" s="7">
        <v>4394.0</v>
      </c>
      <c r="C4405" s="16"/>
    </row>
    <row r="4406">
      <c r="A4406" s="7">
        <v>4395.0</v>
      </c>
      <c r="C4406" s="16"/>
    </row>
    <row r="4407">
      <c r="A4407" s="7">
        <v>4396.0</v>
      </c>
      <c r="C4407" s="16"/>
    </row>
    <row r="4408">
      <c r="A4408" s="7">
        <v>4397.0</v>
      </c>
      <c r="C4408" s="16"/>
    </row>
    <row r="4409">
      <c r="A4409" s="7">
        <v>4398.0</v>
      </c>
      <c r="C4409" s="16"/>
    </row>
    <row r="4410">
      <c r="A4410" s="7">
        <v>4399.0</v>
      </c>
      <c r="C4410" s="16"/>
    </row>
    <row r="4411">
      <c r="A4411" s="7">
        <v>4400.0</v>
      </c>
      <c r="C4411" s="16"/>
    </row>
    <row r="4412">
      <c r="A4412" s="7">
        <v>4401.0</v>
      </c>
      <c r="C4412" s="16"/>
    </row>
    <row r="4413">
      <c r="A4413" s="7">
        <v>4402.0</v>
      </c>
      <c r="C4413" s="16"/>
    </row>
    <row r="4414">
      <c r="A4414" s="7">
        <v>4403.0</v>
      </c>
      <c r="C4414" s="16"/>
    </row>
    <row r="4415">
      <c r="A4415" s="7">
        <v>4404.0</v>
      </c>
      <c r="C4415" s="16"/>
    </row>
    <row r="4416">
      <c r="A4416" s="7">
        <v>4405.0</v>
      </c>
      <c r="C4416" s="16"/>
    </row>
    <row r="4417">
      <c r="A4417" s="7">
        <v>4406.0</v>
      </c>
      <c r="C4417" s="16"/>
    </row>
    <row r="4418">
      <c r="A4418" s="7">
        <v>4407.0</v>
      </c>
      <c r="C4418" s="16"/>
    </row>
    <row r="4419">
      <c r="A4419" s="7">
        <v>4408.0</v>
      </c>
      <c r="C4419" s="16"/>
    </row>
    <row r="4420">
      <c r="A4420" s="7">
        <v>4409.0</v>
      </c>
      <c r="C4420" s="16"/>
    </row>
    <row r="4421">
      <c r="A4421" s="7">
        <v>4410.0</v>
      </c>
      <c r="C4421" s="16"/>
    </row>
    <row r="4422">
      <c r="A4422" s="7">
        <v>4411.0</v>
      </c>
      <c r="C4422" s="16"/>
    </row>
    <row r="4423">
      <c r="A4423" s="7">
        <v>4412.0</v>
      </c>
      <c r="C4423" s="16"/>
    </row>
    <row r="4424">
      <c r="A4424" s="7">
        <v>4413.0</v>
      </c>
      <c r="C4424" s="16"/>
    </row>
    <row r="4425">
      <c r="A4425" s="7">
        <v>4414.0</v>
      </c>
      <c r="C4425" s="16"/>
    </row>
    <row r="4426">
      <c r="A4426" s="7">
        <v>4415.0</v>
      </c>
      <c r="C4426" s="16"/>
    </row>
    <row r="4427">
      <c r="A4427" s="7">
        <v>4416.0</v>
      </c>
      <c r="C4427" s="16"/>
    </row>
    <row r="4428">
      <c r="A4428" s="7">
        <v>4417.0</v>
      </c>
      <c r="C4428" s="16"/>
    </row>
    <row r="4429">
      <c r="A4429" s="7">
        <v>4418.0</v>
      </c>
      <c r="C4429" s="16"/>
    </row>
    <row r="4430">
      <c r="A4430" s="7">
        <v>4419.0</v>
      </c>
      <c r="C4430" s="16"/>
    </row>
    <row r="4431">
      <c r="A4431" s="7">
        <v>4420.0</v>
      </c>
      <c r="C4431" s="16"/>
    </row>
    <row r="4432">
      <c r="A4432" s="7">
        <v>4421.0</v>
      </c>
      <c r="C4432" s="16"/>
    </row>
    <row r="4433">
      <c r="A4433" s="7">
        <v>4422.0</v>
      </c>
      <c r="C4433" s="16"/>
    </row>
    <row r="4434">
      <c r="A4434" s="7">
        <v>4423.0</v>
      </c>
      <c r="C4434" s="16"/>
    </row>
    <row r="4435">
      <c r="A4435" s="7">
        <v>4424.0</v>
      </c>
      <c r="C4435" s="16"/>
    </row>
    <row r="4436">
      <c r="A4436" s="7">
        <v>4425.0</v>
      </c>
      <c r="C4436" s="16"/>
    </row>
    <row r="4437">
      <c r="A4437" s="7">
        <v>4426.0</v>
      </c>
      <c r="C4437" s="16"/>
    </row>
    <row r="4438">
      <c r="A4438" s="7">
        <v>4427.0</v>
      </c>
      <c r="C4438" s="16"/>
    </row>
    <row r="4439">
      <c r="A4439" s="7">
        <v>4428.0</v>
      </c>
      <c r="C4439" s="16"/>
    </row>
    <row r="4440">
      <c r="A4440" s="7">
        <v>4429.0</v>
      </c>
      <c r="C4440" s="16"/>
    </row>
    <row r="4441">
      <c r="A4441" s="7">
        <v>4430.0</v>
      </c>
      <c r="C4441" s="16"/>
    </row>
    <row r="4442">
      <c r="A4442" s="7">
        <v>4431.0</v>
      </c>
      <c r="C4442" s="16"/>
    </row>
    <row r="4443">
      <c r="A4443" s="7">
        <v>4432.0</v>
      </c>
      <c r="C4443" s="16"/>
    </row>
    <row r="4444">
      <c r="A4444" s="7">
        <v>4433.0</v>
      </c>
      <c r="C4444" s="16"/>
    </row>
    <row r="4445">
      <c r="A4445" s="7">
        <v>4434.0</v>
      </c>
      <c r="C4445" s="16"/>
    </row>
    <row r="4446">
      <c r="A4446" s="7">
        <v>4435.0</v>
      </c>
      <c r="C4446" s="16"/>
    </row>
    <row r="4447">
      <c r="A4447" s="7">
        <v>4436.0</v>
      </c>
      <c r="C4447" s="16"/>
    </row>
    <row r="4448">
      <c r="A4448" s="7">
        <v>4437.0</v>
      </c>
      <c r="C4448" s="16"/>
    </row>
    <row r="4449">
      <c r="A4449" s="7">
        <v>4438.0</v>
      </c>
      <c r="C4449" s="16"/>
    </row>
    <row r="4450">
      <c r="A4450" s="7">
        <v>4439.0</v>
      </c>
      <c r="C4450" s="16"/>
    </row>
    <row r="4451">
      <c r="A4451" s="7">
        <v>4440.0</v>
      </c>
      <c r="C4451" s="16"/>
    </row>
    <row r="4452">
      <c r="A4452" s="7">
        <v>4441.0</v>
      </c>
      <c r="C4452" s="16"/>
    </row>
    <row r="4453">
      <c r="A4453" s="7">
        <v>4442.0</v>
      </c>
      <c r="C4453" s="16"/>
    </row>
    <row r="4454">
      <c r="A4454" s="7">
        <v>4443.0</v>
      </c>
      <c r="C4454" s="16"/>
    </row>
    <row r="4455">
      <c r="A4455" s="7">
        <v>4444.0</v>
      </c>
      <c r="C4455" s="16"/>
    </row>
    <row r="4456">
      <c r="A4456" s="7">
        <v>4445.0</v>
      </c>
      <c r="C4456" s="16"/>
    </row>
    <row r="4457">
      <c r="A4457" s="7">
        <v>4446.0</v>
      </c>
      <c r="C4457" s="16"/>
    </row>
    <row r="4458">
      <c r="A4458" s="7">
        <v>4447.0</v>
      </c>
      <c r="C4458" s="16"/>
    </row>
    <row r="4459">
      <c r="A4459" s="7">
        <v>4448.0</v>
      </c>
      <c r="C4459" s="16"/>
    </row>
    <row r="4460">
      <c r="A4460" s="7">
        <v>4449.0</v>
      </c>
      <c r="C4460" s="16"/>
    </row>
    <row r="4461">
      <c r="A4461" s="7">
        <v>4450.0</v>
      </c>
      <c r="C4461" s="16"/>
    </row>
    <row r="4462">
      <c r="A4462" s="7">
        <v>4451.0</v>
      </c>
      <c r="C4462" s="16"/>
    </row>
    <row r="4463">
      <c r="A4463" s="7">
        <v>4452.0</v>
      </c>
      <c r="C4463" s="16"/>
    </row>
    <row r="4464">
      <c r="A4464" s="7">
        <v>4453.0</v>
      </c>
      <c r="C4464" s="16"/>
    </row>
    <row r="4465">
      <c r="A4465" s="7">
        <v>4454.0</v>
      </c>
      <c r="C4465" s="16"/>
    </row>
    <row r="4466">
      <c r="A4466" s="7">
        <v>4455.0</v>
      </c>
      <c r="C4466" s="16"/>
    </row>
    <row r="4467">
      <c r="A4467" s="7">
        <v>4456.0</v>
      </c>
      <c r="C4467" s="16"/>
    </row>
    <row r="4468">
      <c r="A4468" s="7">
        <v>4457.0</v>
      </c>
      <c r="C4468" s="16"/>
    </row>
    <row r="4469">
      <c r="A4469" s="7">
        <v>4458.0</v>
      </c>
      <c r="C4469" s="16"/>
    </row>
    <row r="4470">
      <c r="A4470" s="7">
        <v>4459.0</v>
      </c>
      <c r="C4470" s="16"/>
    </row>
    <row r="4471">
      <c r="A4471" s="7">
        <v>4460.0</v>
      </c>
      <c r="C4471" s="16"/>
    </row>
    <row r="4472">
      <c r="A4472" s="7">
        <v>4461.0</v>
      </c>
      <c r="C4472" s="16"/>
    </row>
    <row r="4473">
      <c r="A4473" s="7">
        <v>4462.0</v>
      </c>
      <c r="C4473" s="16"/>
    </row>
    <row r="4474">
      <c r="A4474" s="7">
        <v>4463.0</v>
      </c>
      <c r="C4474" s="16"/>
    </row>
    <row r="4475">
      <c r="A4475" s="7">
        <v>4464.0</v>
      </c>
      <c r="C4475" s="16"/>
    </row>
    <row r="4476">
      <c r="A4476" s="7">
        <v>4465.0</v>
      </c>
      <c r="C4476" s="16"/>
    </row>
    <row r="4477">
      <c r="A4477" s="7">
        <v>4466.0</v>
      </c>
      <c r="C4477" s="16"/>
    </row>
    <row r="4478">
      <c r="A4478" s="7">
        <v>4467.0</v>
      </c>
      <c r="C4478" s="16"/>
    </row>
    <row r="4479">
      <c r="A4479" s="7">
        <v>4468.0</v>
      </c>
      <c r="C4479" s="16"/>
    </row>
    <row r="4480">
      <c r="A4480" s="7">
        <v>4469.0</v>
      </c>
      <c r="C4480" s="16"/>
    </row>
    <row r="4481">
      <c r="A4481" s="7">
        <v>4470.0</v>
      </c>
      <c r="C4481" s="16"/>
    </row>
    <row r="4482">
      <c r="A4482" s="7">
        <v>4471.0</v>
      </c>
      <c r="C4482" s="16"/>
    </row>
    <row r="4483">
      <c r="A4483" s="7">
        <v>4472.0</v>
      </c>
      <c r="C4483" s="16"/>
    </row>
    <row r="4484">
      <c r="A4484" s="7">
        <v>4473.0</v>
      </c>
      <c r="C4484" s="16"/>
    </row>
    <row r="4485">
      <c r="A4485" s="7">
        <v>4474.0</v>
      </c>
      <c r="C4485" s="16"/>
    </row>
    <row r="4486">
      <c r="A4486" s="7">
        <v>4475.0</v>
      </c>
      <c r="C4486" s="16"/>
    </row>
    <row r="4487">
      <c r="A4487" s="7">
        <v>4476.0</v>
      </c>
      <c r="C4487" s="16"/>
    </row>
    <row r="4488">
      <c r="A4488" s="7">
        <v>4477.0</v>
      </c>
      <c r="C4488" s="16"/>
    </row>
    <row r="4489">
      <c r="A4489" s="7">
        <v>4478.0</v>
      </c>
      <c r="C4489" s="16"/>
    </row>
    <row r="4490">
      <c r="A4490" s="7">
        <v>4479.0</v>
      </c>
      <c r="C4490" s="16"/>
    </row>
    <row r="4491">
      <c r="A4491" s="7">
        <v>4480.0</v>
      </c>
      <c r="C4491" s="16"/>
    </row>
    <row r="4492">
      <c r="A4492" s="7">
        <v>4481.0</v>
      </c>
      <c r="C4492" s="16"/>
    </row>
    <row r="4493">
      <c r="A4493" s="7">
        <v>4482.0</v>
      </c>
      <c r="C4493" s="16"/>
    </row>
    <row r="4494">
      <c r="A4494" s="7">
        <v>4483.0</v>
      </c>
      <c r="C4494" s="16"/>
    </row>
    <row r="4495">
      <c r="A4495" s="7">
        <v>4484.0</v>
      </c>
      <c r="C4495" s="16"/>
    </row>
    <row r="4496">
      <c r="A4496" s="7">
        <v>4485.0</v>
      </c>
      <c r="C4496" s="16"/>
    </row>
    <row r="4497">
      <c r="A4497" s="7">
        <v>4486.0</v>
      </c>
      <c r="C4497" s="16"/>
    </row>
    <row r="4498">
      <c r="A4498" s="7">
        <v>4487.0</v>
      </c>
      <c r="C4498" s="16"/>
    </row>
    <row r="4499">
      <c r="A4499" s="7">
        <v>4488.0</v>
      </c>
      <c r="C4499" s="16"/>
    </row>
    <row r="4500">
      <c r="A4500" s="7">
        <v>4489.0</v>
      </c>
      <c r="C4500" s="16"/>
    </row>
    <row r="4501">
      <c r="A4501" s="7">
        <v>4490.0</v>
      </c>
      <c r="C4501" s="16"/>
    </row>
    <row r="4502">
      <c r="A4502" s="7">
        <v>4491.0</v>
      </c>
      <c r="C4502" s="16"/>
    </row>
    <row r="4503">
      <c r="A4503" s="7">
        <v>4492.0</v>
      </c>
      <c r="C4503" s="16"/>
    </row>
    <row r="4504">
      <c r="A4504" s="7">
        <v>4493.0</v>
      </c>
      <c r="C4504" s="16"/>
    </row>
    <row r="4505">
      <c r="A4505" s="7">
        <v>4494.0</v>
      </c>
      <c r="C4505" s="16"/>
    </row>
    <row r="4506">
      <c r="A4506" s="7">
        <v>4495.0</v>
      </c>
      <c r="C4506" s="16"/>
    </row>
    <row r="4507">
      <c r="A4507" s="7">
        <v>4496.0</v>
      </c>
      <c r="C4507" s="16"/>
    </row>
    <row r="4508">
      <c r="A4508" s="7">
        <v>4497.0</v>
      </c>
      <c r="C4508" s="16"/>
    </row>
    <row r="4509">
      <c r="A4509" s="7">
        <v>4498.0</v>
      </c>
      <c r="C4509" s="16"/>
    </row>
    <row r="4510">
      <c r="A4510" s="7">
        <v>4499.0</v>
      </c>
      <c r="C4510" s="16"/>
    </row>
    <row r="4511">
      <c r="A4511" s="7">
        <v>4500.0</v>
      </c>
      <c r="C4511" s="16"/>
    </row>
    <row r="4512">
      <c r="A4512" s="7">
        <v>4501.0</v>
      </c>
      <c r="C4512" s="16"/>
    </row>
    <row r="4513">
      <c r="A4513" s="7">
        <v>4502.0</v>
      </c>
      <c r="C4513" s="16"/>
    </row>
    <row r="4514">
      <c r="A4514" s="7">
        <v>4503.0</v>
      </c>
      <c r="C4514" s="16"/>
    </row>
    <row r="4515">
      <c r="A4515" s="7">
        <v>4504.0</v>
      </c>
      <c r="C4515" s="16"/>
    </row>
    <row r="4516">
      <c r="A4516" s="7">
        <v>4505.0</v>
      </c>
      <c r="C4516" s="16"/>
    </row>
    <row r="4517">
      <c r="A4517" s="7">
        <v>4506.0</v>
      </c>
      <c r="C4517" s="16"/>
    </row>
    <row r="4518">
      <c r="A4518" s="7">
        <v>4507.0</v>
      </c>
      <c r="C4518" s="16"/>
    </row>
    <row r="4519">
      <c r="A4519" s="7">
        <v>4508.0</v>
      </c>
      <c r="C4519" s="16"/>
    </row>
    <row r="4520">
      <c r="A4520" s="7">
        <v>4509.0</v>
      </c>
      <c r="C4520" s="16"/>
    </row>
    <row r="4521">
      <c r="A4521" s="7">
        <v>4510.0</v>
      </c>
      <c r="C4521" s="16"/>
    </row>
    <row r="4522">
      <c r="A4522" s="7">
        <v>4511.0</v>
      </c>
      <c r="C4522" s="16"/>
    </row>
    <row r="4523">
      <c r="A4523" s="7">
        <v>4512.0</v>
      </c>
      <c r="C4523" s="16"/>
    </row>
    <row r="4524">
      <c r="A4524" s="7">
        <v>4513.0</v>
      </c>
      <c r="C4524" s="16"/>
    </row>
    <row r="4525">
      <c r="A4525" s="7">
        <v>4514.0</v>
      </c>
      <c r="C4525" s="16"/>
    </row>
    <row r="4526">
      <c r="A4526" s="7">
        <v>4515.0</v>
      </c>
      <c r="C4526" s="16"/>
    </row>
    <row r="4527">
      <c r="A4527" s="7">
        <v>4516.0</v>
      </c>
      <c r="C4527" s="16"/>
    </row>
    <row r="4528">
      <c r="A4528" s="7">
        <v>4517.0</v>
      </c>
      <c r="C4528" s="16"/>
    </row>
    <row r="4529">
      <c r="A4529" s="7">
        <v>4518.0</v>
      </c>
      <c r="C4529" s="16"/>
    </row>
    <row r="4530">
      <c r="A4530" s="7">
        <v>4519.0</v>
      </c>
      <c r="C4530" s="16"/>
    </row>
    <row r="4531">
      <c r="A4531" s="7">
        <v>4520.0</v>
      </c>
      <c r="C4531" s="16"/>
    </row>
    <row r="4532">
      <c r="A4532" s="7">
        <v>4521.0</v>
      </c>
      <c r="C4532" s="16"/>
    </row>
    <row r="4533">
      <c r="A4533" s="7">
        <v>4522.0</v>
      </c>
      <c r="C4533" s="16"/>
    </row>
    <row r="4534">
      <c r="A4534" s="7">
        <v>4523.0</v>
      </c>
      <c r="C4534" s="16"/>
    </row>
    <row r="4535">
      <c r="A4535" s="7">
        <v>4524.0</v>
      </c>
      <c r="C4535" s="16"/>
    </row>
    <row r="4536">
      <c r="A4536" s="7">
        <v>4525.0</v>
      </c>
      <c r="C4536" s="16"/>
    </row>
    <row r="4537">
      <c r="A4537" s="7">
        <v>4526.0</v>
      </c>
      <c r="C4537" s="16"/>
    </row>
    <row r="4538">
      <c r="A4538" s="7">
        <v>4527.0</v>
      </c>
      <c r="C4538" s="16"/>
    </row>
    <row r="4539">
      <c r="A4539" s="7">
        <v>4528.0</v>
      </c>
      <c r="C4539" s="16"/>
    </row>
    <row r="4540">
      <c r="A4540" s="7">
        <v>4529.0</v>
      </c>
      <c r="C4540" s="16"/>
    </row>
    <row r="4541">
      <c r="A4541" s="7">
        <v>4530.0</v>
      </c>
      <c r="C4541" s="16"/>
    </row>
    <row r="4542">
      <c r="A4542" s="7">
        <v>4531.0</v>
      </c>
      <c r="C4542" s="16"/>
    </row>
    <row r="4543">
      <c r="A4543" s="7">
        <v>4532.0</v>
      </c>
      <c r="C4543" s="16"/>
    </row>
    <row r="4544">
      <c r="A4544" s="7">
        <v>4533.0</v>
      </c>
      <c r="C4544" s="16"/>
    </row>
    <row r="4545">
      <c r="A4545" s="7">
        <v>4534.0</v>
      </c>
      <c r="C4545" s="16"/>
    </row>
    <row r="4546">
      <c r="A4546" s="7">
        <v>4535.0</v>
      </c>
      <c r="C4546" s="16"/>
    </row>
    <row r="4547">
      <c r="A4547" s="7">
        <v>4536.0</v>
      </c>
      <c r="C4547" s="16"/>
    </row>
    <row r="4548">
      <c r="A4548" s="7">
        <v>4537.0</v>
      </c>
      <c r="C4548" s="16"/>
    </row>
    <row r="4549">
      <c r="A4549" s="7">
        <v>4538.0</v>
      </c>
      <c r="C4549" s="16"/>
    </row>
    <row r="4550">
      <c r="A4550" s="7">
        <v>4539.0</v>
      </c>
      <c r="C4550" s="16"/>
    </row>
    <row r="4551">
      <c r="A4551" s="7">
        <v>4540.0</v>
      </c>
      <c r="C4551" s="16"/>
    </row>
    <row r="4552">
      <c r="A4552" s="7">
        <v>4541.0</v>
      </c>
      <c r="C4552" s="16"/>
    </row>
    <row r="4553">
      <c r="A4553" s="7">
        <v>4542.0</v>
      </c>
      <c r="C4553" s="16"/>
    </row>
    <row r="4554">
      <c r="A4554" s="7">
        <v>4543.0</v>
      </c>
      <c r="C4554" s="16"/>
    </row>
    <row r="4555">
      <c r="A4555" s="7">
        <v>4544.0</v>
      </c>
      <c r="C4555" s="16"/>
    </row>
    <row r="4556">
      <c r="A4556" s="7">
        <v>4545.0</v>
      </c>
      <c r="C4556" s="16"/>
    </row>
    <row r="4557">
      <c r="A4557" s="7">
        <v>4546.0</v>
      </c>
      <c r="C4557" s="16"/>
    </row>
    <row r="4558">
      <c r="A4558" s="7">
        <v>4547.0</v>
      </c>
      <c r="C4558" s="16"/>
    </row>
    <row r="4559">
      <c r="A4559" s="7">
        <v>4548.0</v>
      </c>
      <c r="C4559" s="16"/>
    </row>
    <row r="4560">
      <c r="A4560" s="7">
        <v>4549.0</v>
      </c>
      <c r="C4560" s="16"/>
    </row>
    <row r="4561">
      <c r="A4561" s="7">
        <v>4550.0</v>
      </c>
      <c r="C4561" s="16"/>
    </row>
    <row r="4562">
      <c r="A4562" s="7">
        <v>4551.0</v>
      </c>
      <c r="C4562" s="16"/>
    </row>
    <row r="4563">
      <c r="A4563" s="7">
        <v>4552.0</v>
      </c>
      <c r="C4563" s="16"/>
    </row>
    <row r="4564">
      <c r="A4564" s="7">
        <v>4553.0</v>
      </c>
      <c r="C4564" s="16"/>
    </row>
    <row r="4565">
      <c r="A4565" s="7">
        <v>4554.0</v>
      </c>
      <c r="C4565" s="16"/>
    </row>
    <row r="4566">
      <c r="A4566" s="7">
        <v>4555.0</v>
      </c>
      <c r="C4566" s="16"/>
    </row>
    <row r="4567">
      <c r="A4567" s="7">
        <v>4556.0</v>
      </c>
      <c r="C4567" s="16"/>
    </row>
    <row r="4568">
      <c r="A4568" s="7">
        <v>4557.0</v>
      </c>
      <c r="C4568" s="16"/>
    </row>
    <row r="4569">
      <c r="A4569" s="7">
        <v>4558.0</v>
      </c>
      <c r="C4569" s="16"/>
    </row>
    <row r="4570">
      <c r="A4570" s="7">
        <v>4559.0</v>
      </c>
      <c r="C4570" s="16"/>
    </row>
    <row r="4571">
      <c r="A4571" s="7">
        <v>4560.0</v>
      </c>
      <c r="C4571" s="16"/>
    </row>
    <row r="4572">
      <c r="A4572" s="7">
        <v>4561.0</v>
      </c>
      <c r="C4572" s="16"/>
    </row>
    <row r="4573">
      <c r="A4573" s="7">
        <v>4562.0</v>
      </c>
      <c r="C4573" s="16"/>
    </row>
    <row r="4574">
      <c r="A4574" s="7">
        <v>4563.0</v>
      </c>
      <c r="C4574" s="16"/>
    </row>
    <row r="4575">
      <c r="A4575" s="7">
        <v>4564.0</v>
      </c>
      <c r="C4575" s="16"/>
    </row>
    <row r="4576">
      <c r="A4576" s="7">
        <v>4565.0</v>
      </c>
      <c r="C4576" s="16"/>
    </row>
    <row r="4577">
      <c r="A4577" s="7">
        <v>4566.0</v>
      </c>
      <c r="C4577" s="16"/>
    </row>
    <row r="4578">
      <c r="A4578" s="7">
        <v>4567.0</v>
      </c>
      <c r="C4578" s="16"/>
    </row>
    <row r="4579">
      <c r="A4579" s="7">
        <v>4568.0</v>
      </c>
      <c r="C4579" s="16"/>
    </row>
    <row r="4580">
      <c r="A4580" s="7">
        <v>4569.0</v>
      </c>
      <c r="C4580" s="16"/>
    </row>
    <row r="4581">
      <c r="A4581" s="7">
        <v>4570.0</v>
      </c>
      <c r="C4581" s="16"/>
    </row>
    <row r="4582">
      <c r="A4582" s="7">
        <v>4571.0</v>
      </c>
      <c r="C4582" s="16"/>
    </row>
    <row r="4583">
      <c r="A4583" s="7">
        <v>4572.0</v>
      </c>
      <c r="C4583" s="16"/>
    </row>
    <row r="4584">
      <c r="A4584" s="7">
        <v>4573.0</v>
      </c>
      <c r="C4584" s="16"/>
    </row>
    <row r="4585">
      <c r="A4585" s="7">
        <v>4574.0</v>
      </c>
      <c r="C4585" s="16"/>
    </row>
    <row r="4586">
      <c r="A4586" s="7">
        <v>4575.0</v>
      </c>
      <c r="C4586" s="16"/>
    </row>
    <row r="4587">
      <c r="A4587" s="7">
        <v>4576.0</v>
      </c>
      <c r="C4587" s="16"/>
    </row>
    <row r="4588">
      <c r="A4588" s="7">
        <v>4577.0</v>
      </c>
      <c r="C4588" s="16"/>
    </row>
    <row r="4589">
      <c r="A4589" s="7">
        <v>4578.0</v>
      </c>
      <c r="C4589" s="16"/>
    </row>
    <row r="4590">
      <c r="A4590" s="7">
        <v>4579.0</v>
      </c>
      <c r="C4590" s="16"/>
    </row>
    <row r="4591">
      <c r="A4591" s="7">
        <v>4580.0</v>
      </c>
      <c r="C4591" s="16"/>
    </row>
    <row r="4592">
      <c r="A4592" s="7">
        <v>4581.0</v>
      </c>
      <c r="C4592" s="16"/>
    </row>
    <row r="4593">
      <c r="A4593" s="7">
        <v>4582.0</v>
      </c>
      <c r="C4593" s="16"/>
    </row>
    <row r="4594">
      <c r="A4594" s="7">
        <v>4583.0</v>
      </c>
      <c r="C4594" s="16"/>
    </row>
    <row r="4595">
      <c r="A4595" s="7">
        <v>4584.0</v>
      </c>
      <c r="C4595" s="16"/>
    </row>
    <row r="4596">
      <c r="A4596" s="7">
        <v>4585.0</v>
      </c>
      <c r="C4596" s="16"/>
    </row>
    <row r="4597">
      <c r="A4597" s="7">
        <v>4586.0</v>
      </c>
      <c r="C4597" s="16"/>
    </row>
    <row r="4598">
      <c r="A4598" s="7">
        <v>4587.0</v>
      </c>
      <c r="C4598" s="16"/>
    </row>
    <row r="4599">
      <c r="A4599" s="7">
        <v>4588.0</v>
      </c>
      <c r="C4599" s="16"/>
    </row>
    <row r="4600">
      <c r="A4600" s="7">
        <v>4589.0</v>
      </c>
      <c r="C4600" s="16"/>
    </row>
    <row r="4601">
      <c r="A4601" s="7">
        <v>4590.0</v>
      </c>
      <c r="C4601" s="16"/>
    </row>
    <row r="4602">
      <c r="A4602" s="7">
        <v>4591.0</v>
      </c>
      <c r="C4602" s="16"/>
    </row>
    <row r="4603">
      <c r="A4603" s="7">
        <v>4592.0</v>
      </c>
      <c r="C4603" s="16"/>
    </row>
    <row r="4604">
      <c r="A4604" s="7">
        <v>4593.0</v>
      </c>
      <c r="C4604" s="16"/>
    </row>
    <row r="4605">
      <c r="A4605" s="7">
        <v>4594.0</v>
      </c>
      <c r="C4605" s="16"/>
    </row>
    <row r="4606">
      <c r="A4606" s="7">
        <v>4595.0</v>
      </c>
      <c r="C4606" s="16"/>
    </row>
    <row r="4607">
      <c r="A4607" s="7">
        <v>4596.0</v>
      </c>
      <c r="C4607" s="16"/>
    </row>
    <row r="4608">
      <c r="A4608" s="7">
        <v>4597.0</v>
      </c>
      <c r="C4608" s="16"/>
    </row>
    <row r="4609">
      <c r="A4609" s="7">
        <v>4598.0</v>
      </c>
      <c r="C4609" s="16"/>
    </row>
    <row r="4610">
      <c r="A4610" s="7">
        <v>4599.0</v>
      </c>
      <c r="C4610" s="16"/>
    </row>
    <row r="4611">
      <c r="A4611" s="7">
        <v>4600.0</v>
      </c>
      <c r="C4611" s="16"/>
    </row>
    <row r="4612">
      <c r="A4612" s="7">
        <v>4601.0</v>
      </c>
      <c r="C4612" s="16"/>
    </row>
    <row r="4613">
      <c r="A4613" s="7">
        <v>4602.0</v>
      </c>
      <c r="C4613" s="16"/>
    </row>
    <row r="4614">
      <c r="A4614" s="7">
        <v>4603.0</v>
      </c>
      <c r="C4614" s="16"/>
    </row>
    <row r="4615">
      <c r="A4615" s="7">
        <v>4604.0</v>
      </c>
      <c r="C4615" s="16"/>
    </row>
    <row r="4616">
      <c r="A4616" s="7">
        <v>4605.0</v>
      </c>
      <c r="C4616" s="16"/>
    </row>
    <row r="4617">
      <c r="A4617" s="7">
        <v>4606.0</v>
      </c>
      <c r="C4617" s="16"/>
    </row>
    <row r="4618">
      <c r="A4618" s="7">
        <v>4607.0</v>
      </c>
      <c r="C4618" s="16"/>
    </row>
    <row r="4619">
      <c r="A4619" s="7">
        <v>4608.0</v>
      </c>
      <c r="C4619" s="16"/>
    </row>
    <row r="4620">
      <c r="A4620" s="7">
        <v>4609.0</v>
      </c>
      <c r="C4620" s="16"/>
    </row>
    <row r="4621">
      <c r="A4621" s="7">
        <v>4610.0</v>
      </c>
      <c r="C4621" s="16"/>
    </row>
    <row r="4622">
      <c r="A4622" s="7">
        <v>4611.0</v>
      </c>
      <c r="C4622" s="16"/>
    </row>
    <row r="4623">
      <c r="A4623" s="7">
        <v>4612.0</v>
      </c>
      <c r="C4623" s="16"/>
    </row>
    <row r="4624">
      <c r="A4624" s="7">
        <v>4613.0</v>
      </c>
      <c r="C4624" s="16"/>
    </row>
    <row r="4625">
      <c r="A4625" s="7">
        <v>4614.0</v>
      </c>
      <c r="C4625" s="16"/>
    </row>
    <row r="4626">
      <c r="A4626" s="7">
        <v>4615.0</v>
      </c>
      <c r="C4626" s="16"/>
    </row>
    <row r="4627">
      <c r="A4627" s="7">
        <v>4616.0</v>
      </c>
      <c r="C4627" s="16"/>
    </row>
    <row r="4628">
      <c r="A4628" s="7">
        <v>4617.0</v>
      </c>
      <c r="C4628" s="16"/>
    </row>
    <row r="4629">
      <c r="A4629" s="7">
        <v>4618.0</v>
      </c>
      <c r="C4629" s="16"/>
    </row>
    <row r="4630">
      <c r="A4630" s="7">
        <v>4619.0</v>
      </c>
      <c r="C4630" s="16"/>
    </row>
    <row r="4631">
      <c r="A4631" s="7">
        <v>4620.0</v>
      </c>
      <c r="C4631" s="16"/>
    </row>
    <row r="4632">
      <c r="A4632" s="7">
        <v>4621.0</v>
      </c>
      <c r="C4632" s="16"/>
    </row>
    <row r="4633">
      <c r="A4633" s="7">
        <v>4622.0</v>
      </c>
      <c r="C4633" s="16"/>
    </row>
    <row r="4634">
      <c r="A4634" s="7">
        <v>4623.0</v>
      </c>
      <c r="C4634" s="16"/>
    </row>
    <row r="4635">
      <c r="A4635" s="7">
        <v>4624.0</v>
      </c>
      <c r="C4635" s="16"/>
    </row>
    <row r="4636">
      <c r="A4636" s="7">
        <v>4625.0</v>
      </c>
      <c r="C4636" s="16"/>
    </row>
    <row r="4637">
      <c r="A4637" s="7">
        <v>4626.0</v>
      </c>
      <c r="C4637" s="16"/>
    </row>
    <row r="4638">
      <c r="A4638" s="7">
        <v>4627.0</v>
      </c>
      <c r="C4638" s="16"/>
    </row>
    <row r="4639">
      <c r="A4639" s="7">
        <v>4628.0</v>
      </c>
      <c r="C4639" s="16"/>
    </row>
    <row r="4640">
      <c r="A4640" s="7">
        <v>4629.0</v>
      </c>
      <c r="C4640" s="16"/>
    </row>
    <row r="4641">
      <c r="A4641" s="7">
        <v>4630.0</v>
      </c>
      <c r="C4641" s="16"/>
    </row>
    <row r="4642">
      <c r="A4642" s="7">
        <v>4631.0</v>
      </c>
      <c r="C4642" s="16"/>
    </row>
    <row r="4643">
      <c r="A4643" s="7">
        <v>4632.0</v>
      </c>
      <c r="C4643" s="16"/>
    </row>
    <row r="4644">
      <c r="A4644" s="7">
        <v>4633.0</v>
      </c>
      <c r="C4644" s="16"/>
    </row>
    <row r="4645">
      <c r="A4645" s="7">
        <v>4634.0</v>
      </c>
      <c r="C4645" s="16"/>
    </row>
    <row r="4646">
      <c r="A4646" s="7">
        <v>4635.0</v>
      </c>
      <c r="C4646" s="16"/>
    </row>
    <row r="4647">
      <c r="A4647" s="7">
        <v>4636.0</v>
      </c>
      <c r="C4647" s="16"/>
    </row>
    <row r="4648">
      <c r="A4648" s="7">
        <v>4637.0</v>
      </c>
      <c r="C4648" s="16"/>
    </row>
    <row r="4649">
      <c r="A4649" s="7">
        <v>4638.0</v>
      </c>
      <c r="C4649" s="16"/>
    </row>
    <row r="4650">
      <c r="A4650" s="7">
        <v>4639.0</v>
      </c>
      <c r="C4650" s="16"/>
    </row>
    <row r="4651">
      <c r="A4651" s="7">
        <v>4640.0</v>
      </c>
      <c r="C4651" s="16"/>
    </row>
    <row r="4652">
      <c r="A4652" s="7">
        <v>4641.0</v>
      </c>
      <c r="C4652" s="16"/>
    </row>
    <row r="4653">
      <c r="A4653" s="7">
        <v>4642.0</v>
      </c>
      <c r="C4653" s="16"/>
    </row>
    <row r="4654">
      <c r="A4654" s="7">
        <v>4643.0</v>
      </c>
      <c r="C4654" s="16"/>
    </row>
    <row r="4655">
      <c r="A4655" s="7">
        <v>4644.0</v>
      </c>
      <c r="C4655" s="16"/>
    </row>
    <row r="4656">
      <c r="A4656" s="7">
        <v>4645.0</v>
      </c>
      <c r="C4656" s="16"/>
    </row>
    <row r="4657">
      <c r="A4657" s="7">
        <v>4646.0</v>
      </c>
      <c r="C4657" s="16"/>
    </row>
    <row r="4658">
      <c r="A4658" s="7">
        <v>4647.0</v>
      </c>
      <c r="C4658" s="16"/>
    </row>
    <row r="4659">
      <c r="A4659" s="7">
        <v>4648.0</v>
      </c>
      <c r="C4659" s="16"/>
    </row>
    <row r="4660">
      <c r="A4660" s="7">
        <v>4649.0</v>
      </c>
      <c r="C4660" s="16"/>
    </row>
    <row r="4661">
      <c r="A4661" s="7">
        <v>4650.0</v>
      </c>
      <c r="C4661" s="16"/>
    </row>
    <row r="4662">
      <c r="A4662" s="7">
        <v>4651.0</v>
      </c>
      <c r="C4662" s="16"/>
    </row>
    <row r="4663">
      <c r="A4663" s="7">
        <v>4652.0</v>
      </c>
      <c r="C4663" s="16"/>
    </row>
    <row r="4664">
      <c r="A4664" s="7">
        <v>4653.0</v>
      </c>
      <c r="C4664" s="16"/>
    </row>
    <row r="4665">
      <c r="A4665" s="7">
        <v>4654.0</v>
      </c>
      <c r="C4665" s="16"/>
    </row>
    <row r="4666">
      <c r="A4666" s="7">
        <v>4655.0</v>
      </c>
      <c r="C4666" s="16"/>
    </row>
    <row r="4667">
      <c r="A4667" s="7">
        <v>4656.0</v>
      </c>
      <c r="C4667" s="16"/>
    </row>
    <row r="4668">
      <c r="A4668" s="7">
        <v>4657.0</v>
      </c>
      <c r="C4668" s="16"/>
    </row>
    <row r="4669">
      <c r="A4669" s="7">
        <v>4658.0</v>
      </c>
      <c r="C4669" s="16"/>
    </row>
    <row r="4670">
      <c r="A4670" s="7">
        <v>4659.0</v>
      </c>
      <c r="C4670" s="16"/>
    </row>
    <row r="4671">
      <c r="A4671" s="7">
        <v>4660.0</v>
      </c>
      <c r="C4671" s="16"/>
    </row>
    <row r="4672">
      <c r="A4672" s="7">
        <v>4661.0</v>
      </c>
      <c r="C4672" s="16"/>
    </row>
    <row r="4673">
      <c r="A4673" s="7">
        <v>4662.0</v>
      </c>
      <c r="C4673" s="16"/>
    </row>
    <row r="4674">
      <c r="A4674" s="7">
        <v>4663.0</v>
      </c>
      <c r="C4674" s="16"/>
    </row>
    <row r="4675">
      <c r="A4675" s="7">
        <v>4664.0</v>
      </c>
      <c r="C4675" s="16"/>
    </row>
    <row r="4676">
      <c r="A4676" s="7">
        <v>4665.0</v>
      </c>
      <c r="C4676" s="16"/>
    </row>
    <row r="4677">
      <c r="A4677" s="7">
        <v>4666.0</v>
      </c>
      <c r="C4677" s="16"/>
    </row>
    <row r="4678">
      <c r="A4678" s="7">
        <v>4667.0</v>
      </c>
      <c r="C4678" s="16"/>
    </row>
    <row r="4679">
      <c r="A4679" s="7">
        <v>4668.0</v>
      </c>
      <c r="C4679" s="16"/>
    </row>
    <row r="4680">
      <c r="A4680" s="7">
        <v>4669.0</v>
      </c>
      <c r="C4680" s="16"/>
    </row>
    <row r="4681">
      <c r="A4681" s="7">
        <v>4670.0</v>
      </c>
      <c r="C4681" s="16"/>
    </row>
    <row r="4682">
      <c r="A4682" s="7">
        <v>4671.0</v>
      </c>
      <c r="C4682" s="16"/>
    </row>
    <row r="4683">
      <c r="A4683" s="7">
        <v>4672.0</v>
      </c>
      <c r="C4683" s="16"/>
    </row>
    <row r="4684">
      <c r="A4684" s="7">
        <v>4673.0</v>
      </c>
      <c r="C4684" s="16"/>
    </row>
    <row r="4685">
      <c r="A4685" s="7">
        <v>4674.0</v>
      </c>
      <c r="C4685" s="16"/>
    </row>
    <row r="4686">
      <c r="A4686" s="7">
        <v>4675.0</v>
      </c>
      <c r="C4686" s="16"/>
    </row>
    <row r="4687">
      <c r="A4687" s="7">
        <v>4676.0</v>
      </c>
      <c r="C4687" s="16"/>
    </row>
    <row r="4688">
      <c r="A4688" s="7">
        <v>4677.0</v>
      </c>
      <c r="C4688" s="16"/>
    </row>
    <row r="4689">
      <c r="A4689" s="7">
        <v>4678.0</v>
      </c>
      <c r="C4689" s="16"/>
    </row>
    <row r="4690">
      <c r="A4690" s="7">
        <v>4679.0</v>
      </c>
      <c r="C4690" s="16"/>
    </row>
    <row r="4691">
      <c r="A4691" s="7">
        <v>4680.0</v>
      </c>
      <c r="C4691" s="16"/>
    </row>
    <row r="4692">
      <c r="A4692" s="7">
        <v>4681.0</v>
      </c>
      <c r="C4692" s="16"/>
    </row>
    <row r="4693">
      <c r="A4693" s="7">
        <v>4682.0</v>
      </c>
      <c r="C4693" s="16"/>
    </row>
    <row r="4694">
      <c r="A4694" s="7">
        <v>4683.0</v>
      </c>
      <c r="C4694" s="16"/>
    </row>
    <row r="4695">
      <c r="A4695" s="7">
        <v>4684.0</v>
      </c>
      <c r="C4695" s="16"/>
    </row>
    <row r="4696">
      <c r="A4696" s="7">
        <v>4685.0</v>
      </c>
      <c r="C4696" s="16"/>
    </row>
    <row r="4697">
      <c r="A4697" s="7">
        <v>4686.0</v>
      </c>
      <c r="C4697" s="16"/>
    </row>
    <row r="4698">
      <c r="A4698" s="7">
        <v>4687.0</v>
      </c>
      <c r="C4698" s="16"/>
    </row>
    <row r="4699">
      <c r="A4699" s="7">
        <v>4688.0</v>
      </c>
      <c r="C4699" s="16"/>
    </row>
    <row r="4700">
      <c r="A4700" s="7">
        <v>4689.0</v>
      </c>
      <c r="C4700" s="16"/>
    </row>
    <row r="4701">
      <c r="A4701" s="7">
        <v>4690.0</v>
      </c>
      <c r="C4701" s="16"/>
    </row>
    <row r="4702">
      <c r="A4702" s="7">
        <v>4691.0</v>
      </c>
      <c r="C4702" s="16"/>
    </row>
    <row r="4703">
      <c r="A4703" s="7">
        <v>4692.0</v>
      </c>
      <c r="C4703" s="16"/>
    </row>
    <row r="4704">
      <c r="A4704" s="7">
        <v>4693.0</v>
      </c>
      <c r="C4704" s="16"/>
    </row>
    <row r="4705">
      <c r="A4705" s="7">
        <v>4694.0</v>
      </c>
      <c r="C4705" s="16"/>
    </row>
    <row r="4706">
      <c r="A4706" s="7">
        <v>4695.0</v>
      </c>
      <c r="C4706" s="16"/>
    </row>
    <row r="4707">
      <c r="A4707" s="7">
        <v>4696.0</v>
      </c>
      <c r="C4707" s="16"/>
    </row>
    <row r="4708">
      <c r="A4708" s="7">
        <v>4697.0</v>
      </c>
      <c r="C4708" s="16"/>
    </row>
    <row r="4709">
      <c r="A4709" s="7">
        <v>4698.0</v>
      </c>
      <c r="C4709" s="16"/>
    </row>
    <row r="4710">
      <c r="A4710" s="7">
        <v>4699.0</v>
      </c>
      <c r="C4710" s="16"/>
    </row>
    <row r="4711">
      <c r="A4711" s="7">
        <v>4700.0</v>
      </c>
      <c r="C4711" s="16"/>
    </row>
    <row r="4712">
      <c r="A4712" s="7">
        <v>4701.0</v>
      </c>
      <c r="C4712" s="16"/>
    </row>
    <row r="4713">
      <c r="A4713" s="7">
        <v>4702.0</v>
      </c>
      <c r="C4713" s="16"/>
    </row>
    <row r="4714">
      <c r="A4714" s="7">
        <v>4703.0</v>
      </c>
      <c r="C4714" s="16"/>
    </row>
    <row r="4715">
      <c r="A4715" s="7">
        <v>4704.0</v>
      </c>
      <c r="C4715" s="16"/>
    </row>
    <row r="4716">
      <c r="A4716" s="7">
        <v>4705.0</v>
      </c>
      <c r="C4716" s="16"/>
    </row>
    <row r="4717">
      <c r="A4717" s="7">
        <v>4706.0</v>
      </c>
      <c r="C4717" s="16"/>
    </row>
    <row r="4718">
      <c r="A4718" s="7">
        <v>4707.0</v>
      </c>
      <c r="C4718" s="16"/>
    </row>
    <row r="4719">
      <c r="A4719" s="7">
        <v>4708.0</v>
      </c>
      <c r="C4719" s="16"/>
    </row>
    <row r="4720">
      <c r="A4720" s="7">
        <v>4709.0</v>
      </c>
      <c r="C4720" s="16"/>
    </row>
    <row r="4721">
      <c r="A4721" s="7">
        <v>4710.0</v>
      </c>
      <c r="C4721" s="16"/>
    </row>
    <row r="4722">
      <c r="A4722" s="7">
        <v>4711.0</v>
      </c>
      <c r="C4722" s="16"/>
    </row>
    <row r="4723">
      <c r="A4723" s="7">
        <v>4712.0</v>
      </c>
      <c r="C4723" s="16"/>
    </row>
    <row r="4724">
      <c r="A4724" s="7">
        <v>4713.0</v>
      </c>
      <c r="C4724" s="16"/>
    </row>
    <row r="4725">
      <c r="A4725" s="7">
        <v>4714.0</v>
      </c>
      <c r="C4725" s="16"/>
    </row>
    <row r="4726">
      <c r="A4726" s="7">
        <v>4715.0</v>
      </c>
      <c r="C4726" s="16"/>
    </row>
    <row r="4727">
      <c r="A4727" s="7">
        <v>4716.0</v>
      </c>
      <c r="C4727" s="16"/>
    </row>
    <row r="4728">
      <c r="A4728" s="7">
        <v>4717.0</v>
      </c>
      <c r="C4728" s="16"/>
    </row>
    <row r="4729">
      <c r="A4729" s="7">
        <v>4718.0</v>
      </c>
      <c r="C4729" s="16"/>
    </row>
    <row r="4730">
      <c r="A4730" s="7">
        <v>4719.0</v>
      </c>
      <c r="C4730" s="16"/>
    </row>
    <row r="4731">
      <c r="A4731" s="7">
        <v>4720.0</v>
      </c>
      <c r="C4731" s="16"/>
    </row>
    <row r="4732">
      <c r="A4732" s="7">
        <v>4721.0</v>
      </c>
      <c r="C4732" s="16"/>
    </row>
    <row r="4733">
      <c r="A4733" s="7">
        <v>4722.0</v>
      </c>
      <c r="C4733" s="16"/>
    </row>
    <row r="4734">
      <c r="A4734" s="7">
        <v>4723.0</v>
      </c>
      <c r="C4734" s="16"/>
    </row>
    <row r="4735">
      <c r="A4735" s="7">
        <v>4724.0</v>
      </c>
      <c r="C4735" s="16"/>
    </row>
    <row r="4736">
      <c r="A4736" s="7">
        <v>4725.0</v>
      </c>
      <c r="C4736" s="16"/>
    </row>
    <row r="4737">
      <c r="A4737" s="7">
        <v>4726.0</v>
      </c>
      <c r="C4737" s="16"/>
    </row>
    <row r="4738">
      <c r="A4738" s="7">
        <v>4727.0</v>
      </c>
      <c r="C4738" s="16"/>
    </row>
    <row r="4739">
      <c r="A4739" s="7">
        <v>4728.0</v>
      </c>
      <c r="C4739" s="16"/>
    </row>
    <row r="4740">
      <c r="A4740" s="7">
        <v>4729.0</v>
      </c>
      <c r="C4740" s="16"/>
    </row>
    <row r="4741">
      <c r="A4741" s="7">
        <v>4730.0</v>
      </c>
      <c r="C4741" s="16"/>
    </row>
    <row r="4742">
      <c r="A4742" s="7">
        <v>4731.0</v>
      </c>
      <c r="C4742" s="16"/>
    </row>
    <row r="4743">
      <c r="A4743" s="7">
        <v>4732.0</v>
      </c>
      <c r="C4743" s="16"/>
    </row>
    <row r="4744">
      <c r="A4744" s="7">
        <v>4733.0</v>
      </c>
      <c r="C4744" s="16"/>
    </row>
    <row r="4745">
      <c r="A4745" s="7">
        <v>4734.0</v>
      </c>
      <c r="C4745" s="16"/>
    </row>
    <row r="4746">
      <c r="A4746" s="7">
        <v>4735.0</v>
      </c>
      <c r="C4746" s="16"/>
    </row>
    <row r="4747">
      <c r="A4747" s="7">
        <v>4736.0</v>
      </c>
      <c r="C4747" s="16"/>
    </row>
    <row r="4748">
      <c r="A4748" s="7">
        <v>4737.0</v>
      </c>
      <c r="C4748" s="16"/>
    </row>
    <row r="4749">
      <c r="A4749" s="7">
        <v>4738.0</v>
      </c>
      <c r="C4749" s="16"/>
    </row>
    <row r="4750">
      <c r="A4750" s="7">
        <v>4739.0</v>
      </c>
      <c r="C4750" s="16"/>
    </row>
    <row r="4751">
      <c r="A4751" s="7">
        <v>4740.0</v>
      </c>
      <c r="C4751" s="16"/>
    </row>
    <row r="4752">
      <c r="A4752" s="7">
        <v>4741.0</v>
      </c>
      <c r="C4752" s="16"/>
    </row>
    <row r="4753">
      <c r="A4753" s="7">
        <v>4742.0</v>
      </c>
      <c r="C4753" s="16"/>
    </row>
    <row r="4754">
      <c r="A4754" s="7">
        <v>4743.0</v>
      </c>
      <c r="C4754" s="16"/>
    </row>
    <row r="4755">
      <c r="A4755" s="7">
        <v>4744.0</v>
      </c>
      <c r="C4755" s="16"/>
    </row>
    <row r="4756">
      <c r="A4756" s="7">
        <v>4745.0</v>
      </c>
      <c r="C4756" s="16"/>
    </row>
    <row r="4757">
      <c r="A4757" s="7">
        <v>4746.0</v>
      </c>
      <c r="C4757" s="16"/>
    </row>
    <row r="4758">
      <c r="A4758" s="7">
        <v>4747.0</v>
      </c>
      <c r="C4758" s="16"/>
    </row>
    <row r="4759">
      <c r="A4759" s="7">
        <v>4748.0</v>
      </c>
      <c r="C4759" s="16"/>
    </row>
    <row r="4760">
      <c r="A4760" s="7">
        <v>4749.0</v>
      </c>
      <c r="C4760" s="16"/>
    </row>
    <row r="4761">
      <c r="A4761" s="7">
        <v>4750.0</v>
      </c>
      <c r="C4761" s="16"/>
    </row>
    <row r="4762">
      <c r="A4762" s="7">
        <v>4751.0</v>
      </c>
      <c r="C4762" s="16"/>
    </row>
    <row r="4763">
      <c r="A4763" s="7">
        <v>4752.0</v>
      </c>
      <c r="C4763" s="16"/>
    </row>
    <row r="4764">
      <c r="A4764" s="7">
        <v>4753.0</v>
      </c>
      <c r="C4764" s="16"/>
    </row>
    <row r="4765">
      <c r="A4765" s="7">
        <v>4754.0</v>
      </c>
      <c r="C4765" s="16"/>
    </row>
    <row r="4766">
      <c r="A4766" s="7">
        <v>4755.0</v>
      </c>
      <c r="C4766" s="16"/>
    </row>
    <row r="4767">
      <c r="A4767" s="7">
        <v>4756.0</v>
      </c>
      <c r="C4767" s="16"/>
    </row>
    <row r="4768">
      <c r="A4768" s="7">
        <v>4757.0</v>
      </c>
      <c r="C4768" s="16"/>
    </row>
    <row r="4769">
      <c r="A4769" s="7">
        <v>4758.0</v>
      </c>
      <c r="C4769" s="16"/>
    </row>
    <row r="4770">
      <c r="A4770" s="7">
        <v>4759.0</v>
      </c>
      <c r="C4770" s="16"/>
    </row>
    <row r="4771">
      <c r="A4771" s="7">
        <v>4760.0</v>
      </c>
      <c r="C4771" s="16"/>
    </row>
    <row r="4772">
      <c r="A4772" s="7">
        <v>4761.0</v>
      </c>
      <c r="C4772" s="16"/>
    </row>
    <row r="4773">
      <c r="A4773" s="7">
        <v>4762.0</v>
      </c>
      <c r="C4773" s="16"/>
    </row>
    <row r="4774">
      <c r="A4774" s="7">
        <v>4763.0</v>
      </c>
      <c r="C4774" s="16"/>
    </row>
    <row r="4775">
      <c r="A4775" s="7">
        <v>4764.0</v>
      </c>
      <c r="C4775" s="16"/>
    </row>
    <row r="4776">
      <c r="A4776" s="7">
        <v>4765.0</v>
      </c>
      <c r="C4776" s="16"/>
    </row>
    <row r="4777">
      <c r="A4777" s="7">
        <v>4766.0</v>
      </c>
      <c r="C4777" s="16"/>
    </row>
    <row r="4778">
      <c r="A4778" s="7">
        <v>4767.0</v>
      </c>
      <c r="C4778" s="16"/>
    </row>
    <row r="4779">
      <c r="A4779" s="7">
        <v>4768.0</v>
      </c>
      <c r="C4779" s="16"/>
    </row>
    <row r="4780">
      <c r="A4780" s="7">
        <v>4769.0</v>
      </c>
      <c r="C4780" s="16"/>
    </row>
    <row r="4781">
      <c r="A4781" s="7">
        <v>4770.0</v>
      </c>
      <c r="C4781" s="16"/>
    </row>
    <row r="4782">
      <c r="A4782" s="7">
        <v>4771.0</v>
      </c>
      <c r="C4782" s="16"/>
    </row>
    <row r="4783">
      <c r="A4783" s="7">
        <v>4772.0</v>
      </c>
      <c r="C4783" s="16"/>
    </row>
    <row r="4784">
      <c r="A4784" s="7">
        <v>4773.0</v>
      </c>
      <c r="C4784" s="16"/>
    </row>
    <row r="4785">
      <c r="A4785" s="7">
        <v>4774.0</v>
      </c>
      <c r="C4785" s="16"/>
    </row>
    <row r="4786">
      <c r="A4786" s="7">
        <v>4775.0</v>
      </c>
      <c r="C4786" s="16"/>
    </row>
    <row r="4787">
      <c r="A4787" s="7">
        <v>4776.0</v>
      </c>
      <c r="C4787" s="16"/>
    </row>
    <row r="4788">
      <c r="A4788" s="7">
        <v>4777.0</v>
      </c>
      <c r="C4788" s="16"/>
    </row>
    <row r="4789">
      <c r="A4789" s="7">
        <v>4778.0</v>
      </c>
      <c r="C4789" s="16"/>
    </row>
    <row r="4790">
      <c r="A4790" s="7">
        <v>4779.0</v>
      </c>
      <c r="C4790" s="16"/>
    </row>
    <row r="4791">
      <c r="A4791" s="7">
        <v>4780.0</v>
      </c>
      <c r="C4791" s="16"/>
    </row>
    <row r="4792">
      <c r="A4792" s="7">
        <v>4781.0</v>
      </c>
      <c r="C4792" s="16"/>
    </row>
    <row r="4793">
      <c r="A4793" s="7">
        <v>4782.0</v>
      </c>
      <c r="C4793" s="16"/>
    </row>
    <row r="4794">
      <c r="A4794" s="7">
        <v>4783.0</v>
      </c>
      <c r="C4794" s="16"/>
    </row>
    <row r="4795">
      <c r="A4795" s="7">
        <v>4784.0</v>
      </c>
      <c r="C4795" s="16"/>
    </row>
    <row r="4796">
      <c r="A4796" s="7">
        <v>4785.0</v>
      </c>
      <c r="C4796" s="16"/>
    </row>
    <row r="4797">
      <c r="A4797" s="7">
        <v>4786.0</v>
      </c>
      <c r="C4797" s="16"/>
    </row>
    <row r="4798">
      <c r="A4798" s="7">
        <v>4787.0</v>
      </c>
      <c r="C4798" s="16"/>
    </row>
    <row r="4799">
      <c r="A4799" s="7">
        <v>4788.0</v>
      </c>
      <c r="C4799" s="16"/>
    </row>
    <row r="4800">
      <c r="A4800" s="7">
        <v>4789.0</v>
      </c>
      <c r="C4800" s="16"/>
    </row>
    <row r="4801">
      <c r="A4801" s="7">
        <v>4790.0</v>
      </c>
      <c r="C4801" s="16"/>
    </row>
    <row r="4802">
      <c r="A4802" s="7">
        <v>4791.0</v>
      </c>
      <c r="C4802" s="16"/>
    </row>
    <row r="4803">
      <c r="A4803" s="7">
        <v>4792.0</v>
      </c>
      <c r="C4803" s="16"/>
    </row>
    <row r="4804">
      <c r="A4804" s="7">
        <v>4793.0</v>
      </c>
      <c r="C4804" s="16"/>
    </row>
    <row r="4805">
      <c r="A4805" s="7">
        <v>4794.0</v>
      </c>
      <c r="C4805" s="16"/>
    </row>
    <row r="4806">
      <c r="A4806" s="7">
        <v>4795.0</v>
      </c>
      <c r="C4806" s="16"/>
    </row>
    <row r="4807">
      <c r="A4807" s="7">
        <v>4796.0</v>
      </c>
      <c r="C4807" s="16"/>
    </row>
    <row r="4808">
      <c r="A4808" s="7">
        <v>4797.0</v>
      </c>
      <c r="C4808" s="16"/>
    </row>
    <row r="4809">
      <c r="A4809" s="7">
        <v>4798.0</v>
      </c>
      <c r="C4809" s="16"/>
    </row>
    <row r="4810">
      <c r="A4810" s="7">
        <v>4799.0</v>
      </c>
      <c r="C4810" s="16"/>
    </row>
    <row r="4811">
      <c r="A4811" s="7">
        <v>4800.0</v>
      </c>
      <c r="C4811" s="16"/>
    </row>
    <row r="4812">
      <c r="A4812" s="7">
        <v>4801.0</v>
      </c>
      <c r="C4812" s="16"/>
    </row>
    <row r="4813">
      <c r="A4813" s="7">
        <v>4802.0</v>
      </c>
      <c r="C4813" s="16"/>
    </row>
    <row r="4814">
      <c r="A4814" s="7">
        <v>4803.0</v>
      </c>
      <c r="C4814" s="16"/>
    </row>
    <row r="4815">
      <c r="A4815" s="7">
        <v>4804.0</v>
      </c>
      <c r="C4815" s="16"/>
    </row>
    <row r="4816">
      <c r="A4816" s="7">
        <v>4805.0</v>
      </c>
      <c r="C4816" s="16"/>
    </row>
    <row r="4817">
      <c r="A4817" s="7">
        <v>4806.0</v>
      </c>
      <c r="C4817" s="16"/>
    </row>
    <row r="4818">
      <c r="A4818" s="7">
        <v>4807.0</v>
      </c>
      <c r="C4818" s="16"/>
    </row>
    <row r="4819">
      <c r="A4819" s="7">
        <v>4808.0</v>
      </c>
      <c r="C4819" s="16"/>
    </row>
    <row r="4820">
      <c r="A4820" s="7">
        <v>4809.0</v>
      </c>
      <c r="C4820" s="16"/>
    </row>
    <row r="4821">
      <c r="A4821" s="7">
        <v>4810.0</v>
      </c>
      <c r="C4821" s="16"/>
    </row>
    <row r="4822">
      <c r="A4822" s="7">
        <v>4811.0</v>
      </c>
      <c r="C4822" s="16"/>
    </row>
    <row r="4823">
      <c r="A4823" s="7">
        <v>4812.0</v>
      </c>
      <c r="C4823" s="16"/>
    </row>
    <row r="4824">
      <c r="A4824" s="7">
        <v>4813.0</v>
      </c>
      <c r="C4824" s="16"/>
    </row>
    <row r="4825">
      <c r="A4825" s="7">
        <v>4814.0</v>
      </c>
      <c r="C4825" s="16"/>
    </row>
    <row r="4826">
      <c r="A4826" s="7">
        <v>4815.0</v>
      </c>
      <c r="C4826" s="16"/>
    </row>
    <row r="4827">
      <c r="A4827" s="7">
        <v>4816.0</v>
      </c>
      <c r="C4827" s="16"/>
    </row>
    <row r="4828">
      <c r="A4828" s="7">
        <v>4817.0</v>
      </c>
      <c r="C4828" s="16"/>
    </row>
    <row r="4829">
      <c r="A4829" s="7">
        <v>4818.0</v>
      </c>
      <c r="C4829" s="16"/>
    </row>
    <row r="4830">
      <c r="A4830" s="7">
        <v>4819.0</v>
      </c>
      <c r="C4830" s="16"/>
    </row>
    <row r="4831">
      <c r="A4831" s="7">
        <v>4820.0</v>
      </c>
      <c r="C4831" s="16"/>
    </row>
    <row r="4832">
      <c r="A4832" s="7">
        <v>4821.0</v>
      </c>
      <c r="C4832" s="16"/>
    </row>
    <row r="4833">
      <c r="A4833" s="7">
        <v>4822.0</v>
      </c>
      <c r="C4833" s="16"/>
    </row>
    <row r="4834">
      <c r="A4834" s="7">
        <v>4823.0</v>
      </c>
      <c r="C4834" s="16"/>
    </row>
    <row r="4835">
      <c r="A4835" s="7">
        <v>4824.0</v>
      </c>
      <c r="C4835" s="16"/>
    </row>
    <row r="4836">
      <c r="A4836" s="7">
        <v>4825.0</v>
      </c>
      <c r="C4836" s="16"/>
    </row>
    <row r="4837">
      <c r="A4837" s="7">
        <v>4826.0</v>
      </c>
      <c r="C4837" s="16"/>
    </row>
    <row r="4838">
      <c r="A4838" s="7">
        <v>4827.0</v>
      </c>
      <c r="C4838" s="16"/>
    </row>
    <row r="4839">
      <c r="A4839" s="7">
        <v>4828.0</v>
      </c>
      <c r="C4839" s="16"/>
    </row>
    <row r="4840">
      <c r="A4840" s="7">
        <v>4829.0</v>
      </c>
      <c r="C4840" s="16"/>
    </row>
    <row r="4841">
      <c r="A4841" s="7">
        <v>4830.0</v>
      </c>
      <c r="C4841" s="16"/>
    </row>
    <row r="4842">
      <c r="A4842" s="7">
        <v>4831.0</v>
      </c>
      <c r="C4842" s="16"/>
    </row>
    <row r="4843">
      <c r="A4843" s="7">
        <v>4832.0</v>
      </c>
      <c r="C4843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</v>
      </c>
      <c r="B1" s="4" t="s">
        <v>7</v>
      </c>
      <c r="C1" s="4" t="s">
        <v>8</v>
      </c>
      <c r="D1" s="4" t="s">
        <v>9</v>
      </c>
      <c r="E1" s="4" t="s">
        <v>10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86"/>
    <col customWidth="1" min="2" max="2" width="26.43"/>
    <col customWidth="1" min="3" max="3" width="41.0"/>
    <col customWidth="1" min="4" max="4" width="37.29"/>
    <col customWidth="1" min="5" max="5" width="59.71"/>
  </cols>
  <sheetData>
    <row r="1">
      <c r="A1" s="17" t="s">
        <v>93</v>
      </c>
      <c r="B1" s="17" t="s">
        <v>97</v>
      </c>
      <c r="C1" s="17" t="s">
        <v>48</v>
      </c>
      <c r="D1" s="17" t="s">
        <v>41</v>
      </c>
      <c r="E1" s="17" t="s">
        <v>15</v>
      </c>
    </row>
    <row r="2">
      <c r="A2" s="18" t="s">
        <v>99</v>
      </c>
      <c r="B2" s="19">
        <v>16.0</v>
      </c>
      <c r="C2" s="18" t="s">
        <v>104</v>
      </c>
      <c r="D2" s="18" t="s">
        <v>106</v>
      </c>
      <c r="E2" s="20"/>
    </row>
    <row r="3">
      <c r="A3" s="18" t="s">
        <v>99</v>
      </c>
      <c r="B3" s="19">
        <v>25.0</v>
      </c>
      <c r="C3" s="18" t="s">
        <v>112</v>
      </c>
      <c r="D3" s="18" t="s">
        <v>113</v>
      </c>
      <c r="E3" s="20"/>
    </row>
    <row r="4">
      <c r="A4" s="18" t="s">
        <v>99</v>
      </c>
      <c r="B4" s="19">
        <v>32.0</v>
      </c>
      <c r="C4" s="18" t="s">
        <v>114</v>
      </c>
      <c r="D4" s="18" t="s">
        <v>115</v>
      </c>
      <c r="E4" s="20"/>
    </row>
    <row r="5">
      <c r="A5" s="18" t="s">
        <v>99</v>
      </c>
      <c r="B5" s="19">
        <v>36.0</v>
      </c>
      <c r="C5" s="18" t="s">
        <v>116</v>
      </c>
      <c r="D5" s="18" t="s">
        <v>117</v>
      </c>
      <c r="E5" s="20"/>
    </row>
    <row r="6">
      <c r="A6" s="18" t="s">
        <v>99</v>
      </c>
      <c r="B6" s="19">
        <v>39.0</v>
      </c>
      <c r="C6" s="18" t="s">
        <v>118</v>
      </c>
      <c r="D6" s="18" t="s">
        <v>119</v>
      </c>
      <c r="E6" s="20"/>
    </row>
    <row r="7">
      <c r="A7" s="18" t="s">
        <v>99</v>
      </c>
      <c r="B7" s="19">
        <v>44.0</v>
      </c>
      <c r="C7" s="18" t="s">
        <v>120</v>
      </c>
      <c r="D7" s="18" t="s">
        <v>121</v>
      </c>
      <c r="E7" s="20"/>
    </row>
    <row r="8">
      <c r="A8" s="18" t="s">
        <v>99</v>
      </c>
      <c r="B8" s="19">
        <v>46.0</v>
      </c>
      <c r="C8" s="18" t="s">
        <v>122</v>
      </c>
      <c r="D8" s="18" t="s">
        <v>124</v>
      </c>
      <c r="E8" s="20"/>
    </row>
    <row r="9">
      <c r="A9" s="18" t="s">
        <v>99</v>
      </c>
      <c r="B9" s="19">
        <v>49.0</v>
      </c>
      <c r="C9" s="18" t="s">
        <v>126</v>
      </c>
      <c r="D9" s="18" t="s">
        <v>117</v>
      </c>
      <c r="E9" s="20"/>
    </row>
    <row r="10">
      <c r="A10" s="18" t="s">
        <v>99</v>
      </c>
      <c r="B10" s="19">
        <v>55.0</v>
      </c>
      <c r="C10" s="18" t="s">
        <v>127</v>
      </c>
      <c r="D10" s="18" t="s">
        <v>128</v>
      </c>
      <c r="E10" s="20"/>
    </row>
    <row r="11">
      <c r="A11" s="18" t="s">
        <v>99</v>
      </c>
      <c r="B11" s="19">
        <v>58.0</v>
      </c>
      <c r="C11" s="18" t="s">
        <v>129</v>
      </c>
      <c r="D11" s="18" t="s">
        <v>128</v>
      </c>
      <c r="E11" s="20"/>
    </row>
    <row r="12">
      <c r="A12" s="18" t="s">
        <v>99</v>
      </c>
      <c r="B12" s="19">
        <v>60.0</v>
      </c>
      <c r="C12" s="18" t="s">
        <v>130</v>
      </c>
      <c r="D12" s="18" t="s">
        <v>131</v>
      </c>
      <c r="E12" s="20"/>
    </row>
    <row r="13">
      <c r="A13" s="18" t="s">
        <v>99</v>
      </c>
      <c r="B13" s="19">
        <v>63.0</v>
      </c>
      <c r="C13" s="18" t="s">
        <v>134</v>
      </c>
      <c r="D13" s="18" t="s">
        <v>135</v>
      </c>
      <c r="E13" s="20"/>
    </row>
    <row r="14">
      <c r="A14" s="18" t="s">
        <v>99</v>
      </c>
      <c r="B14" s="19">
        <v>68.0</v>
      </c>
      <c r="C14" s="18" t="s">
        <v>136</v>
      </c>
      <c r="D14" s="18" t="s">
        <v>131</v>
      </c>
      <c r="E14" s="20"/>
    </row>
    <row r="15">
      <c r="A15" s="18" t="s">
        <v>99</v>
      </c>
      <c r="B15" s="19">
        <v>70.0</v>
      </c>
      <c r="C15" s="18" t="s">
        <v>137</v>
      </c>
      <c r="D15" s="18" t="s">
        <v>138</v>
      </c>
      <c r="E15" s="20"/>
    </row>
    <row r="16">
      <c r="A16" s="18" t="s">
        <v>18</v>
      </c>
      <c r="B16" s="19">
        <v>2.0</v>
      </c>
      <c r="C16" s="18" t="s">
        <v>139</v>
      </c>
      <c r="D16" s="18" t="s">
        <v>140</v>
      </c>
      <c r="E16" s="20"/>
    </row>
    <row r="17">
      <c r="A17" s="18" t="s">
        <v>18</v>
      </c>
      <c r="B17" s="19">
        <v>3.0</v>
      </c>
      <c r="C17" s="18" t="s">
        <v>141</v>
      </c>
      <c r="D17" s="18" t="s">
        <v>140</v>
      </c>
      <c r="E17" s="20"/>
    </row>
    <row r="18">
      <c r="A18" s="18" t="s">
        <v>18</v>
      </c>
      <c r="B18" s="19">
        <v>13.0</v>
      </c>
      <c r="C18" s="18" t="s">
        <v>142</v>
      </c>
      <c r="D18" s="18" t="s">
        <v>143</v>
      </c>
      <c r="E18" s="20"/>
    </row>
    <row r="19">
      <c r="A19" s="18" t="s">
        <v>18</v>
      </c>
      <c r="B19" s="19">
        <v>16.0</v>
      </c>
      <c r="C19" s="18" t="s">
        <v>144</v>
      </c>
      <c r="D19" s="18" t="s">
        <v>140</v>
      </c>
      <c r="E19" s="20"/>
    </row>
    <row r="20">
      <c r="A20" s="18" t="s">
        <v>18</v>
      </c>
      <c r="B20" s="19">
        <v>19.0</v>
      </c>
      <c r="C20" s="18" t="s">
        <v>147</v>
      </c>
      <c r="D20" s="18" t="s">
        <v>140</v>
      </c>
      <c r="E20" s="20"/>
    </row>
    <row r="21">
      <c r="A21" s="18" t="s">
        <v>18</v>
      </c>
      <c r="B21" s="19">
        <v>31.0</v>
      </c>
      <c r="C21" s="18" t="s">
        <v>148</v>
      </c>
      <c r="D21" s="18" t="s">
        <v>149</v>
      </c>
      <c r="E21" s="20"/>
    </row>
    <row r="22">
      <c r="A22" s="18" t="s">
        <v>18</v>
      </c>
      <c r="B22" s="19">
        <v>39.0</v>
      </c>
      <c r="C22" s="18" t="s">
        <v>150</v>
      </c>
      <c r="D22" s="18" t="s">
        <v>140</v>
      </c>
      <c r="E22" s="20"/>
    </row>
    <row r="23">
      <c r="A23" s="18" t="s">
        <v>18</v>
      </c>
      <c r="B23" s="19">
        <v>41.0</v>
      </c>
      <c r="C23" s="18" t="s">
        <v>151</v>
      </c>
      <c r="D23" s="18" t="s">
        <v>140</v>
      </c>
      <c r="E23" s="20"/>
    </row>
    <row r="24">
      <c r="A24" s="18" t="s">
        <v>18</v>
      </c>
      <c r="B24" s="19">
        <v>45.0</v>
      </c>
      <c r="C24" s="18" t="s">
        <v>152</v>
      </c>
      <c r="D24" s="18" t="s">
        <v>153</v>
      </c>
      <c r="E24" s="20"/>
    </row>
    <row r="25">
      <c r="A25" s="18" t="s">
        <v>18</v>
      </c>
      <c r="B25" s="19">
        <v>51.0</v>
      </c>
      <c r="C25" s="18" t="s">
        <v>154</v>
      </c>
      <c r="D25" s="18" t="s">
        <v>149</v>
      </c>
      <c r="E25" s="20"/>
    </row>
    <row r="26">
      <c r="A26" s="18" t="s">
        <v>18</v>
      </c>
      <c r="B26" s="19">
        <v>52.0</v>
      </c>
      <c r="C26" s="18" t="s">
        <v>155</v>
      </c>
      <c r="D26" s="18" t="s">
        <v>140</v>
      </c>
      <c r="E26" s="20"/>
    </row>
    <row r="27">
      <c r="A27" s="18" t="s">
        <v>18</v>
      </c>
      <c r="B27" s="19">
        <v>64.0</v>
      </c>
      <c r="C27" s="18" t="s">
        <v>156</v>
      </c>
      <c r="D27" s="18" t="s">
        <v>157</v>
      </c>
      <c r="E27" s="20"/>
    </row>
    <row r="28">
      <c r="A28" s="18" t="s">
        <v>18</v>
      </c>
      <c r="B28" s="19">
        <v>66.0</v>
      </c>
      <c r="C28" s="18" t="s">
        <v>158</v>
      </c>
      <c r="D28" s="18" t="s">
        <v>159</v>
      </c>
      <c r="E28" s="20"/>
    </row>
    <row r="29">
      <c r="A29" s="18" t="s">
        <v>18</v>
      </c>
      <c r="B29" s="19">
        <v>78.0</v>
      </c>
      <c r="C29" s="18" t="s">
        <v>160</v>
      </c>
      <c r="D29" s="18" t="s">
        <v>131</v>
      </c>
      <c r="E29" s="20"/>
    </row>
    <row r="30">
      <c r="A30" s="18" t="s">
        <v>18</v>
      </c>
      <c r="B30" s="19">
        <v>80.0</v>
      </c>
      <c r="C30" s="18" t="s">
        <v>161</v>
      </c>
      <c r="D30" s="18" t="s">
        <v>162</v>
      </c>
      <c r="E30" s="20"/>
    </row>
    <row r="31">
      <c r="A31" s="18" t="s">
        <v>18</v>
      </c>
      <c r="B31" s="19">
        <v>86.0</v>
      </c>
      <c r="C31" s="18" t="s">
        <v>163</v>
      </c>
      <c r="D31" s="18" t="s">
        <v>106</v>
      </c>
      <c r="E31" s="20"/>
    </row>
    <row r="32">
      <c r="A32" s="18" t="s">
        <v>18</v>
      </c>
      <c r="B32" s="19">
        <v>90.0</v>
      </c>
      <c r="C32" s="18" t="s">
        <v>164</v>
      </c>
      <c r="D32" s="18" t="s">
        <v>165</v>
      </c>
      <c r="E32" s="20"/>
    </row>
    <row r="33">
      <c r="A33" s="18" t="s">
        <v>18</v>
      </c>
      <c r="B33" s="19">
        <v>93.0</v>
      </c>
      <c r="C33" s="18" t="s">
        <v>166</v>
      </c>
      <c r="D33" s="18" t="s">
        <v>167</v>
      </c>
      <c r="E33" s="20"/>
    </row>
    <row r="34">
      <c r="A34" s="18" t="s">
        <v>18</v>
      </c>
      <c r="B34" s="19">
        <v>103.0</v>
      </c>
      <c r="C34" s="18" t="s">
        <v>168</v>
      </c>
      <c r="D34" s="18" t="s">
        <v>135</v>
      </c>
      <c r="E34" s="20"/>
    </row>
    <row r="35">
      <c r="A35" s="18" t="s">
        <v>18</v>
      </c>
      <c r="B35" s="19">
        <v>109.0</v>
      </c>
      <c r="C35" s="18" t="s">
        <v>169</v>
      </c>
      <c r="D35" s="18" t="s">
        <v>140</v>
      </c>
      <c r="E35" s="20"/>
    </row>
    <row r="36">
      <c r="A36" s="18" t="s">
        <v>18</v>
      </c>
      <c r="B36" s="19">
        <v>112.0</v>
      </c>
      <c r="C36" s="18" t="s">
        <v>170</v>
      </c>
      <c r="D36" s="18" t="s">
        <v>131</v>
      </c>
      <c r="E36" s="20"/>
    </row>
    <row r="37">
      <c r="A37" s="18" t="s">
        <v>18</v>
      </c>
      <c r="B37" s="19">
        <v>113.0</v>
      </c>
      <c r="C37" s="18" t="s">
        <v>171</v>
      </c>
      <c r="D37" s="18" t="s">
        <v>167</v>
      </c>
      <c r="E37" s="20"/>
    </row>
    <row r="38">
      <c r="A38" s="18" t="s">
        <v>18</v>
      </c>
      <c r="B38" s="19">
        <v>115.0</v>
      </c>
      <c r="C38" s="18" t="s">
        <v>172</v>
      </c>
      <c r="D38" s="18" t="s">
        <v>173</v>
      </c>
      <c r="E38" s="20"/>
    </row>
    <row r="39">
      <c r="A39" s="18" t="s">
        <v>18</v>
      </c>
      <c r="B39" s="19">
        <v>117.0</v>
      </c>
      <c r="C39" s="18" t="s">
        <v>174</v>
      </c>
      <c r="D39" s="18" t="s">
        <v>173</v>
      </c>
      <c r="E39" s="20"/>
    </row>
    <row r="40">
      <c r="A40" s="18" t="s">
        <v>18</v>
      </c>
      <c r="B40" s="19">
        <v>120.0</v>
      </c>
      <c r="C40" s="18" t="s">
        <v>175</v>
      </c>
      <c r="D40" s="18" t="s">
        <v>176</v>
      </c>
      <c r="E40" s="20"/>
    </row>
    <row r="41">
      <c r="A41" s="18" t="s">
        <v>18</v>
      </c>
      <c r="B41" s="19">
        <v>121.0</v>
      </c>
      <c r="C41" s="18" t="s">
        <v>177</v>
      </c>
      <c r="D41" s="18" t="s">
        <v>178</v>
      </c>
      <c r="E41" s="20"/>
    </row>
    <row r="42">
      <c r="A42" s="18" t="s">
        <v>18</v>
      </c>
      <c r="B42" s="19">
        <v>124.0</v>
      </c>
      <c r="C42" s="18" t="s">
        <v>179</v>
      </c>
      <c r="D42" s="18" t="s">
        <v>157</v>
      </c>
      <c r="E42" s="20"/>
    </row>
    <row r="43">
      <c r="A43" s="18" t="s">
        <v>18</v>
      </c>
      <c r="B43" s="19">
        <v>128.0</v>
      </c>
      <c r="C43" s="18" t="s">
        <v>180</v>
      </c>
      <c r="D43" s="18" t="s">
        <v>140</v>
      </c>
      <c r="E43" s="20"/>
    </row>
    <row r="44">
      <c r="A44" s="18" t="s">
        <v>18</v>
      </c>
      <c r="B44" s="19">
        <v>141.0</v>
      </c>
      <c r="C44" s="18" t="s">
        <v>181</v>
      </c>
      <c r="D44" s="18" t="s">
        <v>140</v>
      </c>
      <c r="E44" s="20"/>
    </row>
    <row r="45">
      <c r="A45" s="18" t="s">
        <v>18</v>
      </c>
      <c r="B45" s="19">
        <v>143.0</v>
      </c>
      <c r="C45" s="18" t="s">
        <v>182</v>
      </c>
      <c r="D45" s="18" t="s">
        <v>167</v>
      </c>
      <c r="E45" s="20"/>
    </row>
    <row r="46">
      <c r="A46" s="18" t="s">
        <v>18</v>
      </c>
      <c r="B46" s="19">
        <v>147.0</v>
      </c>
      <c r="C46" s="18" t="s">
        <v>183</v>
      </c>
      <c r="D46" s="18" t="s">
        <v>184</v>
      </c>
      <c r="E46" s="20"/>
    </row>
    <row r="47">
      <c r="A47" s="18" t="s">
        <v>18</v>
      </c>
      <c r="B47" s="18" t="s">
        <v>185</v>
      </c>
      <c r="C47" s="18" t="s">
        <v>186</v>
      </c>
      <c r="D47" s="18" t="s">
        <v>157</v>
      </c>
      <c r="E47" s="20"/>
    </row>
    <row r="48">
      <c r="A48" s="18" t="s">
        <v>18</v>
      </c>
      <c r="B48" s="18" t="s">
        <v>60</v>
      </c>
      <c r="C48" s="18" t="s">
        <v>187</v>
      </c>
      <c r="D48" s="18" t="s">
        <v>106</v>
      </c>
      <c r="E48" s="18" t="s">
        <v>188</v>
      </c>
    </row>
    <row r="49">
      <c r="A49" s="18" t="s">
        <v>18</v>
      </c>
      <c r="B49" s="18" t="s">
        <v>189</v>
      </c>
      <c r="C49" s="18" t="s">
        <v>190</v>
      </c>
      <c r="D49" s="18" t="s">
        <v>191</v>
      </c>
      <c r="E49" s="20"/>
    </row>
    <row r="50">
      <c r="A50" s="18" t="s">
        <v>18</v>
      </c>
      <c r="B50" s="18" t="s">
        <v>192</v>
      </c>
      <c r="C50" s="18" t="s">
        <v>193</v>
      </c>
      <c r="D50" s="18" t="s">
        <v>194</v>
      </c>
      <c r="E50" s="20"/>
    </row>
    <row r="51">
      <c r="A51" s="18" t="s">
        <v>18</v>
      </c>
      <c r="B51" s="18" t="s">
        <v>195</v>
      </c>
      <c r="C51" s="18" t="s">
        <v>196</v>
      </c>
      <c r="D51" s="18" t="s">
        <v>194</v>
      </c>
      <c r="E51" s="20"/>
    </row>
    <row r="52">
      <c r="A52" s="18" t="s">
        <v>18</v>
      </c>
      <c r="B52" s="18" t="s">
        <v>198</v>
      </c>
      <c r="C52" s="18" t="s">
        <v>199</v>
      </c>
      <c r="D52" s="18" t="s">
        <v>201</v>
      </c>
      <c r="E52" s="20"/>
    </row>
    <row r="53">
      <c r="A53" s="18" t="s">
        <v>18</v>
      </c>
      <c r="B53" s="18" t="s">
        <v>202</v>
      </c>
      <c r="C53" s="18" t="s">
        <v>203</v>
      </c>
      <c r="D53" s="18" t="s">
        <v>204</v>
      </c>
      <c r="E53" s="18" t="s">
        <v>205</v>
      </c>
    </row>
    <row r="54">
      <c r="A54" s="18" t="s">
        <v>18</v>
      </c>
      <c r="B54" s="18" t="s">
        <v>98</v>
      </c>
      <c r="C54" s="18" t="s">
        <v>206</v>
      </c>
      <c r="D54" s="18" t="s">
        <v>207</v>
      </c>
      <c r="E54" s="20"/>
    </row>
    <row r="55">
      <c r="A55" s="18" t="s">
        <v>18</v>
      </c>
      <c r="B55" s="18" t="s">
        <v>209</v>
      </c>
      <c r="C55" s="18" t="s">
        <v>210</v>
      </c>
      <c r="D55" s="18" t="s">
        <v>207</v>
      </c>
      <c r="E55" s="20"/>
    </row>
    <row r="56">
      <c r="A56" s="18" t="s">
        <v>18</v>
      </c>
      <c r="B56" s="18" t="s">
        <v>211</v>
      </c>
      <c r="C56" s="18" t="s">
        <v>212</v>
      </c>
      <c r="D56" s="18" t="s">
        <v>207</v>
      </c>
      <c r="E56" s="20"/>
    </row>
    <row r="57">
      <c r="A57" s="18" t="s">
        <v>18</v>
      </c>
      <c r="B57" s="18" t="s">
        <v>213</v>
      </c>
      <c r="C57" s="18" t="s">
        <v>214</v>
      </c>
      <c r="D57" s="18" t="s">
        <v>215</v>
      </c>
      <c r="E57" s="20"/>
    </row>
    <row r="58">
      <c r="A58" s="18" t="s">
        <v>18</v>
      </c>
      <c r="B58" s="18" t="s">
        <v>216</v>
      </c>
      <c r="C58" s="18" t="s">
        <v>217</v>
      </c>
      <c r="D58" s="18" t="s">
        <v>218</v>
      </c>
      <c r="E58" s="20"/>
    </row>
    <row r="59">
      <c r="A59" s="18" t="s">
        <v>18</v>
      </c>
      <c r="B59" s="18" t="s">
        <v>219</v>
      </c>
      <c r="C59" s="18" t="s">
        <v>220</v>
      </c>
      <c r="D59" s="18" t="s">
        <v>221</v>
      </c>
      <c r="E59" s="20"/>
    </row>
    <row r="60">
      <c r="A60" s="18" t="s">
        <v>18</v>
      </c>
      <c r="B60" s="18" t="s">
        <v>223</v>
      </c>
      <c r="C60" s="18" t="s">
        <v>225</v>
      </c>
      <c r="D60" s="18" t="s">
        <v>221</v>
      </c>
      <c r="E60" s="20"/>
    </row>
    <row r="61">
      <c r="A61" s="18" t="s">
        <v>226</v>
      </c>
      <c r="B61" s="19">
        <v>37.0</v>
      </c>
      <c r="C61" s="18" t="s">
        <v>227</v>
      </c>
      <c r="D61" s="18" t="s">
        <v>143</v>
      </c>
      <c r="E61" s="20"/>
    </row>
    <row r="62">
      <c r="A62" s="18" t="s">
        <v>226</v>
      </c>
      <c r="B62" s="19">
        <v>71.0</v>
      </c>
      <c r="C62" s="18" t="s">
        <v>228</v>
      </c>
      <c r="D62" s="18" t="s">
        <v>229</v>
      </c>
      <c r="E62" s="20"/>
    </row>
    <row r="63">
      <c r="A63" s="18" t="s">
        <v>230</v>
      </c>
      <c r="B63" s="19">
        <v>32.0</v>
      </c>
      <c r="C63" s="18" t="s">
        <v>232</v>
      </c>
      <c r="D63" s="18" t="s">
        <v>233</v>
      </c>
      <c r="E63" s="20"/>
    </row>
    <row r="64">
      <c r="A64" s="18" t="s">
        <v>234</v>
      </c>
      <c r="B64" s="19">
        <v>4.0</v>
      </c>
      <c r="C64" s="18" t="s">
        <v>235</v>
      </c>
      <c r="D64" s="18" t="s">
        <v>236</v>
      </c>
      <c r="E64" s="20"/>
    </row>
    <row r="65">
      <c r="A65" s="18" t="s">
        <v>234</v>
      </c>
      <c r="B65" s="19">
        <v>8.0</v>
      </c>
      <c r="C65" s="18" t="s">
        <v>238</v>
      </c>
      <c r="D65" s="18" t="s">
        <v>239</v>
      </c>
      <c r="E65" s="20"/>
    </row>
    <row r="66">
      <c r="A66" s="18" t="s">
        <v>234</v>
      </c>
      <c r="B66" s="19">
        <v>17.0</v>
      </c>
      <c r="C66" s="18" t="s">
        <v>241</v>
      </c>
      <c r="D66" s="18" t="s">
        <v>121</v>
      </c>
      <c r="E66" s="20"/>
    </row>
    <row r="67">
      <c r="A67" s="18" t="s">
        <v>234</v>
      </c>
      <c r="B67" s="19">
        <v>22.0</v>
      </c>
      <c r="C67" s="18" t="s">
        <v>244</v>
      </c>
      <c r="D67" s="18" t="s">
        <v>245</v>
      </c>
      <c r="E67" s="20"/>
    </row>
    <row r="68">
      <c r="A68" s="18" t="s">
        <v>234</v>
      </c>
      <c r="B68" s="19">
        <v>25.0</v>
      </c>
      <c r="C68" s="18" t="s">
        <v>247</v>
      </c>
      <c r="D68" s="18" t="s">
        <v>248</v>
      </c>
      <c r="E68" s="20"/>
    </row>
    <row r="69">
      <c r="A69" s="18" t="s">
        <v>234</v>
      </c>
      <c r="B69" s="19">
        <v>28.0</v>
      </c>
      <c r="C69" s="18" t="s">
        <v>249</v>
      </c>
      <c r="D69" s="18" t="s">
        <v>250</v>
      </c>
      <c r="E69" s="20"/>
    </row>
    <row r="70">
      <c r="A70" s="18" t="s">
        <v>234</v>
      </c>
      <c r="B70" s="19">
        <v>61.0</v>
      </c>
      <c r="C70" s="18" t="s">
        <v>251</v>
      </c>
      <c r="D70" s="18" t="s">
        <v>252</v>
      </c>
      <c r="E70" s="20"/>
    </row>
    <row r="71">
      <c r="A71" s="18" t="s">
        <v>234</v>
      </c>
      <c r="B71" s="19">
        <v>76.0</v>
      </c>
      <c r="C71" s="18" t="s">
        <v>253</v>
      </c>
      <c r="D71" s="18" t="s">
        <v>254</v>
      </c>
      <c r="E71" s="20"/>
    </row>
    <row r="72">
      <c r="A72" s="18" t="s">
        <v>234</v>
      </c>
      <c r="B72" s="19">
        <v>101.0</v>
      </c>
      <c r="C72" s="18" t="s">
        <v>257</v>
      </c>
      <c r="D72" s="18" t="s">
        <v>117</v>
      </c>
      <c r="E72" s="20"/>
    </row>
    <row r="73">
      <c r="A73" s="18" t="s">
        <v>258</v>
      </c>
      <c r="B73" s="19">
        <v>2.0</v>
      </c>
      <c r="C73" s="18" t="s">
        <v>259</v>
      </c>
      <c r="D73" s="18" t="s">
        <v>260</v>
      </c>
      <c r="E73" s="20"/>
    </row>
    <row r="74">
      <c r="A74" s="18" t="s">
        <v>258</v>
      </c>
      <c r="B74" s="19">
        <v>3.0</v>
      </c>
      <c r="C74" s="18" t="s">
        <v>261</v>
      </c>
      <c r="D74" s="18" t="s">
        <v>260</v>
      </c>
      <c r="E74" s="20"/>
    </row>
    <row r="75">
      <c r="A75" s="18" t="s">
        <v>258</v>
      </c>
      <c r="B75" s="19">
        <v>4.0</v>
      </c>
      <c r="C75" s="18" t="s">
        <v>262</v>
      </c>
      <c r="D75" s="18" t="s">
        <v>149</v>
      </c>
      <c r="E75" s="20"/>
    </row>
    <row r="76">
      <c r="A76" s="18" t="s">
        <v>258</v>
      </c>
      <c r="B76" s="19">
        <v>5.0</v>
      </c>
      <c r="C76" s="18" t="s">
        <v>263</v>
      </c>
      <c r="D76" s="18" t="s">
        <v>264</v>
      </c>
      <c r="E76" s="20"/>
    </row>
    <row r="77">
      <c r="A77" s="18" t="s">
        <v>258</v>
      </c>
      <c r="B77" s="19">
        <v>16.0</v>
      </c>
      <c r="C77" s="18" t="s">
        <v>265</v>
      </c>
      <c r="D77" s="18" t="s">
        <v>140</v>
      </c>
      <c r="E77" s="20"/>
    </row>
    <row r="78">
      <c r="A78" s="18" t="s">
        <v>258</v>
      </c>
      <c r="B78" s="19">
        <v>18.0</v>
      </c>
      <c r="C78" s="18" t="s">
        <v>266</v>
      </c>
      <c r="D78" s="18" t="s">
        <v>268</v>
      </c>
      <c r="E78" s="20"/>
    </row>
    <row r="79">
      <c r="A79" s="18" t="s">
        <v>258</v>
      </c>
      <c r="B79" s="19">
        <v>19.0</v>
      </c>
      <c r="C79" s="18" t="s">
        <v>269</v>
      </c>
      <c r="D79" s="18" t="s">
        <v>140</v>
      </c>
      <c r="E79" s="20"/>
    </row>
    <row r="80">
      <c r="A80" s="18" t="s">
        <v>258</v>
      </c>
      <c r="B80" s="19">
        <v>21.0</v>
      </c>
      <c r="C80" s="18" t="s">
        <v>271</v>
      </c>
      <c r="D80" s="18" t="s">
        <v>268</v>
      </c>
      <c r="E80" s="20"/>
    </row>
    <row r="81">
      <c r="A81" s="18" t="s">
        <v>258</v>
      </c>
      <c r="B81" s="19">
        <v>24.0</v>
      </c>
      <c r="C81" s="18" t="s">
        <v>272</v>
      </c>
      <c r="D81" s="18" t="s">
        <v>268</v>
      </c>
      <c r="E81" s="20"/>
    </row>
    <row r="82">
      <c r="A82" s="18" t="s">
        <v>258</v>
      </c>
      <c r="B82" s="19">
        <v>25.0</v>
      </c>
      <c r="C82" s="18" t="s">
        <v>273</v>
      </c>
      <c r="D82" s="18" t="s">
        <v>268</v>
      </c>
      <c r="E82" s="20"/>
    </row>
    <row r="83">
      <c r="A83" s="18" t="s">
        <v>258</v>
      </c>
      <c r="B83" s="19">
        <v>26.0</v>
      </c>
      <c r="C83" s="18" t="s">
        <v>274</v>
      </c>
      <c r="D83" s="18" t="s">
        <v>140</v>
      </c>
      <c r="E83" s="18" t="s">
        <v>275</v>
      </c>
    </row>
    <row r="84">
      <c r="A84" s="18" t="s">
        <v>258</v>
      </c>
      <c r="B84" s="19">
        <v>32.0</v>
      </c>
      <c r="C84" s="18" t="s">
        <v>276</v>
      </c>
      <c r="D84" s="18" t="s">
        <v>277</v>
      </c>
      <c r="E84" s="20"/>
    </row>
    <row r="85">
      <c r="A85" s="18" t="s">
        <v>258</v>
      </c>
      <c r="B85" s="19">
        <v>39.0</v>
      </c>
      <c r="C85" s="18" t="s">
        <v>278</v>
      </c>
      <c r="D85" s="18" t="s">
        <v>279</v>
      </c>
      <c r="E85" s="20"/>
    </row>
    <row r="86">
      <c r="A86" s="18" t="s">
        <v>258</v>
      </c>
      <c r="B86" s="19">
        <v>48.0</v>
      </c>
      <c r="C86" s="18" t="s">
        <v>281</v>
      </c>
      <c r="D86" s="18" t="s">
        <v>178</v>
      </c>
      <c r="E86" s="20"/>
    </row>
    <row r="87">
      <c r="A87" s="18" t="s">
        <v>258</v>
      </c>
      <c r="B87" s="19">
        <v>50.0</v>
      </c>
      <c r="C87" s="18" t="s">
        <v>282</v>
      </c>
      <c r="D87" s="18" t="s">
        <v>149</v>
      </c>
      <c r="E87" s="20"/>
    </row>
    <row r="88">
      <c r="A88" s="18" t="s">
        <v>258</v>
      </c>
      <c r="B88" s="19">
        <v>55.0</v>
      </c>
      <c r="C88" s="18" t="s">
        <v>283</v>
      </c>
      <c r="D88" s="18" t="s">
        <v>167</v>
      </c>
      <c r="E88" s="20"/>
    </row>
    <row r="89">
      <c r="A89" s="18" t="s">
        <v>258</v>
      </c>
      <c r="B89" s="19">
        <v>57.0</v>
      </c>
      <c r="C89" s="18" t="s">
        <v>285</v>
      </c>
      <c r="D89" s="18" t="s">
        <v>140</v>
      </c>
      <c r="E89" s="20"/>
    </row>
    <row r="90">
      <c r="A90" s="18" t="s">
        <v>258</v>
      </c>
      <c r="B90" s="19">
        <v>58.0</v>
      </c>
      <c r="C90" s="18" t="s">
        <v>286</v>
      </c>
      <c r="D90" s="18" t="s">
        <v>268</v>
      </c>
      <c r="E90" s="20"/>
    </row>
    <row r="91">
      <c r="A91" s="18" t="s">
        <v>258</v>
      </c>
      <c r="B91" s="19">
        <v>59.0</v>
      </c>
      <c r="C91" s="18" t="s">
        <v>288</v>
      </c>
      <c r="D91" s="18" t="s">
        <v>268</v>
      </c>
      <c r="E91" s="20"/>
    </row>
    <row r="92">
      <c r="A92" s="18" t="s">
        <v>258</v>
      </c>
      <c r="B92" s="19">
        <v>60.0</v>
      </c>
      <c r="C92" s="18" t="s">
        <v>290</v>
      </c>
      <c r="D92" s="18" t="s">
        <v>291</v>
      </c>
      <c r="E92" s="18" t="s">
        <v>292</v>
      </c>
    </row>
    <row r="93">
      <c r="A93" s="18" t="s">
        <v>258</v>
      </c>
      <c r="B93" s="19">
        <v>62.0</v>
      </c>
      <c r="C93" s="18" t="s">
        <v>293</v>
      </c>
      <c r="D93" s="18" t="s">
        <v>268</v>
      </c>
      <c r="E93" s="20"/>
    </row>
    <row r="94">
      <c r="A94" s="18" t="s">
        <v>258</v>
      </c>
      <c r="B94" s="19">
        <v>65.0</v>
      </c>
      <c r="C94" s="18" t="s">
        <v>294</v>
      </c>
      <c r="D94" s="18" t="s">
        <v>295</v>
      </c>
      <c r="E94" s="20"/>
    </row>
    <row r="95">
      <c r="A95" s="18" t="s">
        <v>258</v>
      </c>
      <c r="B95" s="19">
        <v>72.0</v>
      </c>
      <c r="C95" s="18" t="s">
        <v>296</v>
      </c>
      <c r="D95" s="18" t="s">
        <v>159</v>
      </c>
      <c r="E95" s="20"/>
    </row>
    <row r="96">
      <c r="A96" s="18" t="s">
        <v>258</v>
      </c>
      <c r="B96" s="19">
        <v>76.0</v>
      </c>
      <c r="C96" s="18" t="s">
        <v>297</v>
      </c>
      <c r="D96" s="18" t="s">
        <v>215</v>
      </c>
      <c r="E96" s="20"/>
    </row>
    <row r="97">
      <c r="A97" s="18" t="s">
        <v>258</v>
      </c>
      <c r="B97" s="19">
        <v>91.0</v>
      </c>
      <c r="C97" s="18" t="s">
        <v>298</v>
      </c>
      <c r="D97" s="18" t="s">
        <v>299</v>
      </c>
      <c r="E97" s="20"/>
    </row>
    <row r="98">
      <c r="A98" s="18" t="s">
        <v>258</v>
      </c>
      <c r="B98" s="19">
        <v>92.0</v>
      </c>
      <c r="C98" s="18" t="s">
        <v>300</v>
      </c>
      <c r="D98" s="18" t="s">
        <v>301</v>
      </c>
      <c r="E98" s="20"/>
    </row>
    <row r="99">
      <c r="A99" s="18" t="s">
        <v>258</v>
      </c>
      <c r="B99" s="18" t="s">
        <v>302</v>
      </c>
      <c r="C99" s="18" t="s">
        <v>303</v>
      </c>
      <c r="D99" s="18" t="s">
        <v>304</v>
      </c>
      <c r="E99" s="18" t="s">
        <v>305</v>
      </c>
    </row>
    <row r="100">
      <c r="A100" s="18" t="s">
        <v>258</v>
      </c>
      <c r="B100" s="18" t="s">
        <v>306</v>
      </c>
      <c r="C100" s="18" t="s">
        <v>307</v>
      </c>
      <c r="D100" s="18" t="s">
        <v>308</v>
      </c>
      <c r="E100" s="20"/>
    </row>
    <row r="101">
      <c r="A101" s="18" t="s">
        <v>258</v>
      </c>
      <c r="B101" s="18" t="s">
        <v>309</v>
      </c>
      <c r="C101" s="18" t="s">
        <v>310</v>
      </c>
      <c r="D101" s="18" t="s">
        <v>153</v>
      </c>
      <c r="E101" s="20"/>
    </row>
    <row r="102">
      <c r="A102" s="18" t="s">
        <v>258</v>
      </c>
      <c r="B102" s="18" t="s">
        <v>311</v>
      </c>
      <c r="C102" s="18" t="s">
        <v>312</v>
      </c>
      <c r="D102" s="18" t="s">
        <v>313</v>
      </c>
      <c r="E102" s="20"/>
    </row>
    <row r="103">
      <c r="A103" s="18" t="s">
        <v>200</v>
      </c>
      <c r="B103" s="19">
        <v>2.0</v>
      </c>
      <c r="C103" s="18" t="s">
        <v>314</v>
      </c>
      <c r="D103" s="18" t="s">
        <v>315</v>
      </c>
      <c r="E103" s="20"/>
    </row>
    <row r="104">
      <c r="A104" s="18" t="s">
        <v>200</v>
      </c>
      <c r="B104" s="19">
        <v>3.0</v>
      </c>
      <c r="C104" s="18" t="s">
        <v>316</v>
      </c>
      <c r="D104" s="18" t="s">
        <v>317</v>
      </c>
      <c r="E104" s="20"/>
    </row>
    <row r="105">
      <c r="A105" s="18" t="s">
        <v>200</v>
      </c>
      <c r="B105" s="19">
        <v>5.0</v>
      </c>
      <c r="C105" s="18" t="s">
        <v>318</v>
      </c>
      <c r="D105" s="18" t="s">
        <v>149</v>
      </c>
      <c r="E105" s="20"/>
    </row>
    <row r="106">
      <c r="A106" s="18" t="s">
        <v>200</v>
      </c>
      <c r="B106" s="19">
        <v>13.0</v>
      </c>
      <c r="C106" s="18" t="s">
        <v>319</v>
      </c>
      <c r="D106" s="18" t="s">
        <v>320</v>
      </c>
      <c r="E106" s="20"/>
    </row>
    <row r="107">
      <c r="A107" s="18" t="s">
        <v>200</v>
      </c>
      <c r="B107" s="19">
        <v>14.0</v>
      </c>
      <c r="C107" s="18" t="s">
        <v>321</v>
      </c>
      <c r="D107" s="18" t="s">
        <v>322</v>
      </c>
      <c r="E107" s="20"/>
    </row>
    <row r="108">
      <c r="A108" s="18" t="s">
        <v>200</v>
      </c>
      <c r="B108" s="19">
        <v>17.0</v>
      </c>
      <c r="C108" s="18" t="s">
        <v>323</v>
      </c>
      <c r="D108" s="18" t="s">
        <v>277</v>
      </c>
      <c r="E108" s="20"/>
    </row>
    <row r="109">
      <c r="A109" s="18" t="s">
        <v>200</v>
      </c>
      <c r="B109" s="19">
        <v>20.0</v>
      </c>
      <c r="C109" s="18" t="s">
        <v>324</v>
      </c>
      <c r="D109" s="18" t="s">
        <v>325</v>
      </c>
      <c r="E109" s="20"/>
    </row>
    <row r="110">
      <c r="A110" s="18" t="s">
        <v>200</v>
      </c>
      <c r="B110" s="19">
        <v>22.0</v>
      </c>
      <c r="C110" s="18" t="s">
        <v>326</v>
      </c>
      <c r="D110" s="18" t="s">
        <v>327</v>
      </c>
      <c r="E110" s="20"/>
    </row>
    <row r="111">
      <c r="A111" s="18" t="s">
        <v>200</v>
      </c>
      <c r="B111" s="19">
        <v>25.0</v>
      </c>
      <c r="C111" s="18" t="s">
        <v>328</v>
      </c>
      <c r="D111" s="18" t="s">
        <v>329</v>
      </c>
      <c r="E111" s="20"/>
    </row>
    <row r="112">
      <c r="A112" s="18" t="s">
        <v>200</v>
      </c>
      <c r="B112" s="19">
        <v>27.0</v>
      </c>
      <c r="C112" s="18" t="s">
        <v>330</v>
      </c>
      <c r="D112" s="18" t="s">
        <v>167</v>
      </c>
      <c r="E112" s="20"/>
    </row>
    <row r="113">
      <c r="A113" s="18" t="s">
        <v>200</v>
      </c>
      <c r="B113" s="19">
        <v>37.0</v>
      </c>
      <c r="C113" s="18" t="s">
        <v>331</v>
      </c>
      <c r="D113" s="18" t="s">
        <v>315</v>
      </c>
      <c r="E113" s="20"/>
    </row>
    <row r="114">
      <c r="A114" s="18" t="s">
        <v>200</v>
      </c>
      <c r="B114" s="19">
        <v>38.0</v>
      </c>
      <c r="C114" s="18" t="s">
        <v>332</v>
      </c>
      <c r="D114" s="18" t="s">
        <v>106</v>
      </c>
      <c r="E114" s="20"/>
    </row>
    <row r="115">
      <c r="A115" s="18" t="s">
        <v>200</v>
      </c>
      <c r="B115" s="19">
        <v>39.0</v>
      </c>
      <c r="C115" s="18" t="s">
        <v>333</v>
      </c>
      <c r="D115" s="18" t="s">
        <v>334</v>
      </c>
      <c r="E115" s="20"/>
    </row>
    <row r="116">
      <c r="A116" s="18" t="s">
        <v>200</v>
      </c>
      <c r="B116" s="19">
        <v>41.0</v>
      </c>
      <c r="C116" s="18" t="s">
        <v>335</v>
      </c>
      <c r="D116" s="18" t="s">
        <v>317</v>
      </c>
      <c r="E116" s="20"/>
    </row>
    <row r="117">
      <c r="A117" s="18" t="s">
        <v>200</v>
      </c>
      <c r="B117" s="19">
        <v>43.0</v>
      </c>
      <c r="C117" s="18" t="s">
        <v>336</v>
      </c>
      <c r="D117" s="18" t="s">
        <v>153</v>
      </c>
      <c r="E117" s="20"/>
    </row>
    <row r="118">
      <c r="A118" s="18" t="s">
        <v>200</v>
      </c>
      <c r="B118" s="19">
        <v>44.0</v>
      </c>
      <c r="C118" s="18" t="s">
        <v>337</v>
      </c>
      <c r="D118" s="18" t="s">
        <v>338</v>
      </c>
      <c r="E118" s="20"/>
    </row>
    <row r="119">
      <c r="A119" s="18" t="s">
        <v>200</v>
      </c>
      <c r="B119" s="19">
        <v>45.0</v>
      </c>
      <c r="C119" s="18" t="s">
        <v>339</v>
      </c>
      <c r="D119" s="18" t="s">
        <v>340</v>
      </c>
      <c r="E119" s="20"/>
    </row>
    <row r="120">
      <c r="A120" s="18" t="s">
        <v>200</v>
      </c>
      <c r="B120" s="19">
        <v>47.0</v>
      </c>
      <c r="C120" s="18" t="s">
        <v>341</v>
      </c>
      <c r="D120" s="18" t="s">
        <v>342</v>
      </c>
      <c r="E120" s="20"/>
    </row>
    <row r="121">
      <c r="A121" s="18" t="s">
        <v>200</v>
      </c>
      <c r="B121" s="19">
        <v>56.0</v>
      </c>
      <c r="C121" s="18" t="s">
        <v>343</v>
      </c>
      <c r="D121" s="18" t="s">
        <v>344</v>
      </c>
      <c r="E121" s="20"/>
    </row>
    <row r="122">
      <c r="A122" s="18" t="s">
        <v>200</v>
      </c>
      <c r="B122" s="19">
        <v>57.0</v>
      </c>
      <c r="C122" s="18" t="s">
        <v>345</v>
      </c>
      <c r="D122" s="18" t="s">
        <v>346</v>
      </c>
      <c r="E122" s="20"/>
    </row>
    <row r="123">
      <c r="A123" s="18" t="s">
        <v>200</v>
      </c>
      <c r="B123" s="19">
        <v>62.0</v>
      </c>
      <c r="C123" s="18" t="s">
        <v>348</v>
      </c>
      <c r="D123" s="18" t="s">
        <v>165</v>
      </c>
      <c r="E123" s="20"/>
    </row>
    <row r="124">
      <c r="A124" s="18" t="s">
        <v>200</v>
      </c>
      <c r="B124" s="19">
        <v>65.0</v>
      </c>
      <c r="C124" s="18" t="s">
        <v>349</v>
      </c>
      <c r="D124" s="18" t="s">
        <v>351</v>
      </c>
      <c r="E124" s="20"/>
    </row>
    <row r="125">
      <c r="A125" s="18" t="s">
        <v>200</v>
      </c>
      <c r="B125" s="19">
        <v>70.0</v>
      </c>
      <c r="C125" s="18" t="s">
        <v>352</v>
      </c>
      <c r="D125" s="18" t="s">
        <v>353</v>
      </c>
      <c r="E125" s="20"/>
    </row>
    <row r="126">
      <c r="A126" s="18" t="s">
        <v>200</v>
      </c>
      <c r="B126" s="19">
        <v>75.0</v>
      </c>
      <c r="C126" s="18" t="s">
        <v>355</v>
      </c>
      <c r="D126" s="18" t="s">
        <v>315</v>
      </c>
      <c r="E126" s="20"/>
    </row>
    <row r="127">
      <c r="A127" s="18" t="s">
        <v>200</v>
      </c>
      <c r="B127" s="19">
        <v>79.0</v>
      </c>
      <c r="C127" s="18" t="s">
        <v>357</v>
      </c>
      <c r="D127" s="18" t="s">
        <v>358</v>
      </c>
      <c r="E127" s="20"/>
    </row>
    <row r="128">
      <c r="A128" s="18" t="s">
        <v>200</v>
      </c>
      <c r="B128" s="19">
        <v>81.0</v>
      </c>
      <c r="C128" s="18" t="s">
        <v>359</v>
      </c>
      <c r="D128" s="18" t="s">
        <v>344</v>
      </c>
      <c r="E128" s="20"/>
    </row>
    <row r="129">
      <c r="A129" s="18" t="s">
        <v>200</v>
      </c>
      <c r="B129" s="18" t="s">
        <v>360</v>
      </c>
      <c r="C129" s="18" t="s">
        <v>361</v>
      </c>
      <c r="D129" s="18" t="s">
        <v>362</v>
      </c>
      <c r="E129" s="20"/>
    </row>
    <row r="130">
      <c r="A130" s="18" t="s">
        <v>200</v>
      </c>
      <c r="B130" s="18" t="s">
        <v>363</v>
      </c>
      <c r="C130" s="18" t="s">
        <v>364</v>
      </c>
      <c r="D130" s="18" t="s">
        <v>221</v>
      </c>
      <c r="E130" s="20"/>
    </row>
    <row r="131">
      <c r="A131" s="18" t="s">
        <v>365</v>
      </c>
      <c r="B131" s="19">
        <v>1.0</v>
      </c>
      <c r="C131" s="18" t="s">
        <v>366</v>
      </c>
      <c r="D131" s="18" t="s">
        <v>367</v>
      </c>
      <c r="E131" s="20"/>
    </row>
    <row r="132">
      <c r="A132" s="18" t="s">
        <v>365</v>
      </c>
      <c r="B132" s="19">
        <v>13.0</v>
      </c>
      <c r="C132" s="18" t="s">
        <v>368</v>
      </c>
      <c r="D132" s="18" t="s">
        <v>369</v>
      </c>
      <c r="E132" s="20"/>
    </row>
    <row r="133">
      <c r="A133" s="18" t="s">
        <v>365</v>
      </c>
      <c r="B133" s="19">
        <v>19.0</v>
      </c>
      <c r="C133" s="18" t="s">
        <v>370</v>
      </c>
      <c r="D133" s="18" t="s">
        <v>371</v>
      </c>
      <c r="E133" s="20"/>
    </row>
    <row r="134">
      <c r="A134" s="18" t="s">
        <v>365</v>
      </c>
      <c r="B134" s="19">
        <v>35.0</v>
      </c>
      <c r="C134" s="18" t="s">
        <v>372</v>
      </c>
      <c r="D134" s="18" t="s">
        <v>373</v>
      </c>
      <c r="E134" s="20"/>
    </row>
    <row r="135">
      <c r="A135" s="18" t="s">
        <v>365</v>
      </c>
      <c r="B135" s="19">
        <v>41.0</v>
      </c>
      <c r="C135" s="18" t="s">
        <v>374</v>
      </c>
      <c r="D135" s="18" t="s">
        <v>375</v>
      </c>
      <c r="E135" s="20"/>
    </row>
    <row r="136">
      <c r="A136" s="18" t="s">
        <v>365</v>
      </c>
      <c r="B136" s="19">
        <v>43.0</v>
      </c>
      <c r="C136" s="18" t="s">
        <v>376</v>
      </c>
      <c r="D136" s="18" t="s">
        <v>239</v>
      </c>
      <c r="E136" s="20"/>
    </row>
    <row r="137">
      <c r="A137" s="18" t="s">
        <v>365</v>
      </c>
      <c r="B137" s="19">
        <v>46.0</v>
      </c>
      <c r="C137" s="18" t="s">
        <v>377</v>
      </c>
      <c r="D137" s="18" t="s">
        <v>378</v>
      </c>
      <c r="E137" s="20"/>
    </row>
    <row r="138">
      <c r="A138" s="18" t="s">
        <v>365</v>
      </c>
      <c r="B138" s="19">
        <v>61.0</v>
      </c>
      <c r="C138" s="18" t="s">
        <v>379</v>
      </c>
      <c r="D138" s="18" t="s">
        <v>380</v>
      </c>
      <c r="E138" s="20"/>
    </row>
    <row r="139">
      <c r="A139" s="18" t="s">
        <v>365</v>
      </c>
      <c r="B139" s="19">
        <v>67.0</v>
      </c>
      <c r="C139" s="18" t="s">
        <v>381</v>
      </c>
      <c r="D139" s="18" t="s">
        <v>373</v>
      </c>
      <c r="E139" s="20"/>
    </row>
    <row r="140">
      <c r="A140" s="18" t="s">
        <v>365</v>
      </c>
      <c r="B140" s="19">
        <v>81.0</v>
      </c>
      <c r="C140" s="18" t="s">
        <v>382</v>
      </c>
      <c r="D140" s="18" t="s">
        <v>383</v>
      </c>
      <c r="E140" s="20"/>
    </row>
    <row r="141">
      <c r="A141" s="18" t="s">
        <v>365</v>
      </c>
      <c r="B141" s="19">
        <v>83.0</v>
      </c>
      <c r="C141" s="18" t="s">
        <v>384</v>
      </c>
      <c r="D141" s="18" t="s">
        <v>385</v>
      </c>
      <c r="E141" s="20"/>
    </row>
    <row r="142">
      <c r="A142" s="18" t="s">
        <v>365</v>
      </c>
      <c r="B142" s="19">
        <v>107.0</v>
      </c>
      <c r="C142" s="18" t="s">
        <v>386</v>
      </c>
      <c r="D142" s="18" t="s">
        <v>373</v>
      </c>
      <c r="E142" s="20"/>
    </row>
    <row r="143">
      <c r="A143" s="18" t="s">
        <v>365</v>
      </c>
      <c r="B143" s="19">
        <v>117.0</v>
      </c>
      <c r="C143" s="18" t="s">
        <v>387</v>
      </c>
      <c r="D143" s="18" t="s">
        <v>375</v>
      </c>
      <c r="E143" s="20"/>
    </row>
    <row r="144">
      <c r="A144" s="18" t="s">
        <v>388</v>
      </c>
      <c r="B144" s="19">
        <v>2.0</v>
      </c>
      <c r="C144" s="18" t="s">
        <v>389</v>
      </c>
      <c r="D144" s="18" t="s">
        <v>390</v>
      </c>
      <c r="E144" s="20"/>
    </row>
    <row r="145">
      <c r="A145" s="18" t="s">
        <v>388</v>
      </c>
      <c r="B145" s="19">
        <v>5.0</v>
      </c>
      <c r="C145" s="18" t="s">
        <v>391</v>
      </c>
      <c r="D145" s="18" t="s">
        <v>392</v>
      </c>
      <c r="E145" s="20"/>
    </row>
    <row r="146">
      <c r="A146" s="18" t="s">
        <v>388</v>
      </c>
      <c r="B146" s="19">
        <v>7.0</v>
      </c>
      <c r="C146" s="18" t="s">
        <v>394</v>
      </c>
      <c r="D146" s="18" t="s">
        <v>119</v>
      </c>
      <c r="E146" s="20"/>
    </row>
    <row r="147">
      <c r="A147" s="18" t="s">
        <v>388</v>
      </c>
      <c r="B147" s="19">
        <v>9.0</v>
      </c>
      <c r="C147" s="18" t="s">
        <v>395</v>
      </c>
      <c r="D147" s="18" t="s">
        <v>392</v>
      </c>
      <c r="E147" s="20"/>
    </row>
    <row r="148">
      <c r="A148" s="18" t="s">
        <v>388</v>
      </c>
      <c r="B148" s="19">
        <v>25.0</v>
      </c>
      <c r="C148" s="18" t="s">
        <v>396</v>
      </c>
      <c r="D148" s="18" t="s">
        <v>397</v>
      </c>
      <c r="E148" s="20"/>
    </row>
    <row r="149">
      <c r="A149" s="18" t="s">
        <v>388</v>
      </c>
      <c r="B149" s="19">
        <v>40.0</v>
      </c>
      <c r="C149" s="18" t="s">
        <v>398</v>
      </c>
      <c r="D149" s="18" t="s">
        <v>392</v>
      </c>
      <c r="E149" s="20"/>
    </row>
    <row r="150">
      <c r="A150" s="18" t="s">
        <v>388</v>
      </c>
      <c r="B150" s="19">
        <v>43.0</v>
      </c>
      <c r="C150" s="18" t="s">
        <v>399</v>
      </c>
      <c r="D150" s="18" t="s">
        <v>400</v>
      </c>
      <c r="E150" s="20"/>
    </row>
    <row r="151">
      <c r="A151" s="18" t="s">
        <v>388</v>
      </c>
      <c r="B151" s="19">
        <v>54.0</v>
      </c>
      <c r="C151" s="18" t="s">
        <v>402</v>
      </c>
      <c r="D151" s="18" t="s">
        <v>239</v>
      </c>
      <c r="E151" s="20"/>
    </row>
    <row r="152">
      <c r="A152" s="18" t="s">
        <v>388</v>
      </c>
      <c r="B152" s="19">
        <v>59.0</v>
      </c>
      <c r="C152" s="18" t="s">
        <v>403</v>
      </c>
      <c r="D152" s="18" t="s">
        <v>404</v>
      </c>
      <c r="E152" s="20"/>
    </row>
    <row r="153">
      <c r="A153" s="18" t="s">
        <v>388</v>
      </c>
      <c r="B153" s="19">
        <v>66.0</v>
      </c>
      <c r="C153" s="18" t="s">
        <v>405</v>
      </c>
      <c r="D153" s="18" t="s">
        <v>406</v>
      </c>
      <c r="E153" s="20"/>
    </row>
    <row r="154">
      <c r="A154" s="18" t="s">
        <v>388</v>
      </c>
      <c r="B154" s="19">
        <v>68.0</v>
      </c>
      <c r="C154" s="18" t="s">
        <v>407</v>
      </c>
      <c r="D154" s="18" t="s">
        <v>408</v>
      </c>
      <c r="E154" s="20"/>
    </row>
    <row r="155">
      <c r="A155" s="18" t="s">
        <v>388</v>
      </c>
      <c r="B155" s="19">
        <v>84.0</v>
      </c>
      <c r="C155" s="18" t="s">
        <v>409</v>
      </c>
      <c r="D155" s="18" t="s">
        <v>351</v>
      </c>
      <c r="E155" s="20"/>
    </row>
    <row r="156">
      <c r="A156" s="18" t="s">
        <v>388</v>
      </c>
      <c r="B156" s="19">
        <v>99.0</v>
      </c>
      <c r="C156" s="18" t="s">
        <v>410</v>
      </c>
      <c r="D156" s="18" t="s">
        <v>411</v>
      </c>
      <c r="E156" s="20"/>
    </row>
    <row r="157">
      <c r="A157" s="18" t="s">
        <v>388</v>
      </c>
      <c r="B157" s="18" t="s">
        <v>413</v>
      </c>
      <c r="C157" s="18" t="s">
        <v>414</v>
      </c>
      <c r="D157" s="18" t="s">
        <v>404</v>
      </c>
      <c r="E157" s="20"/>
    </row>
    <row r="158">
      <c r="A158" s="18" t="s">
        <v>388</v>
      </c>
      <c r="B158" s="18" t="s">
        <v>415</v>
      </c>
      <c r="C158" s="18" t="s">
        <v>416</v>
      </c>
      <c r="D158" s="18" t="s">
        <v>417</v>
      </c>
      <c r="E158" s="20"/>
    </row>
    <row r="159">
      <c r="A159" s="18" t="s">
        <v>418</v>
      </c>
      <c r="B159" s="19">
        <v>1.0</v>
      </c>
      <c r="C159" s="18" t="s">
        <v>419</v>
      </c>
      <c r="D159" s="18" t="s">
        <v>351</v>
      </c>
      <c r="E159" s="20"/>
    </row>
    <row r="160">
      <c r="A160" s="18" t="s">
        <v>418</v>
      </c>
      <c r="B160" s="19">
        <v>4.0</v>
      </c>
      <c r="C160" s="18" t="s">
        <v>420</v>
      </c>
      <c r="D160" s="18" t="s">
        <v>421</v>
      </c>
      <c r="E160" s="20"/>
    </row>
    <row r="161">
      <c r="A161" s="18" t="s">
        <v>418</v>
      </c>
      <c r="B161" s="19">
        <v>23.0</v>
      </c>
      <c r="C161" s="18" t="s">
        <v>423</v>
      </c>
      <c r="D161" s="18" t="s">
        <v>424</v>
      </c>
      <c r="E161" s="18" t="s">
        <v>425</v>
      </c>
    </row>
    <row r="162">
      <c r="A162" s="18" t="s">
        <v>418</v>
      </c>
      <c r="B162" s="19">
        <v>38.0</v>
      </c>
      <c r="C162" s="18" t="s">
        <v>426</v>
      </c>
      <c r="D162" s="18" t="s">
        <v>427</v>
      </c>
      <c r="E162" s="18" t="s">
        <v>425</v>
      </c>
    </row>
    <row r="163">
      <c r="A163" s="18" t="s">
        <v>418</v>
      </c>
      <c r="B163" s="19">
        <v>45.0</v>
      </c>
      <c r="C163" s="18" t="s">
        <v>428</v>
      </c>
      <c r="D163" s="18" t="s">
        <v>115</v>
      </c>
      <c r="E163" s="20"/>
    </row>
    <row r="164">
      <c r="A164" s="18" t="s">
        <v>418</v>
      </c>
      <c r="B164" s="19">
        <v>46.0</v>
      </c>
      <c r="C164" s="18" t="s">
        <v>429</v>
      </c>
      <c r="D164" s="18" t="s">
        <v>117</v>
      </c>
      <c r="E164" s="18" t="s">
        <v>425</v>
      </c>
    </row>
    <row r="165">
      <c r="A165" s="18" t="s">
        <v>418</v>
      </c>
      <c r="B165" s="19">
        <v>53.0</v>
      </c>
      <c r="C165" s="18" t="s">
        <v>430</v>
      </c>
      <c r="D165" s="18" t="s">
        <v>411</v>
      </c>
      <c r="E165" s="20"/>
    </row>
    <row r="166">
      <c r="A166" s="18" t="s">
        <v>418</v>
      </c>
      <c r="B166" s="19">
        <v>85.0</v>
      </c>
      <c r="C166" s="18" t="s">
        <v>432</v>
      </c>
      <c r="D166" s="18" t="s">
        <v>329</v>
      </c>
      <c r="E166" s="20"/>
    </row>
    <row r="167">
      <c r="A167" s="18" t="s">
        <v>418</v>
      </c>
      <c r="B167" s="19">
        <v>94.0</v>
      </c>
      <c r="C167" s="18" t="s">
        <v>433</v>
      </c>
      <c r="D167" s="18" t="s">
        <v>434</v>
      </c>
      <c r="E167" s="18" t="s">
        <v>425</v>
      </c>
    </row>
    <row r="168">
      <c r="A168" s="18" t="s">
        <v>418</v>
      </c>
      <c r="B168" s="18" t="s">
        <v>436</v>
      </c>
      <c r="C168" s="18" t="s">
        <v>437</v>
      </c>
      <c r="D168" s="18" t="s">
        <v>438</v>
      </c>
      <c r="E168" s="20"/>
    </row>
    <row r="169">
      <c r="A169" s="18" t="s">
        <v>418</v>
      </c>
      <c r="B169" s="18" t="s">
        <v>439</v>
      </c>
      <c r="C169" s="18" t="s">
        <v>440</v>
      </c>
      <c r="D169" s="18" t="s">
        <v>236</v>
      </c>
      <c r="E169" s="18" t="s">
        <v>425</v>
      </c>
    </row>
    <row r="170">
      <c r="A170" s="18" t="s">
        <v>418</v>
      </c>
      <c r="B170" s="18" t="s">
        <v>442</v>
      </c>
      <c r="C170" s="18" t="s">
        <v>444</v>
      </c>
      <c r="D170" s="18" t="s">
        <v>106</v>
      </c>
      <c r="E170" s="18" t="s">
        <v>425</v>
      </c>
    </row>
    <row r="171">
      <c r="A171" s="18" t="s">
        <v>445</v>
      </c>
      <c r="B171" s="19">
        <v>6.0</v>
      </c>
      <c r="C171" s="18" t="s">
        <v>446</v>
      </c>
      <c r="D171" s="18" t="s">
        <v>447</v>
      </c>
      <c r="E171" s="20"/>
    </row>
    <row r="172">
      <c r="A172" s="18" t="s">
        <v>445</v>
      </c>
      <c r="B172" s="19">
        <v>16.0</v>
      </c>
      <c r="C172" s="18" t="s">
        <v>448</v>
      </c>
      <c r="D172" s="18" t="s">
        <v>447</v>
      </c>
      <c r="E172" s="20"/>
    </row>
    <row r="173">
      <c r="A173" s="18" t="s">
        <v>445</v>
      </c>
      <c r="B173" s="19">
        <v>22.0</v>
      </c>
      <c r="C173" s="18" t="s">
        <v>449</v>
      </c>
      <c r="D173" s="18" t="s">
        <v>450</v>
      </c>
      <c r="E173" s="20"/>
    </row>
    <row r="174">
      <c r="A174" s="18" t="s">
        <v>445</v>
      </c>
      <c r="B174" s="19">
        <v>30.0</v>
      </c>
      <c r="C174" s="18" t="s">
        <v>451</v>
      </c>
      <c r="D174" s="18" t="s">
        <v>378</v>
      </c>
      <c r="E174" s="20"/>
    </row>
    <row r="175">
      <c r="A175" s="18" t="s">
        <v>445</v>
      </c>
      <c r="B175" s="19">
        <v>32.0</v>
      </c>
      <c r="C175" s="18" t="s">
        <v>452</v>
      </c>
      <c r="D175" s="18" t="s">
        <v>358</v>
      </c>
      <c r="E175" s="20"/>
    </row>
    <row r="176">
      <c r="A176" s="18" t="s">
        <v>445</v>
      </c>
      <c r="B176" s="19">
        <v>65.0</v>
      </c>
      <c r="C176" s="18" t="s">
        <v>453</v>
      </c>
      <c r="D176" s="18" t="s">
        <v>229</v>
      </c>
      <c r="E176" s="20"/>
    </row>
    <row r="177">
      <c r="A177" s="18" t="s">
        <v>445</v>
      </c>
      <c r="B177" s="19">
        <v>68.0</v>
      </c>
      <c r="C177" s="18" t="s">
        <v>454</v>
      </c>
      <c r="D177" s="18" t="s">
        <v>455</v>
      </c>
      <c r="E177" s="20"/>
    </row>
    <row r="178">
      <c r="A178" s="18" t="s">
        <v>445</v>
      </c>
      <c r="B178" s="19">
        <v>70.0</v>
      </c>
      <c r="C178" s="18" t="s">
        <v>456</v>
      </c>
      <c r="D178" s="18" t="s">
        <v>457</v>
      </c>
      <c r="E178" s="20"/>
    </row>
    <row r="179">
      <c r="A179" s="18" t="s">
        <v>445</v>
      </c>
      <c r="B179" s="19">
        <v>75.0</v>
      </c>
      <c r="C179" s="18" t="s">
        <v>458</v>
      </c>
      <c r="D179" s="18" t="s">
        <v>264</v>
      </c>
      <c r="E179" s="20"/>
    </row>
    <row r="180">
      <c r="A180" s="18" t="s">
        <v>445</v>
      </c>
      <c r="B180" s="19">
        <v>94.0</v>
      </c>
      <c r="C180" s="18" t="s">
        <v>459</v>
      </c>
      <c r="D180" s="18" t="s">
        <v>455</v>
      </c>
      <c r="E180" s="20"/>
    </row>
    <row r="181">
      <c r="A181" s="18" t="s">
        <v>445</v>
      </c>
      <c r="B181" s="19">
        <v>120.0</v>
      </c>
      <c r="C181" s="18" t="s">
        <v>460</v>
      </c>
      <c r="D181" s="18" t="s">
        <v>461</v>
      </c>
      <c r="E181" s="20"/>
    </row>
    <row r="182">
      <c r="A182" s="18" t="s">
        <v>462</v>
      </c>
      <c r="B182" s="19">
        <v>2.0</v>
      </c>
      <c r="C182" s="18" t="s">
        <v>463</v>
      </c>
      <c r="D182" s="18" t="s">
        <v>140</v>
      </c>
      <c r="E182" s="20"/>
    </row>
    <row r="183">
      <c r="A183" s="18" t="s">
        <v>462</v>
      </c>
      <c r="B183" s="19">
        <v>4.0</v>
      </c>
      <c r="C183" s="18" t="s">
        <v>464</v>
      </c>
      <c r="D183" s="18" t="s">
        <v>327</v>
      </c>
      <c r="E183" s="20"/>
    </row>
    <row r="184">
      <c r="A184" s="18" t="s">
        <v>462</v>
      </c>
      <c r="B184" s="19">
        <v>7.0</v>
      </c>
      <c r="C184" s="18" t="s">
        <v>465</v>
      </c>
      <c r="D184" s="18" t="s">
        <v>215</v>
      </c>
      <c r="E184" s="20"/>
    </row>
    <row r="185">
      <c r="A185" s="18" t="s">
        <v>462</v>
      </c>
      <c r="B185" s="19">
        <v>11.0</v>
      </c>
      <c r="C185" s="18" t="s">
        <v>466</v>
      </c>
      <c r="D185" s="18" t="s">
        <v>467</v>
      </c>
      <c r="E185" s="20"/>
    </row>
    <row r="186">
      <c r="A186" s="18" t="s">
        <v>462</v>
      </c>
      <c r="B186" s="19">
        <v>12.0</v>
      </c>
      <c r="C186" s="18" t="s">
        <v>468</v>
      </c>
      <c r="D186" s="18" t="s">
        <v>467</v>
      </c>
      <c r="E186" s="20"/>
    </row>
    <row r="187">
      <c r="A187" s="18" t="s">
        <v>462</v>
      </c>
      <c r="B187" s="19">
        <v>19.0</v>
      </c>
      <c r="C187" s="18" t="s">
        <v>469</v>
      </c>
      <c r="D187" s="18" t="s">
        <v>140</v>
      </c>
      <c r="E187" s="20"/>
    </row>
    <row r="188">
      <c r="A188" s="18" t="s">
        <v>462</v>
      </c>
      <c r="B188" s="19">
        <v>20.0</v>
      </c>
      <c r="C188" s="18" t="s">
        <v>470</v>
      </c>
      <c r="D188" s="18" t="s">
        <v>471</v>
      </c>
      <c r="E188" s="20"/>
    </row>
    <row r="189">
      <c r="A189" s="18" t="s">
        <v>462</v>
      </c>
      <c r="B189" s="19">
        <v>21.0</v>
      </c>
      <c r="C189" s="18" t="s">
        <v>472</v>
      </c>
      <c r="D189" s="18" t="s">
        <v>140</v>
      </c>
      <c r="E189" s="20"/>
    </row>
    <row r="190">
      <c r="A190" s="18" t="s">
        <v>462</v>
      </c>
      <c r="B190" s="19">
        <v>23.0</v>
      </c>
      <c r="C190" s="18" t="s">
        <v>473</v>
      </c>
      <c r="D190" s="18" t="s">
        <v>153</v>
      </c>
      <c r="E190" s="20"/>
    </row>
    <row r="191">
      <c r="A191" s="18" t="s">
        <v>462</v>
      </c>
      <c r="B191" s="19">
        <v>25.0</v>
      </c>
      <c r="C191" s="18" t="s">
        <v>474</v>
      </c>
      <c r="D191" s="18" t="s">
        <v>131</v>
      </c>
      <c r="E191" s="20"/>
    </row>
    <row r="192">
      <c r="A192" s="18" t="s">
        <v>462</v>
      </c>
      <c r="B192" s="19">
        <v>29.0</v>
      </c>
      <c r="C192" s="18" t="s">
        <v>475</v>
      </c>
      <c r="D192" s="18" t="s">
        <v>471</v>
      </c>
      <c r="E192" s="20"/>
    </row>
    <row r="193">
      <c r="A193" s="18" t="s">
        <v>462</v>
      </c>
      <c r="B193" s="19">
        <v>30.0</v>
      </c>
      <c r="C193" s="18" t="s">
        <v>476</v>
      </c>
      <c r="D193" s="18" t="s">
        <v>124</v>
      </c>
      <c r="E193" s="20"/>
    </row>
    <row r="194">
      <c r="A194" s="18" t="s">
        <v>462</v>
      </c>
      <c r="B194" s="19">
        <v>33.0</v>
      </c>
      <c r="C194" s="18" t="s">
        <v>477</v>
      </c>
      <c r="D194" s="18" t="s">
        <v>478</v>
      </c>
      <c r="E194" s="20"/>
    </row>
    <row r="195">
      <c r="A195" s="18" t="s">
        <v>462</v>
      </c>
      <c r="B195" s="19">
        <v>37.0</v>
      </c>
      <c r="C195" s="18" t="s">
        <v>480</v>
      </c>
      <c r="D195" s="18" t="s">
        <v>106</v>
      </c>
      <c r="E195" s="20"/>
    </row>
    <row r="196">
      <c r="A196" s="18" t="s">
        <v>462</v>
      </c>
      <c r="B196" s="19">
        <v>39.0</v>
      </c>
      <c r="C196" s="18" t="s">
        <v>481</v>
      </c>
      <c r="D196" s="18" t="s">
        <v>140</v>
      </c>
      <c r="E196" s="20"/>
    </row>
    <row r="197">
      <c r="A197" s="18" t="s">
        <v>462</v>
      </c>
      <c r="B197" s="19">
        <v>40.0</v>
      </c>
      <c r="C197" s="18" t="s">
        <v>482</v>
      </c>
      <c r="D197" s="18" t="s">
        <v>131</v>
      </c>
      <c r="E197" s="20"/>
    </row>
    <row r="198">
      <c r="A198" s="18" t="s">
        <v>462</v>
      </c>
      <c r="B198" s="19">
        <v>49.0</v>
      </c>
      <c r="C198" s="18" t="s">
        <v>483</v>
      </c>
      <c r="D198" s="18" t="s">
        <v>485</v>
      </c>
      <c r="E198" s="20"/>
    </row>
    <row r="199">
      <c r="A199" s="18" t="s">
        <v>462</v>
      </c>
      <c r="B199" s="19">
        <v>54.0</v>
      </c>
      <c r="C199" s="18" t="s">
        <v>486</v>
      </c>
      <c r="D199" s="18" t="s">
        <v>143</v>
      </c>
      <c r="E199" s="20"/>
    </row>
    <row r="200">
      <c r="A200" s="18" t="s">
        <v>462</v>
      </c>
      <c r="B200" s="19">
        <v>59.0</v>
      </c>
      <c r="C200" s="18" t="s">
        <v>487</v>
      </c>
      <c r="D200" s="18" t="s">
        <v>327</v>
      </c>
      <c r="E200" s="18" t="s">
        <v>488</v>
      </c>
    </row>
    <row r="201">
      <c r="A201" s="18" t="s">
        <v>462</v>
      </c>
      <c r="B201" s="19">
        <v>70.0</v>
      </c>
      <c r="C201" s="18" t="s">
        <v>489</v>
      </c>
      <c r="D201" s="18" t="s">
        <v>124</v>
      </c>
      <c r="E201" s="20"/>
    </row>
    <row r="202">
      <c r="A202" s="18" t="s">
        <v>462</v>
      </c>
      <c r="B202" s="19">
        <v>92.0</v>
      </c>
      <c r="C202" s="18" t="s">
        <v>490</v>
      </c>
      <c r="D202" s="18" t="s">
        <v>491</v>
      </c>
      <c r="E202" s="20"/>
    </row>
    <row r="203">
      <c r="A203" s="18" t="s">
        <v>462</v>
      </c>
      <c r="B203" s="19">
        <v>107.0</v>
      </c>
      <c r="C203" s="18" t="s">
        <v>492</v>
      </c>
      <c r="D203" s="18" t="s">
        <v>493</v>
      </c>
      <c r="E203" s="20"/>
    </row>
    <row r="204">
      <c r="A204" s="18" t="s">
        <v>462</v>
      </c>
      <c r="B204" s="19">
        <v>116.0</v>
      </c>
      <c r="C204" s="18" t="s">
        <v>494</v>
      </c>
      <c r="D204" s="18" t="s">
        <v>342</v>
      </c>
      <c r="E204" s="20"/>
    </row>
    <row r="205">
      <c r="A205" s="18" t="s">
        <v>462</v>
      </c>
      <c r="B205" s="19">
        <v>127.0</v>
      </c>
      <c r="C205" s="18" t="s">
        <v>495</v>
      </c>
      <c r="D205" s="18" t="s">
        <v>149</v>
      </c>
      <c r="E205" s="20"/>
    </row>
    <row r="206">
      <c r="A206" s="18" t="s">
        <v>462</v>
      </c>
      <c r="B206" s="19">
        <v>131.0</v>
      </c>
      <c r="C206" s="18" t="s">
        <v>496</v>
      </c>
      <c r="D206" s="18" t="s">
        <v>497</v>
      </c>
      <c r="E206" s="18" t="s">
        <v>498</v>
      </c>
    </row>
    <row r="207">
      <c r="A207" s="18" t="s">
        <v>462</v>
      </c>
      <c r="B207" s="19">
        <v>134.0</v>
      </c>
      <c r="C207" s="18" t="s">
        <v>499</v>
      </c>
      <c r="D207" s="18" t="s">
        <v>338</v>
      </c>
      <c r="E207" s="20"/>
    </row>
    <row r="208">
      <c r="A208" s="18" t="s">
        <v>462</v>
      </c>
      <c r="B208" s="19">
        <v>135.0</v>
      </c>
      <c r="C208" s="18" t="s">
        <v>500</v>
      </c>
      <c r="D208" s="18" t="s">
        <v>157</v>
      </c>
      <c r="E208" s="20"/>
    </row>
    <row r="209">
      <c r="A209" s="18" t="s">
        <v>462</v>
      </c>
      <c r="B209" s="19">
        <v>138.0</v>
      </c>
      <c r="C209" s="18" t="s">
        <v>501</v>
      </c>
      <c r="D209" s="18" t="s">
        <v>153</v>
      </c>
      <c r="E209" s="20"/>
    </row>
    <row r="210">
      <c r="A210" s="18" t="s">
        <v>462</v>
      </c>
      <c r="B210" s="19">
        <v>141.0</v>
      </c>
      <c r="C210" s="18" t="s">
        <v>502</v>
      </c>
      <c r="D210" s="18" t="s">
        <v>153</v>
      </c>
      <c r="E210" s="20"/>
    </row>
    <row r="211">
      <c r="A211" s="18" t="s">
        <v>462</v>
      </c>
      <c r="B211" s="19">
        <v>185.0</v>
      </c>
      <c r="C211" s="18" t="s">
        <v>503</v>
      </c>
      <c r="D211" s="18" t="s">
        <v>340</v>
      </c>
      <c r="E211" s="20"/>
    </row>
    <row r="212">
      <c r="A212" s="18" t="s">
        <v>504</v>
      </c>
      <c r="B212" s="19">
        <v>2.0</v>
      </c>
      <c r="C212" s="18" t="s">
        <v>505</v>
      </c>
      <c r="D212" s="18" t="s">
        <v>506</v>
      </c>
      <c r="E212" s="20"/>
    </row>
    <row r="213">
      <c r="A213" s="18" t="s">
        <v>504</v>
      </c>
      <c r="B213" s="19">
        <v>6.0</v>
      </c>
      <c r="C213" s="18" t="s">
        <v>507</v>
      </c>
      <c r="D213" s="18" t="s">
        <v>342</v>
      </c>
      <c r="E213" s="20"/>
    </row>
    <row r="214">
      <c r="A214" s="18" t="s">
        <v>504</v>
      </c>
      <c r="B214" s="19">
        <v>7.0</v>
      </c>
      <c r="C214" s="18" t="s">
        <v>508</v>
      </c>
      <c r="D214" s="18" t="s">
        <v>509</v>
      </c>
      <c r="E214" s="20"/>
    </row>
    <row r="215">
      <c r="A215" s="18" t="s">
        <v>504</v>
      </c>
      <c r="B215" s="19">
        <v>18.0</v>
      </c>
      <c r="C215" s="18" t="s">
        <v>510</v>
      </c>
      <c r="D215" s="18" t="s">
        <v>295</v>
      </c>
      <c r="E215" s="20"/>
    </row>
    <row r="216">
      <c r="A216" s="18" t="s">
        <v>504</v>
      </c>
      <c r="B216" s="19">
        <v>21.0</v>
      </c>
      <c r="C216" s="18" t="s">
        <v>511</v>
      </c>
      <c r="D216" s="18" t="s">
        <v>167</v>
      </c>
      <c r="E216" s="20"/>
    </row>
    <row r="217">
      <c r="A217" s="18" t="s">
        <v>504</v>
      </c>
      <c r="B217" s="19">
        <v>22.0</v>
      </c>
      <c r="C217" s="18" t="s">
        <v>512</v>
      </c>
      <c r="D217" s="18" t="s">
        <v>513</v>
      </c>
      <c r="E217" s="20"/>
    </row>
    <row r="218">
      <c r="A218" s="18" t="s">
        <v>504</v>
      </c>
      <c r="B218" s="19">
        <v>24.0</v>
      </c>
      <c r="C218" s="18" t="s">
        <v>514</v>
      </c>
      <c r="D218" s="18" t="s">
        <v>338</v>
      </c>
      <c r="E218" s="20"/>
    </row>
    <row r="219">
      <c r="A219" s="18" t="s">
        <v>504</v>
      </c>
      <c r="B219" s="19">
        <v>25.0</v>
      </c>
      <c r="C219" s="18" t="s">
        <v>515</v>
      </c>
      <c r="D219" s="18" t="s">
        <v>159</v>
      </c>
      <c r="E219" s="20"/>
    </row>
    <row r="220">
      <c r="A220" s="18" t="s">
        <v>504</v>
      </c>
      <c r="B220" s="19">
        <v>26.0</v>
      </c>
      <c r="C220" s="18" t="s">
        <v>517</v>
      </c>
      <c r="D220" s="18" t="s">
        <v>518</v>
      </c>
      <c r="E220" s="20"/>
    </row>
    <row r="221">
      <c r="A221" s="18" t="s">
        <v>504</v>
      </c>
      <c r="B221" s="19">
        <v>27.0</v>
      </c>
      <c r="C221" s="18" t="s">
        <v>519</v>
      </c>
      <c r="D221" s="18" t="s">
        <v>131</v>
      </c>
      <c r="E221" s="20"/>
    </row>
    <row r="222">
      <c r="A222" s="18" t="s">
        <v>504</v>
      </c>
      <c r="B222" s="19">
        <v>29.0</v>
      </c>
      <c r="C222" s="18" t="s">
        <v>520</v>
      </c>
      <c r="D222" s="18" t="s">
        <v>521</v>
      </c>
      <c r="E222" s="20"/>
    </row>
    <row r="223">
      <c r="A223" s="18" t="s">
        <v>504</v>
      </c>
      <c r="B223" s="19">
        <v>33.0</v>
      </c>
      <c r="C223" s="18" t="s">
        <v>522</v>
      </c>
      <c r="D223" s="18" t="s">
        <v>167</v>
      </c>
      <c r="E223" s="20"/>
    </row>
    <row r="224">
      <c r="A224" s="18" t="s">
        <v>504</v>
      </c>
      <c r="B224" s="19">
        <v>38.0</v>
      </c>
      <c r="C224" s="18" t="s">
        <v>523</v>
      </c>
      <c r="D224" s="18" t="s">
        <v>509</v>
      </c>
      <c r="E224" s="20"/>
    </row>
    <row r="225">
      <c r="A225" s="18" t="s">
        <v>504</v>
      </c>
      <c r="B225" s="19">
        <v>41.0</v>
      </c>
      <c r="C225" s="18" t="s">
        <v>524</v>
      </c>
      <c r="D225" s="18" t="s">
        <v>131</v>
      </c>
      <c r="E225" s="20"/>
    </row>
    <row r="226">
      <c r="A226" s="18" t="s">
        <v>504</v>
      </c>
      <c r="B226" s="19">
        <v>42.0</v>
      </c>
      <c r="C226" s="18" t="s">
        <v>525</v>
      </c>
      <c r="D226" s="18" t="s">
        <v>526</v>
      </c>
      <c r="E226" s="20"/>
    </row>
    <row r="227">
      <c r="A227" s="18" t="s">
        <v>504</v>
      </c>
      <c r="B227" s="19">
        <v>44.0</v>
      </c>
      <c r="C227" s="18" t="s">
        <v>527</v>
      </c>
      <c r="D227" s="18" t="s">
        <v>157</v>
      </c>
      <c r="E227" s="20"/>
    </row>
    <row r="228">
      <c r="A228" s="18" t="s">
        <v>504</v>
      </c>
      <c r="B228" s="19">
        <v>46.0</v>
      </c>
      <c r="C228" s="18" t="s">
        <v>528</v>
      </c>
      <c r="D228" s="18" t="s">
        <v>167</v>
      </c>
      <c r="E228" s="20"/>
    </row>
    <row r="229">
      <c r="A229" s="18" t="s">
        <v>504</v>
      </c>
      <c r="B229" s="19">
        <v>55.0</v>
      </c>
      <c r="C229" s="18" t="s">
        <v>529</v>
      </c>
      <c r="D229" s="18" t="s">
        <v>149</v>
      </c>
      <c r="E229" s="20"/>
    </row>
    <row r="230">
      <c r="A230" s="18" t="s">
        <v>504</v>
      </c>
      <c r="B230" s="19">
        <v>57.0</v>
      </c>
      <c r="C230" s="18" t="s">
        <v>530</v>
      </c>
      <c r="D230" s="18" t="s">
        <v>124</v>
      </c>
      <c r="E230" s="20"/>
    </row>
    <row r="231">
      <c r="A231" s="18" t="s">
        <v>504</v>
      </c>
      <c r="B231" s="19">
        <v>60.0</v>
      </c>
      <c r="C231" s="18" t="s">
        <v>531</v>
      </c>
      <c r="D231" s="18" t="s">
        <v>532</v>
      </c>
      <c r="E231" s="20"/>
    </row>
    <row r="232">
      <c r="A232" s="18" t="s">
        <v>504</v>
      </c>
      <c r="B232" s="19">
        <v>62.0</v>
      </c>
      <c r="C232" s="18" t="s">
        <v>533</v>
      </c>
      <c r="D232" s="18" t="s">
        <v>518</v>
      </c>
      <c r="E232" s="20"/>
    </row>
    <row r="233">
      <c r="A233" s="18" t="s">
        <v>504</v>
      </c>
      <c r="B233" s="19">
        <v>66.0</v>
      </c>
      <c r="C233" s="18" t="s">
        <v>534</v>
      </c>
      <c r="D233" s="18" t="s">
        <v>535</v>
      </c>
      <c r="E233" s="20"/>
    </row>
    <row r="234">
      <c r="A234" s="18" t="s">
        <v>504</v>
      </c>
      <c r="B234" s="19">
        <v>70.0</v>
      </c>
      <c r="C234" s="18" t="s">
        <v>536</v>
      </c>
      <c r="D234" s="18" t="s">
        <v>299</v>
      </c>
      <c r="E234" s="20"/>
    </row>
    <row r="235">
      <c r="A235" s="18" t="s">
        <v>504</v>
      </c>
      <c r="B235" s="19">
        <v>71.0</v>
      </c>
      <c r="C235" s="18" t="s">
        <v>537</v>
      </c>
      <c r="D235" s="18" t="s">
        <v>334</v>
      </c>
      <c r="E235" s="20"/>
    </row>
    <row r="236">
      <c r="A236" s="18" t="s">
        <v>504</v>
      </c>
      <c r="B236" s="19">
        <v>81.0</v>
      </c>
      <c r="C236" s="18" t="s">
        <v>538</v>
      </c>
      <c r="D236" s="18" t="s">
        <v>369</v>
      </c>
      <c r="E236" s="20"/>
    </row>
    <row r="237">
      <c r="A237" s="18" t="s">
        <v>504</v>
      </c>
      <c r="B237" s="19">
        <v>87.0</v>
      </c>
      <c r="C237" s="18" t="s">
        <v>539</v>
      </c>
      <c r="D237" s="18" t="s">
        <v>268</v>
      </c>
      <c r="E237" s="20"/>
    </row>
    <row r="238">
      <c r="A238" s="18" t="s">
        <v>504</v>
      </c>
      <c r="B238" s="19">
        <v>91.0</v>
      </c>
      <c r="C238" s="18" t="s">
        <v>540</v>
      </c>
      <c r="D238" s="18" t="s">
        <v>131</v>
      </c>
      <c r="E238" s="20"/>
    </row>
    <row r="239">
      <c r="A239" s="18" t="s">
        <v>504</v>
      </c>
      <c r="B239" s="19">
        <v>92.0</v>
      </c>
      <c r="C239" s="18" t="s">
        <v>541</v>
      </c>
      <c r="D239" s="18" t="s">
        <v>124</v>
      </c>
      <c r="E239" s="20"/>
    </row>
    <row r="240">
      <c r="A240" s="18" t="s">
        <v>504</v>
      </c>
      <c r="B240" s="19">
        <v>95.0</v>
      </c>
      <c r="C240" s="18" t="s">
        <v>542</v>
      </c>
      <c r="D240" s="18" t="s">
        <v>131</v>
      </c>
      <c r="E240" s="20"/>
    </row>
    <row r="241">
      <c r="A241" s="18" t="s">
        <v>504</v>
      </c>
      <c r="B241" s="19">
        <v>97.0</v>
      </c>
      <c r="C241" s="18" t="s">
        <v>543</v>
      </c>
      <c r="D241" s="18" t="s">
        <v>334</v>
      </c>
      <c r="E241" s="20"/>
    </row>
    <row r="242">
      <c r="A242" s="18" t="s">
        <v>504</v>
      </c>
      <c r="B242" s="19">
        <v>99.0</v>
      </c>
      <c r="C242" s="18" t="s">
        <v>544</v>
      </c>
      <c r="D242" s="18" t="s">
        <v>545</v>
      </c>
      <c r="E242" s="20"/>
    </row>
    <row r="243">
      <c r="A243" s="18" t="s">
        <v>504</v>
      </c>
      <c r="B243" s="19">
        <v>103.0</v>
      </c>
      <c r="C243" s="18" t="s">
        <v>546</v>
      </c>
      <c r="D243" s="18" t="s">
        <v>268</v>
      </c>
      <c r="E243" s="20"/>
    </row>
    <row r="244">
      <c r="A244" s="18" t="s">
        <v>504</v>
      </c>
      <c r="B244" s="18" t="s">
        <v>547</v>
      </c>
      <c r="C244" s="18" t="s">
        <v>548</v>
      </c>
      <c r="D244" s="18" t="s">
        <v>191</v>
      </c>
      <c r="E244" s="20"/>
    </row>
    <row r="245">
      <c r="A245" s="18" t="s">
        <v>549</v>
      </c>
      <c r="B245" s="19">
        <v>2.0</v>
      </c>
      <c r="C245" s="18" t="s">
        <v>550</v>
      </c>
      <c r="D245" s="18" t="s">
        <v>497</v>
      </c>
      <c r="E245" s="18" t="s">
        <v>551</v>
      </c>
    </row>
    <row r="246">
      <c r="A246" s="18" t="s">
        <v>549</v>
      </c>
      <c r="B246" s="19">
        <v>11.0</v>
      </c>
      <c r="C246" s="18" t="s">
        <v>552</v>
      </c>
      <c r="D246" s="18" t="s">
        <v>322</v>
      </c>
      <c r="E246" s="20"/>
    </row>
    <row r="247">
      <c r="A247" s="18" t="s">
        <v>549</v>
      </c>
      <c r="B247" s="19">
        <v>13.0</v>
      </c>
      <c r="C247" s="18" t="s">
        <v>553</v>
      </c>
      <c r="D247" s="18" t="s">
        <v>554</v>
      </c>
      <c r="E247" s="20"/>
    </row>
    <row r="248">
      <c r="A248" s="18" t="s">
        <v>549</v>
      </c>
      <c r="B248" s="19">
        <v>17.0</v>
      </c>
      <c r="C248" s="18" t="s">
        <v>555</v>
      </c>
      <c r="D248" s="18" t="s">
        <v>556</v>
      </c>
      <c r="E248" s="20"/>
    </row>
    <row r="249">
      <c r="A249" s="18" t="s">
        <v>549</v>
      </c>
      <c r="B249" s="19">
        <v>19.0</v>
      </c>
      <c r="C249" s="18" t="s">
        <v>557</v>
      </c>
      <c r="D249" s="18" t="s">
        <v>135</v>
      </c>
      <c r="E249" s="20"/>
    </row>
    <row r="250">
      <c r="A250" s="18" t="s">
        <v>549</v>
      </c>
      <c r="B250" s="19">
        <v>22.0</v>
      </c>
      <c r="C250" s="18" t="s">
        <v>558</v>
      </c>
      <c r="D250" s="18" t="s">
        <v>447</v>
      </c>
      <c r="E250" s="20"/>
    </row>
    <row r="251">
      <c r="A251" s="18" t="s">
        <v>549</v>
      </c>
      <c r="B251" s="19">
        <v>25.0</v>
      </c>
      <c r="C251" s="18" t="s">
        <v>559</v>
      </c>
      <c r="D251" s="18" t="s">
        <v>135</v>
      </c>
      <c r="E251" s="20"/>
    </row>
    <row r="252">
      <c r="A252" s="18" t="s">
        <v>549</v>
      </c>
      <c r="B252" s="19">
        <v>27.0</v>
      </c>
      <c r="C252" s="18" t="s">
        <v>560</v>
      </c>
      <c r="D252" s="18" t="s">
        <v>497</v>
      </c>
      <c r="E252" s="18" t="s">
        <v>551</v>
      </c>
    </row>
    <row r="253">
      <c r="A253" s="18" t="s">
        <v>549</v>
      </c>
      <c r="B253" s="19">
        <v>29.0</v>
      </c>
      <c r="C253" s="18" t="s">
        <v>561</v>
      </c>
      <c r="D253" s="18" t="s">
        <v>299</v>
      </c>
      <c r="E253" s="20"/>
    </row>
    <row r="254">
      <c r="A254" s="18" t="s">
        <v>549</v>
      </c>
      <c r="B254" s="19">
        <v>30.0</v>
      </c>
      <c r="C254" s="18" t="s">
        <v>562</v>
      </c>
      <c r="D254" s="18" t="s">
        <v>149</v>
      </c>
      <c r="E254" s="20"/>
    </row>
    <row r="255">
      <c r="A255" s="18" t="s">
        <v>549</v>
      </c>
      <c r="B255" s="19">
        <v>35.0</v>
      </c>
      <c r="C255" s="18" t="s">
        <v>563</v>
      </c>
      <c r="D255" s="18" t="s">
        <v>565</v>
      </c>
      <c r="E255" s="20"/>
    </row>
    <row r="256">
      <c r="A256" s="18" t="s">
        <v>549</v>
      </c>
      <c r="B256" s="19">
        <v>39.0</v>
      </c>
      <c r="C256" s="18" t="s">
        <v>566</v>
      </c>
      <c r="D256" s="18" t="s">
        <v>322</v>
      </c>
      <c r="E256" s="20"/>
    </row>
    <row r="257">
      <c r="A257" s="18" t="s">
        <v>549</v>
      </c>
      <c r="B257" s="19">
        <v>42.0</v>
      </c>
      <c r="C257" s="18" t="s">
        <v>567</v>
      </c>
      <c r="D257" s="18" t="s">
        <v>411</v>
      </c>
      <c r="E257" s="20"/>
    </row>
    <row r="258">
      <c r="A258" s="18" t="s">
        <v>549</v>
      </c>
      <c r="B258" s="19">
        <v>43.0</v>
      </c>
      <c r="C258" s="18" t="s">
        <v>568</v>
      </c>
      <c r="D258" s="18" t="s">
        <v>569</v>
      </c>
      <c r="E258" s="20"/>
    </row>
    <row r="259">
      <c r="A259" s="18" t="s">
        <v>549</v>
      </c>
      <c r="B259" s="19">
        <v>44.0</v>
      </c>
      <c r="C259" s="18" t="s">
        <v>570</v>
      </c>
      <c r="D259" s="18" t="s">
        <v>554</v>
      </c>
      <c r="E259" s="20"/>
    </row>
    <row r="260">
      <c r="A260" s="18" t="s">
        <v>549</v>
      </c>
      <c r="B260" s="19">
        <v>49.0</v>
      </c>
      <c r="C260" s="18" t="s">
        <v>571</v>
      </c>
      <c r="D260" s="18" t="s">
        <v>572</v>
      </c>
      <c r="E260" s="20"/>
    </row>
    <row r="261">
      <c r="A261" s="18" t="s">
        <v>549</v>
      </c>
      <c r="B261" s="19">
        <v>50.0</v>
      </c>
      <c r="C261" s="18" t="s">
        <v>573</v>
      </c>
      <c r="D261" s="18" t="s">
        <v>574</v>
      </c>
      <c r="E261" s="20"/>
    </row>
    <row r="262">
      <c r="A262" s="18" t="s">
        <v>549</v>
      </c>
      <c r="B262" s="19">
        <v>61.0</v>
      </c>
      <c r="C262" s="18" t="s">
        <v>575</v>
      </c>
      <c r="D262" s="18" t="s">
        <v>576</v>
      </c>
      <c r="E262" s="20"/>
    </row>
    <row r="263">
      <c r="A263" s="18" t="s">
        <v>549</v>
      </c>
      <c r="B263" s="19">
        <v>75.0</v>
      </c>
      <c r="C263" s="18" t="s">
        <v>577</v>
      </c>
      <c r="D263" s="18" t="s">
        <v>554</v>
      </c>
      <c r="E263" s="20"/>
    </row>
    <row r="264">
      <c r="A264" s="18" t="s">
        <v>549</v>
      </c>
      <c r="B264" s="19">
        <v>88.0</v>
      </c>
      <c r="C264" s="18" t="s">
        <v>578</v>
      </c>
      <c r="D264" s="18" t="s">
        <v>471</v>
      </c>
      <c r="E264" s="20"/>
    </row>
    <row r="265">
      <c r="A265" s="18" t="s">
        <v>549</v>
      </c>
      <c r="B265" s="19">
        <v>91.0</v>
      </c>
      <c r="C265" s="18" t="s">
        <v>579</v>
      </c>
      <c r="D265" s="18" t="s">
        <v>497</v>
      </c>
      <c r="E265" s="18" t="s">
        <v>551</v>
      </c>
    </row>
    <row r="266">
      <c r="A266" s="18" t="s">
        <v>549</v>
      </c>
      <c r="B266" s="19">
        <v>99.0</v>
      </c>
      <c r="C266" s="18" t="s">
        <v>580</v>
      </c>
      <c r="D266" s="18" t="s">
        <v>153</v>
      </c>
      <c r="E266" s="20"/>
    </row>
    <row r="267">
      <c r="A267" s="18" t="s">
        <v>549</v>
      </c>
      <c r="B267" s="19">
        <v>100.0</v>
      </c>
      <c r="C267" s="18" t="s">
        <v>581</v>
      </c>
      <c r="D267" s="18" t="s">
        <v>582</v>
      </c>
      <c r="E267" s="20"/>
    </row>
    <row r="268">
      <c r="A268" s="18" t="s">
        <v>549</v>
      </c>
      <c r="B268" s="19">
        <v>106.0</v>
      </c>
      <c r="C268" s="18" t="s">
        <v>583</v>
      </c>
      <c r="D268" s="18" t="s">
        <v>162</v>
      </c>
      <c r="E268" s="20"/>
    </row>
    <row r="269">
      <c r="A269" s="18" t="s">
        <v>549</v>
      </c>
      <c r="B269" s="19">
        <v>108.0</v>
      </c>
      <c r="C269" s="18" t="s">
        <v>584</v>
      </c>
      <c r="D269" s="18" t="s">
        <v>301</v>
      </c>
      <c r="E269" s="20"/>
    </row>
    <row r="270">
      <c r="A270" s="18" t="s">
        <v>549</v>
      </c>
      <c r="B270" s="19">
        <v>113.0</v>
      </c>
      <c r="C270" s="18" t="s">
        <v>585</v>
      </c>
      <c r="D270" s="18" t="s">
        <v>124</v>
      </c>
      <c r="E270" s="20"/>
    </row>
    <row r="271">
      <c r="A271" s="18" t="s">
        <v>549</v>
      </c>
      <c r="B271" s="19">
        <v>115.0</v>
      </c>
      <c r="C271" s="18" t="s">
        <v>586</v>
      </c>
      <c r="D271" s="18" t="s">
        <v>587</v>
      </c>
      <c r="E271" s="20"/>
    </row>
    <row r="272">
      <c r="A272" s="18" t="s">
        <v>549</v>
      </c>
      <c r="B272" s="19">
        <v>117.0</v>
      </c>
      <c r="C272" s="18" t="s">
        <v>588</v>
      </c>
      <c r="D272" s="18" t="s">
        <v>268</v>
      </c>
      <c r="E272" s="20"/>
    </row>
    <row r="273">
      <c r="A273" s="18" t="s">
        <v>549</v>
      </c>
      <c r="B273" s="19">
        <v>126.0</v>
      </c>
      <c r="C273" s="18" t="s">
        <v>589</v>
      </c>
      <c r="D273" s="18" t="s">
        <v>521</v>
      </c>
      <c r="E273" s="20"/>
    </row>
    <row r="274">
      <c r="A274" s="18" t="s">
        <v>549</v>
      </c>
      <c r="B274" s="19">
        <v>133.0</v>
      </c>
      <c r="C274" s="18" t="s">
        <v>590</v>
      </c>
      <c r="D274" s="18" t="s">
        <v>591</v>
      </c>
      <c r="E274" s="20"/>
    </row>
    <row r="275">
      <c r="A275" s="18" t="s">
        <v>549</v>
      </c>
      <c r="B275" s="19">
        <v>134.0</v>
      </c>
      <c r="C275" s="18" t="s">
        <v>592</v>
      </c>
      <c r="D275" s="18" t="s">
        <v>358</v>
      </c>
      <c r="E275" s="20"/>
    </row>
    <row r="276">
      <c r="A276" s="18" t="s">
        <v>549</v>
      </c>
      <c r="B276" s="18" t="s">
        <v>593</v>
      </c>
      <c r="C276" s="18" t="s">
        <v>594</v>
      </c>
      <c r="D276" s="18" t="s">
        <v>595</v>
      </c>
      <c r="E276" s="20"/>
    </row>
    <row r="277">
      <c r="A277" s="18" t="s">
        <v>549</v>
      </c>
      <c r="B277" s="18" t="s">
        <v>596</v>
      </c>
      <c r="C277" s="18" t="s">
        <v>597</v>
      </c>
      <c r="D277" s="18" t="s">
        <v>153</v>
      </c>
      <c r="E277" s="20"/>
    </row>
    <row r="278">
      <c r="A278" s="18" t="s">
        <v>549</v>
      </c>
      <c r="B278" s="18" t="s">
        <v>598</v>
      </c>
      <c r="C278" s="18" t="s">
        <v>599</v>
      </c>
      <c r="D278" s="18" t="s">
        <v>601</v>
      </c>
      <c r="E278" s="18" t="s">
        <v>602</v>
      </c>
    </row>
    <row r="279">
      <c r="A279" s="18" t="s">
        <v>603</v>
      </c>
      <c r="B279" s="19">
        <v>6.0</v>
      </c>
      <c r="C279" s="18" t="s">
        <v>604</v>
      </c>
      <c r="D279" s="18" t="s">
        <v>605</v>
      </c>
      <c r="E279" s="20"/>
    </row>
    <row r="280">
      <c r="A280" s="18" t="s">
        <v>603</v>
      </c>
      <c r="B280" s="19">
        <v>7.0</v>
      </c>
      <c r="C280" s="18" t="s">
        <v>606</v>
      </c>
      <c r="D280" s="18" t="s">
        <v>299</v>
      </c>
      <c r="E280" s="20"/>
    </row>
    <row r="281">
      <c r="A281" s="18" t="s">
        <v>603</v>
      </c>
      <c r="B281" s="19">
        <v>8.0</v>
      </c>
      <c r="C281" s="18" t="s">
        <v>607</v>
      </c>
      <c r="D281" s="18" t="s">
        <v>608</v>
      </c>
      <c r="E281" s="20"/>
    </row>
    <row r="282">
      <c r="A282" s="18" t="s">
        <v>603</v>
      </c>
      <c r="B282" s="19">
        <v>13.0</v>
      </c>
      <c r="C282" s="18" t="s">
        <v>609</v>
      </c>
      <c r="D282" s="18" t="s">
        <v>299</v>
      </c>
      <c r="E282" s="20"/>
    </row>
    <row r="283">
      <c r="A283" s="18" t="s">
        <v>603</v>
      </c>
      <c r="B283" s="19">
        <v>14.0</v>
      </c>
      <c r="C283" s="18" t="s">
        <v>610</v>
      </c>
      <c r="D283" s="18" t="s">
        <v>438</v>
      </c>
      <c r="E283" s="20"/>
    </row>
    <row r="284">
      <c r="A284" s="18" t="s">
        <v>603</v>
      </c>
      <c r="B284" s="19">
        <v>16.0</v>
      </c>
      <c r="C284" s="18" t="s">
        <v>611</v>
      </c>
      <c r="D284" s="18" t="s">
        <v>467</v>
      </c>
      <c r="E284" s="20"/>
    </row>
    <row r="285">
      <c r="A285" s="18" t="s">
        <v>603</v>
      </c>
      <c r="B285" s="19">
        <v>24.0</v>
      </c>
      <c r="C285" s="18" t="s">
        <v>612</v>
      </c>
      <c r="D285" s="18" t="s">
        <v>613</v>
      </c>
      <c r="E285" s="20"/>
    </row>
    <row r="286">
      <c r="A286" s="18" t="s">
        <v>603</v>
      </c>
      <c r="B286" s="19">
        <v>27.0</v>
      </c>
      <c r="C286" s="18" t="s">
        <v>614</v>
      </c>
      <c r="D286" s="18" t="s">
        <v>608</v>
      </c>
      <c r="E286" s="20"/>
    </row>
    <row r="287">
      <c r="A287" s="18" t="s">
        <v>603</v>
      </c>
      <c r="B287" s="19">
        <v>37.0</v>
      </c>
      <c r="C287" s="18" t="s">
        <v>616</v>
      </c>
      <c r="D287" s="18" t="s">
        <v>342</v>
      </c>
      <c r="E287" s="20"/>
    </row>
    <row r="288">
      <c r="A288" s="18" t="s">
        <v>603</v>
      </c>
      <c r="B288" s="19">
        <v>47.0</v>
      </c>
      <c r="C288" s="18" t="s">
        <v>617</v>
      </c>
      <c r="D288" s="18" t="s">
        <v>618</v>
      </c>
      <c r="E288" s="20"/>
    </row>
    <row r="289">
      <c r="A289" s="18" t="s">
        <v>603</v>
      </c>
      <c r="B289" s="19">
        <v>69.0</v>
      </c>
      <c r="C289" s="18" t="s">
        <v>619</v>
      </c>
      <c r="D289" s="18" t="s">
        <v>380</v>
      </c>
      <c r="E289" s="20"/>
    </row>
    <row r="290">
      <c r="A290" s="18" t="s">
        <v>603</v>
      </c>
      <c r="B290" s="19">
        <v>72.0</v>
      </c>
      <c r="C290" s="18" t="s">
        <v>620</v>
      </c>
      <c r="D290" s="18" t="s">
        <v>621</v>
      </c>
      <c r="E290" s="20"/>
    </row>
    <row r="291">
      <c r="A291" s="18" t="s">
        <v>603</v>
      </c>
      <c r="B291" s="19">
        <v>80.0</v>
      </c>
      <c r="C291" s="18" t="s">
        <v>622</v>
      </c>
      <c r="D291" s="18" t="s">
        <v>367</v>
      </c>
      <c r="E291" s="20"/>
    </row>
    <row r="292">
      <c r="A292" s="18" t="s">
        <v>603</v>
      </c>
      <c r="B292" s="19">
        <v>96.0</v>
      </c>
      <c r="C292" s="18" t="s">
        <v>623</v>
      </c>
      <c r="D292" s="18" t="s">
        <v>624</v>
      </c>
      <c r="E292" s="20"/>
    </row>
    <row r="293">
      <c r="A293" s="18" t="s">
        <v>603</v>
      </c>
      <c r="B293" s="18" t="s">
        <v>625</v>
      </c>
      <c r="C293" s="18" t="s">
        <v>626</v>
      </c>
      <c r="D293" s="18" t="s">
        <v>627</v>
      </c>
      <c r="E293" s="20"/>
    </row>
    <row r="294">
      <c r="A294" s="18" t="s">
        <v>603</v>
      </c>
      <c r="B294" s="18" t="s">
        <v>628</v>
      </c>
      <c r="C294" s="18" t="s">
        <v>629</v>
      </c>
      <c r="D294" s="18" t="s">
        <v>630</v>
      </c>
      <c r="E294" s="20"/>
    </row>
    <row r="295">
      <c r="A295" s="18" t="s">
        <v>631</v>
      </c>
      <c r="B295" s="19">
        <v>8.0</v>
      </c>
      <c r="C295" s="18" t="s">
        <v>632</v>
      </c>
      <c r="D295" s="18" t="s">
        <v>633</v>
      </c>
      <c r="E295" s="20"/>
    </row>
    <row r="296">
      <c r="A296" s="18" t="s">
        <v>631</v>
      </c>
      <c r="B296" s="19">
        <v>19.0</v>
      </c>
      <c r="C296" s="18" t="s">
        <v>634</v>
      </c>
      <c r="D296" s="18" t="s">
        <v>635</v>
      </c>
      <c r="E296" s="20"/>
    </row>
    <row r="297">
      <c r="A297" s="18" t="s">
        <v>631</v>
      </c>
      <c r="B297" s="19">
        <v>22.0</v>
      </c>
      <c r="C297" s="18" t="s">
        <v>636</v>
      </c>
      <c r="D297" s="18" t="s">
        <v>637</v>
      </c>
      <c r="E297" s="20"/>
    </row>
    <row r="298">
      <c r="A298" s="18" t="s">
        <v>631</v>
      </c>
      <c r="B298" s="19">
        <v>36.0</v>
      </c>
      <c r="C298" s="18" t="s">
        <v>638</v>
      </c>
      <c r="D298" s="18" t="s">
        <v>239</v>
      </c>
      <c r="E298" s="20"/>
    </row>
    <row r="299">
      <c r="A299" s="18" t="s">
        <v>631</v>
      </c>
      <c r="B299" s="19">
        <v>41.0</v>
      </c>
      <c r="C299" s="18" t="s">
        <v>639</v>
      </c>
      <c r="D299" s="18" t="s">
        <v>640</v>
      </c>
      <c r="E299" s="20"/>
    </row>
    <row r="300">
      <c r="A300" s="18" t="s">
        <v>631</v>
      </c>
      <c r="B300" s="19">
        <v>44.0</v>
      </c>
      <c r="C300" s="18" t="s">
        <v>641</v>
      </c>
      <c r="D300" s="18" t="s">
        <v>633</v>
      </c>
      <c r="E300" s="18" t="s">
        <v>551</v>
      </c>
    </row>
    <row r="301">
      <c r="A301" s="18" t="s">
        <v>631</v>
      </c>
      <c r="B301" s="19">
        <v>46.0</v>
      </c>
      <c r="C301" s="18" t="s">
        <v>642</v>
      </c>
      <c r="D301" s="18" t="s">
        <v>497</v>
      </c>
      <c r="E301" s="18" t="s">
        <v>551</v>
      </c>
    </row>
    <row r="302">
      <c r="A302" s="18" t="s">
        <v>631</v>
      </c>
      <c r="B302" s="19">
        <v>50.0</v>
      </c>
      <c r="C302" s="18" t="s">
        <v>643</v>
      </c>
      <c r="D302" s="18" t="s">
        <v>124</v>
      </c>
      <c r="E302" s="20"/>
    </row>
    <row r="303">
      <c r="A303" s="18" t="s">
        <v>631</v>
      </c>
      <c r="B303" s="19">
        <v>62.0</v>
      </c>
      <c r="C303" s="18" t="s">
        <v>644</v>
      </c>
      <c r="D303" s="18" t="s">
        <v>342</v>
      </c>
      <c r="E303" s="20"/>
    </row>
    <row r="304">
      <c r="A304" s="18" t="s">
        <v>631</v>
      </c>
      <c r="B304" s="19">
        <v>63.0</v>
      </c>
      <c r="C304" s="18" t="s">
        <v>645</v>
      </c>
      <c r="D304" s="18" t="s">
        <v>427</v>
      </c>
      <c r="E304" s="20"/>
    </row>
    <row r="305">
      <c r="A305" s="18" t="s">
        <v>631</v>
      </c>
      <c r="B305" s="19">
        <v>72.0</v>
      </c>
      <c r="C305" s="18" t="s">
        <v>646</v>
      </c>
      <c r="D305" s="18" t="s">
        <v>647</v>
      </c>
      <c r="E305" s="18" t="s">
        <v>648</v>
      </c>
    </row>
    <row r="306">
      <c r="A306" s="18" t="s">
        <v>631</v>
      </c>
      <c r="B306" s="19">
        <v>73.0</v>
      </c>
      <c r="C306" s="18" t="s">
        <v>649</v>
      </c>
      <c r="D306" s="18" t="s">
        <v>650</v>
      </c>
      <c r="E306" s="20"/>
    </row>
    <row r="307">
      <c r="A307" s="18" t="s">
        <v>631</v>
      </c>
      <c r="B307" s="19">
        <v>84.0</v>
      </c>
      <c r="C307" s="18" t="s">
        <v>651</v>
      </c>
      <c r="D307" s="18" t="s">
        <v>556</v>
      </c>
      <c r="E307" s="20"/>
    </row>
    <row r="308">
      <c r="A308" s="18" t="s">
        <v>631</v>
      </c>
      <c r="B308" s="19">
        <v>86.0</v>
      </c>
      <c r="C308" s="18" t="s">
        <v>653</v>
      </c>
      <c r="D308" s="18" t="s">
        <v>338</v>
      </c>
      <c r="E308" s="20"/>
    </row>
    <row r="309">
      <c r="A309" s="18" t="s">
        <v>631</v>
      </c>
      <c r="B309" s="19">
        <v>102.0</v>
      </c>
      <c r="C309" s="18" t="s">
        <v>654</v>
      </c>
      <c r="D309" s="18" t="s">
        <v>138</v>
      </c>
      <c r="E309" s="20"/>
    </row>
    <row r="310">
      <c r="A310" s="18" t="s">
        <v>631</v>
      </c>
      <c r="B310" s="19">
        <v>111.0</v>
      </c>
      <c r="C310" s="18" t="s">
        <v>657</v>
      </c>
      <c r="D310" s="18" t="s">
        <v>521</v>
      </c>
      <c r="E310" s="20"/>
    </row>
    <row r="311">
      <c r="A311" s="18" t="s">
        <v>631</v>
      </c>
      <c r="B311" s="19">
        <v>115.0</v>
      </c>
      <c r="C311" s="18" t="s">
        <v>660</v>
      </c>
      <c r="D311" s="18" t="s">
        <v>106</v>
      </c>
      <c r="E311" s="20"/>
    </row>
    <row r="312">
      <c r="A312" s="18" t="s">
        <v>631</v>
      </c>
      <c r="B312" s="19">
        <v>170.0</v>
      </c>
      <c r="C312" s="18" t="s">
        <v>661</v>
      </c>
      <c r="D312" s="18" t="s">
        <v>591</v>
      </c>
      <c r="E312" s="20"/>
    </row>
    <row r="313">
      <c r="A313" s="18" t="s">
        <v>663</v>
      </c>
      <c r="B313" s="19">
        <v>4.0</v>
      </c>
      <c r="C313" s="18" t="s">
        <v>664</v>
      </c>
      <c r="D313" s="18" t="s">
        <v>299</v>
      </c>
      <c r="E313" s="20"/>
    </row>
    <row r="314">
      <c r="A314" s="18" t="s">
        <v>663</v>
      </c>
      <c r="B314" s="19">
        <v>7.0</v>
      </c>
      <c r="C314" s="18" t="s">
        <v>666</v>
      </c>
      <c r="D314" s="18" t="s">
        <v>667</v>
      </c>
      <c r="E314" s="20"/>
    </row>
    <row r="315">
      <c r="A315" s="18" t="s">
        <v>663</v>
      </c>
      <c r="B315" s="19">
        <v>10.0</v>
      </c>
      <c r="C315" s="18" t="s">
        <v>668</v>
      </c>
      <c r="D315" s="18" t="s">
        <v>178</v>
      </c>
      <c r="E315" s="20"/>
    </row>
    <row r="316">
      <c r="A316" s="18" t="s">
        <v>663</v>
      </c>
      <c r="B316" s="19">
        <v>11.0</v>
      </c>
      <c r="C316" s="18" t="s">
        <v>670</v>
      </c>
      <c r="D316" s="18" t="s">
        <v>467</v>
      </c>
      <c r="E316" s="20"/>
    </row>
    <row r="317">
      <c r="A317" s="18" t="s">
        <v>663</v>
      </c>
      <c r="B317" s="19">
        <v>21.0</v>
      </c>
      <c r="C317" s="18" t="s">
        <v>672</v>
      </c>
      <c r="D317" s="18" t="s">
        <v>545</v>
      </c>
      <c r="E317" s="20"/>
    </row>
    <row r="318">
      <c r="A318" s="18" t="s">
        <v>663</v>
      </c>
      <c r="B318" s="19">
        <v>22.0</v>
      </c>
      <c r="C318" s="18" t="s">
        <v>675</v>
      </c>
      <c r="D318" s="18" t="s">
        <v>215</v>
      </c>
      <c r="E318" s="20"/>
    </row>
    <row r="319">
      <c r="A319" s="18" t="s">
        <v>663</v>
      </c>
      <c r="B319" s="19">
        <v>76.0</v>
      </c>
      <c r="C319" s="18" t="s">
        <v>676</v>
      </c>
      <c r="D319" s="18" t="s">
        <v>250</v>
      </c>
      <c r="E319" s="20"/>
    </row>
    <row r="320">
      <c r="A320" s="18" t="s">
        <v>663</v>
      </c>
      <c r="B320" s="19">
        <v>79.0</v>
      </c>
      <c r="C320" s="18" t="s">
        <v>678</v>
      </c>
      <c r="D320" s="18" t="s">
        <v>340</v>
      </c>
      <c r="E320" s="20"/>
    </row>
    <row r="321">
      <c r="A321" s="18" t="s">
        <v>663</v>
      </c>
      <c r="B321" s="19">
        <v>85.0</v>
      </c>
      <c r="C321" s="18" t="s">
        <v>679</v>
      </c>
      <c r="D321" s="18" t="s">
        <v>471</v>
      </c>
      <c r="E321" s="20"/>
    </row>
    <row r="322">
      <c r="A322" s="18" t="s">
        <v>663</v>
      </c>
      <c r="B322" s="19">
        <v>88.0</v>
      </c>
      <c r="C322" s="18" t="s">
        <v>680</v>
      </c>
      <c r="D322" s="18" t="s">
        <v>340</v>
      </c>
      <c r="E322" s="20"/>
    </row>
    <row r="323">
      <c r="A323" s="18" t="s">
        <v>663</v>
      </c>
      <c r="B323" s="19">
        <v>107.0</v>
      </c>
      <c r="C323" s="18" t="s">
        <v>681</v>
      </c>
      <c r="D323" s="18" t="s">
        <v>682</v>
      </c>
      <c r="E323" s="20"/>
    </row>
    <row r="324">
      <c r="A324" s="18" t="s">
        <v>663</v>
      </c>
      <c r="B324" s="19">
        <v>112.0</v>
      </c>
      <c r="C324" s="18" t="s">
        <v>683</v>
      </c>
      <c r="D324" s="18" t="s">
        <v>340</v>
      </c>
      <c r="E324" s="20"/>
    </row>
    <row r="325">
      <c r="A325" s="18" t="s">
        <v>663</v>
      </c>
      <c r="B325" s="18" t="s">
        <v>192</v>
      </c>
      <c r="C325" s="18" t="s">
        <v>684</v>
      </c>
      <c r="D325" s="18" t="s">
        <v>194</v>
      </c>
      <c r="E325" s="20"/>
    </row>
    <row r="326">
      <c r="A326" s="18" t="s">
        <v>685</v>
      </c>
      <c r="B326" s="19">
        <v>3.0</v>
      </c>
      <c r="C326" s="18" t="s">
        <v>686</v>
      </c>
      <c r="D326" s="18" t="s">
        <v>371</v>
      </c>
      <c r="E326" s="20"/>
    </row>
    <row r="327">
      <c r="A327" s="18" t="s">
        <v>685</v>
      </c>
      <c r="B327" s="19">
        <v>11.0</v>
      </c>
      <c r="C327" s="18" t="s">
        <v>687</v>
      </c>
      <c r="D327" s="18" t="s">
        <v>260</v>
      </c>
      <c r="E327" s="20"/>
    </row>
    <row r="328">
      <c r="A328" s="18" t="s">
        <v>685</v>
      </c>
      <c r="B328" s="19">
        <v>12.0</v>
      </c>
      <c r="C328" s="18" t="s">
        <v>688</v>
      </c>
      <c r="D328" s="18" t="s">
        <v>569</v>
      </c>
      <c r="E328" s="20"/>
    </row>
    <row r="329">
      <c r="A329" s="18" t="s">
        <v>685</v>
      </c>
      <c r="B329" s="19">
        <v>45.0</v>
      </c>
      <c r="C329" s="18" t="s">
        <v>690</v>
      </c>
      <c r="D329" s="18" t="s">
        <v>621</v>
      </c>
      <c r="E329" s="20"/>
    </row>
    <row r="330">
      <c r="A330" s="18" t="s">
        <v>685</v>
      </c>
      <c r="B330" s="19">
        <v>56.0</v>
      </c>
      <c r="C330" s="18" t="s">
        <v>691</v>
      </c>
      <c r="D330" s="18" t="s">
        <v>582</v>
      </c>
      <c r="E330" s="20"/>
    </row>
    <row r="331">
      <c r="A331" s="18" t="s">
        <v>692</v>
      </c>
      <c r="B331" s="19">
        <v>4.0</v>
      </c>
      <c r="C331" s="18" t="s">
        <v>693</v>
      </c>
      <c r="D331" s="18" t="s">
        <v>694</v>
      </c>
      <c r="E331" s="20"/>
    </row>
    <row r="332">
      <c r="A332" s="18" t="s">
        <v>692</v>
      </c>
      <c r="B332" s="19">
        <v>5.0</v>
      </c>
      <c r="C332" s="18" t="s">
        <v>695</v>
      </c>
      <c r="D332" s="18" t="s">
        <v>696</v>
      </c>
      <c r="E332" s="20"/>
    </row>
    <row r="333">
      <c r="A333" s="18" t="s">
        <v>692</v>
      </c>
      <c r="B333" s="19">
        <v>6.0</v>
      </c>
      <c r="C333" s="18" t="s">
        <v>697</v>
      </c>
      <c r="D333" s="18" t="s">
        <v>696</v>
      </c>
      <c r="E333" s="20"/>
    </row>
    <row r="334">
      <c r="A334" s="18" t="s">
        <v>692</v>
      </c>
      <c r="B334" s="19">
        <v>8.0</v>
      </c>
      <c r="C334" s="18" t="s">
        <v>698</v>
      </c>
      <c r="D334" s="18" t="s">
        <v>327</v>
      </c>
      <c r="E334" s="20"/>
    </row>
    <row r="335">
      <c r="A335" s="18" t="s">
        <v>692</v>
      </c>
      <c r="B335" s="19">
        <v>13.0</v>
      </c>
      <c r="C335" s="18" t="s">
        <v>700</v>
      </c>
      <c r="D335" s="18" t="s">
        <v>701</v>
      </c>
      <c r="E335" s="20"/>
    </row>
    <row r="336">
      <c r="A336" s="18" t="s">
        <v>692</v>
      </c>
      <c r="B336" s="19">
        <v>38.0</v>
      </c>
      <c r="C336" s="18" t="s">
        <v>702</v>
      </c>
      <c r="D336" s="18" t="s">
        <v>493</v>
      </c>
      <c r="E336" s="20"/>
    </row>
    <row r="337">
      <c r="A337" s="18" t="s">
        <v>692</v>
      </c>
      <c r="B337" s="19">
        <v>86.0</v>
      </c>
      <c r="C337" s="18" t="s">
        <v>703</v>
      </c>
      <c r="D337" s="18" t="s">
        <v>704</v>
      </c>
      <c r="E337" s="18" t="s">
        <v>705</v>
      </c>
    </row>
    <row r="338">
      <c r="A338" s="18" t="s">
        <v>692</v>
      </c>
      <c r="B338" s="19">
        <v>90.0</v>
      </c>
      <c r="C338" s="18" t="s">
        <v>706</v>
      </c>
      <c r="D338" s="18" t="s">
        <v>162</v>
      </c>
      <c r="E338" s="20"/>
    </row>
    <row r="339">
      <c r="A339" s="18" t="s">
        <v>692</v>
      </c>
      <c r="B339" s="19">
        <v>128.0</v>
      </c>
      <c r="C339" s="18" t="s">
        <v>707</v>
      </c>
      <c r="D339" s="18" t="s">
        <v>708</v>
      </c>
      <c r="E339" s="20"/>
    </row>
    <row r="340">
      <c r="A340" s="18" t="s">
        <v>692</v>
      </c>
      <c r="B340" s="19">
        <v>141.0</v>
      </c>
      <c r="C340" s="18" t="s">
        <v>709</v>
      </c>
      <c r="D340" s="18" t="s">
        <v>710</v>
      </c>
      <c r="E340" s="20"/>
    </row>
    <row r="341">
      <c r="A341" s="18" t="s">
        <v>692</v>
      </c>
      <c r="B341" s="19">
        <v>143.0</v>
      </c>
      <c r="C341" s="18" t="s">
        <v>711</v>
      </c>
      <c r="D341" s="18" t="s">
        <v>712</v>
      </c>
      <c r="E341" s="20"/>
    </row>
    <row r="342">
      <c r="A342" s="18" t="s">
        <v>692</v>
      </c>
      <c r="B342" s="19">
        <v>147.0</v>
      </c>
      <c r="C342" s="18" t="s">
        <v>713</v>
      </c>
      <c r="D342" s="18" t="s">
        <v>714</v>
      </c>
      <c r="E342" s="20"/>
    </row>
    <row r="343">
      <c r="A343" s="18" t="s">
        <v>692</v>
      </c>
      <c r="B343" s="19">
        <v>169.0</v>
      </c>
      <c r="C343" s="18" t="s">
        <v>715</v>
      </c>
      <c r="D343" s="18" t="s">
        <v>375</v>
      </c>
      <c r="E343" s="20"/>
    </row>
    <row r="344">
      <c r="A344" s="18" t="s">
        <v>692</v>
      </c>
      <c r="B344" s="19">
        <v>172.0</v>
      </c>
      <c r="C344" s="18" t="s">
        <v>716</v>
      </c>
      <c r="D344" s="18" t="s">
        <v>717</v>
      </c>
      <c r="E344" s="20"/>
    </row>
    <row r="345">
      <c r="A345" s="18" t="s">
        <v>692</v>
      </c>
      <c r="B345" s="18" t="s">
        <v>718</v>
      </c>
      <c r="C345" s="18" t="s">
        <v>719</v>
      </c>
      <c r="D345" s="18" t="s">
        <v>640</v>
      </c>
      <c r="E345" s="20"/>
    </row>
    <row r="346">
      <c r="A346" s="18" t="s">
        <v>720</v>
      </c>
      <c r="B346" s="19">
        <v>2.0</v>
      </c>
      <c r="C346" s="18" t="s">
        <v>721</v>
      </c>
      <c r="D346" s="18" t="s">
        <v>215</v>
      </c>
      <c r="E346" s="20"/>
    </row>
    <row r="347">
      <c r="A347" s="18" t="s">
        <v>720</v>
      </c>
      <c r="B347" s="19">
        <v>6.0</v>
      </c>
      <c r="C347" s="18" t="s">
        <v>722</v>
      </c>
      <c r="D347" s="18" t="s">
        <v>149</v>
      </c>
      <c r="E347" s="20"/>
    </row>
    <row r="348">
      <c r="A348" s="18" t="s">
        <v>720</v>
      </c>
      <c r="B348" s="19">
        <v>7.0</v>
      </c>
      <c r="C348" s="18" t="s">
        <v>723</v>
      </c>
      <c r="D348" s="18" t="s">
        <v>131</v>
      </c>
      <c r="E348" s="20"/>
    </row>
    <row r="349">
      <c r="A349" s="18" t="s">
        <v>720</v>
      </c>
      <c r="B349" s="19">
        <v>9.0</v>
      </c>
      <c r="C349" s="18" t="s">
        <v>724</v>
      </c>
      <c r="D349" s="18" t="s">
        <v>131</v>
      </c>
      <c r="E349" s="20"/>
    </row>
    <row r="350">
      <c r="A350" s="18" t="s">
        <v>720</v>
      </c>
      <c r="B350" s="19">
        <v>11.0</v>
      </c>
      <c r="C350" s="18" t="s">
        <v>725</v>
      </c>
      <c r="D350" s="18" t="s">
        <v>526</v>
      </c>
      <c r="E350" s="20"/>
    </row>
    <row r="351">
      <c r="A351" s="18" t="s">
        <v>720</v>
      </c>
      <c r="B351" s="19">
        <v>12.0</v>
      </c>
      <c r="C351" s="18" t="s">
        <v>726</v>
      </c>
      <c r="D351" s="18" t="s">
        <v>576</v>
      </c>
      <c r="E351" s="20"/>
    </row>
    <row r="352">
      <c r="A352" s="18" t="s">
        <v>720</v>
      </c>
      <c r="B352" s="19">
        <v>14.0</v>
      </c>
      <c r="C352" s="18" t="s">
        <v>727</v>
      </c>
      <c r="D352" s="18" t="s">
        <v>157</v>
      </c>
      <c r="E352" s="20"/>
    </row>
    <row r="353">
      <c r="A353" s="18" t="s">
        <v>720</v>
      </c>
      <c r="B353" s="19">
        <v>15.0</v>
      </c>
      <c r="C353" s="18" t="s">
        <v>728</v>
      </c>
      <c r="D353" s="18" t="s">
        <v>591</v>
      </c>
      <c r="E353" s="20"/>
    </row>
    <row r="354">
      <c r="A354" s="18" t="s">
        <v>720</v>
      </c>
      <c r="B354" s="19">
        <v>19.0</v>
      </c>
      <c r="C354" s="18" t="s">
        <v>729</v>
      </c>
      <c r="D354" s="18" t="s">
        <v>730</v>
      </c>
      <c r="E354" s="20"/>
    </row>
    <row r="355">
      <c r="A355" s="18" t="s">
        <v>720</v>
      </c>
      <c r="B355" s="19">
        <v>21.0</v>
      </c>
      <c r="C355" s="18" t="s">
        <v>731</v>
      </c>
      <c r="D355" s="18" t="s">
        <v>178</v>
      </c>
      <c r="E355" s="20"/>
    </row>
    <row r="356">
      <c r="A356" s="18" t="s">
        <v>720</v>
      </c>
      <c r="B356" s="19">
        <v>22.0</v>
      </c>
      <c r="C356" s="18" t="s">
        <v>732</v>
      </c>
      <c r="D356" s="18" t="s">
        <v>153</v>
      </c>
      <c r="E356" s="20"/>
    </row>
    <row r="357">
      <c r="A357" s="18" t="s">
        <v>720</v>
      </c>
      <c r="B357" s="19">
        <v>40.0</v>
      </c>
      <c r="C357" s="18" t="s">
        <v>733</v>
      </c>
      <c r="D357" s="18" t="s">
        <v>162</v>
      </c>
      <c r="E357" s="20"/>
    </row>
    <row r="358">
      <c r="A358" s="18" t="s">
        <v>720</v>
      </c>
      <c r="B358" s="19">
        <v>47.0</v>
      </c>
      <c r="C358" s="18" t="s">
        <v>734</v>
      </c>
      <c r="D358" s="18" t="s">
        <v>735</v>
      </c>
      <c r="E358" s="20"/>
    </row>
    <row r="359">
      <c r="A359" s="18" t="s">
        <v>720</v>
      </c>
      <c r="B359" s="19">
        <v>65.0</v>
      </c>
      <c r="C359" s="18" t="s">
        <v>736</v>
      </c>
      <c r="D359" s="18" t="s">
        <v>162</v>
      </c>
      <c r="E359" s="20"/>
    </row>
    <row r="360">
      <c r="A360" s="18" t="s">
        <v>720</v>
      </c>
      <c r="B360" s="19">
        <v>67.0</v>
      </c>
      <c r="C360" s="18" t="s">
        <v>738</v>
      </c>
      <c r="D360" s="18" t="s">
        <v>526</v>
      </c>
      <c r="E360" s="20"/>
    </row>
    <row r="361">
      <c r="A361" s="18" t="s">
        <v>720</v>
      </c>
      <c r="B361" s="19">
        <v>69.0</v>
      </c>
      <c r="C361" s="18" t="s">
        <v>739</v>
      </c>
      <c r="D361" s="18" t="s">
        <v>556</v>
      </c>
      <c r="E361" s="20"/>
    </row>
    <row r="362">
      <c r="A362" s="18" t="s">
        <v>720</v>
      </c>
      <c r="B362" s="18" t="s">
        <v>741</v>
      </c>
      <c r="C362" s="18" t="s">
        <v>742</v>
      </c>
      <c r="D362" s="18" t="s">
        <v>167</v>
      </c>
      <c r="E362" s="20"/>
    </row>
    <row r="363">
      <c r="A363" s="18" t="s">
        <v>720</v>
      </c>
      <c r="B363" s="18" t="s">
        <v>743</v>
      </c>
      <c r="C363" s="18" t="s">
        <v>744</v>
      </c>
      <c r="D363" s="18" t="s">
        <v>221</v>
      </c>
      <c r="E363" s="20"/>
    </row>
    <row r="364">
      <c r="A364" s="18" t="s">
        <v>745</v>
      </c>
      <c r="B364" s="19">
        <v>3.0</v>
      </c>
      <c r="C364" s="18" t="s">
        <v>746</v>
      </c>
      <c r="D364" s="18" t="s">
        <v>574</v>
      </c>
      <c r="E364" s="20"/>
    </row>
    <row r="365">
      <c r="A365" s="18" t="s">
        <v>745</v>
      </c>
      <c r="B365" s="19">
        <v>22.0</v>
      </c>
      <c r="C365" s="18" t="s">
        <v>747</v>
      </c>
      <c r="D365" s="18" t="s">
        <v>748</v>
      </c>
      <c r="E365" s="20"/>
    </row>
    <row r="366">
      <c r="A366" s="18" t="s">
        <v>745</v>
      </c>
      <c r="B366" s="19">
        <v>35.0</v>
      </c>
      <c r="C366" s="18" t="s">
        <v>749</v>
      </c>
      <c r="D366" s="18" t="s">
        <v>301</v>
      </c>
      <c r="E366" s="20"/>
    </row>
    <row r="367">
      <c r="A367" s="18" t="s">
        <v>745</v>
      </c>
      <c r="B367" s="19">
        <v>37.0</v>
      </c>
      <c r="C367" s="18" t="s">
        <v>750</v>
      </c>
      <c r="D367" s="18" t="s">
        <v>751</v>
      </c>
      <c r="E367" s="20"/>
    </row>
    <row r="368">
      <c r="A368" s="18" t="s">
        <v>745</v>
      </c>
      <c r="B368" s="19">
        <v>49.0</v>
      </c>
      <c r="C368" s="18" t="s">
        <v>752</v>
      </c>
      <c r="D368" s="18" t="s">
        <v>635</v>
      </c>
      <c r="E368" s="20"/>
    </row>
    <row r="369">
      <c r="A369" s="18" t="s">
        <v>745</v>
      </c>
      <c r="B369" s="19">
        <v>57.0</v>
      </c>
      <c r="C369" s="18" t="s">
        <v>753</v>
      </c>
      <c r="D369" s="18" t="s">
        <v>369</v>
      </c>
      <c r="E369" s="20"/>
    </row>
    <row r="370">
      <c r="A370" s="18" t="s">
        <v>745</v>
      </c>
      <c r="B370" s="19">
        <v>67.0</v>
      </c>
      <c r="C370" s="18" t="s">
        <v>754</v>
      </c>
      <c r="D370" s="18" t="s">
        <v>755</v>
      </c>
      <c r="E370" s="20"/>
    </row>
    <row r="371">
      <c r="A371" s="18" t="s">
        <v>745</v>
      </c>
      <c r="B371" s="19">
        <v>69.0</v>
      </c>
      <c r="C371" s="18" t="s">
        <v>756</v>
      </c>
      <c r="D371" s="18" t="s">
        <v>478</v>
      </c>
      <c r="E371" s="20"/>
    </row>
    <row r="372">
      <c r="A372" s="18" t="s">
        <v>757</v>
      </c>
      <c r="B372" s="19">
        <v>1.0</v>
      </c>
      <c r="C372" s="18" t="s">
        <v>758</v>
      </c>
      <c r="D372" s="18" t="s">
        <v>128</v>
      </c>
      <c r="E372" s="20"/>
    </row>
    <row r="373">
      <c r="A373" s="18" t="s">
        <v>757</v>
      </c>
      <c r="B373" s="19">
        <v>13.0</v>
      </c>
      <c r="C373" s="18" t="s">
        <v>759</v>
      </c>
      <c r="D373" s="18" t="s">
        <v>369</v>
      </c>
      <c r="E373" s="20"/>
    </row>
    <row r="374">
      <c r="A374" s="18" t="s">
        <v>757</v>
      </c>
      <c r="B374" s="19">
        <v>17.0</v>
      </c>
      <c r="C374" s="18" t="s">
        <v>760</v>
      </c>
      <c r="D374" s="18" t="s">
        <v>245</v>
      </c>
      <c r="E374" s="20"/>
    </row>
    <row r="375">
      <c r="A375" s="18" t="s">
        <v>757</v>
      </c>
      <c r="B375" s="19">
        <v>43.0</v>
      </c>
      <c r="C375" s="18" t="s">
        <v>761</v>
      </c>
      <c r="D375" s="18" t="s">
        <v>367</v>
      </c>
      <c r="E375" s="20"/>
    </row>
    <row r="376">
      <c r="A376" s="18" t="s">
        <v>757</v>
      </c>
      <c r="B376" s="19">
        <v>50.0</v>
      </c>
      <c r="C376" s="18" t="s">
        <v>762</v>
      </c>
      <c r="D376" s="18" t="s">
        <v>587</v>
      </c>
      <c r="E376" s="20"/>
    </row>
    <row r="377">
      <c r="A377" s="18" t="s">
        <v>757</v>
      </c>
      <c r="B377" s="19">
        <v>53.0</v>
      </c>
      <c r="C377" s="18" t="s">
        <v>763</v>
      </c>
      <c r="D377" s="18" t="s">
        <v>735</v>
      </c>
      <c r="E377" s="20"/>
    </row>
    <row r="378">
      <c r="A378" s="18" t="s">
        <v>757</v>
      </c>
      <c r="B378" s="19">
        <v>74.0</v>
      </c>
      <c r="C378" s="18" t="s">
        <v>764</v>
      </c>
      <c r="D378" s="18" t="s">
        <v>245</v>
      </c>
      <c r="E378" s="20"/>
    </row>
    <row r="379">
      <c r="A379" s="18" t="s">
        <v>757</v>
      </c>
      <c r="B379" s="19">
        <v>75.0</v>
      </c>
      <c r="C379" s="18" t="s">
        <v>765</v>
      </c>
      <c r="D379" s="18" t="s">
        <v>245</v>
      </c>
      <c r="E379" s="20"/>
    </row>
    <row r="380">
      <c r="A380" s="18" t="s">
        <v>757</v>
      </c>
      <c r="B380" s="19">
        <v>76.0</v>
      </c>
      <c r="C380" s="18" t="s">
        <v>766</v>
      </c>
      <c r="D380" s="18" t="s">
        <v>767</v>
      </c>
      <c r="E380" s="20"/>
    </row>
    <row r="381">
      <c r="A381" s="18" t="s">
        <v>757</v>
      </c>
      <c r="B381" s="19">
        <v>101.0</v>
      </c>
      <c r="C381" s="18" t="s">
        <v>768</v>
      </c>
      <c r="D381" s="18" t="s">
        <v>455</v>
      </c>
      <c r="E381" s="20"/>
    </row>
    <row r="382">
      <c r="A382" s="18" t="s">
        <v>757</v>
      </c>
      <c r="B382" s="19">
        <v>102.0</v>
      </c>
      <c r="C382" s="18" t="s">
        <v>769</v>
      </c>
      <c r="D382" s="18" t="s">
        <v>421</v>
      </c>
      <c r="E382" s="20"/>
    </row>
    <row r="383">
      <c r="A383" s="18" t="s">
        <v>757</v>
      </c>
      <c r="B383" s="19">
        <v>111.0</v>
      </c>
      <c r="C383" s="18" t="s">
        <v>770</v>
      </c>
      <c r="D383" s="18" t="s">
        <v>390</v>
      </c>
      <c r="E383" s="20"/>
    </row>
    <row r="384">
      <c r="A384" s="18" t="s">
        <v>757</v>
      </c>
      <c r="B384" s="19">
        <v>129.0</v>
      </c>
      <c r="C384" s="18" t="s">
        <v>771</v>
      </c>
      <c r="D384" s="18" t="s">
        <v>390</v>
      </c>
      <c r="E384" s="20"/>
    </row>
    <row r="385">
      <c r="A385" s="18" t="s">
        <v>757</v>
      </c>
      <c r="B385" s="19">
        <v>131.0</v>
      </c>
      <c r="C385" s="18" t="s">
        <v>772</v>
      </c>
      <c r="D385" s="18" t="s">
        <v>115</v>
      </c>
      <c r="E385" s="20"/>
    </row>
    <row r="386">
      <c r="A386" s="18" t="s">
        <v>757</v>
      </c>
      <c r="B386" s="19">
        <v>136.0</v>
      </c>
      <c r="C386" s="18" t="s">
        <v>773</v>
      </c>
      <c r="D386" s="18" t="s">
        <v>521</v>
      </c>
      <c r="E386" s="20"/>
    </row>
    <row r="387">
      <c r="A387" s="18" t="s">
        <v>757</v>
      </c>
      <c r="B387" s="19">
        <v>140.0</v>
      </c>
      <c r="C387" s="18" t="s">
        <v>774</v>
      </c>
      <c r="D387" s="18" t="s">
        <v>291</v>
      </c>
      <c r="E387" s="20"/>
    </row>
    <row r="388">
      <c r="A388" s="18" t="s">
        <v>757</v>
      </c>
      <c r="B388" s="19">
        <v>167.0</v>
      </c>
      <c r="C388" s="18" t="s">
        <v>775</v>
      </c>
      <c r="D388" s="18" t="s">
        <v>521</v>
      </c>
      <c r="E388" s="20"/>
    </row>
    <row r="389">
      <c r="A389" s="18" t="s">
        <v>757</v>
      </c>
      <c r="B389" s="19">
        <v>168.0</v>
      </c>
      <c r="C389" s="18" t="s">
        <v>776</v>
      </c>
      <c r="D389" s="18" t="s">
        <v>291</v>
      </c>
      <c r="E389" s="18" t="s">
        <v>777</v>
      </c>
    </row>
    <row r="390">
      <c r="A390" s="18" t="s">
        <v>757</v>
      </c>
      <c r="B390" s="18" t="s">
        <v>778</v>
      </c>
      <c r="C390" s="18" t="s">
        <v>779</v>
      </c>
      <c r="D390" s="18" t="s">
        <v>373</v>
      </c>
      <c r="E390" s="20"/>
    </row>
    <row r="391">
      <c r="A391" s="18" t="s">
        <v>757</v>
      </c>
      <c r="B391" s="18" t="s">
        <v>780</v>
      </c>
      <c r="C391" s="18" t="s">
        <v>781</v>
      </c>
      <c r="D391" s="18" t="s">
        <v>373</v>
      </c>
      <c r="E391" s="20"/>
    </row>
    <row r="392">
      <c r="A392" s="18" t="s">
        <v>782</v>
      </c>
      <c r="B392" s="19">
        <v>12.0</v>
      </c>
      <c r="C392" s="18" t="s">
        <v>783</v>
      </c>
      <c r="D392" s="18" t="s">
        <v>378</v>
      </c>
      <c r="E392" s="20"/>
    </row>
    <row r="393">
      <c r="A393" s="18" t="s">
        <v>782</v>
      </c>
      <c r="B393" s="19">
        <v>15.0</v>
      </c>
      <c r="C393" s="18" t="s">
        <v>784</v>
      </c>
      <c r="D393" s="18" t="s">
        <v>121</v>
      </c>
      <c r="E393" s="20"/>
    </row>
    <row r="394">
      <c r="A394" s="18" t="s">
        <v>782</v>
      </c>
      <c r="B394" s="18" t="s">
        <v>785</v>
      </c>
      <c r="C394" s="18" t="s">
        <v>786</v>
      </c>
      <c r="D394" s="18" t="s">
        <v>787</v>
      </c>
      <c r="E394" s="20"/>
    </row>
    <row r="395">
      <c r="A395" s="18" t="s">
        <v>782</v>
      </c>
      <c r="B395" s="18" t="s">
        <v>788</v>
      </c>
      <c r="C395" s="18" t="s">
        <v>789</v>
      </c>
      <c r="D395" s="18" t="s">
        <v>787</v>
      </c>
      <c r="E395" s="20"/>
    </row>
    <row r="396">
      <c r="A396" s="18" t="s">
        <v>790</v>
      </c>
      <c r="B396" s="19">
        <v>11.0</v>
      </c>
      <c r="C396" s="18" t="s">
        <v>791</v>
      </c>
      <c r="D396" s="18" t="s">
        <v>380</v>
      </c>
      <c r="E396" s="20"/>
    </row>
    <row r="397">
      <c r="A397" s="18" t="s">
        <v>790</v>
      </c>
      <c r="B397" s="19">
        <v>24.0</v>
      </c>
      <c r="C397" s="18" t="s">
        <v>792</v>
      </c>
      <c r="D397" s="18" t="s">
        <v>322</v>
      </c>
      <c r="E397" s="20"/>
    </row>
    <row r="398">
      <c r="A398" s="18" t="s">
        <v>790</v>
      </c>
      <c r="B398" s="19">
        <v>41.0</v>
      </c>
      <c r="C398" s="18" t="s">
        <v>793</v>
      </c>
      <c r="D398" s="18" t="s">
        <v>556</v>
      </c>
      <c r="E398" s="20"/>
    </row>
    <row r="399">
      <c r="A399" s="18" t="s">
        <v>790</v>
      </c>
      <c r="B399" s="19">
        <v>71.0</v>
      </c>
      <c r="C399" s="18" t="s">
        <v>794</v>
      </c>
      <c r="D399" s="18" t="s">
        <v>167</v>
      </c>
      <c r="E399" s="20"/>
    </row>
    <row r="400">
      <c r="A400" s="18" t="s">
        <v>790</v>
      </c>
      <c r="B400" s="19">
        <v>73.0</v>
      </c>
      <c r="C400" s="18" t="s">
        <v>795</v>
      </c>
      <c r="D400" s="18" t="s">
        <v>167</v>
      </c>
      <c r="E400" s="20"/>
    </row>
    <row r="401">
      <c r="A401" s="18" t="s">
        <v>790</v>
      </c>
      <c r="B401" s="19">
        <v>109.0</v>
      </c>
      <c r="C401" s="18" t="s">
        <v>796</v>
      </c>
      <c r="D401" s="18" t="s">
        <v>556</v>
      </c>
      <c r="E401" s="20"/>
    </row>
    <row r="402">
      <c r="A402" s="18" t="s">
        <v>790</v>
      </c>
      <c r="B402" s="19">
        <v>115.0</v>
      </c>
      <c r="C402" s="18" t="s">
        <v>797</v>
      </c>
      <c r="D402" s="18" t="s">
        <v>556</v>
      </c>
      <c r="E402" s="20"/>
    </row>
    <row r="403">
      <c r="A403" s="18" t="s">
        <v>790</v>
      </c>
      <c r="B403" s="18" t="s">
        <v>798</v>
      </c>
      <c r="C403" s="18" t="s">
        <v>799</v>
      </c>
      <c r="D403" s="18" t="s">
        <v>800</v>
      </c>
      <c r="E403" s="20"/>
    </row>
    <row r="404">
      <c r="A404" s="18" t="s">
        <v>790</v>
      </c>
      <c r="B404" s="18" t="s">
        <v>801</v>
      </c>
      <c r="C404" s="18" t="s">
        <v>802</v>
      </c>
      <c r="D404" s="18" t="s">
        <v>640</v>
      </c>
      <c r="E404" s="20"/>
    </row>
    <row r="405">
      <c r="A405" s="18" t="s">
        <v>803</v>
      </c>
      <c r="B405" s="19">
        <v>4.0</v>
      </c>
      <c r="C405" s="18" t="s">
        <v>804</v>
      </c>
      <c r="D405" s="18" t="s">
        <v>805</v>
      </c>
      <c r="E405" s="20"/>
    </row>
    <row r="406">
      <c r="A406" s="18" t="s">
        <v>803</v>
      </c>
      <c r="B406" s="19">
        <v>6.0</v>
      </c>
      <c r="C406" s="18" t="s">
        <v>806</v>
      </c>
      <c r="D406" s="18" t="s">
        <v>807</v>
      </c>
      <c r="E406" s="20"/>
    </row>
    <row r="407">
      <c r="A407" s="18" t="s">
        <v>803</v>
      </c>
      <c r="B407" s="19">
        <v>23.0</v>
      </c>
      <c r="C407" s="18" t="s">
        <v>808</v>
      </c>
      <c r="D407" s="18" t="s">
        <v>696</v>
      </c>
      <c r="E407" s="20"/>
    </row>
    <row r="408">
      <c r="A408" s="18" t="s">
        <v>803</v>
      </c>
      <c r="B408" s="19">
        <v>42.0</v>
      </c>
      <c r="C408" s="18" t="s">
        <v>809</v>
      </c>
      <c r="D408" s="18" t="s">
        <v>810</v>
      </c>
      <c r="E408" s="20"/>
    </row>
    <row r="409">
      <c r="A409" s="18" t="s">
        <v>803</v>
      </c>
      <c r="B409" s="18" t="s">
        <v>785</v>
      </c>
      <c r="C409" s="18" t="s">
        <v>811</v>
      </c>
      <c r="D409" s="18" t="s">
        <v>787</v>
      </c>
      <c r="E409" s="20"/>
    </row>
    <row r="410">
      <c r="A410" s="18" t="s">
        <v>812</v>
      </c>
      <c r="B410" s="19">
        <v>7.0</v>
      </c>
      <c r="C410" s="18" t="s">
        <v>813</v>
      </c>
      <c r="D410" s="18" t="s">
        <v>351</v>
      </c>
      <c r="E410" s="20"/>
    </row>
    <row r="411">
      <c r="A411" s="18" t="s">
        <v>812</v>
      </c>
      <c r="B411" s="19">
        <v>14.0</v>
      </c>
      <c r="C411" s="18" t="s">
        <v>814</v>
      </c>
      <c r="D411" s="18" t="s">
        <v>239</v>
      </c>
      <c r="E411" s="20"/>
    </row>
    <row r="412">
      <c r="A412" s="18" t="s">
        <v>812</v>
      </c>
      <c r="B412" s="19">
        <v>25.0</v>
      </c>
      <c r="C412" s="18" t="s">
        <v>815</v>
      </c>
      <c r="D412" s="18" t="s">
        <v>816</v>
      </c>
      <c r="E412" s="20"/>
    </row>
    <row r="413">
      <c r="A413" s="18" t="s">
        <v>812</v>
      </c>
      <c r="B413" s="19">
        <v>29.0</v>
      </c>
      <c r="C413" s="18" t="s">
        <v>817</v>
      </c>
      <c r="D413" s="18" t="s">
        <v>334</v>
      </c>
      <c r="E413" s="20"/>
    </row>
    <row r="414">
      <c r="A414" s="18" t="s">
        <v>812</v>
      </c>
      <c r="B414" s="19">
        <v>50.0</v>
      </c>
      <c r="C414" s="18" t="s">
        <v>818</v>
      </c>
      <c r="D414" s="18" t="s">
        <v>277</v>
      </c>
      <c r="E414" s="20"/>
    </row>
    <row r="415">
      <c r="A415" s="18" t="s">
        <v>812</v>
      </c>
      <c r="B415" s="19">
        <v>52.0</v>
      </c>
      <c r="C415" s="18" t="s">
        <v>819</v>
      </c>
      <c r="D415" s="18" t="s">
        <v>820</v>
      </c>
      <c r="E415" s="20"/>
    </row>
    <row r="416">
      <c r="A416" s="18" t="s">
        <v>812</v>
      </c>
      <c r="B416" s="18" t="s">
        <v>821</v>
      </c>
      <c r="C416" s="18" t="s">
        <v>822</v>
      </c>
      <c r="D416" s="18" t="s">
        <v>821</v>
      </c>
      <c r="E416" s="20"/>
    </row>
    <row r="417">
      <c r="A417" s="18" t="s">
        <v>812</v>
      </c>
      <c r="B417" s="18" t="s">
        <v>823</v>
      </c>
      <c r="C417" s="18" t="s">
        <v>824</v>
      </c>
      <c r="D417" s="18" t="s">
        <v>682</v>
      </c>
      <c r="E417" s="20"/>
    </row>
    <row r="418">
      <c r="A418" s="18" t="s">
        <v>825</v>
      </c>
      <c r="B418" s="19">
        <v>2.0</v>
      </c>
      <c r="C418" s="18" t="s">
        <v>826</v>
      </c>
      <c r="D418" s="18" t="s">
        <v>827</v>
      </c>
      <c r="E418" s="20"/>
    </row>
    <row r="419">
      <c r="A419" s="18" t="s">
        <v>825</v>
      </c>
      <c r="B419" s="19">
        <v>7.0</v>
      </c>
      <c r="C419" s="18" t="s">
        <v>828</v>
      </c>
      <c r="D419" s="18" t="s">
        <v>829</v>
      </c>
      <c r="E419" s="20"/>
    </row>
    <row r="420">
      <c r="A420" s="18" t="s">
        <v>825</v>
      </c>
      <c r="B420" s="19">
        <v>9.0</v>
      </c>
      <c r="C420" s="18" t="s">
        <v>830</v>
      </c>
      <c r="D420" s="18" t="s">
        <v>816</v>
      </c>
      <c r="E420" s="20"/>
    </row>
    <row r="421">
      <c r="A421" s="18" t="s">
        <v>825</v>
      </c>
      <c r="B421" s="19">
        <v>13.0</v>
      </c>
      <c r="C421" s="18" t="s">
        <v>831</v>
      </c>
      <c r="D421" s="18" t="s">
        <v>832</v>
      </c>
      <c r="E421" s="20"/>
    </row>
    <row r="422">
      <c r="A422" s="18" t="s">
        <v>825</v>
      </c>
      <c r="B422" s="19">
        <v>23.0</v>
      </c>
      <c r="C422" s="18" t="s">
        <v>833</v>
      </c>
      <c r="D422" s="18" t="s">
        <v>834</v>
      </c>
      <c r="E422" s="20"/>
    </row>
    <row r="423">
      <c r="A423" s="18" t="s">
        <v>825</v>
      </c>
      <c r="B423" s="19">
        <v>29.0</v>
      </c>
      <c r="C423" s="18" t="s">
        <v>835</v>
      </c>
      <c r="D423" s="18" t="s">
        <v>836</v>
      </c>
      <c r="E423" s="20"/>
    </row>
    <row r="424">
      <c r="A424" s="18" t="s">
        <v>825</v>
      </c>
      <c r="B424" s="19">
        <v>43.0</v>
      </c>
      <c r="C424" s="18" t="s">
        <v>837</v>
      </c>
      <c r="D424" s="18" t="s">
        <v>838</v>
      </c>
      <c r="E424" s="20"/>
    </row>
    <row r="425">
      <c r="A425" s="18" t="s">
        <v>825</v>
      </c>
      <c r="B425" s="19">
        <v>46.0</v>
      </c>
      <c r="C425" s="18" t="s">
        <v>839</v>
      </c>
      <c r="D425" s="18" t="s">
        <v>832</v>
      </c>
      <c r="E425" s="20"/>
    </row>
    <row r="426">
      <c r="A426" s="18" t="s">
        <v>825</v>
      </c>
      <c r="B426" s="19">
        <v>49.0</v>
      </c>
      <c r="C426" s="18" t="s">
        <v>840</v>
      </c>
      <c r="D426" s="18" t="s">
        <v>587</v>
      </c>
      <c r="E426" s="20"/>
    </row>
    <row r="427">
      <c r="A427" s="18" t="s">
        <v>243</v>
      </c>
      <c r="B427" s="19">
        <v>5.0</v>
      </c>
      <c r="C427" s="18" t="s">
        <v>841</v>
      </c>
      <c r="D427" s="18" t="s">
        <v>268</v>
      </c>
      <c r="E427" s="20"/>
    </row>
    <row r="428">
      <c r="A428" s="18" t="s">
        <v>243</v>
      </c>
      <c r="B428" s="19">
        <v>12.0</v>
      </c>
      <c r="C428" s="18" t="s">
        <v>842</v>
      </c>
      <c r="D428" s="18" t="s">
        <v>576</v>
      </c>
      <c r="E428" s="20"/>
    </row>
    <row r="429">
      <c r="A429" s="18" t="s">
        <v>243</v>
      </c>
      <c r="B429" s="19">
        <v>16.0</v>
      </c>
      <c r="C429" s="18" t="s">
        <v>843</v>
      </c>
      <c r="D429" s="18" t="s">
        <v>149</v>
      </c>
      <c r="E429" s="20"/>
    </row>
    <row r="430">
      <c r="A430" s="18" t="s">
        <v>243</v>
      </c>
      <c r="B430" s="19">
        <v>24.0</v>
      </c>
      <c r="C430" s="18" t="s">
        <v>844</v>
      </c>
      <c r="D430" s="18" t="s">
        <v>576</v>
      </c>
      <c r="E430" s="20"/>
    </row>
    <row r="431">
      <c r="A431" s="18" t="s">
        <v>243</v>
      </c>
      <c r="B431" s="19">
        <v>26.0</v>
      </c>
      <c r="C431" s="18" t="s">
        <v>845</v>
      </c>
      <c r="D431" s="18" t="s">
        <v>587</v>
      </c>
      <c r="E431" s="20"/>
    </row>
    <row r="432">
      <c r="A432" s="18" t="s">
        <v>243</v>
      </c>
      <c r="B432" s="19">
        <v>32.0</v>
      </c>
      <c r="C432" s="18" t="s">
        <v>846</v>
      </c>
      <c r="D432" s="18" t="s">
        <v>344</v>
      </c>
      <c r="E432" s="20"/>
    </row>
    <row r="433">
      <c r="A433" s="18" t="s">
        <v>243</v>
      </c>
      <c r="B433" s="19">
        <v>49.0</v>
      </c>
      <c r="C433" s="18" t="s">
        <v>847</v>
      </c>
      <c r="D433" s="18" t="s">
        <v>526</v>
      </c>
      <c r="E433" s="20"/>
    </row>
    <row r="434">
      <c r="A434" s="18" t="s">
        <v>243</v>
      </c>
      <c r="B434" s="19">
        <v>50.0</v>
      </c>
      <c r="C434" s="18" t="s">
        <v>848</v>
      </c>
      <c r="D434" s="18" t="s">
        <v>131</v>
      </c>
      <c r="E434" s="20"/>
    </row>
    <row r="435">
      <c r="A435" s="18" t="s">
        <v>243</v>
      </c>
      <c r="B435" s="19">
        <v>77.0</v>
      </c>
      <c r="C435" s="18" t="s">
        <v>849</v>
      </c>
      <c r="D435" s="18" t="s">
        <v>124</v>
      </c>
      <c r="E435" s="20"/>
    </row>
    <row r="436">
      <c r="A436" s="18" t="s">
        <v>243</v>
      </c>
      <c r="B436" s="19">
        <v>89.0</v>
      </c>
      <c r="C436" s="18" t="s">
        <v>850</v>
      </c>
      <c r="D436" s="18" t="s">
        <v>576</v>
      </c>
      <c r="E436" s="20"/>
    </row>
    <row r="437">
      <c r="A437" s="18" t="s">
        <v>243</v>
      </c>
      <c r="B437" s="18" t="s">
        <v>356</v>
      </c>
      <c r="C437" s="18" t="s">
        <v>851</v>
      </c>
      <c r="D437" s="18" t="s">
        <v>438</v>
      </c>
      <c r="E437" s="20"/>
    </row>
    <row r="438">
      <c r="A438" s="18" t="s">
        <v>86</v>
      </c>
      <c r="B438" s="18" t="s">
        <v>852</v>
      </c>
      <c r="C438" s="18" t="s">
        <v>853</v>
      </c>
      <c r="D438" s="18" t="s">
        <v>854</v>
      </c>
      <c r="E438" s="20"/>
    </row>
    <row r="439">
      <c r="A439" s="18" t="s">
        <v>86</v>
      </c>
      <c r="B439" s="18" t="s">
        <v>85</v>
      </c>
      <c r="C439" s="18" t="s">
        <v>855</v>
      </c>
      <c r="D439" s="18" t="s">
        <v>856</v>
      </c>
      <c r="E439" s="20"/>
    </row>
    <row r="440">
      <c r="A440" s="18" t="s">
        <v>86</v>
      </c>
      <c r="B440" s="18" t="s">
        <v>857</v>
      </c>
      <c r="C440" s="18" t="s">
        <v>858</v>
      </c>
      <c r="D440" s="18" t="s">
        <v>424</v>
      </c>
      <c r="E440" s="20"/>
    </row>
    <row r="441">
      <c r="A441" s="18" t="s">
        <v>859</v>
      </c>
      <c r="B441" s="18" t="s">
        <v>860</v>
      </c>
      <c r="C441" s="18" t="s">
        <v>861</v>
      </c>
      <c r="D441" s="18" t="s">
        <v>299</v>
      </c>
      <c r="E441" s="20"/>
    </row>
    <row r="442">
      <c r="A442" s="18" t="s">
        <v>862</v>
      </c>
      <c r="B442" s="18" t="s">
        <v>863</v>
      </c>
      <c r="C442" s="18" t="s">
        <v>864</v>
      </c>
      <c r="D442" s="18" t="s">
        <v>427</v>
      </c>
      <c r="E442" s="20"/>
    </row>
    <row r="443">
      <c r="A443" s="18" t="s">
        <v>865</v>
      </c>
      <c r="B443" s="18" t="s">
        <v>866</v>
      </c>
      <c r="C443" s="18" t="s">
        <v>867</v>
      </c>
      <c r="D443" s="18" t="s">
        <v>106</v>
      </c>
      <c r="E443" s="20"/>
    </row>
    <row r="444">
      <c r="A444" s="18" t="s">
        <v>865</v>
      </c>
      <c r="B444" s="18" t="s">
        <v>868</v>
      </c>
      <c r="C444" s="18" t="s">
        <v>869</v>
      </c>
      <c r="D444" s="18" t="s">
        <v>870</v>
      </c>
      <c r="E444" s="20"/>
    </row>
    <row r="445">
      <c r="A445" s="18" t="s">
        <v>871</v>
      </c>
      <c r="B445" s="18" t="s">
        <v>872</v>
      </c>
      <c r="C445" s="18" t="s">
        <v>873</v>
      </c>
      <c r="D445" s="18" t="s">
        <v>411</v>
      </c>
      <c r="E445" s="20"/>
    </row>
    <row r="446">
      <c r="A446" s="18" t="s">
        <v>871</v>
      </c>
      <c r="B446" s="18" t="s">
        <v>874</v>
      </c>
      <c r="C446" s="18" t="s">
        <v>875</v>
      </c>
      <c r="D446" s="18" t="s">
        <v>411</v>
      </c>
      <c r="E446" s="20"/>
    </row>
    <row r="447">
      <c r="A447" s="18" t="s">
        <v>871</v>
      </c>
      <c r="B447" s="18" t="s">
        <v>876</v>
      </c>
      <c r="C447" s="18" t="s">
        <v>877</v>
      </c>
      <c r="D447" s="18" t="s">
        <v>411</v>
      </c>
      <c r="E447" s="20"/>
    </row>
    <row r="448">
      <c r="A448" s="18" t="s">
        <v>871</v>
      </c>
      <c r="B448" s="18" t="s">
        <v>878</v>
      </c>
      <c r="C448" s="18" t="s">
        <v>879</v>
      </c>
      <c r="D448" s="18" t="s">
        <v>816</v>
      </c>
      <c r="E448" s="20"/>
    </row>
    <row r="449">
      <c r="A449" s="18" t="s">
        <v>880</v>
      </c>
      <c r="B449" s="18" t="s">
        <v>413</v>
      </c>
      <c r="C449" s="18" t="s">
        <v>881</v>
      </c>
      <c r="D449" s="18" t="s">
        <v>404</v>
      </c>
      <c r="E449" s="20"/>
    </row>
    <row r="450">
      <c r="A450" s="18" t="s">
        <v>882</v>
      </c>
      <c r="B450" s="18" t="s">
        <v>883</v>
      </c>
      <c r="C450" s="18" t="s">
        <v>884</v>
      </c>
      <c r="D450" s="18" t="s">
        <v>787</v>
      </c>
      <c r="E450" s="20"/>
    </row>
    <row r="451">
      <c r="A451" s="18" t="s">
        <v>885</v>
      </c>
      <c r="B451" s="18" t="s">
        <v>886</v>
      </c>
      <c r="C451" s="18" t="s">
        <v>887</v>
      </c>
      <c r="D451" s="18" t="s">
        <v>167</v>
      </c>
      <c r="E451" s="20"/>
    </row>
    <row r="452">
      <c r="A452" s="18" t="s">
        <v>888</v>
      </c>
      <c r="B452" s="18" t="s">
        <v>889</v>
      </c>
      <c r="C452" s="18" t="s">
        <v>890</v>
      </c>
      <c r="D452" s="18" t="s">
        <v>891</v>
      </c>
      <c r="E452" s="20"/>
    </row>
    <row r="453">
      <c r="A453" s="18" t="s">
        <v>892</v>
      </c>
      <c r="B453" s="18" t="s">
        <v>893</v>
      </c>
      <c r="C453" s="18" t="s">
        <v>894</v>
      </c>
      <c r="D453" s="18" t="s">
        <v>329</v>
      </c>
      <c r="E453" s="20"/>
    </row>
    <row r="454">
      <c r="A454" s="18" t="s">
        <v>895</v>
      </c>
      <c r="B454" s="18" t="s">
        <v>896</v>
      </c>
      <c r="C454" s="18" t="s">
        <v>897</v>
      </c>
      <c r="D454" s="18" t="s">
        <v>587</v>
      </c>
      <c r="E454" s="20"/>
    </row>
    <row r="455">
      <c r="A455" s="18" t="s">
        <v>898</v>
      </c>
      <c r="B455" s="18" t="s">
        <v>899</v>
      </c>
      <c r="C455" s="18" t="s">
        <v>900</v>
      </c>
      <c r="D455" s="18" t="s">
        <v>613</v>
      </c>
      <c r="E455" s="20"/>
    </row>
    <row r="456">
      <c r="A456" s="18" t="s">
        <v>901</v>
      </c>
      <c r="B456" s="18" t="s">
        <v>902</v>
      </c>
      <c r="C456" s="18" t="s">
        <v>903</v>
      </c>
      <c r="D456" s="18" t="s">
        <v>904</v>
      </c>
      <c r="E456" s="20"/>
    </row>
    <row r="457">
      <c r="A457" s="18" t="s">
        <v>905</v>
      </c>
      <c r="B457" s="18" t="s">
        <v>906</v>
      </c>
      <c r="C457" s="18" t="s">
        <v>907</v>
      </c>
      <c r="D457" s="18" t="s">
        <v>710</v>
      </c>
      <c r="E457" s="20"/>
    </row>
    <row r="458">
      <c r="A458" s="18" t="s">
        <v>905</v>
      </c>
      <c r="B458" s="18" t="s">
        <v>908</v>
      </c>
      <c r="C458" s="18" t="s">
        <v>909</v>
      </c>
      <c r="D458" s="18" t="s">
        <v>252</v>
      </c>
      <c r="E458" s="20"/>
    </row>
    <row r="459">
      <c r="A459" s="18" t="s">
        <v>905</v>
      </c>
      <c r="B459" s="18" t="s">
        <v>910</v>
      </c>
      <c r="C459" s="18" t="s">
        <v>911</v>
      </c>
      <c r="D459" s="18" t="s">
        <v>569</v>
      </c>
      <c r="E459" s="20"/>
    </row>
    <row r="460">
      <c r="A460" s="18" t="s">
        <v>905</v>
      </c>
      <c r="B460" s="18" t="s">
        <v>912</v>
      </c>
      <c r="C460" s="18" t="s">
        <v>913</v>
      </c>
      <c r="D460" s="18" t="s">
        <v>569</v>
      </c>
      <c r="E460" s="20"/>
    </row>
    <row r="461">
      <c r="A461" s="18" t="s">
        <v>905</v>
      </c>
      <c r="B461" s="18" t="s">
        <v>914</v>
      </c>
      <c r="C461" s="18" t="s">
        <v>915</v>
      </c>
      <c r="D461" s="18" t="s">
        <v>816</v>
      </c>
      <c r="E461" s="20"/>
    </row>
    <row r="462">
      <c r="A462" s="18" t="s">
        <v>905</v>
      </c>
      <c r="B462" s="18" t="s">
        <v>916</v>
      </c>
      <c r="C462" s="18" t="s">
        <v>917</v>
      </c>
      <c r="D462" s="18" t="s">
        <v>918</v>
      </c>
      <c r="E462" s="20"/>
    </row>
    <row r="463">
      <c r="A463" s="18" t="s">
        <v>905</v>
      </c>
      <c r="B463" s="18" t="s">
        <v>919</v>
      </c>
      <c r="C463" s="18" t="s">
        <v>920</v>
      </c>
      <c r="D463" s="18" t="s">
        <v>918</v>
      </c>
      <c r="E463" s="20"/>
    </row>
    <row r="464">
      <c r="A464" s="18" t="s">
        <v>905</v>
      </c>
      <c r="B464" s="18" t="s">
        <v>921</v>
      </c>
      <c r="C464" s="18" t="s">
        <v>922</v>
      </c>
      <c r="D464" s="18" t="s">
        <v>918</v>
      </c>
      <c r="E464" s="20"/>
    </row>
    <row r="465">
      <c r="A465" s="18" t="s">
        <v>905</v>
      </c>
      <c r="B465" s="18" t="s">
        <v>923</v>
      </c>
      <c r="C465" s="18" t="s">
        <v>924</v>
      </c>
      <c r="D465" s="18" t="s">
        <v>918</v>
      </c>
      <c r="E465" s="20"/>
    </row>
    <row r="466">
      <c r="A466" s="18" t="s">
        <v>905</v>
      </c>
      <c r="B466" s="18" t="s">
        <v>925</v>
      </c>
      <c r="C466" s="18" t="s">
        <v>926</v>
      </c>
      <c r="D466" s="18" t="s">
        <v>918</v>
      </c>
      <c r="E466" s="20"/>
    </row>
    <row r="467">
      <c r="A467" s="18" t="s">
        <v>927</v>
      </c>
      <c r="B467" s="18" t="s">
        <v>928</v>
      </c>
      <c r="C467" s="18" t="s">
        <v>929</v>
      </c>
      <c r="D467" s="18" t="s">
        <v>930</v>
      </c>
      <c r="E467" s="20"/>
    </row>
    <row r="468">
      <c r="A468" s="18" t="s">
        <v>931</v>
      </c>
      <c r="B468" s="18" t="s">
        <v>932</v>
      </c>
      <c r="C468" s="18" t="s">
        <v>933</v>
      </c>
      <c r="D468" s="18" t="s">
        <v>934</v>
      </c>
      <c r="E468" s="20"/>
    </row>
    <row r="469">
      <c r="A469" s="18" t="s">
        <v>931</v>
      </c>
      <c r="B469" s="18" t="s">
        <v>935</v>
      </c>
      <c r="C469" s="18" t="s">
        <v>936</v>
      </c>
      <c r="D469" s="18" t="s">
        <v>378</v>
      </c>
      <c r="E469" s="20"/>
    </row>
    <row r="470">
      <c r="A470" s="18" t="s">
        <v>937</v>
      </c>
      <c r="B470" s="18" t="s">
        <v>906</v>
      </c>
      <c r="C470" s="18" t="s">
        <v>938</v>
      </c>
      <c r="D470" s="18" t="s">
        <v>710</v>
      </c>
      <c r="E470" s="20"/>
    </row>
    <row r="471">
      <c r="A471" s="18" t="s">
        <v>939</v>
      </c>
      <c r="B471" s="18" t="s">
        <v>940</v>
      </c>
      <c r="C471" s="18" t="s">
        <v>941</v>
      </c>
      <c r="D471" s="18" t="s">
        <v>942</v>
      </c>
      <c r="E471" s="20"/>
    </row>
    <row r="472">
      <c r="A472" s="18" t="s">
        <v>939</v>
      </c>
      <c r="B472" s="18" t="s">
        <v>943</v>
      </c>
      <c r="C472" s="18" t="s">
        <v>944</v>
      </c>
      <c r="D472" s="18" t="s">
        <v>945</v>
      </c>
      <c r="E472" s="20"/>
    </row>
    <row r="473">
      <c r="A473" s="18" t="s">
        <v>939</v>
      </c>
      <c r="B473" s="18" t="s">
        <v>946</v>
      </c>
      <c r="C473" s="18" t="s">
        <v>947</v>
      </c>
      <c r="D473" s="18" t="s">
        <v>945</v>
      </c>
      <c r="E473" s="20"/>
    </row>
    <row r="474">
      <c r="A474" s="18" t="s">
        <v>939</v>
      </c>
      <c r="B474" s="18" t="s">
        <v>948</v>
      </c>
      <c r="C474" s="18" t="s">
        <v>949</v>
      </c>
      <c r="D474" s="18" t="s">
        <v>950</v>
      </c>
      <c r="E474" s="20"/>
    </row>
    <row r="475">
      <c r="A475" s="18" t="s">
        <v>951</v>
      </c>
      <c r="B475" s="18" t="s">
        <v>952</v>
      </c>
      <c r="C475" s="18" t="s">
        <v>953</v>
      </c>
      <c r="D475" s="18" t="s">
        <v>954</v>
      </c>
      <c r="E475" s="20"/>
    </row>
    <row r="476">
      <c r="A476" s="18" t="s">
        <v>905</v>
      </c>
      <c r="B476" s="18" t="s">
        <v>955</v>
      </c>
      <c r="C476" s="18" t="s">
        <v>956</v>
      </c>
      <c r="D476" s="18" t="s">
        <v>957</v>
      </c>
      <c r="E476" s="20"/>
    </row>
    <row r="477">
      <c r="A477" s="18" t="s">
        <v>937</v>
      </c>
      <c r="B477" s="18" t="s">
        <v>958</v>
      </c>
      <c r="C477" s="18" t="s">
        <v>959</v>
      </c>
      <c r="D477" s="18" t="s">
        <v>176</v>
      </c>
      <c r="E477" s="20"/>
    </row>
    <row r="478">
      <c r="A478" s="18" t="s">
        <v>939</v>
      </c>
      <c r="B478" s="18" t="s">
        <v>958</v>
      </c>
      <c r="C478" s="18" t="s">
        <v>960</v>
      </c>
      <c r="D478" s="18" t="s">
        <v>176</v>
      </c>
      <c r="E478" s="20"/>
    </row>
    <row r="479">
      <c r="A479" s="18" t="s">
        <v>937</v>
      </c>
      <c r="B479" s="18" t="s">
        <v>961</v>
      </c>
      <c r="C479" s="18" t="s">
        <v>962</v>
      </c>
      <c r="D479" s="18" t="s">
        <v>963</v>
      </c>
      <c r="E479" s="20"/>
    </row>
    <row r="480">
      <c r="A480" s="18" t="s">
        <v>937</v>
      </c>
      <c r="B480" s="18" t="s">
        <v>964</v>
      </c>
      <c r="C480" s="18" t="s">
        <v>965</v>
      </c>
      <c r="D480" s="18" t="s">
        <v>966</v>
      </c>
      <c r="E480" s="20"/>
    </row>
    <row r="481">
      <c r="A481" s="18" t="s">
        <v>937</v>
      </c>
      <c r="B481" s="18" t="s">
        <v>967</v>
      </c>
      <c r="C481" s="18" t="s">
        <v>968</v>
      </c>
      <c r="D481" s="18" t="s">
        <v>969</v>
      </c>
      <c r="E481" s="20"/>
    </row>
    <row r="482">
      <c r="A482" s="18" t="s">
        <v>970</v>
      </c>
      <c r="B482" s="19">
        <v>18.0</v>
      </c>
      <c r="C482" s="18" t="s">
        <v>971</v>
      </c>
      <c r="D482" s="18" t="s">
        <v>972</v>
      </c>
      <c r="E482" s="18" t="s">
        <v>973</v>
      </c>
    </row>
    <row r="483">
      <c r="A483" s="18" t="s">
        <v>939</v>
      </c>
      <c r="B483" s="18" t="s">
        <v>308</v>
      </c>
      <c r="C483" s="18" t="s">
        <v>974</v>
      </c>
      <c r="D483" s="18" t="s">
        <v>308</v>
      </c>
      <c r="E483" s="18" t="s">
        <v>973</v>
      </c>
    </row>
    <row r="484">
      <c r="A484" s="18" t="s">
        <v>975</v>
      </c>
      <c r="B484" s="19">
        <v>14.0</v>
      </c>
      <c r="C484" s="18" t="s">
        <v>976</v>
      </c>
      <c r="D484" s="18" t="s">
        <v>138</v>
      </c>
      <c r="E484" s="20"/>
    </row>
    <row r="485">
      <c r="A485" s="18" t="s">
        <v>975</v>
      </c>
      <c r="B485" s="19">
        <v>34.0</v>
      </c>
      <c r="C485" s="18" t="s">
        <v>977</v>
      </c>
      <c r="D485" s="18" t="s">
        <v>978</v>
      </c>
      <c r="E485" s="20"/>
    </row>
    <row r="486">
      <c r="A486" s="18" t="s">
        <v>975</v>
      </c>
      <c r="B486" s="19">
        <v>32.0</v>
      </c>
      <c r="C486" s="18" t="s">
        <v>979</v>
      </c>
      <c r="D486" s="18" t="s">
        <v>980</v>
      </c>
      <c r="E486" s="20"/>
    </row>
    <row r="487">
      <c r="A487" s="18" t="s">
        <v>975</v>
      </c>
      <c r="B487" s="18" t="s">
        <v>981</v>
      </c>
      <c r="C487" s="18" t="s">
        <v>982</v>
      </c>
      <c r="D487" s="18" t="s">
        <v>983</v>
      </c>
      <c r="E487" s="20"/>
    </row>
    <row r="488">
      <c r="A488" s="18" t="s">
        <v>984</v>
      </c>
      <c r="B488" s="18" t="s">
        <v>985</v>
      </c>
      <c r="C488" s="18" t="s">
        <v>986</v>
      </c>
      <c r="D488" s="18" t="s">
        <v>987</v>
      </c>
      <c r="E488" s="20"/>
    </row>
    <row r="489">
      <c r="A489" s="18" t="s">
        <v>16</v>
      </c>
      <c r="B489" s="18" t="s">
        <v>988</v>
      </c>
      <c r="C489" s="18" t="s">
        <v>989</v>
      </c>
      <c r="D489" s="18" t="s">
        <v>990</v>
      </c>
      <c r="E489" s="18" t="s">
        <v>991</v>
      </c>
    </row>
    <row r="490">
      <c r="A490" s="18" t="s">
        <v>16</v>
      </c>
      <c r="B490" s="18" t="s">
        <v>992</v>
      </c>
      <c r="C490" s="18" t="s">
        <v>993</v>
      </c>
      <c r="D490" s="18" t="s">
        <v>990</v>
      </c>
      <c r="E490" s="18" t="s">
        <v>994</v>
      </c>
    </row>
    <row r="491">
      <c r="A491" s="18" t="s">
        <v>16</v>
      </c>
      <c r="B491" s="18" t="s">
        <v>995</v>
      </c>
      <c r="C491" s="18" t="s">
        <v>996</v>
      </c>
      <c r="D491" s="18" t="s">
        <v>346</v>
      </c>
      <c r="E491" s="18" t="s">
        <v>994</v>
      </c>
    </row>
    <row r="492">
      <c r="A492" s="18" t="s">
        <v>939</v>
      </c>
      <c r="B492" s="18" t="s">
        <v>997</v>
      </c>
      <c r="C492" s="18" t="s">
        <v>998</v>
      </c>
      <c r="D492" s="18" t="s">
        <v>999</v>
      </c>
      <c r="E492" s="20"/>
    </row>
    <row r="493">
      <c r="A493" s="18" t="s">
        <v>939</v>
      </c>
      <c r="B493" s="18" t="s">
        <v>1000</v>
      </c>
      <c r="C493" s="18" t="s">
        <v>1001</v>
      </c>
      <c r="D493" s="18" t="s">
        <v>295</v>
      </c>
      <c r="E493" s="20"/>
    </row>
    <row r="494">
      <c r="A494" s="18" t="s">
        <v>939</v>
      </c>
      <c r="B494" s="18" t="s">
        <v>1002</v>
      </c>
      <c r="C494" s="18" t="s">
        <v>1003</v>
      </c>
      <c r="D494" s="18" t="s">
        <v>295</v>
      </c>
      <c r="E494" s="20"/>
    </row>
    <row r="495">
      <c r="A495" s="18" t="s">
        <v>939</v>
      </c>
      <c r="B495" s="18" t="s">
        <v>1004</v>
      </c>
      <c r="C495" s="18" t="s">
        <v>1005</v>
      </c>
      <c r="D495" s="18" t="s">
        <v>149</v>
      </c>
      <c r="E495" s="20"/>
    </row>
    <row r="496">
      <c r="A496" s="18" t="s">
        <v>1006</v>
      </c>
      <c r="B496" s="18" t="s">
        <v>1007</v>
      </c>
      <c r="C496" s="18" t="s">
        <v>1008</v>
      </c>
      <c r="D496" s="18" t="s">
        <v>315</v>
      </c>
      <c r="E496" s="20"/>
    </row>
    <row r="497">
      <c r="A497" s="18" t="s">
        <v>1009</v>
      </c>
      <c r="B497" s="18" t="s">
        <v>1010</v>
      </c>
      <c r="C497" s="18" t="s">
        <v>1011</v>
      </c>
      <c r="D497" s="18" t="s">
        <v>178</v>
      </c>
      <c r="E497" s="20"/>
    </row>
    <row r="498">
      <c r="A498" s="18" t="s">
        <v>1009</v>
      </c>
      <c r="B498" s="18" t="s">
        <v>178</v>
      </c>
      <c r="C498" s="18" t="s">
        <v>1012</v>
      </c>
      <c r="D498" s="18" t="s">
        <v>178</v>
      </c>
      <c r="E498" s="20"/>
    </row>
    <row r="499">
      <c r="A499" s="18" t="s">
        <v>1009</v>
      </c>
      <c r="B499" s="18" t="s">
        <v>1013</v>
      </c>
      <c r="C499" s="18" t="s">
        <v>1014</v>
      </c>
      <c r="D499" s="18" t="s">
        <v>178</v>
      </c>
      <c r="E499" s="20"/>
    </row>
    <row r="500">
      <c r="A500" s="18" t="s">
        <v>1009</v>
      </c>
      <c r="B500" s="18" t="s">
        <v>1015</v>
      </c>
      <c r="C500" s="18" t="s">
        <v>1016</v>
      </c>
      <c r="D500" s="18" t="s">
        <v>178</v>
      </c>
      <c r="E500" s="20"/>
    </row>
    <row r="501">
      <c r="A501" s="18" t="s">
        <v>1009</v>
      </c>
      <c r="B501" s="18" t="s">
        <v>1017</v>
      </c>
      <c r="C501" s="18" t="s">
        <v>1018</v>
      </c>
      <c r="D501" s="18" t="s">
        <v>178</v>
      </c>
      <c r="E501" s="20"/>
    </row>
    <row r="502">
      <c r="A502" s="18" t="s">
        <v>1009</v>
      </c>
      <c r="B502" s="18" t="s">
        <v>1019</v>
      </c>
      <c r="C502" s="18" t="s">
        <v>1020</v>
      </c>
      <c r="D502" s="18" t="s">
        <v>178</v>
      </c>
      <c r="E502" s="20"/>
    </row>
    <row r="503">
      <c r="A503" s="18" t="s">
        <v>1009</v>
      </c>
      <c r="B503" s="18" t="s">
        <v>1021</v>
      </c>
      <c r="C503" s="18" t="s">
        <v>1022</v>
      </c>
      <c r="D503" s="18" t="s">
        <v>1023</v>
      </c>
      <c r="E503" s="20"/>
    </row>
    <row r="504">
      <c r="A504" s="18" t="s">
        <v>1009</v>
      </c>
      <c r="B504" s="18" t="s">
        <v>1024</v>
      </c>
      <c r="C504" s="18" t="s">
        <v>1025</v>
      </c>
      <c r="D504" s="18" t="s">
        <v>1023</v>
      </c>
      <c r="E504" s="20"/>
    </row>
    <row r="505">
      <c r="A505" s="18" t="s">
        <v>927</v>
      </c>
      <c r="B505" s="18" t="s">
        <v>1023</v>
      </c>
      <c r="C505" s="18" t="s">
        <v>1026</v>
      </c>
      <c r="D505" s="18" t="s">
        <v>1023</v>
      </c>
      <c r="E505" s="20"/>
    </row>
    <row r="506">
      <c r="A506" s="18" t="s">
        <v>927</v>
      </c>
      <c r="B506" s="18" t="s">
        <v>1027</v>
      </c>
      <c r="C506" s="18" t="s">
        <v>1028</v>
      </c>
      <c r="D506" s="18" t="s">
        <v>1023</v>
      </c>
      <c r="E506" s="20"/>
    </row>
    <row r="507">
      <c r="A507" s="18" t="s">
        <v>927</v>
      </c>
      <c r="B507" s="18" t="s">
        <v>1029</v>
      </c>
      <c r="C507" s="18" t="s">
        <v>1030</v>
      </c>
      <c r="D507" s="18" t="s">
        <v>1023</v>
      </c>
      <c r="E507" s="20"/>
    </row>
    <row r="508">
      <c r="A508" s="18" t="s">
        <v>927</v>
      </c>
      <c r="B508" s="18" t="s">
        <v>1032</v>
      </c>
      <c r="C508" s="18" t="s">
        <v>1033</v>
      </c>
      <c r="D508" s="18" t="s">
        <v>1023</v>
      </c>
      <c r="E508" s="20"/>
    </row>
    <row r="509">
      <c r="A509" s="18" t="s">
        <v>1009</v>
      </c>
      <c r="B509" s="18" t="s">
        <v>1034</v>
      </c>
      <c r="C509" s="18" t="s">
        <v>1035</v>
      </c>
      <c r="D509" s="18" t="s">
        <v>1036</v>
      </c>
      <c r="E509" s="20"/>
    </row>
    <row r="510">
      <c r="A510" s="18" t="s">
        <v>1009</v>
      </c>
      <c r="B510" s="18" t="s">
        <v>1037</v>
      </c>
      <c r="C510" s="18" t="s">
        <v>1038</v>
      </c>
      <c r="D510" s="18" t="s">
        <v>1036</v>
      </c>
      <c r="E510" s="20"/>
    </row>
    <row r="511">
      <c r="A511" s="18" t="s">
        <v>1009</v>
      </c>
      <c r="B511" s="18" t="s">
        <v>1039</v>
      </c>
      <c r="C511" s="18" t="s">
        <v>1040</v>
      </c>
      <c r="D511" s="18" t="s">
        <v>1036</v>
      </c>
      <c r="E511" s="20"/>
    </row>
    <row r="512">
      <c r="A512" s="18" t="s">
        <v>1009</v>
      </c>
      <c r="B512" s="18" t="s">
        <v>1041</v>
      </c>
      <c r="C512" s="18" t="s">
        <v>1042</v>
      </c>
      <c r="D512" s="18" t="s">
        <v>1036</v>
      </c>
      <c r="E512" s="20"/>
    </row>
    <row r="513">
      <c r="A513" s="18" t="s">
        <v>1009</v>
      </c>
      <c r="B513" s="18" t="s">
        <v>1043</v>
      </c>
      <c r="C513" s="18" t="s">
        <v>1044</v>
      </c>
      <c r="D513" s="18" t="s">
        <v>1036</v>
      </c>
      <c r="E513" s="20"/>
    </row>
    <row r="514">
      <c r="A514" s="18" t="s">
        <v>1009</v>
      </c>
      <c r="B514" s="18" t="s">
        <v>1045</v>
      </c>
      <c r="C514" s="18" t="s">
        <v>1046</v>
      </c>
      <c r="D514" s="18" t="s">
        <v>1036</v>
      </c>
      <c r="E514" s="20"/>
    </row>
    <row r="515">
      <c r="A515" s="18" t="s">
        <v>1009</v>
      </c>
      <c r="B515" s="18" t="s">
        <v>1047</v>
      </c>
      <c r="C515" s="18" t="s">
        <v>1048</v>
      </c>
      <c r="D515" s="18" t="s">
        <v>1023</v>
      </c>
      <c r="E515" s="20"/>
    </row>
    <row r="516">
      <c r="A516" s="18" t="s">
        <v>1009</v>
      </c>
      <c r="B516" s="18" t="s">
        <v>1049</v>
      </c>
      <c r="C516" s="18" t="s">
        <v>1050</v>
      </c>
      <c r="D516" s="18" t="s">
        <v>1023</v>
      </c>
      <c r="E516" s="20"/>
    </row>
    <row r="517">
      <c r="A517" s="18" t="s">
        <v>1009</v>
      </c>
      <c r="B517" s="18" t="s">
        <v>1051</v>
      </c>
      <c r="C517" s="18" t="s">
        <v>1052</v>
      </c>
      <c r="D517" s="18" t="s">
        <v>1023</v>
      </c>
      <c r="E517" s="20"/>
    </row>
    <row r="518">
      <c r="A518" s="18" t="s">
        <v>927</v>
      </c>
      <c r="B518" s="18" t="s">
        <v>1053</v>
      </c>
      <c r="C518" s="18" t="s">
        <v>1054</v>
      </c>
      <c r="D518" s="18" t="s">
        <v>856</v>
      </c>
      <c r="E518" s="20"/>
    </row>
    <row r="519">
      <c r="A519" s="18" t="s">
        <v>927</v>
      </c>
      <c r="B519" s="18" t="s">
        <v>1055</v>
      </c>
      <c r="C519" s="18" t="s">
        <v>1056</v>
      </c>
      <c r="D519" s="18" t="s">
        <v>856</v>
      </c>
      <c r="E519" s="20"/>
    </row>
    <row r="520">
      <c r="A520" s="18" t="s">
        <v>927</v>
      </c>
      <c r="B520" s="18" t="s">
        <v>1057</v>
      </c>
      <c r="C520" s="18" t="s">
        <v>1058</v>
      </c>
      <c r="D520" s="18" t="s">
        <v>856</v>
      </c>
      <c r="E520" s="20"/>
    </row>
    <row r="521">
      <c r="A521" s="18" t="s">
        <v>927</v>
      </c>
      <c r="B521" s="18" t="s">
        <v>1059</v>
      </c>
      <c r="C521" s="18" t="s">
        <v>1060</v>
      </c>
      <c r="D521" s="18" t="s">
        <v>856</v>
      </c>
      <c r="E521" s="20"/>
    </row>
    <row r="522">
      <c r="A522" s="18" t="s">
        <v>927</v>
      </c>
      <c r="B522" s="18" t="s">
        <v>1061</v>
      </c>
      <c r="C522" s="18" t="s">
        <v>1062</v>
      </c>
      <c r="D522" s="18" t="s">
        <v>856</v>
      </c>
      <c r="E522" s="20"/>
    </row>
    <row r="523">
      <c r="A523" s="18" t="s">
        <v>927</v>
      </c>
      <c r="B523" s="18" t="s">
        <v>1063</v>
      </c>
      <c r="C523" s="18" t="s">
        <v>1064</v>
      </c>
      <c r="D523" s="18" t="s">
        <v>856</v>
      </c>
      <c r="E523" s="20"/>
    </row>
    <row r="524">
      <c r="A524" s="18" t="s">
        <v>1009</v>
      </c>
      <c r="B524" s="18" t="s">
        <v>1065</v>
      </c>
      <c r="C524" s="18" t="s">
        <v>1066</v>
      </c>
      <c r="D524" s="18" t="s">
        <v>1067</v>
      </c>
      <c r="E524" s="20"/>
    </row>
    <row r="525">
      <c r="A525" s="18" t="s">
        <v>1009</v>
      </c>
      <c r="B525" s="18" t="s">
        <v>1068</v>
      </c>
      <c r="C525" s="18" t="s">
        <v>1069</v>
      </c>
      <c r="D525" s="18" t="s">
        <v>1067</v>
      </c>
      <c r="E525" s="20"/>
    </row>
    <row r="526">
      <c r="A526" s="18" t="s">
        <v>1009</v>
      </c>
      <c r="B526" s="18" t="s">
        <v>1070</v>
      </c>
      <c r="C526" s="18" t="s">
        <v>1071</v>
      </c>
      <c r="D526" s="18" t="s">
        <v>1067</v>
      </c>
      <c r="E526" s="20"/>
    </row>
    <row r="527">
      <c r="A527" s="18" t="s">
        <v>1009</v>
      </c>
      <c r="B527" s="18" t="s">
        <v>1072</v>
      </c>
      <c r="C527" s="18" t="s">
        <v>1073</v>
      </c>
      <c r="D527" s="18" t="s">
        <v>1067</v>
      </c>
      <c r="E527" s="20"/>
    </row>
    <row r="528">
      <c r="A528" s="18" t="s">
        <v>1009</v>
      </c>
      <c r="B528" s="18" t="s">
        <v>1074</v>
      </c>
      <c r="C528" s="18" t="s">
        <v>1075</v>
      </c>
      <c r="D528" s="18" t="s">
        <v>1067</v>
      </c>
      <c r="E528" s="20"/>
    </row>
    <row r="529">
      <c r="A529" s="18" t="s">
        <v>1009</v>
      </c>
      <c r="B529" s="18" t="s">
        <v>1076</v>
      </c>
      <c r="C529" s="18" t="s">
        <v>1077</v>
      </c>
      <c r="D529" s="18" t="s">
        <v>1067</v>
      </c>
      <c r="E529" s="20"/>
    </row>
    <row r="530">
      <c r="A530" s="18" t="s">
        <v>1009</v>
      </c>
      <c r="B530" s="18" t="s">
        <v>1078</v>
      </c>
      <c r="C530" s="18" t="s">
        <v>1079</v>
      </c>
      <c r="D530" s="18" t="s">
        <v>159</v>
      </c>
      <c r="E530" s="20"/>
    </row>
    <row r="531">
      <c r="A531" s="18" t="s">
        <v>1009</v>
      </c>
      <c r="B531" s="18" t="s">
        <v>1080</v>
      </c>
      <c r="C531" s="18" t="s">
        <v>1081</v>
      </c>
      <c r="D531" s="18" t="s">
        <v>159</v>
      </c>
      <c r="E531" s="20"/>
    </row>
    <row r="532">
      <c r="A532" s="18" t="s">
        <v>1009</v>
      </c>
      <c r="B532" s="18" t="s">
        <v>1082</v>
      </c>
      <c r="C532" s="18" t="s">
        <v>1083</v>
      </c>
      <c r="D532" s="18" t="s">
        <v>159</v>
      </c>
      <c r="E532" s="20"/>
    </row>
    <row r="533">
      <c r="A533" s="18" t="s">
        <v>1009</v>
      </c>
      <c r="B533" s="18" t="s">
        <v>1084</v>
      </c>
      <c r="C533" s="18" t="s">
        <v>1085</v>
      </c>
      <c r="D533" s="18" t="s">
        <v>159</v>
      </c>
      <c r="E533" s="20"/>
    </row>
    <row r="534">
      <c r="A534" s="18" t="s">
        <v>1009</v>
      </c>
      <c r="B534" s="18" t="s">
        <v>1086</v>
      </c>
      <c r="C534" s="18" t="s">
        <v>1087</v>
      </c>
      <c r="D534" s="18" t="s">
        <v>159</v>
      </c>
      <c r="E534" s="20"/>
    </row>
    <row r="535">
      <c r="A535" s="18" t="s">
        <v>1009</v>
      </c>
      <c r="B535" s="18" t="s">
        <v>1088</v>
      </c>
      <c r="C535" s="18" t="s">
        <v>1089</v>
      </c>
      <c r="D535" s="18" t="s">
        <v>159</v>
      </c>
      <c r="E535" s="20"/>
    </row>
    <row r="536">
      <c r="A536" s="18" t="s">
        <v>1009</v>
      </c>
      <c r="B536" s="18" t="s">
        <v>1090</v>
      </c>
      <c r="C536" s="18" t="s">
        <v>1091</v>
      </c>
      <c r="D536" s="18" t="s">
        <v>1092</v>
      </c>
      <c r="E536" s="20"/>
    </row>
    <row r="537">
      <c r="A537" s="18" t="s">
        <v>1009</v>
      </c>
      <c r="B537" s="18" t="s">
        <v>1093</v>
      </c>
      <c r="C537" s="18" t="s">
        <v>1094</v>
      </c>
      <c r="D537" s="18" t="s">
        <v>1092</v>
      </c>
      <c r="E537" s="20"/>
    </row>
    <row r="538">
      <c r="A538" s="18" t="s">
        <v>1009</v>
      </c>
      <c r="B538" s="18" t="s">
        <v>1095</v>
      </c>
      <c r="C538" s="18" t="s">
        <v>1097</v>
      </c>
      <c r="D538" s="18" t="s">
        <v>1092</v>
      </c>
      <c r="E538" s="20"/>
    </row>
    <row r="539">
      <c r="A539" s="18" t="s">
        <v>1009</v>
      </c>
      <c r="B539" s="18" t="s">
        <v>1098</v>
      </c>
      <c r="C539" s="18" t="s">
        <v>1099</v>
      </c>
      <c r="D539" s="18" t="s">
        <v>1092</v>
      </c>
      <c r="E539" s="20"/>
    </row>
    <row r="540">
      <c r="A540" s="18" t="s">
        <v>1009</v>
      </c>
      <c r="B540" s="18" t="s">
        <v>1101</v>
      </c>
      <c r="C540" s="18" t="s">
        <v>1102</v>
      </c>
      <c r="D540" s="18" t="s">
        <v>1092</v>
      </c>
      <c r="E540" s="20"/>
    </row>
    <row r="541">
      <c r="A541" s="18" t="s">
        <v>1009</v>
      </c>
      <c r="B541" s="18" t="s">
        <v>1103</v>
      </c>
      <c r="C541" s="18" t="s">
        <v>1104</v>
      </c>
      <c r="D541" s="18" t="s">
        <v>1092</v>
      </c>
      <c r="E541" s="20"/>
    </row>
    <row r="542">
      <c r="A542" s="18" t="s">
        <v>927</v>
      </c>
      <c r="B542" s="18" t="s">
        <v>1105</v>
      </c>
      <c r="C542" s="18" t="s">
        <v>1106</v>
      </c>
      <c r="D542" s="18" t="s">
        <v>194</v>
      </c>
      <c r="E542" s="20"/>
    </row>
    <row r="543">
      <c r="A543" s="18" t="s">
        <v>927</v>
      </c>
      <c r="B543" s="18" t="s">
        <v>1107</v>
      </c>
      <c r="C543" s="18" t="s">
        <v>1108</v>
      </c>
      <c r="D543" s="18" t="s">
        <v>194</v>
      </c>
      <c r="E543" s="20"/>
    </row>
    <row r="544">
      <c r="A544" s="18" t="s">
        <v>927</v>
      </c>
      <c r="B544" s="18" t="s">
        <v>1110</v>
      </c>
      <c r="C544" s="18" t="s">
        <v>1111</v>
      </c>
      <c r="D544" s="18" t="s">
        <v>194</v>
      </c>
      <c r="E544" s="20"/>
    </row>
    <row r="545">
      <c r="A545" s="18" t="s">
        <v>927</v>
      </c>
      <c r="B545" s="18" t="s">
        <v>1112</v>
      </c>
      <c r="C545" s="18" t="s">
        <v>1113</v>
      </c>
      <c r="D545" s="18" t="s">
        <v>194</v>
      </c>
      <c r="E545" s="20"/>
    </row>
    <row r="546">
      <c r="A546" s="18" t="s">
        <v>927</v>
      </c>
      <c r="B546" s="18" t="s">
        <v>1114</v>
      </c>
      <c r="C546" s="18" t="s">
        <v>1115</v>
      </c>
      <c r="D546" s="18" t="s">
        <v>194</v>
      </c>
      <c r="E546" s="20"/>
    </row>
    <row r="547">
      <c r="A547" s="18" t="s">
        <v>927</v>
      </c>
      <c r="B547" s="18" t="s">
        <v>1116</v>
      </c>
      <c r="C547" s="18" t="s">
        <v>1117</v>
      </c>
      <c r="D547" s="18" t="s">
        <v>194</v>
      </c>
      <c r="E547" s="20"/>
    </row>
    <row r="548">
      <c r="A548" s="18" t="s">
        <v>16</v>
      </c>
      <c r="B548" s="18" t="s">
        <v>1118</v>
      </c>
      <c r="C548" s="18" t="s">
        <v>1119</v>
      </c>
      <c r="D548" s="18" t="s">
        <v>131</v>
      </c>
      <c r="E548" s="20"/>
    </row>
    <row r="549">
      <c r="A549" s="18" t="s">
        <v>16</v>
      </c>
      <c r="B549" s="18" t="s">
        <v>1120</v>
      </c>
      <c r="C549" s="18" t="s">
        <v>1121</v>
      </c>
      <c r="D549" s="18" t="s">
        <v>131</v>
      </c>
      <c r="E549" s="20"/>
    </row>
    <row r="550">
      <c r="A550" s="18" t="s">
        <v>16</v>
      </c>
      <c r="B550" s="18" t="s">
        <v>1122</v>
      </c>
      <c r="C550" s="18" t="s">
        <v>1123</v>
      </c>
      <c r="D550" s="18" t="s">
        <v>131</v>
      </c>
      <c r="E550" s="20"/>
    </row>
    <row r="551">
      <c r="A551" s="18" t="s">
        <v>16</v>
      </c>
      <c r="B551" s="18" t="s">
        <v>1124</v>
      </c>
      <c r="C551" s="18" t="s">
        <v>1125</v>
      </c>
      <c r="D551" s="18" t="s">
        <v>131</v>
      </c>
      <c r="E551" s="20"/>
    </row>
    <row r="552">
      <c r="A552" s="18" t="s">
        <v>16</v>
      </c>
      <c r="B552" s="18" t="s">
        <v>1127</v>
      </c>
      <c r="C552" s="18" t="s">
        <v>1128</v>
      </c>
      <c r="D552" s="18" t="s">
        <v>131</v>
      </c>
      <c r="E552" s="20"/>
    </row>
    <row r="553">
      <c r="A553" s="18" t="s">
        <v>16</v>
      </c>
      <c r="B553" s="18" t="s">
        <v>1129</v>
      </c>
      <c r="C553" s="18" t="s">
        <v>1130</v>
      </c>
      <c r="D553" s="18" t="s">
        <v>131</v>
      </c>
      <c r="E553" s="20"/>
    </row>
    <row r="554">
      <c r="A554" s="18" t="s">
        <v>16</v>
      </c>
      <c r="B554" s="18" t="s">
        <v>1131</v>
      </c>
      <c r="C554" s="18" t="s">
        <v>1132</v>
      </c>
      <c r="D554" s="18" t="s">
        <v>157</v>
      </c>
      <c r="E554" s="20"/>
    </row>
    <row r="555">
      <c r="A555" s="18" t="s">
        <v>16</v>
      </c>
      <c r="B555" s="18" t="s">
        <v>1133</v>
      </c>
      <c r="C555" s="18" t="s">
        <v>1134</v>
      </c>
      <c r="D555" s="18" t="s">
        <v>157</v>
      </c>
      <c r="E555" s="20"/>
    </row>
    <row r="556">
      <c r="A556" s="18" t="s">
        <v>16</v>
      </c>
      <c r="B556" s="18" t="s">
        <v>1135</v>
      </c>
      <c r="C556" s="18" t="s">
        <v>1136</v>
      </c>
      <c r="D556" s="18" t="s">
        <v>157</v>
      </c>
      <c r="E556" s="20"/>
    </row>
    <row r="557">
      <c r="A557" s="18" t="s">
        <v>16</v>
      </c>
      <c r="B557" s="18" t="s">
        <v>1137</v>
      </c>
      <c r="C557" s="18" t="s">
        <v>1138</v>
      </c>
      <c r="D557" s="18" t="s">
        <v>149</v>
      </c>
      <c r="E557" s="20"/>
    </row>
    <row r="558">
      <c r="A558" s="18" t="s">
        <v>16</v>
      </c>
      <c r="B558" s="18" t="s">
        <v>1140</v>
      </c>
      <c r="C558" s="18" t="s">
        <v>1141</v>
      </c>
      <c r="D558" s="18" t="s">
        <v>149</v>
      </c>
      <c r="E558" s="20"/>
    </row>
    <row r="559">
      <c r="A559" s="18" t="s">
        <v>16</v>
      </c>
      <c r="B559" s="18" t="s">
        <v>1142</v>
      </c>
      <c r="C559" s="18" t="s">
        <v>1143</v>
      </c>
      <c r="D559" s="18" t="s">
        <v>149</v>
      </c>
      <c r="E559" s="20"/>
    </row>
    <row r="560">
      <c r="A560" s="18" t="s">
        <v>927</v>
      </c>
      <c r="B560" s="18" t="s">
        <v>1144</v>
      </c>
      <c r="C560" s="18" t="s">
        <v>1145</v>
      </c>
      <c r="D560" s="18" t="s">
        <v>215</v>
      </c>
      <c r="E560" s="20"/>
    </row>
    <row r="561">
      <c r="A561" s="18" t="s">
        <v>927</v>
      </c>
      <c r="B561" s="18" t="s">
        <v>1146</v>
      </c>
      <c r="C561" s="18" t="s">
        <v>1147</v>
      </c>
      <c r="D561" s="18" t="s">
        <v>215</v>
      </c>
      <c r="E561" s="20"/>
    </row>
    <row r="562">
      <c r="A562" s="18" t="s">
        <v>927</v>
      </c>
      <c r="B562" s="18" t="s">
        <v>1148</v>
      </c>
      <c r="C562" s="18" t="s">
        <v>1149</v>
      </c>
      <c r="D562" s="18" t="s">
        <v>215</v>
      </c>
      <c r="E562" s="20"/>
    </row>
    <row r="563">
      <c r="A563" s="18" t="s">
        <v>927</v>
      </c>
      <c r="B563" s="18" t="s">
        <v>1150</v>
      </c>
      <c r="C563" s="18" t="s">
        <v>1151</v>
      </c>
      <c r="D563" s="18" t="s">
        <v>215</v>
      </c>
      <c r="E563" s="20"/>
    </row>
    <row r="564">
      <c r="A564" s="18" t="s">
        <v>927</v>
      </c>
      <c r="B564" s="18" t="s">
        <v>1152</v>
      </c>
      <c r="C564" s="18" t="s">
        <v>1153</v>
      </c>
      <c r="D564" s="18" t="s">
        <v>215</v>
      </c>
      <c r="E564" s="20"/>
    </row>
    <row r="565">
      <c r="A565" s="18" t="s">
        <v>927</v>
      </c>
      <c r="B565" s="18" t="s">
        <v>1154</v>
      </c>
      <c r="C565" s="18" t="s">
        <v>1155</v>
      </c>
      <c r="D565" s="18" t="s">
        <v>532</v>
      </c>
      <c r="E565" s="20"/>
    </row>
    <row r="566">
      <c r="A566" s="18" t="s">
        <v>927</v>
      </c>
      <c r="B566" s="18" t="s">
        <v>1156</v>
      </c>
      <c r="C566" s="18" t="s">
        <v>1157</v>
      </c>
      <c r="D566" s="18" t="s">
        <v>215</v>
      </c>
      <c r="E566" s="20"/>
    </row>
    <row r="567">
      <c r="A567" s="18" t="s">
        <v>927</v>
      </c>
      <c r="B567" s="18" t="s">
        <v>1158</v>
      </c>
      <c r="C567" s="18" t="s">
        <v>1159</v>
      </c>
      <c r="D567" s="18" t="s">
        <v>587</v>
      </c>
      <c r="E567" s="20"/>
    </row>
    <row r="568">
      <c r="A568" s="18" t="s">
        <v>927</v>
      </c>
      <c r="B568" s="18" t="s">
        <v>1160</v>
      </c>
      <c r="C568" s="18" t="s">
        <v>1161</v>
      </c>
      <c r="D568" s="18" t="s">
        <v>587</v>
      </c>
      <c r="E568" s="20"/>
    </row>
    <row r="569">
      <c r="A569" s="18" t="s">
        <v>927</v>
      </c>
      <c r="B569" s="18" t="s">
        <v>1162</v>
      </c>
      <c r="C569" s="18" t="s">
        <v>1163</v>
      </c>
      <c r="D569" s="18" t="s">
        <v>587</v>
      </c>
      <c r="E569" s="20"/>
    </row>
    <row r="570">
      <c r="A570" s="18" t="s">
        <v>927</v>
      </c>
      <c r="B570" s="18" t="s">
        <v>1164</v>
      </c>
      <c r="C570" s="18" t="s">
        <v>1165</v>
      </c>
      <c r="D570" s="18" t="s">
        <v>587</v>
      </c>
      <c r="E570" s="20"/>
    </row>
    <row r="571">
      <c r="A571" s="18" t="s">
        <v>927</v>
      </c>
      <c r="B571" s="18" t="s">
        <v>1166</v>
      </c>
      <c r="C571" s="18" t="s">
        <v>1167</v>
      </c>
      <c r="D571" s="18" t="s">
        <v>587</v>
      </c>
      <c r="E571" s="20"/>
    </row>
    <row r="572">
      <c r="A572" s="18" t="s">
        <v>1009</v>
      </c>
      <c r="B572" s="18" t="s">
        <v>1168</v>
      </c>
      <c r="C572" s="18" t="s">
        <v>1169</v>
      </c>
      <c r="D572" s="18" t="s">
        <v>535</v>
      </c>
      <c r="E572" s="20"/>
    </row>
    <row r="573">
      <c r="A573" s="18" t="s">
        <v>1009</v>
      </c>
      <c r="B573" s="18" t="s">
        <v>1170</v>
      </c>
      <c r="C573" s="18" t="s">
        <v>1171</v>
      </c>
      <c r="D573" s="18" t="s">
        <v>535</v>
      </c>
      <c r="E573" s="20"/>
    </row>
    <row r="574">
      <c r="A574" s="18" t="s">
        <v>1009</v>
      </c>
      <c r="B574" s="18" t="s">
        <v>1172</v>
      </c>
      <c r="C574" s="18" t="s">
        <v>1173</v>
      </c>
      <c r="D574" s="18" t="s">
        <v>535</v>
      </c>
      <c r="E574" s="20"/>
    </row>
    <row r="575">
      <c r="A575" s="18" t="s">
        <v>1009</v>
      </c>
      <c r="B575" s="18" t="s">
        <v>1174</v>
      </c>
      <c r="C575" s="18" t="s">
        <v>1175</v>
      </c>
      <c r="D575" s="18" t="s">
        <v>730</v>
      </c>
      <c r="E575" s="20"/>
    </row>
    <row r="576">
      <c r="A576" s="18" t="s">
        <v>1009</v>
      </c>
      <c r="B576" s="18" t="s">
        <v>1176</v>
      </c>
      <c r="C576" s="18" t="s">
        <v>1177</v>
      </c>
      <c r="D576" s="18" t="s">
        <v>1178</v>
      </c>
      <c r="E576" s="20"/>
    </row>
    <row r="577">
      <c r="A577" s="18" t="s">
        <v>1009</v>
      </c>
      <c r="B577" s="18" t="s">
        <v>1179</v>
      </c>
      <c r="C577" s="18" t="s">
        <v>1180</v>
      </c>
      <c r="D577" s="18" t="s">
        <v>730</v>
      </c>
      <c r="E577" s="20"/>
    </row>
    <row r="578">
      <c r="A578" s="18" t="s">
        <v>1009</v>
      </c>
      <c r="B578" s="18" t="s">
        <v>1182</v>
      </c>
      <c r="C578" s="18" t="s">
        <v>1183</v>
      </c>
      <c r="D578" s="18" t="s">
        <v>730</v>
      </c>
      <c r="E578" s="20"/>
    </row>
    <row r="579">
      <c r="A579" s="18" t="s">
        <v>1009</v>
      </c>
      <c r="B579" s="18" t="s">
        <v>1184</v>
      </c>
      <c r="C579" s="18" t="s">
        <v>1185</v>
      </c>
      <c r="D579" s="18" t="s">
        <v>730</v>
      </c>
      <c r="E579" s="20"/>
    </row>
    <row r="580">
      <c r="A580" s="18" t="s">
        <v>1009</v>
      </c>
      <c r="B580" s="18" t="s">
        <v>1186</v>
      </c>
      <c r="C580" s="18" t="s">
        <v>1187</v>
      </c>
      <c r="D580" s="18" t="s">
        <v>730</v>
      </c>
      <c r="E580" s="20"/>
    </row>
    <row r="581">
      <c r="A581" s="18" t="s">
        <v>1009</v>
      </c>
      <c r="B581" s="18" t="s">
        <v>1188</v>
      </c>
      <c r="C581" s="18" t="s">
        <v>1189</v>
      </c>
      <c r="D581" s="18" t="s">
        <v>730</v>
      </c>
      <c r="E581" s="20"/>
    </row>
    <row r="582">
      <c r="A582" s="18" t="s">
        <v>16</v>
      </c>
      <c r="B582" s="18" t="s">
        <v>1190</v>
      </c>
      <c r="C582" s="18" t="s">
        <v>1191</v>
      </c>
      <c r="D582" s="18" t="s">
        <v>153</v>
      </c>
      <c r="E582" s="20"/>
    </row>
    <row r="583">
      <c r="A583" s="18" t="s">
        <v>16</v>
      </c>
      <c r="B583" s="18" t="s">
        <v>1192</v>
      </c>
      <c r="C583" s="18" t="s">
        <v>1193</v>
      </c>
      <c r="D583" s="18" t="s">
        <v>153</v>
      </c>
      <c r="E583" s="20"/>
    </row>
    <row r="584">
      <c r="A584" s="18" t="s">
        <v>16</v>
      </c>
      <c r="B584" s="18" t="s">
        <v>1194</v>
      </c>
      <c r="C584" s="18" t="s">
        <v>1195</v>
      </c>
      <c r="D584" s="18" t="s">
        <v>153</v>
      </c>
      <c r="E584" s="20"/>
    </row>
    <row r="585">
      <c r="A585" s="18" t="s">
        <v>16</v>
      </c>
      <c r="B585" s="18" t="s">
        <v>1196</v>
      </c>
      <c r="C585" s="18" t="s">
        <v>1197</v>
      </c>
      <c r="D585" s="18" t="s">
        <v>153</v>
      </c>
      <c r="E585" s="20"/>
    </row>
    <row r="586">
      <c r="A586" s="18" t="s">
        <v>16</v>
      </c>
      <c r="B586" s="18" t="s">
        <v>1198</v>
      </c>
      <c r="C586" s="18" t="s">
        <v>1199</v>
      </c>
      <c r="D586" s="18" t="s">
        <v>153</v>
      </c>
      <c r="E586" s="20"/>
    </row>
    <row r="587">
      <c r="A587" s="18" t="s">
        <v>16</v>
      </c>
      <c r="B587" s="18" t="s">
        <v>1200</v>
      </c>
      <c r="C587" s="18" t="s">
        <v>1201</v>
      </c>
      <c r="D587" s="18" t="s">
        <v>153</v>
      </c>
      <c r="E587" s="20"/>
    </row>
    <row r="588">
      <c r="A588" s="18" t="s">
        <v>16</v>
      </c>
      <c r="B588" s="18" t="s">
        <v>1202</v>
      </c>
      <c r="C588" s="18" t="s">
        <v>1203</v>
      </c>
      <c r="D588" s="18" t="s">
        <v>587</v>
      </c>
      <c r="E588" s="20"/>
    </row>
    <row r="589">
      <c r="A589" s="18" t="s">
        <v>1009</v>
      </c>
      <c r="B589" s="18" t="s">
        <v>1204</v>
      </c>
      <c r="C589" s="18" t="s">
        <v>1205</v>
      </c>
      <c r="D589" s="18" t="s">
        <v>1178</v>
      </c>
      <c r="E589" s="20"/>
    </row>
    <row r="590">
      <c r="A590" s="18" t="s">
        <v>1009</v>
      </c>
      <c r="B590" s="18" t="s">
        <v>1206</v>
      </c>
      <c r="C590" s="18" t="s">
        <v>1207</v>
      </c>
      <c r="D590" s="18" t="s">
        <v>1178</v>
      </c>
      <c r="E590" s="20"/>
    </row>
    <row r="591">
      <c r="A591" s="18" t="s">
        <v>1009</v>
      </c>
      <c r="B591" s="18" t="s">
        <v>1208</v>
      </c>
      <c r="C591" s="18" t="s">
        <v>1209</v>
      </c>
      <c r="D591" s="18" t="s">
        <v>1178</v>
      </c>
      <c r="E591" s="20"/>
    </row>
    <row r="592">
      <c r="A592" s="18" t="s">
        <v>927</v>
      </c>
      <c r="B592" s="18" t="s">
        <v>1210</v>
      </c>
      <c r="C592" s="18" t="s">
        <v>1211</v>
      </c>
      <c r="D592" s="18" t="s">
        <v>1212</v>
      </c>
      <c r="E592" s="20"/>
    </row>
    <row r="593">
      <c r="A593" s="18" t="s">
        <v>927</v>
      </c>
      <c r="B593" s="18" t="s">
        <v>1213</v>
      </c>
      <c r="C593" s="18" t="s">
        <v>1214</v>
      </c>
      <c r="D593" s="18" t="s">
        <v>1212</v>
      </c>
      <c r="E593" s="20"/>
    </row>
    <row r="594">
      <c r="A594" s="18" t="s">
        <v>927</v>
      </c>
      <c r="B594" s="18" t="s">
        <v>1215</v>
      </c>
      <c r="C594" s="18" t="s">
        <v>1216</v>
      </c>
      <c r="D594" s="18" t="s">
        <v>1212</v>
      </c>
      <c r="E594" s="20"/>
    </row>
    <row r="595">
      <c r="A595" s="18" t="s">
        <v>927</v>
      </c>
      <c r="B595" s="18" t="s">
        <v>1217</v>
      </c>
      <c r="C595" s="18" t="s">
        <v>1218</v>
      </c>
      <c r="D595" s="18" t="s">
        <v>1212</v>
      </c>
      <c r="E595" s="20"/>
    </row>
    <row r="596">
      <c r="A596" s="18" t="s">
        <v>927</v>
      </c>
      <c r="B596" s="18" t="s">
        <v>1219</v>
      </c>
      <c r="C596" s="18" t="s">
        <v>1220</v>
      </c>
      <c r="D596" s="18" t="s">
        <v>1212</v>
      </c>
      <c r="E596" s="20"/>
    </row>
    <row r="597">
      <c r="A597" s="18" t="s">
        <v>927</v>
      </c>
      <c r="B597" s="18" t="s">
        <v>1221</v>
      </c>
      <c r="C597" s="18" t="s">
        <v>1222</v>
      </c>
      <c r="D597" s="18" t="s">
        <v>1212</v>
      </c>
      <c r="E597" s="20"/>
    </row>
    <row r="598">
      <c r="A598" s="18" t="s">
        <v>927</v>
      </c>
      <c r="B598" s="18" t="s">
        <v>1223</v>
      </c>
      <c r="C598" s="18" t="s">
        <v>1224</v>
      </c>
      <c r="D598" s="18" t="s">
        <v>1225</v>
      </c>
      <c r="E598" s="20"/>
    </row>
    <row r="599">
      <c r="A599" s="18" t="s">
        <v>1226</v>
      </c>
      <c r="B599" s="18" t="s">
        <v>1227</v>
      </c>
      <c r="C599" s="18" t="s">
        <v>1228</v>
      </c>
      <c r="D599" s="18" t="s">
        <v>1178</v>
      </c>
      <c r="E599" s="20"/>
    </row>
    <row r="600">
      <c r="A600" s="18" t="s">
        <v>1226</v>
      </c>
      <c r="B600" s="18" t="s">
        <v>1229</v>
      </c>
      <c r="C600" s="18" t="s">
        <v>1231</v>
      </c>
      <c r="D600" s="18" t="s">
        <v>1178</v>
      </c>
      <c r="E600" s="20"/>
    </row>
    <row r="601">
      <c r="A601" s="18" t="s">
        <v>927</v>
      </c>
      <c r="B601" s="18" t="s">
        <v>1232</v>
      </c>
      <c r="C601" s="18" t="s">
        <v>1233</v>
      </c>
      <c r="D601" s="18" t="s">
        <v>1225</v>
      </c>
      <c r="E601" s="20"/>
    </row>
    <row r="602">
      <c r="A602" s="18" t="s">
        <v>927</v>
      </c>
      <c r="B602" s="18" t="s">
        <v>1234</v>
      </c>
      <c r="C602" s="18" t="s">
        <v>1235</v>
      </c>
      <c r="D602" s="18" t="s">
        <v>1225</v>
      </c>
      <c r="E602" s="20"/>
    </row>
    <row r="603">
      <c r="A603" s="18" t="s">
        <v>927</v>
      </c>
      <c r="B603" s="18" t="s">
        <v>1236</v>
      </c>
      <c r="C603" s="18" t="s">
        <v>1237</v>
      </c>
      <c r="D603" s="18" t="s">
        <v>532</v>
      </c>
      <c r="E603" s="20"/>
    </row>
    <row r="604">
      <c r="A604" s="18" t="s">
        <v>927</v>
      </c>
      <c r="B604" s="18" t="s">
        <v>1238</v>
      </c>
      <c r="C604" s="18" t="s">
        <v>1239</v>
      </c>
      <c r="D604" s="18" t="s">
        <v>532</v>
      </c>
      <c r="E604" s="20"/>
    </row>
    <row r="605">
      <c r="A605" s="18" t="s">
        <v>927</v>
      </c>
      <c r="B605" s="18" t="s">
        <v>1240</v>
      </c>
      <c r="C605" s="18" t="s">
        <v>1241</v>
      </c>
      <c r="D605" s="18" t="s">
        <v>532</v>
      </c>
      <c r="E605" s="20"/>
    </row>
    <row r="606">
      <c r="A606" s="18" t="s">
        <v>927</v>
      </c>
      <c r="B606" s="18" t="s">
        <v>1242</v>
      </c>
      <c r="C606" s="18" t="s">
        <v>1243</v>
      </c>
      <c r="D606" s="18" t="s">
        <v>1225</v>
      </c>
      <c r="E606" s="20"/>
    </row>
    <row r="607">
      <c r="A607" s="18" t="s">
        <v>927</v>
      </c>
      <c r="B607" s="18" t="s">
        <v>1244</v>
      </c>
      <c r="C607" s="18" t="s">
        <v>1245</v>
      </c>
      <c r="D607" s="18" t="s">
        <v>1225</v>
      </c>
      <c r="E607" s="20"/>
    </row>
    <row r="608">
      <c r="A608" s="18" t="s">
        <v>927</v>
      </c>
      <c r="B608" s="18" t="s">
        <v>1246</v>
      </c>
      <c r="C608" s="18" t="s">
        <v>1247</v>
      </c>
      <c r="D608" s="18" t="s">
        <v>1225</v>
      </c>
      <c r="E608" s="20"/>
    </row>
    <row r="609">
      <c r="A609" s="18" t="s">
        <v>927</v>
      </c>
      <c r="B609" s="18" t="s">
        <v>1248</v>
      </c>
      <c r="C609" s="18" t="s">
        <v>1249</v>
      </c>
      <c r="D609" s="18" t="s">
        <v>532</v>
      </c>
      <c r="E609" s="20"/>
    </row>
    <row r="610">
      <c r="A610" s="18" t="s">
        <v>16</v>
      </c>
      <c r="B610" s="18" t="s">
        <v>1250</v>
      </c>
      <c r="C610" s="18" t="s">
        <v>1251</v>
      </c>
      <c r="D610" s="18" t="s">
        <v>380</v>
      </c>
      <c r="E610" s="20"/>
    </row>
    <row r="611">
      <c r="A611" s="18" t="s">
        <v>16</v>
      </c>
      <c r="B611" s="18" t="s">
        <v>1252</v>
      </c>
      <c r="C611" s="18" t="s">
        <v>1253</v>
      </c>
      <c r="D611" s="18" t="s">
        <v>380</v>
      </c>
      <c r="E611" s="20"/>
    </row>
    <row r="612">
      <c r="A612" s="18" t="s">
        <v>16</v>
      </c>
      <c r="B612" s="18" t="s">
        <v>1254</v>
      </c>
      <c r="C612" s="18" t="s">
        <v>1255</v>
      </c>
      <c r="D612" s="18" t="s">
        <v>380</v>
      </c>
      <c r="E612" s="20"/>
    </row>
    <row r="613">
      <c r="A613" s="18" t="s">
        <v>16</v>
      </c>
      <c r="B613" s="18" t="s">
        <v>1256</v>
      </c>
      <c r="C613" s="18" t="s">
        <v>1257</v>
      </c>
      <c r="D613" s="18" t="s">
        <v>380</v>
      </c>
      <c r="E613" s="20"/>
    </row>
    <row r="614">
      <c r="A614" s="18" t="s">
        <v>16</v>
      </c>
      <c r="B614" s="18" t="s">
        <v>1258</v>
      </c>
      <c r="C614" s="18" t="s">
        <v>1259</v>
      </c>
      <c r="D614" s="18" t="s">
        <v>380</v>
      </c>
      <c r="E614" s="20"/>
    </row>
    <row r="615">
      <c r="A615" s="18" t="s">
        <v>16</v>
      </c>
      <c r="B615" s="18" t="s">
        <v>1260</v>
      </c>
      <c r="C615" s="18" t="s">
        <v>1261</v>
      </c>
      <c r="D615" s="18" t="s">
        <v>380</v>
      </c>
      <c r="E615" s="20"/>
    </row>
    <row r="616">
      <c r="A616" s="18" t="s">
        <v>1009</v>
      </c>
      <c r="B616" s="18" t="s">
        <v>1262</v>
      </c>
      <c r="C616" s="18" t="s">
        <v>1263</v>
      </c>
      <c r="D616" s="18" t="s">
        <v>1264</v>
      </c>
      <c r="E616" s="20"/>
    </row>
    <row r="617">
      <c r="A617" s="18" t="s">
        <v>1009</v>
      </c>
      <c r="B617" s="18" t="s">
        <v>1265</v>
      </c>
      <c r="C617" s="18" t="s">
        <v>1266</v>
      </c>
      <c r="D617" s="18" t="s">
        <v>1264</v>
      </c>
      <c r="E617" s="20"/>
    </row>
    <row r="618">
      <c r="A618" s="18" t="s">
        <v>16</v>
      </c>
      <c r="B618" s="18" t="s">
        <v>1267</v>
      </c>
      <c r="C618" s="18" t="s">
        <v>1268</v>
      </c>
      <c r="D618" s="18" t="s">
        <v>135</v>
      </c>
      <c r="E618" s="20"/>
    </row>
    <row r="619">
      <c r="A619" s="18" t="s">
        <v>16</v>
      </c>
      <c r="B619" s="18" t="s">
        <v>1269</v>
      </c>
      <c r="C619" s="18" t="s">
        <v>1270</v>
      </c>
      <c r="D619" s="18" t="s">
        <v>135</v>
      </c>
      <c r="E619" s="20"/>
    </row>
    <row r="620">
      <c r="A620" s="18" t="s">
        <v>16</v>
      </c>
      <c r="B620" s="18" t="s">
        <v>1271</v>
      </c>
      <c r="C620" s="18" t="s">
        <v>1272</v>
      </c>
      <c r="D620" s="18" t="s">
        <v>135</v>
      </c>
      <c r="E620" s="20"/>
    </row>
    <row r="621">
      <c r="A621" s="18" t="s">
        <v>16</v>
      </c>
      <c r="B621" s="18" t="s">
        <v>1273</v>
      </c>
      <c r="C621" s="18" t="s">
        <v>1274</v>
      </c>
      <c r="D621" s="18" t="s">
        <v>1275</v>
      </c>
      <c r="E621" s="20"/>
    </row>
    <row r="622">
      <c r="A622" s="18" t="s">
        <v>16</v>
      </c>
      <c r="B622" s="18" t="s">
        <v>1276</v>
      </c>
      <c r="C622" s="18" t="s">
        <v>1277</v>
      </c>
      <c r="D622" s="18" t="s">
        <v>1275</v>
      </c>
      <c r="E622" s="20"/>
    </row>
    <row r="623">
      <c r="A623" s="18" t="s">
        <v>16</v>
      </c>
      <c r="B623" s="18" t="s">
        <v>1278</v>
      </c>
      <c r="C623" s="18" t="s">
        <v>1279</v>
      </c>
      <c r="D623" s="18" t="s">
        <v>1275</v>
      </c>
      <c r="E623" s="20"/>
    </row>
    <row r="624">
      <c r="A624" s="18" t="s">
        <v>939</v>
      </c>
      <c r="B624" s="18" t="s">
        <v>1280</v>
      </c>
      <c r="C624" s="18" t="s">
        <v>1281</v>
      </c>
      <c r="D624" s="18" t="s">
        <v>1275</v>
      </c>
      <c r="E624" s="20"/>
    </row>
    <row r="625">
      <c r="A625" s="18" t="s">
        <v>939</v>
      </c>
      <c r="B625" s="18" t="s">
        <v>1282</v>
      </c>
      <c r="C625" s="18" t="s">
        <v>1283</v>
      </c>
      <c r="D625" s="18" t="s">
        <v>135</v>
      </c>
      <c r="E625" s="20"/>
    </row>
    <row r="626">
      <c r="A626" s="18" t="s">
        <v>939</v>
      </c>
      <c r="B626" s="18" t="s">
        <v>1284</v>
      </c>
      <c r="C626" s="18" t="s">
        <v>1285</v>
      </c>
      <c r="D626" s="18" t="s">
        <v>135</v>
      </c>
      <c r="E626" s="20"/>
    </row>
    <row r="627">
      <c r="A627" s="18" t="s">
        <v>939</v>
      </c>
      <c r="B627" s="18" t="s">
        <v>1286</v>
      </c>
      <c r="C627" s="18" t="s">
        <v>1287</v>
      </c>
      <c r="D627" s="18" t="s">
        <v>135</v>
      </c>
      <c r="E627" s="20"/>
    </row>
    <row r="628">
      <c r="A628" s="18" t="s">
        <v>939</v>
      </c>
      <c r="B628" s="18" t="s">
        <v>1288</v>
      </c>
      <c r="C628" s="18" t="s">
        <v>1289</v>
      </c>
      <c r="D628" s="18" t="s">
        <v>157</v>
      </c>
      <c r="E628" s="20"/>
    </row>
    <row r="629">
      <c r="A629" s="18" t="s">
        <v>939</v>
      </c>
      <c r="B629" s="18" t="s">
        <v>1290</v>
      </c>
      <c r="C629" s="18" t="s">
        <v>1291</v>
      </c>
      <c r="D629" s="18" t="s">
        <v>157</v>
      </c>
      <c r="E629" s="20"/>
    </row>
    <row r="630">
      <c r="A630" s="18" t="s">
        <v>939</v>
      </c>
      <c r="B630" s="18" t="s">
        <v>1292</v>
      </c>
      <c r="C630" s="18" t="s">
        <v>1293</v>
      </c>
      <c r="D630" s="18" t="s">
        <v>157</v>
      </c>
      <c r="E630" s="20"/>
    </row>
    <row r="631">
      <c r="A631" s="18" t="s">
        <v>1294</v>
      </c>
      <c r="B631" s="18" t="s">
        <v>1295</v>
      </c>
      <c r="C631" s="18" t="s">
        <v>1296</v>
      </c>
      <c r="D631" s="18" t="s">
        <v>1297</v>
      </c>
      <c r="E631" s="20"/>
    </row>
    <row r="632">
      <c r="A632" s="18" t="s">
        <v>1294</v>
      </c>
      <c r="B632" s="18" t="s">
        <v>1298</v>
      </c>
      <c r="C632" s="18" t="s">
        <v>1299</v>
      </c>
      <c r="D632" s="18" t="s">
        <v>1297</v>
      </c>
      <c r="E632" s="20"/>
    </row>
    <row r="633">
      <c r="A633" s="18" t="s">
        <v>1009</v>
      </c>
      <c r="B633" s="18" t="s">
        <v>1300</v>
      </c>
      <c r="C633" s="18" t="s">
        <v>1301</v>
      </c>
      <c r="D633" s="18" t="s">
        <v>1092</v>
      </c>
      <c r="E633" s="20"/>
    </row>
    <row r="634">
      <c r="A634" s="18" t="s">
        <v>1009</v>
      </c>
      <c r="B634" s="18" t="s">
        <v>1302</v>
      </c>
      <c r="C634" s="18" t="s">
        <v>1303</v>
      </c>
      <c r="D634" s="18" t="s">
        <v>1092</v>
      </c>
      <c r="E634" s="20"/>
    </row>
    <row r="635">
      <c r="A635" s="18" t="s">
        <v>1009</v>
      </c>
      <c r="B635" s="18" t="s">
        <v>1304</v>
      </c>
      <c r="C635" s="18" t="s">
        <v>1305</v>
      </c>
      <c r="D635" s="18" t="s">
        <v>1092</v>
      </c>
      <c r="E635" s="20"/>
    </row>
    <row r="636">
      <c r="A636" s="18" t="s">
        <v>1009</v>
      </c>
      <c r="B636" s="18" t="s">
        <v>1306</v>
      </c>
      <c r="C636" s="18" t="s">
        <v>1307</v>
      </c>
      <c r="D636" s="18" t="s">
        <v>1092</v>
      </c>
      <c r="E636" s="20"/>
    </row>
    <row r="637">
      <c r="A637" s="18" t="s">
        <v>1009</v>
      </c>
      <c r="B637" s="18" t="s">
        <v>1308</v>
      </c>
      <c r="C637" s="18" t="s">
        <v>1309</v>
      </c>
      <c r="D637" s="18" t="s">
        <v>1092</v>
      </c>
      <c r="E637" s="20"/>
    </row>
    <row r="638">
      <c r="A638" s="18" t="s">
        <v>1009</v>
      </c>
      <c r="B638" s="18" t="s">
        <v>1310</v>
      </c>
      <c r="C638" s="18" t="s">
        <v>1311</v>
      </c>
      <c r="D638" s="18" t="s">
        <v>1023</v>
      </c>
      <c r="E638" s="20"/>
    </row>
    <row r="639">
      <c r="A639" s="18" t="s">
        <v>1009</v>
      </c>
      <c r="B639" s="18" t="s">
        <v>1312</v>
      </c>
      <c r="C639" s="18" t="s">
        <v>1313</v>
      </c>
      <c r="D639" s="18" t="s">
        <v>1023</v>
      </c>
      <c r="E639" s="20"/>
    </row>
    <row r="640">
      <c r="A640" s="18" t="s">
        <v>1294</v>
      </c>
      <c r="B640" s="18" t="s">
        <v>1314</v>
      </c>
      <c r="C640" s="18" t="s">
        <v>1315</v>
      </c>
      <c r="D640" s="18" t="s">
        <v>1297</v>
      </c>
      <c r="E640" s="20"/>
    </row>
    <row r="641">
      <c r="A641" s="18" t="s">
        <v>1294</v>
      </c>
      <c r="B641" s="18" t="s">
        <v>1316</v>
      </c>
      <c r="C641" s="18" t="s">
        <v>1317</v>
      </c>
      <c r="D641" s="18" t="s">
        <v>1297</v>
      </c>
      <c r="E641" s="20"/>
    </row>
    <row r="642">
      <c r="A642" s="18" t="s">
        <v>1294</v>
      </c>
      <c r="B642" s="18" t="s">
        <v>1318</v>
      </c>
      <c r="C642" s="18" t="s">
        <v>1319</v>
      </c>
      <c r="D642" s="18" t="s">
        <v>1297</v>
      </c>
      <c r="E642" s="20"/>
    </row>
    <row r="643">
      <c r="A643" s="18" t="s">
        <v>1294</v>
      </c>
      <c r="B643" s="18" t="s">
        <v>1321</v>
      </c>
      <c r="C643" s="18" t="s">
        <v>1322</v>
      </c>
      <c r="D643" s="18" t="s">
        <v>1297</v>
      </c>
      <c r="E643" s="20"/>
    </row>
    <row r="644">
      <c r="A644" s="18" t="s">
        <v>1009</v>
      </c>
      <c r="B644" s="18" t="s">
        <v>1323</v>
      </c>
      <c r="C644" s="18" t="s">
        <v>1324</v>
      </c>
      <c r="D644" s="18" t="s">
        <v>1325</v>
      </c>
      <c r="E644" s="20"/>
    </row>
    <row r="645">
      <c r="A645" s="18" t="s">
        <v>1009</v>
      </c>
      <c r="B645" s="18" t="s">
        <v>1326</v>
      </c>
      <c r="C645" s="18" t="s">
        <v>1327</v>
      </c>
      <c r="D645" s="18" t="s">
        <v>1325</v>
      </c>
      <c r="E645" s="20"/>
    </row>
    <row r="646">
      <c r="A646" s="18" t="s">
        <v>1009</v>
      </c>
      <c r="B646" s="18" t="s">
        <v>1328</v>
      </c>
      <c r="C646" s="18" t="s">
        <v>1329</v>
      </c>
      <c r="D646" s="18" t="s">
        <v>1036</v>
      </c>
      <c r="E646" s="20"/>
    </row>
    <row r="647">
      <c r="A647" s="18" t="s">
        <v>1009</v>
      </c>
      <c r="B647" s="18" t="s">
        <v>1330</v>
      </c>
      <c r="C647" s="18" t="s">
        <v>1331</v>
      </c>
      <c r="D647" s="18" t="s">
        <v>1036</v>
      </c>
      <c r="E647" s="20"/>
    </row>
    <row r="648">
      <c r="A648" s="18" t="s">
        <v>1009</v>
      </c>
      <c r="B648" s="18" t="s">
        <v>1332</v>
      </c>
      <c r="C648" s="18" t="s">
        <v>1333</v>
      </c>
      <c r="D648" s="18" t="s">
        <v>159</v>
      </c>
      <c r="E648" s="20"/>
    </row>
    <row r="649">
      <c r="A649" s="18" t="s">
        <v>1009</v>
      </c>
      <c r="B649" s="18" t="s">
        <v>1334</v>
      </c>
      <c r="C649" s="18" t="s">
        <v>1335</v>
      </c>
      <c r="D649" s="18" t="s">
        <v>159</v>
      </c>
      <c r="E649" s="20"/>
    </row>
    <row r="650">
      <c r="A650" s="18" t="s">
        <v>1009</v>
      </c>
      <c r="B650" s="18" t="s">
        <v>1336</v>
      </c>
      <c r="C650" s="18" t="s">
        <v>1337</v>
      </c>
      <c r="D650" s="18" t="s">
        <v>730</v>
      </c>
      <c r="E650" s="20"/>
    </row>
    <row r="651">
      <c r="A651" s="18" t="s">
        <v>1009</v>
      </c>
      <c r="B651" s="18" t="s">
        <v>1338</v>
      </c>
      <c r="C651" s="18" t="s">
        <v>1339</v>
      </c>
      <c r="D651" s="18" t="s">
        <v>730</v>
      </c>
      <c r="E651" s="20"/>
    </row>
    <row r="652">
      <c r="A652" s="18" t="s">
        <v>1009</v>
      </c>
      <c r="B652" s="18" t="s">
        <v>1340</v>
      </c>
      <c r="C652" s="18" t="s">
        <v>1341</v>
      </c>
      <c r="D652" s="18" t="s">
        <v>1178</v>
      </c>
      <c r="E652" s="20"/>
    </row>
    <row r="653">
      <c r="A653" s="18" t="s">
        <v>1009</v>
      </c>
      <c r="B653" s="18" t="s">
        <v>1342</v>
      </c>
      <c r="C653" s="18" t="s">
        <v>1343</v>
      </c>
      <c r="D653" s="18" t="s">
        <v>1178</v>
      </c>
      <c r="E653" s="20"/>
    </row>
    <row r="654">
      <c r="A654" s="18" t="s">
        <v>1009</v>
      </c>
      <c r="B654" s="18" t="s">
        <v>1344</v>
      </c>
      <c r="C654" s="18" t="s">
        <v>1345</v>
      </c>
      <c r="D654" s="18" t="s">
        <v>856</v>
      </c>
      <c r="E654" s="20"/>
    </row>
    <row r="655">
      <c r="A655" s="18" t="s">
        <v>1009</v>
      </c>
      <c r="B655" s="18" t="s">
        <v>1346</v>
      </c>
      <c r="C655" s="18" t="s">
        <v>1347</v>
      </c>
      <c r="D655" s="18" t="s">
        <v>856</v>
      </c>
      <c r="E655" s="20"/>
    </row>
    <row r="656">
      <c r="A656" s="18" t="s">
        <v>927</v>
      </c>
      <c r="B656" s="18" t="s">
        <v>1348</v>
      </c>
      <c r="C656" s="18" t="s">
        <v>1349</v>
      </c>
      <c r="D656" s="18" t="s">
        <v>1325</v>
      </c>
      <c r="E656" s="20"/>
    </row>
    <row r="657">
      <c r="A657" s="18" t="s">
        <v>927</v>
      </c>
      <c r="B657" s="18" t="s">
        <v>1350</v>
      </c>
      <c r="C657" s="18" t="s">
        <v>1351</v>
      </c>
      <c r="D657" s="18" t="s">
        <v>532</v>
      </c>
      <c r="E657" s="20"/>
    </row>
    <row r="658">
      <c r="A658" s="18" t="s">
        <v>927</v>
      </c>
      <c r="B658" s="18" t="s">
        <v>1352</v>
      </c>
      <c r="C658" s="18" t="s">
        <v>1353</v>
      </c>
      <c r="D658" s="18" t="s">
        <v>535</v>
      </c>
      <c r="E658" s="20"/>
    </row>
    <row r="659">
      <c r="A659" s="18" t="s">
        <v>927</v>
      </c>
      <c r="B659" s="18" t="s">
        <v>1354</v>
      </c>
      <c r="C659" s="18" t="s">
        <v>1355</v>
      </c>
      <c r="D659" s="18" t="s">
        <v>535</v>
      </c>
      <c r="E659" s="20"/>
    </row>
    <row r="660">
      <c r="A660" s="18" t="s">
        <v>927</v>
      </c>
      <c r="B660" s="18" t="s">
        <v>1356</v>
      </c>
      <c r="C660" s="18" t="s">
        <v>1357</v>
      </c>
      <c r="D660" s="18" t="s">
        <v>535</v>
      </c>
      <c r="E660" s="20"/>
    </row>
    <row r="661">
      <c r="A661" s="18" t="s">
        <v>927</v>
      </c>
      <c r="B661" s="18" t="s">
        <v>1358</v>
      </c>
      <c r="C661" s="18" t="s">
        <v>1359</v>
      </c>
      <c r="D661" s="18" t="s">
        <v>194</v>
      </c>
      <c r="E661" s="20"/>
    </row>
    <row r="662">
      <c r="A662" s="18" t="s">
        <v>927</v>
      </c>
      <c r="B662" s="18" t="s">
        <v>1360</v>
      </c>
      <c r="C662" s="18" t="s">
        <v>1361</v>
      </c>
      <c r="D662" s="18" t="s">
        <v>194</v>
      </c>
      <c r="E662" s="20"/>
    </row>
    <row r="663">
      <c r="A663" s="18" t="s">
        <v>927</v>
      </c>
      <c r="B663" s="18" t="s">
        <v>1362</v>
      </c>
      <c r="C663" s="18" t="s">
        <v>1363</v>
      </c>
      <c r="D663" s="18" t="s">
        <v>1225</v>
      </c>
      <c r="E663" s="20"/>
    </row>
    <row r="664">
      <c r="A664" s="18" t="s">
        <v>927</v>
      </c>
      <c r="B664" s="18" t="s">
        <v>1364</v>
      </c>
      <c r="C664" s="18" t="s">
        <v>1365</v>
      </c>
      <c r="D664" s="18" t="s">
        <v>1225</v>
      </c>
      <c r="E664" s="20"/>
    </row>
    <row r="665">
      <c r="A665" s="18" t="s">
        <v>927</v>
      </c>
      <c r="B665" s="18" t="s">
        <v>1366</v>
      </c>
      <c r="C665" s="18" t="s">
        <v>1367</v>
      </c>
      <c r="D665" s="18" t="s">
        <v>1067</v>
      </c>
      <c r="E665" s="20"/>
    </row>
    <row r="666">
      <c r="A666" s="18" t="s">
        <v>927</v>
      </c>
      <c r="B666" s="18" t="s">
        <v>1368</v>
      </c>
      <c r="C666" s="18" t="s">
        <v>1369</v>
      </c>
      <c r="D666" s="18" t="s">
        <v>1067</v>
      </c>
      <c r="E666" s="20"/>
    </row>
    <row r="667">
      <c r="A667" s="18" t="s">
        <v>16</v>
      </c>
      <c r="B667" s="18" t="s">
        <v>1370</v>
      </c>
      <c r="C667" s="18" t="s">
        <v>1371</v>
      </c>
      <c r="D667" s="18" t="s">
        <v>346</v>
      </c>
      <c r="E667" s="20"/>
    </row>
    <row r="668">
      <c r="A668" s="18" t="s">
        <v>16</v>
      </c>
      <c r="B668" s="18" t="s">
        <v>1372</v>
      </c>
      <c r="C668" s="18" t="s">
        <v>1373</v>
      </c>
      <c r="D668" s="18" t="s">
        <v>346</v>
      </c>
      <c r="E668" s="20"/>
    </row>
    <row r="669">
      <c r="A669" s="18" t="s">
        <v>16</v>
      </c>
      <c r="B669" s="18" t="s">
        <v>1374</v>
      </c>
      <c r="C669" s="18" t="s">
        <v>1375</v>
      </c>
      <c r="D669" s="18" t="s">
        <v>346</v>
      </c>
      <c r="E669" s="20"/>
    </row>
    <row r="670">
      <c r="A670" s="18" t="s">
        <v>16</v>
      </c>
      <c r="B670" s="18" t="s">
        <v>1376</v>
      </c>
      <c r="C670" s="18" t="s">
        <v>1377</v>
      </c>
      <c r="D670" s="18" t="s">
        <v>346</v>
      </c>
      <c r="E670" s="20"/>
    </row>
    <row r="671">
      <c r="A671" s="18" t="s">
        <v>16</v>
      </c>
      <c r="B671" s="18" t="s">
        <v>1378</v>
      </c>
      <c r="C671" s="18" t="s">
        <v>1379</v>
      </c>
      <c r="D671" s="18" t="s">
        <v>346</v>
      </c>
      <c r="E671" s="20"/>
    </row>
    <row r="672">
      <c r="A672" s="18" t="s">
        <v>16</v>
      </c>
      <c r="B672" s="18" t="s">
        <v>1380</v>
      </c>
      <c r="C672" s="18" t="s">
        <v>1381</v>
      </c>
      <c r="D672" s="18" t="s">
        <v>346</v>
      </c>
      <c r="E672" s="20"/>
    </row>
    <row r="673">
      <c r="A673" s="18" t="s">
        <v>16</v>
      </c>
      <c r="B673" s="18" t="s">
        <v>1382</v>
      </c>
      <c r="C673" s="18" t="s">
        <v>1383</v>
      </c>
      <c r="D673" s="18" t="s">
        <v>135</v>
      </c>
      <c r="E673" s="20"/>
    </row>
    <row r="674">
      <c r="A674" s="18" t="s">
        <v>16</v>
      </c>
      <c r="B674" s="18" t="s">
        <v>1384</v>
      </c>
      <c r="C674" s="18" t="s">
        <v>1385</v>
      </c>
      <c r="D674" s="18" t="s">
        <v>135</v>
      </c>
      <c r="E674" s="20"/>
    </row>
    <row r="675">
      <c r="A675" s="18" t="s">
        <v>16</v>
      </c>
      <c r="B675" s="18" t="s">
        <v>1386</v>
      </c>
      <c r="C675" s="18" t="s">
        <v>1387</v>
      </c>
      <c r="D675" s="18" t="s">
        <v>457</v>
      </c>
      <c r="E675" s="20"/>
    </row>
    <row r="676">
      <c r="A676" s="18" t="s">
        <v>16</v>
      </c>
      <c r="B676" s="18" t="s">
        <v>1388</v>
      </c>
      <c r="C676" s="18" t="s">
        <v>1389</v>
      </c>
      <c r="D676" s="18" t="s">
        <v>904</v>
      </c>
      <c r="E676" s="20"/>
    </row>
    <row r="677">
      <c r="A677" s="18" t="s">
        <v>927</v>
      </c>
      <c r="B677" s="18" t="s">
        <v>1390</v>
      </c>
      <c r="C677" s="18" t="s">
        <v>1391</v>
      </c>
      <c r="D677" s="18" t="s">
        <v>1264</v>
      </c>
      <c r="E677" s="20"/>
    </row>
    <row r="678">
      <c r="A678" s="18" t="s">
        <v>927</v>
      </c>
      <c r="B678" s="18" t="s">
        <v>1392</v>
      </c>
      <c r="C678" s="18" t="s">
        <v>1393</v>
      </c>
      <c r="D678" s="18" t="s">
        <v>1264</v>
      </c>
      <c r="E678" s="20"/>
    </row>
    <row r="679">
      <c r="A679" s="18" t="s">
        <v>1009</v>
      </c>
      <c r="B679" s="18" t="s">
        <v>1394</v>
      </c>
      <c r="C679" s="18" t="s">
        <v>1395</v>
      </c>
      <c r="D679" s="18" t="s">
        <v>1264</v>
      </c>
      <c r="E679" s="20"/>
    </row>
    <row r="680">
      <c r="A680" s="18" t="s">
        <v>1009</v>
      </c>
      <c r="B680" s="18" t="s">
        <v>1396</v>
      </c>
      <c r="C680" s="18" t="s">
        <v>1397</v>
      </c>
      <c r="D680" s="18" t="s">
        <v>1264</v>
      </c>
      <c r="E680" s="20"/>
    </row>
    <row r="681">
      <c r="A681" s="18" t="s">
        <v>1009</v>
      </c>
      <c r="B681" s="18" t="s">
        <v>1398</v>
      </c>
      <c r="C681" s="18" t="s">
        <v>1399</v>
      </c>
      <c r="D681" s="18" t="s">
        <v>1400</v>
      </c>
      <c r="E681" s="20"/>
    </row>
    <row r="682">
      <c r="A682" s="18" t="s">
        <v>1401</v>
      </c>
      <c r="B682" s="18" t="s">
        <v>1402</v>
      </c>
      <c r="C682" s="18" t="s">
        <v>1403</v>
      </c>
      <c r="D682" s="18" t="s">
        <v>1325</v>
      </c>
      <c r="E682" s="20"/>
    </row>
    <row r="683">
      <c r="A683" s="18" t="s">
        <v>939</v>
      </c>
      <c r="B683" s="18" t="s">
        <v>1404</v>
      </c>
      <c r="C683" s="18" t="s">
        <v>1405</v>
      </c>
      <c r="D683" s="18" t="s">
        <v>1275</v>
      </c>
      <c r="E683" s="20"/>
    </row>
    <row r="684">
      <c r="A684" s="18" t="s">
        <v>939</v>
      </c>
      <c r="B684" s="18" t="s">
        <v>1406</v>
      </c>
      <c r="C684" s="18" t="s">
        <v>1407</v>
      </c>
      <c r="D684" s="18" t="s">
        <v>1275</v>
      </c>
      <c r="E684" s="20"/>
    </row>
    <row r="685">
      <c r="A685" s="18" t="s">
        <v>939</v>
      </c>
      <c r="B685" s="18" t="s">
        <v>1408</v>
      </c>
      <c r="C685" s="18" t="s">
        <v>1409</v>
      </c>
      <c r="D685" s="18" t="s">
        <v>149</v>
      </c>
      <c r="E685" s="20"/>
    </row>
    <row r="686">
      <c r="A686" s="18" t="s">
        <v>939</v>
      </c>
      <c r="B686" s="18" t="s">
        <v>1410</v>
      </c>
      <c r="C686" s="18" t="s">
        <v>1411</v>
      </c>
      <c r="D686" s="18" t="s">
        <v>149</v>
      </c>
      <c r="E686" s="20"/>
    </row>
    <row r="687">
      <c r="A687" s="20"/>
      <c r="B687" s="18" t="s">
        <v>1412</v>
      </c>
      <c r="C687" s="18" t="s">
        <v>1413</v>
      </c>
      <c r="D687" s="20"/>
      <c r="E687" s="20"/>
    </row>
    <row r="688">
      <c r="A688" s="18" t="s">
        <v>939</v>
      </c>
      <c r="B688" s="18" t="s">
        <v>1414</v>
      </c>
      <c r="C688" s="18" t="s">
        <v>1415</v>
      </c>
      <c r="D688" s="18" t="s">
        <v>117</v>
      </c>
      <c r="E688" s="20"/>
    </row>
    <row r="689">
      <c r="A689" s="18" t="s">
        <v>939</v>
      </c>
      <c r="B689" s="18" t="s">
        <v>1416</v>
      </c>
      <c r="C689" s="18" t="s">
        <v>1417</v>
      </c>
      <c r="D689" s="18" t="s">
        <v>117</v>
      </c>
      <c r="E689" s="20"/>
    </row>
    <row r="690">
      <c r="A690" s="18" t="s">
        <v>939</v>
      </c>
      <c r="B690" s="18" t="s">
        <v>1418</v>
      </c>
      <c r="C690" s="18" t="s">
        <v>1419</v>
      </c>
      <c r="D690" s="18" t="s">
        <v>1275</v>
      </c>
      <c r="E690" s="20"/>
    </row>
    <row r="691">
      <c r="A691" s="18" t="s">
        <v>16</v>
      </c>
      <c r="B691" s="18" t="s">
        <v>1420</v>
      </c>
      <c r="C691" s="18" t="s">
        <v>1421</v>
      </c>
      <c r="D691" s="18" t="s">
        <v>380</v>
      </c>
      <c r="E691" s="20"/>
    </row>
    <row r="692">
      <c r="A692" s="18" t="s">
        <v>16</v>
      </c>
      <c r="B692" s="18" t="s">
        <v>1422</v>
      </c>
      <c r="C692" s="18" t="s">
        <v>1423</v>
      </c>
      <c r="D692" s="18" t="s">
        <v>380</v>
      </c>
      <c r="E692" s="20"/>
    </row>
    <row r="693">
      <c r="A693" s="18" t="s">
        <v>1009</v>
      </c>
      <c r="B693" s="18" t="s">
        <v>1424</v>
      </c>
      <c r="C693" s="18" t="s">
        <v>1425</v>
      </c>
      <c r="D693" s="18" t="s">
        <v>730</v>
      </c>
      <c r="E693" s="20"/>
    </row>
    <row r="694">
      <c r="A694" s="18" t="s">
        <v>1009</v>
      </c>
      <c r="B694" s="18" t="s">
        <v>1310</v>
      </c>
      <c r="C694" s="18" t="s">
        <v>1311</v>
      </c>
      <c r="D694" s="18" t="s">
        <v>1023</v>
      </c>
      <c r="E694" s="20"/>
    </row>
    <row r="695">
      <c r="A695" s="18" t="s">
        <v>1009</v>
      </c>
      <c r="B695" s="18" t="s">
        <v>1394</v>
      </c>
      <c r="C695" s="18" t="s">
        <v>1395</v>
      </c>
      <c r="D695" s="18" t="s">
        <v>1264</v>
      </c>
      <c r="E695" s="20"/>
    </row>
    <row r="696">
      <c r="A696" s="18" t="s">
        <v>1009</v>
      </c>
      <c r="B696" s="18" t="s">
        <v>1396</v>
      </c>
      <c r="C696" s="18" t="s">
        <v>1397</v>
      </c>
      <c r="D696" s="18" t="s">
        <v>1264</v>
      </c>
      <c r="E696" s="20"/>
    </row>
    <row r="697">
      <c r="A697" s="18" t="s">
        <v>927</v>
      </c>
      <c r="B697" s="18" t="s">
        <v>1426</v>
      </c>
      <c r="C697" s="18" t="s">
        <v>1427</v>
      </c>
      <c r="D697" s="18" t="s">
        <v>1264</v>
      </c>
      <c r="E697" s="20"/>
    </row>
    <row r="698">
      <c r="A698" s="18" t="s">
        <v>927</v>
      </c>
      <c r="B698" s="18" t="s">
        <v>1428</v>
      </c>
      <c r="C698" s="18" t="s">
        <v>1429</v>
      </c>
      <c r="D698" s="18" t="s">
        <v>1264</v>
      </c>
      <c r="E698" s="20"/>
    </row>
    <row r="699">
      <c r="A699" s="18" t="s">
        <v>927</v>
      </c>
      <c r="B699" s="18" t="s">
        <v>1430</v>
      </c>
      <c r="C699" s="18" t="s">
        <v>1431</v>
      </c>
      <c r="D699" s="18" t="s">
        <v>1264</v>
      </c>
      <c r="E699" s="20"/>
    </row>
    <row r="700">
      <c r="A700" s="18" t="s">
        <v>927</v>
      </c>
      <c r="B700" s="18" t="s">
        <v>1432</v>
      </c>
      <c r="C700" s="18" t="s">
        <v>1433</v>
      </c>
      <c r="D700" s="18" t="s">
        <v>1264</v>
      </c>
      <c r="E700" s="20"/>
    </row>
    <row r="701">
      <c r="A701" s="18" t="s">
        <v>927</v>
      </c>
      <c r="B701" s="18" t="s">
        <v>1434</v>
      </c>
      <c r="C701" s="18" t="s">
        <v>1435</v>
      </c>
      <c r="D701" s="18" t="s">
        <v>1264</v>
      </c>
      <c r="E701" s="20"/>
    </row>
    <row r="702">
      <c r="A702" s="18" t="s">
        <v>927</v>
      </c>
      <c r="B702" s="18" t="s">
        <v>1436</v>
      </c>
      <c r="C702" s="18" t="s">
        <v>1437</v>
      </c>
      <c r="D702" s="18" t="s">
        <v>730</v>
      </c>
      <c r="E702" s="20"/>
    </row>
    <row r="703">
      <c r="A703" s="18" t="s">
        <v>927</v>
      </c>
      <c r="B703" s="18" t="s">
        <v>1438</v>
      </c>
      <c r="C703" s="18" t="s">
        <v>1439</v>
      </c>
      <c r="D703" s="18" t="s">
        <v>1225</v>
      </c>
      <c r="E703" s="20"/>
    </row>
    <row r="704">
      <c r="A704" s="18" t="s">
        <v>927</v>
      </c>
      <c r="B704" s="18" t="s">
        <v>1440</v>
      </c>
      <c r="C704" s="18" t="s">
        <v>1441</v>
      </c>
      <c r="D704" s="18" t="s">
        <v>1225</v>
      </c>
      <c r="E704" s="20"/>
    </row>
    <row r="705">
      <c r="A705" s="18" t="s">
        <v>927</v>
      </c>
      <c r="B705" s="18" t="s">
        <v>1442</v>
      </c>
      <c r="C705" s="18" t="s">
        <v>1443</v>
      </c>
      <c r="D705" s="18" t="s">
        <v>1225</v>
      </c>
      <c r="E705" s="20"/>
    </row>
    <row r="706">
      <c r="A706" s="18" t="s">
        <v>927</v>
      </c>
      <c r="B706" s="18" t="s">
        <v>1444</v>
      </c>
      <c r="C706" s="18" t="s">
        <v>1445</v>
      </c>
      <c r="D706" s="18" t="s">
        <v>159</v>
      </c>
      <c r="E706" s="20"/>
    </row>
    <row r="707">
      <c r="A707" s="18" t="s">
        <v>927</v>
      </c>
      <c r="B707" s="18" t="s">
        <v>1446</v>
      </c>
      <c r="C707" s="18" t="s">
        <v>1447</v>
      </c>
      <c r="D707" s="18" t="s">
        <v>159</v>
      </c>
      <c r="E707" s="20"/>
    </row>
    <row r="708">
      <c r="A708" s="18" t="s">
        <v>927</v>
      </c>
      <c r="B708" s="18" t="s">
        <v>1448</v>
      </c>
      <c r="C708" s="18" t="s">
        <v>1449</v>
      </c>
      <c r="D708" s="18" t="s">
        <v>159</v>
      </c>
      <c r="E708" s="20"/>
    </row>
    <row r="709">
      <c r="A709" s="18" t="s">
        <v>1450</v>
      </c>
      <c r="B709" s="18" t="s">
        <v>1451</v>
      </c>
      <c r="C709" s="18" t="s">
        <v>1452</v>
      </c>
      <c r="D709" s="18" t="s">
        <v>346</v>
      </c>
      <c r="E709" s="20"/>
    </row>
    <row r="710">
      <c r="A710" s="18" t="s">
        <v>1450</v>
      </c>
      <c r="B710" s="18" t="s">
        <v>1453</v>
      </c>
      <c r="C710" s="18" t="s">
        <v>1454</v>
      </c>
      <c r="D710" s="18" t="s">
        <v>346</v>
      </c>
      <c r="E710" s="20"/>
    </row>
    <row r="711">
      <c r="A711" s="18" t="s">
        <v>1450</v>
      </c>
      <c r="B711" s="18" t="s">
        <v>1455</v>
      </c>
      <c r="C711" s="18" t="s">
        <v>1456</v>
      </c>
      <c r="D711" s="18" t="s">
        <v>346</v>
      </c>
      <c r="E711" s="20"/>
    </row>
    <row r="712">
      <c r="A712" s="18" t="s">
        <v>1009</v>
      </c>
      <c r="B712" s="18" t="s">
        <v>1358</v>
      </c>
      <c r="C712" s="18" t="s">
        <v>1457</v>
      </c>
      <c r="D712" s="18" t="s">
        <v>194</v>
      </c>
      <c r="E712" s="20"/>
    </row>
    <row r="713">
      <c r="A713" s="18" t="s">
        <v>1009</v>
      </c>
      <c r="B713" s="18" t="s">
        <v>1360</v>
      </c>
      <c r="C713" s="18" t="s">
        <v>1459</v>
      </c>
      <c r="D713" s="18" t="s">
        <v>194</v>
      </c>
      <c r="E713" s="20"/>
    </row>
    <row r="714">
      <c r="A714" s="18" t="s">
        <v>1009</v>
      </c>
      <c r="B714" s="18" t="s">
        <v>1460</v>
      </c>
      <c r="C714" s="18" t="s">
        <v>1461</v>
      </c>
      <c r="D714" s="18" t="s">
        <v>194</v>
      </c>
      <c r="E714" s="20"/>
    </row>
    <row r="715">
      <c r="A715" s="18" t="s">
        <v>1009</v>
      </c>
      <c r="B715" s="18" t="s">
        <v>1462</v>
      </c>
      <c r="C715" s="18" t="s">
        <v>1463</v>
      </c>
      <c r="D715" s="18" t="s">
        <v>1067</v>
      </c>
      <c r="E715" s="20"/>
    </row>
    <row r="716">
      <c r="A716" s="18" t="s">
        <v>1009</v>
      </c>
      <c r="B716" s="18" t="s">
        <v>1464</v>
      </c>
      <c r="C716" s="18" t="s">
        <v>1465</v>
      </c>
      <c r="D716" s="18" t="s">
        <v>1067</v>
      </c>
      <c r="E716" s="20"/>
    </row>
    <row r="717">
      <c r="A717" s="18" t="s">
        <v>1009</v>
      </c>
      <c r="B717" s="18" t="s">
        <v>1467</v>
      </c>
      <c r="C717" s="18" t="s">
        <v>1468</v>
      </c>
      <c r="D717" s="18" t="s">
        <v>1067</v>
      </c>
      <c r="E717" s="20"/>
    </row>
    <row r="718">
      <c r="A718" s="18" t="s">
        <v>1009</v>
      </c>
      <c r="B718" s="18" t="s">
        <v>1469</v>
      </c>
      <c r="C718" s="18" t="s">
        <v>1470</v>
      </c>
      <c r="D718" s="18" t="s">
        <v>1178</v>
      </c>
      <c r="E718" s="20"/>
    </row>
    <row r="719">
      <c r="A719" s="18" t="s">
        <v>1009</v>
      </c>
      <c r="B719" s="18" t="s">
        <v>1471</v>
      </c>
      <c r="C719" s="18" t="s">
        <v>1472</v>
      </c>
      <c r="D719" s="18" t="s">
        <v>1178</v>
      </c>
      <c r="E719" s="20"/>
    </row>
    <row r="720">
      <c r="A720" s="18" t="s">
        <v>1009</v>
      </c>
      <c r="B720" s="18" t="s">
        <v>1473</v>
      </c>
      <c r="C720" s="18" t="s">
        <v>1474</v>
      </c>
      <c r="D720" s="18" t="s">
        <v>1178</v>
      </c>
      <c r="E720" s="20"/>
    </row>
    <row r="721">
      <c r="A721" s="18" t="s">
        <v>1009</v>
      </c>
      <c r="B721" s="18" t="s">
        <v>1475</v>
      </c>
      <c r="C721" s="18" t="s">
        <v>1476</v>
      </c>
      <c r="D721" s="18" t="s">
        <v>856</v>
      </c>
      <c r="E721" s="20"/>
    </row>
    <row r="722">
      <c r="A722" s="18" t="s">
        <v>1009</v>
      </c>
      <c r="B722" s="18" t="s">
        <v>1477</v>
      </c>
      <c r="C722" s="18" t="s">
        <v>1478</v>
      </c>
      <c r="D722" s="18" t="s">
        <v>856</v>
      </c>
      <c r="E722" s="20"/>
    </row>
    <row r="723">
      <c r="A723" s="18" t="s">
        <v>1009</v>
      </c>
      <c r="B723" s="18" t="s">
        <v>1479</v>
      </c>
      <c r="C723" s="18" t="s">
        <v>1480</v>
      </c>
      <c r="D723" s="18" t="s">
        <v>856</v>
      </c>
      <c r="E723" s="20"/>
    </row>
    <row r="724">
      <c r="A724" s="18" t="s">
        <v>1009</v>
      </c>
      <c r="B724" s="18" t="s">
        <v>1481</v>
      </c>
      <c r="C724" s="18" t="s">
        <v>1482</v>
      </c>
      <c r="D724" s="18" t="s">
        <v>159</v>
      </c>
      <c r="E724" s="20"/>
    </row>
    <row r="725">
      <c r="A725" s="18" t="s">
        <v>1009</v>
      </c>
      <c r="B725" s="18" t="s">
        <v>1483</v>
      </c>
      <c r="C725" s="18" t="s">
        <v>1484</v>
      </c>
      <c r="D725" s="18" t="s">
        <v>159</v>
      </c>
      <c r="E725" s="20"/>
    </row>
    <row r="726">
      <c r="A726" s="18" t="s">
        <v>1009</v>
      </c>
      <c r="B726" s="18" t="s">
        <v>1485</v>
      </c>
      <c r="C726" s="18" t="s">
        <v>1486</v>
      </c>
      <c r="D726" s="18" t="s">
        <v>856</v>
      </c>
      <c r="E726" s="20"/>
    </row>
    <row r="727">
      <c r="A727" s="18" t="s">
        <v>1009</v>
      </c>
      <c r="B727" s="18" t="s">
        <v>1487</v>
      </c>
      <c r="C727" s="18" t="s">
        <v>1488</v>
      </c>
      <c r="D727" s="18" t="s">
        <v>1036</v>
      </c>
      <c r="E727" s="20"/>
    </row>
    <row r="728">
      <c r="A728" s="18" t="s">
        <v>1009</v>
      </c>
      <c r="B728" s="18" t="s">
        <v>1489</v>
      </c>
      <c r="C728" s="18" t="s">
        <v>1490</v>
      </c>
      <c r="D728" s="18" t="s">
        <v>1036</v>
      </c>
      <c r="E728" s="20"/>
    </row>
    <row r="729">
      <c r="A729" s="18" t="s">
        <v>1009</v>
      </c>
      <c r="B729" s="18" t="s">
        <v>1491</v>
      </c>
      <c r="C729" s="18" t="s">
        <v>1492</v>
      </c>
      <c r="D729" s="18" t="s">
        <v>535</v>
      </c>
      <c r="E729" s="20"/>
    </row>
    <row r="730">
      <c r="A730" s="18" t="s">
        <v>1009</v>
      </c>
      <c r="B730" s="18" t="s">
        <v>1493</v>
      </c>
      <c r="C730" s="18" t="s">
        <v>1494</v>
      </c>
      <c r="D730" s="18" t="s">
        <v>535</v>
      </c>
      <c r="E730" s="20"/>
    </row>
    <row r="731">
      <c r="A731" s="18" t="s">
        <v>1009</v>
      </c>
      <c r="B731" s="18" t="s">
        <v>1495</v>
      </c>
      <c r="C731" s="18" t="s">
        <v>1496</v>
      </c>
      <c r="D731" s="18" t="s">
        <v>1497</v>
      </c>
      <c r="E731" s="20"/>
    </row>
    <row r="732">
      <c r="A732" s="18" t="s">
        <v>1009</v>
      </c>
      <c r="B732" s="18" t="s">
        <v>1498</v>
      </c>
      <c r="C732" s="18" t="s">
        <v>1499</v>
      </c>
      <c r="D732" s="18" t="s">
        <v>1500</v>
      </c>
      <c r="E732" s="20"/>
    </row>
    <row r="733">
      <c r="A733" s="18" t="s">
        <v>1501</v>
      </c>
      <c r="B733" s="18" t="s">
        <v>1502</v>
      </c>
      <c r="C733" s="18" t="s">
        <v>1503</v>
      </c>
      <c r="D733" s="18" t="s">
        <v>1504</v>
      </c>
      <c r="E733" s="20"/>
    </row>
    <row r="734">
      <c r="A734" s="28"/>
      <c r="B734" s="28"/>
      <c r="C734" s="28"/>
      <c r="D734" s="28"/>
      <c r="E734" s="28"/>
    </row>
    <row r="735">
      <c r="A735" s="28"/>
      <c r="B735" s="28"/>
      <c r="C735" s="28"/>
      <c r="D735" s="28"/>
      <c r="E735" s="28"/>
    </row>
    <row r="736">
      <c r="A736" s="28"/>
      <c r="B736" s="28"/>
      <c r="C736" s="28"/>
      <c r="D736" s="28"/>
      <c r="E736" s="28"/>
    </row>
    <row r="737">
      <c r="A737" s="28"/>
      <c r="B737" s="28"/>
      <c r="C737" s="28"/>
      <c r="D737" s="28"/>
      <c r="E737" s="28"/>
    </row>
    <row r="738">
      <c r="A738" s="28"/>
      <c r="B738" s="28"/>
      <c r="C738" s="28"/>
      <c r="D738" s="28"/>
      <c r="E738" s="28"/>
    </row>
    <row r="739">
      <c r="A739" s="28"/>
      <c r="B739" s="28"/>
      <c r="C739" s="28"/>
      <c r="D739" s="28"/>
      <c r="E739" s="28"/>
    </row>
    <row r="740">
      <c r="A740" s="28"/>
      <c r="B740" s="28"/>
      <c r="C740" s="28"/>
      <c r="D740" s="28"/>
      <c r="E740" s="28"/>
    </row>
    <row r="741">
      <c r="A741" s="28"/>
      <c r="B741" s="28"/>
      <c r="C741" s="28"/>
      <c r="D741" s="28"/>
      <c r="E741" s="28"/>
    </row>
    <row r="742">
      <c r="A742" s="28"/>
      <c r="B742" s="28"/>
      <c r="C742" s="28"/>
      <c r="D742" s="28"/>
      <c r="E742" s="28"/>
    </row>
    <row r="743">
      <c r="A743" s="28"/>
      <c r="B743" s="28"/>
      <c r="C743" s="28"/>
      <c r="D743" s="28"/>
      <c r="E743" s="28"/>
    </row>
    <row r="744">
      <c r="A744" s="28"/>
      <c r="B744" s="28"/>
      <c r="C744" s="28"/>
      <c r="D744" s="28"/>
      <c r="E744" s="28"/>
    </row>
    <row r="745">
      <c r="A745" s="28"/>
      <c r="B745" s="28"/>
      <c r="C745" s="28"/>
      <c r="D745" s="28"/>
      <c r="E745" s="28"/>
    </row>
    <row r="746">
      <c r="A746" s="28"/>
      <c r="B746" s="28"/>
      <c r="C746" s="28"/>
      <c r="D746" s="28"/>
      <c r="E746" s="28"/>
    </row>
    <row r="747">
      <c r="A747" s="28"/>
      <c r="B747" s="28"/>
      <c r="C747" s="28"/>
      <c r="D747" s="28"/>
      <c r="E747" s="28"/>
    </row>
    <row r="748">
      <c r="A748" s="28"/>
      <c r="B748" s="28"/>
      <c r="C748" s="28"/>
      <c r="D748" s="28"/>
      <c r="E748" s="28"/>
    </row>
    <row r="749">
      <c r="A749" s="28"/>
      <c r="B749" s="28"/>
      <c r="C749" s="28"/>
      <c r="D749" s="28"/>
      <c r="E749" s="28"/>
    </row>
    <row r="750">
      <c r="A750" s="28"/>
      <c r="B750" s="28"/>
      <c r="C750" s="28"/>
      <c r="D750" s="28"/>
      <c r="E750" s="28"/>
    </row>
    <row r="751">
      <c r="A751" s="28"/>
      <c r="B751" s="28"/>
      <c r="C751" s="28"/>
      <c r="D751" s="28"/>
      <c r="E751" s="28"/>
    </row>
    <row r="752">
      <c r="A752" s="28"/>
      <c r="B752" s="28"/>
      <c r="C752" s="28"/>
      <c r="D752" s="28"/>
      <c r="E752" s="28"/>
    </row>
    <row r="753">
      <c r="A753" s="28"/>
      <c r="B753" s="28"/>
      <c r="C753" s="28"/>
      <c r="D753" s="28"/>
      <c r="E753" s="28"/>
    </row>
    <row r="754">
      <c r="A754" s="28"/>
      <c r="B754" s="28"/>
      <c r="C754" s="28"/>
      <c r="D754" s="28"/>
      <c r="E754" s="28"/>
    </row>
    <row r="755">
      <c r="A755" s="28"/>
      <c r="B755" s="28"/>
      <c r="C755" s="28"/>
      <c r="D755" s="28"/>
      <c r="E755" s="28"/>
    </row>
    <row r="756">
      <c r="A756" s="28"/>
      <c r="B756" s="28"/>
      <c r="C756" s="28"/>
      <c r="D756" s="28"/>
      <c r="E756" s="28"/>
    </row>
    <row r="757">
      <c r="A757" s="28"/>
      <c r="B757" s="28"/>
      <c r="C757" s="28"/>
      <c r="D757" s="28"/>
      <c r="E757" s="28"/>
    </row>
    <row r="758">
      <c r="A758" s="28"/>
      <c r="B758" s="28"/>
      <c r="C758" s="28"/>
      <c r="D758" s="28"/>
      <c r="E758" s="28"/>
    </row>
    <row r="759">
      <c r="A759" s="28"/>
      <c r="B759" s="28"/>
      <c r="C759" s="28"/>
      <c r="D759" s="28"/>
      <c r="E759" s="28"/>
    </row>
    <row r="760">
      <c r="A760" s="28"/>
      <c r="B760" s="28"/>
      <c r="C760" s="28"/>
      <c r="D760" s="28"/>
      <c r="E760" s="28"/>
    </row>
    <row r="761">
      <c r="A761" s="28"/>
      <c r="B761" s="28"/>
      <c r="C761" s="28"/>
      <c r="D761" s="28"/>
      <c r="E761" s="28"/>
    </row>
    <row r="762">
      <c r="A762" s="28"/>
      <c r="B762" s="28"/>
      <c r="C762" s="28"/>
      <c r="D762" s="28"/>
      <c r="E762" s="28"/>
    </row>
    <row r="763">
      <c r="A763" s="28"/>
      <c r="B763" s="28"/>
      <c r="C763" s="28"/>
      <c r="D763" s="28"/>
      <c r="E763" s="28"/>
    </row>
    <row r="764">
      <c r="A764" s="28"/>
      <c r="B764" s="28"/>
      <c r="C764" s="28"/>
      <c r="D764" s="28"/>
      <c r="E764" s="28"/>
    </row>
    <row r="765">
      <c r="A765" s="28"/>
      <c r="B765" s="28"/>
      <c r="C765" s="28"/>
      <c r="D765" s="28"/>
      <c r="E765" s="28"/>
    </row>
    <row r="766">
      <c r="A766" s="28"/>
      <c r="B766" s="28"/>
      <c r="C766" s="28"/>
      <c r="D766" s="28"/>
      <c r="E766" s="28"/>
    </row>
    <row r="767">
      <c r="A767" s="28"/>
      <c r="B767" s="28"/>
      <c r="C767" s="28"/>
      <c r="D767" s="28"/>
      <c r="E767" s="28"/>
    </row>
    <row r="768">
      <c r="A768" s="28"/>
      <c r="B768" s="28"/>
      <c r="C768" s="28"/>
      <c r="D768" s="28"/>
      <c r="E768" s="28"/>
    </row>
    <row r="769">
      <c r="A769" s="28"/>
      <c r="B769" s="28"/>
      <c r="C769" s="28"/>
      <c r="D769" s="28"/>
      <c r="E769" s="28"/>
    </row>
    <row r="770">
      <c r="A770" s="28"/>
      <c r="B770" s="28"/>
      <c r="C770" s="28"/>
      <c r="D770" s="28"/>
      <c r="E770" s="28"/>
    </row>
    <row r="771">
      <c r="A771" s="28"/>
      <c r="B771" s="28"/>
      <c r="C771" s="28"/>
      <c r="D771" s="28"/>
      <c r="E771" s="28"/>
    </row>
    <row r="772">
      <c r="A772" s="28"/>
      <c r="B772" s="28"/>
      <c r="C772" s="28"/>
      <c r="D772" s="28"/>
      <c r="E772" s="28"/>
    </row>
    <row r="773">
      <c r="A773" s="28"/>
      <c r="B773" s="28"/>
      <c r="C773" s="28"/>
      <c r="D773" s="28"/>
      <c r="E773" s="28"/>
    </row>
    <row r="774">
      <c r="A774" s="28"/>
      <c r="B774" s="28"/>
      <c r="C774" s="28"/>
      <c r="D774" s="28"/>
      <c r="E774" s="28"/>
    </row>
    <row r="775">
      <c r="A775" s="28"/>
      <c r="B775" s="28"/>
      <c r="C775" s="28"/>
      <c r="D775" s="28"/>
      <c r="E775" s="28"/>
    </row>
    <row r="776">
      <c r="A776" s="28"/>
      <c r="B776" s="28"/>
      <c r="C776" s="28"/>
      <c r="D776" s="28"/>
      <c r="E776" s="28"/>
    </row>
    <row r="777">
      <c r="A777" s="28"/>
      <c r="B777" s="28"/>
      <c r="C777" s="28"/>
      <c r="D777" s="28"/>
      <c r="E777" s="28"/>
    </row>
    <row r="778">
      <c r="A778" s="28"/>
      <c r="B778" s="28"/>
      <c r="C778" s="28"/>
      <c r="D778" s="28"/>
      <c r="E778" s="28"/>
    </row>
    <row r="779">
      <c r="A779" s="28"/>
      <c r="B779" s="28"/>
      <c r="C779" s="28"/>
      <c r="D779" s="28"/>
      <c r="E779" s="28"/>
    </row>
    <row r="780">
      <c r="A780" s="28"/>
      <c r="B780" s="28"/>
      <c r="C780" s="28"/>
      <c r="D780" s="28"/>
      <c r="E780" s="28"/>
    </row>
    <row r="781">
      <c r="A781" s="28"/>
      <c r="B781" s="28"/>
      <c r="C781" s="28"/>
      <c r="D781" s="28"/>
      <c r="E781" s="28"/>
    </row>
    <row r="782">
      <c r="A782" s="28"/>
      <c r="B782" s="28"/>
      <c r="C782" s="28"/>
      <c r="D782" s="28"/>
      <c r="E782" s="28"/>
    </row>
    <row r="783">
      <c r="A783" s="28"/>
      <c r="B783" s="28"/>
      <c r="C783" s="28"/>
      <c r="D783" s="28"/>
      <c r="E783" s="28"/>
    </row>
    <row r="784">
      <c r="A784" s="28"/>
      <c r="B784" s="28"/>
      <c r="C784" s="28"/>
      <c r="D784" s="28"/>
      <c r="E784" s="28"/>
    </row>
    <row r="785">
      <c r="A785" s="28"/>
      <c r="B785" s="28"/>
      <c r="C785" s="28"/>
      <c r="D785" s="28"/>
      <c r="E785" s="28"/>
    </row>
    <row r="786">
      <c r="A786" s="28"/>
      <c r="B786" s="28"/>
      <c r="C786" s="28"/>
      <c r="D786" s="28"/>
      <c r="E786" s="28"/>
    </row>
    <row r="787">
      <c r="A787" s="28"/>
      <c r="B787" s="28"/>
      <c r="C787" s="28"/>
      <c r="D787" s="28"/>
      <c r="E787" s="28"/>
    </row>
    <row r="788">
      <c r="A788" s="28"/>
      <c r="B788" s="28"/>
      <c r="C788" s="28"/>
      <c r="D788" s="28"/>
      <c r="E788" s="28"/>
    </row>
    <row r="789">
      <c r="A789" s="28"/>
      <c r="B789" s="28"/>
      <c r="C789" s="28"/>
      <c r="D789" s="28"/>
      <c r="E789" s="28"/>
    </row>
    <row r="790">
      <c r="A790" s="28"/>
      <c r="B790" s="28"/>
      <c r="C790" s="28"/>
      <c r="D790" s="28"/>
      <c r="E790" s="28"/>
    </row>
    <row r="791">
      <c r="A791" s="28"/>
      <c r="B791" s="28"/>
      <c r="C791" s="28"/>
      <c r="D791" s="28"/>
      <c r="E791" s="28"/>
    </row>
    <row r="792">
      <c r="A792" s="28"/>
      <c r="B792" s="28"/>
      <c r="C792" s="28"/>
      <c r="D792" s="28"/>
      <c r="E792" s="28"/>
    </row>
    <row r="793">
      <c r="A793" s="28"/>
      <c r="B793" s="28"/>
      <c r="C793" s="28"/>
      <c r="D793" s="28"/>
      <c r="E793" s="28"/>
    </row>
    <row r="794">
      <c r="A794" s="28"/>
      <c r="B794" s="28"/>
      <c r="C794" s="28"/>
      <c r="D794" s="28"/>
      <c r="E794" s="28"/>
    </row>
    <row r="795">
      <c r="A795" s="28"/>
      <c r="B795" s="28"/>
      <c r="C795" s="28"/>
      <c r="D795" s="28"/>
      <c r="E795" s="28"/>
    </row>
    <row r="796">
      <c r="A796" s="28"/>
      <c r="B796" s="28"/>
      <c r="C796" s="28"/>
      <c r="D796" s="28"/>
      <c r="E796" s="28"/>
    </row>
    <row r="797">
      <c r="A797" s="28"/>
      <c r="B797" s="28"/>
      <c r="C797" s="28"/>
      <c r="D797" s="28"/>
      <c r="E797" s="28"/>
    </row>
    <row r="798">
      <c r="A798" s="28"/>
      <c r="B798" s="28"/>
      <c r="C798" s="28"/>
      <c r="D798" s="28"/>
      <c r="E798" s="28"/>
    </row>
    <row r="799">
      <c r="A799" s="28"/>
      <c r="B799" s="28"/>
      <c r="C799" s="28"/>
      <c r="D799" s="28"/>
      <c r="E799" s="28"/>
    </row>
    <row r="800">
      <c r="A800" s="28"/>
      <c r="B800" s="28"/>
      <c r="C800" s="28"/>
      <c r="D800" s="28"/>
      <c r="E800" s="28"/>
    </row>
    <row r="801">
      <c r="A801" s="28"/>
      <c r="B801" s="28"/>
      <c r="C801" s="28"/>
      <c r="D801" s="28"/>
      <c r="E801" s="28"/>
    </row>
    <row r="802">
      <c r="A802" s="28"/>
      <c r="B802" s="28"/>
      <c r="C802" s="28"/>
      <c r="D802" s="28"/>
      <c r="E802" s="28"/>
    </row>
    <row r="803">
      <c r="A803" s="28"/>
      <c r="B803" s="28"/>
      <c r="C803" s="28"/>
      <c r="D803" s="28"/>
      <c r="E803" s="28"/>
    </row>
    <row r="804">
      <c r="A804" s="28"/>
      <c r="B804" s="28"/>
      <c r="C804" s="28"/>
      <c r="D804" s="28"/>
      <c r="E804" s="28"/>
    </row>
    <row r="805">
      <c r="A805" s="28"/>
      <c r="B805" s="28"/>
      <c r="C805" s="28"/>
      <c r="D805" s="28"/>
      <c r="E805" s="28"/>
    </row>
    <row r="806">
      <c r="A806" s="28"/>
      <c r="B806" s="28"/>
      <c r="C806" s="28"/>
      <c r="D806" s="28"/>
      <c r="E806" s="28"/>
    </row>
    <row r="807">
      <c r="A807" s="28"/>
      <c r="B807" s="28"/>
      <c r="C807" s="28"/>
      <c r="D807" s="28"/>
      <c r="E807" s="28"/>
    </row>
    <row r="808">
      <c r="A808" s="28"/>
      <c r="B808" s="28"/>
      <c r="C808" s="28"/>
      <c r="D808" s="28"/>
      <c r="E808" s="28"/>
    </row>
    <row r="809">
      <c r="A809" s="28"/>
      <c r="B809" s="28"/>
      <c r="C809" s="28"/>
      <c r="D809" s="28"/>
      <c r="E809" s="28"/>
    </row>
    <row r="810">
      <c r="A810" s="28"/>
      <c r="B810" s="28"/>
      <c r="C810" s="28"/>
      <c r="D810" s="28"/>
      <c r="E810" s="28"/>
    </row>
    <row r="811">
      <c r="A811" s="28"/>
      <c r="B811" s="28"/>
      <c r="C811" s="28"/>
      <c r="D811" s="28"/>
      <c r="E811" s="28"/>
    </row>
    <row r="812">
      <c r="A812" s="28"/>
      <c r="B812" s="28"/>
      <c r="C812" s="28"/>
      <c r="D812" s="28"/>
      <c r="E812" s="28"/>
    </row>
    <row r="813">
      <c r="A813" s="28"/>
      <c r="B813" s="28"/>
      <c r="C813" s="28"/>
      <c r="D813" s="28"/>
      <c r="E813" s="28"/>
    </row>
    <row r="814">
      <c r="A814" s="28"/>
      <c r="B814" s="28"/>
      <c r="C814" s="28"/>
      <c r="D814" s="28"/>
      <c r="E814" s="28"/>
    </row>
    <row r="815">
      <c r="A815" s="28"/>
      <c r="B815" s="28"/>
      <c r="C815" s="28"/>
      <c r="D815" s="28"/>
      <c r="E815" s="28"/>
    </row>
    <row r="816">
      <c r="A816" s="28"/>
      <c r="B816" s="28"/>
      <c r="C816" s="28"/>
      <c r="D816" s="28"/>
      <c r="E816" s="28"/>
    </row>
    <row r="817">
      <c r="A817" s="28"/>
      <c r="B817" s="28"/>
      <c r="C817" s="28"/>
      <c r="D817" s="28"/>
      <c r="E817" s="28"/>
    </row>
    <row r="818">
      <c r="A818" s="28"/>
      <c r="B818" s="28"/>
      <c r="C818" s="28"/>
      <c r="D818" s="28"/>
      <c r="E818" s="28"/>
    </row>
    <row r="819">
      <c r="A819" s="28"/>
      <c r="B819" s="28"/>
      <c r="C819" s="28"/>
      <c r="D819" s="28"/>
      <c r="E819" s="28"/>
    </row>
    <row r="820">
      <c r="A820" s="28"/>
      <c r="B820" s="28"/>
      <c r="C820" s="28"/>
      <c r="D820" s="28"/>
      <c r="E820" s="28"/>
    </row>
    <row r="821">
      <c r="A821" s="28"/>
      <c r="B821" s="28"/>
      <c r="C821" s="28"/>
      <c r="D821" s="28"/>
      <c r="E821" s="28"/>
    </row>
    <row r="822">
      <c r="A822" s="28"/>
      <c r="B822" s="28"/>
      <c r="C822" s="28"/>
      <c r="D822" s="28"/>
      <c r="E822" s="28"/>
    </row>
    <row r="823">
      <c r="A823" s="28"/>
      <c r="B823" s="28"/>
      <c r="C823" s="28"/>
      <c r="D823" s="28"/>
      <c r="E823" s="28"/>
    </row>
    <row r="824">
      <c r="A824" s="28"/>
      <c r="B824" s="28"/>
      <c r="C824" s="28"/>
      <c r="D824" s="28"/>
      <c r="E824" s="28"/>
    </row>
    <row r="825">
      <c r="A825" s="28"/>
      <c r="B825" s="28"/>
      <c r="C825" s="28"/>
      <c r="D825" s="28"/>
      <c r="E825" s="28"/>
    </row>
    <row r="826">
      <c r="A826" s="28"/>
      <c r="B826" s="28"/>
      <c r="C826" s="28"/>
      <c r="D826" s="28"/>
      <c r="E826" s="28"/>
    </row>
    <row r="827">
      <c r="A827" s="28"/>
      <c r="B827" s="28"/>
      <c r="C827" s="28"/>
      <c r="D827" s="28"/>
      <c r="E827" s="28"/>
    </row>
    <row r="828">
      <c r="A828" s="28"/>
      <c r="B828" s="28"/>
      <c r="C828" s="28"/>
      <c r="D828" s="28"/>
      <c r="E828" s="28"/>
    </row>
    <row r="829">
      <c r="A829" s="28"/>
      <c r="B829" s="28"/>
      <c r="C829" s="28"/>
      <c r="D829" s="28"/>
      <c r="E829" s="28"/>
    </row>
    <row r="830">
      <c r="A830" s="28"/>
      <c r="B830" s="28"/>
      <c r="C830" s="28"/>
      <c r="D830" s="28"/>
      <c r="E830" s="28"/>
    </row>
    <row r="831">
      <c r="A831" s="28"/>
      <c r="B831" s="28"/>
      <c r="C831" s="28"/>
      <c r="D831" s="28"/>
      <c r="E831" s="28"/>
    </row>
    <row r="832">
      <c r="A832" s="28"/>
      <c r="B832" s="28"/>
      <c r="C832" s="28"/>
      <c r="D832" s="28"/>
      <c r="E832" s="28"/>
    </row>
    <row r="833">
      <c r="A833" s="28"/>
      <c r="B833" s="28"/>
      <c r="C833" s="28"/>
      <c r="D833" s="28"/>
      <c r="E833" s="28"/>
    </row>
    <row r="834">
      <c r="A834" s="28"/>
      <c r="B834" s="28"/>
      <c r="C834" s="28"/>
      <c r="D834" s="28"/>
      <c r="E834" s="28"/>
    </row>
    <row r="835">
      <c r="A835" s="28"/>
      <c r="B835" s="28"/>
      <c r="C835" s="28"/>
      <c r="D835" s="28"/>
      <c r="E835" s="28"/>
    </row>
    <row r="836">
      <c r="A836" s="28"/>
      <c r="B836" s="28"/>
      <c r="C836" s="28"/>
      <c r="D836" s="28"/>
      <c r="E836" s="28"/>
    </row>
    <row r="837">
      <c r="A837" s="28"/>
      <c r="B837" s="28"/>
      <c r="C837" s="28"/>
      <c r="D837" s="28"/>
      <c r="E837" s="28"/>
    </row>
    <row r="838">
      <c r="A838" s="28"/>
      <c r="B838" s="28"/>
      <c r="C838" s="28"/>
      <c r="D838" s="28"/>
      <c r="E838" s="28"/>
    </row>
    <row r="839">
      <c r="A839" s="28"/>
      <c r="B839" s="28"/>
      <c r="C839" s="28"/>
      <c r="D839" s="28"/>
      <c r="E839" s="28"/>
    </row>
    <row r="840">
      <c r="A840" s="28"/>
      <c r="B840" s="28"/>
      <c r="C840" s="28"/>
      <c r="D840" s="28"/>
      <c r="E840" s="28"/>
    </row>
    <row r="841">
      <c r="A841" s="28"/>
      <c r="B841" s="28"/>
      <c r="C841" s="28"/>
      <c r="D841" s="28"/>
      <c r="E841" s="28"/>
    </row>
    <row r="842">
      <c r="A842" s="28"/>
      <c r="B842" s="28"/>
      <c r="C842" s="28"/>
      <c r="D842" s="28"/>
      <c r="E842" s="28"/>
    </row>
    <row r="843">
      <c r="A843" s="28"/>
      <c r="B843" s="28"/>
      <c r="C843" s="28"/>
      <c r="D843" s="28"/>
      <c r="E843" s="28"/>
    </row>
    <row r="844">
      <c r="A844" s="28"/>
      <c r="B844" s="28"/>
      <c r="C844" s="28"/>
      <c r="D844" s="28"/>
      <c r="E844" s="28"/>
    </row>
    <row r="845">
      <c r="A845" s="28"/>
      <c r="B845" s="28"/>
      <c r="C845" s="28"/>
      <c r="D845" s="28"/>
      <c r="E845" s="28"/>
    </row>
    <row r="846">
      <c r="A846" s="28"/>
      <c r="B846" s="28"/>
      <c r="C846" s="28"/>
      <c r="D846" s="28"/>
      <c r="E846" s="28"/>
    </row>
    <row r="847">
      <c r="A847" s="28"/>
      <c r="B847" s="28"/>
      <c r="C847" s="28"/>
      <c r="D847" s="28"/>
      <c r="E847" s="28"/>
    </row>
    <row r="848">
      <c r="A848" s="28"/>
      <c r="B848" s="28"/>
      <c r="C848" s="28"/>
      <c r="D848" s="28"/>
      <c r="E848" s="28"/>
    </row>
    <row r="849">
      <c r="A849" s="28"/>
      <c r="B849" s="28"/>
      <c r="C849" s="28"/>
      <c r="D849" s="28"/>
      <c r="E849" s="28"/>
    </row>
    <row r="850">
      <c r="A850" s="28"/>
      <c r="B850" s="28"/>
      <c r="C850" s="28"/>
      <c r="D850" s="28"/>
      <c r="E850" s="28"/>
    </row>
    <row r="851">
      <c r="A851" s="28"/>
      <c r="B851" s="28"/>
      <c r="C851" s="28"/>
      <c r="D851" s="28"/>
      <c r="E851" s="28"/>
    </row>
    <row r="852">
      <c r="A852" s="28"/>
      <c r="B852" s="28"/>
      <c r="C852" s="28"/>
      <c r="D852" s="28"/>
      <c r="E852" s="28"/>
    </row>
    <row r="853">
      <c r="A853" s="28"/>
      <c r="B853" s="28"/>
      <c r="C853" s="28"/>
      <c r="D853" s="28"/>
      <c r="E853" s="28"/>
    </row>
    <row r="854">
      <c r="A854" s="28"/>
      <c r="B854" s="28"/>
      <c r="C854" s="28"/>
      <c r="D854" s="28"/>
      <c r="E854" s="28"/>
    </row>
    <row r="855">
      <c r="A855" s="28"/>
      <c r="B855" s="28"/>
      <c r="C855" s="28"/>
      <c r="D855" s="28"/>
      <c r="E855" s="28"/>
    </row>
    <row r="856">
      <c r="A856" s="28"/>
      <c r="B856" s="28"/>
      <c r="C856" s="28"/>
      <c r="D856" s="28"/>
      <c r="E856" s="28"/>
    </row>
    <row r="857">
      <c r="A857" s="28"/>
      <c r="B857" s="28"/>
      <c r="C857" s="28"/>
      <c r="D857" s="28"/>
      <c r="E857" s="28"/>
    </row>
    <row r="858">
      <c r="A858" s="28"/>
      <c r="B858" s="28"/>
      <c r="C858" s="28"/>
      <c r="D858" s="28"/>
      <c r="E858" s="28"/>
    </row>
    <row r="859">
      <c r="A859" s="28"/>
      <c r="B859" s="28"/>
      <c r="C859" s="28"/>
      <c r="D859" s="28"/>
      <c r="E859" s="28"/>
    </row>
    <row r="860">
      <c r="A860" s="28"/>
      <c r="B860" s="28"/>
      <c r="C860" s="28"/>
      <c r="D860" s="28"/>
      <c r="E860" s="28"/>
    </row>
    <row r="861">
      <c r="A861" s="28"/>
      <c r="B861" s="28"/>
      <c r="C861" s="28"/>
      <c r="D861" s="28"/>
      <c r="E861" s="28"/>
    </row>
    <row r="862">
      <c r="A862" s="28"/>
      <c r="B862" s="28"/>
      <c r="C862" s="28"/>
      <c r="D862" s="28"/>
      <c r="E862" s="28"/>
    </row>
    <row r="863">
      <c r="A863" s="28"/>
      <c r="B863" s="28"/>
      <c r="C863" s="28"/>
      <c r="D863" s="28"/>
      <c r="E863" s="28"/>
    </row>
    <row r="864">
      <c r="A864" s="28"/>
      <c r="B864" s="28"/>
      <c r="C864" s="28"/>
      <c r="D864" s="28"/>
      <c r="E864" s="28"/>
    </row>
    <row r="865">
      <c r="A865" s="28"/>
      <c r="B865" s="28"/>
      <c r="C865" s="28"/>
      <c r="D865" s="28"/>
      <c r="E865" s="28"/>
    </row>
    <row r="866">
      <c r="A866" s="28"/>
      <c r="B866" s="28"/>
      <c r="C866" s="28"/>
      <c r="D866" s="28"/>
      <c r="E866" s="28"/>
    </row>
    <row r="867">
      <c r="A867" s="28"/>
      <c r="B867" s="28"/>
      <c r="C867" s="28"/>
      <c r="D867" s="28"/>
      <c r="E867" s="28"/>
    </row>
    <row r="868">
      <c r="A868" s="28"/>
      <c r="B868" s="28"/>
      <c r="C868" s="28"/>
      <c r="D868" s="28"/>
      <c r="E868" s="28"/>
    </row>
    <row r="869">
      <c r="A869" s="28"/>
      <c r="B869" s="28"/>
      <c r="C869" s="28"/>
      <c r="D869" s="28"/>
      <c r="E869" s="28"/>
    </row>
    <row r="870">
      <c r="A870" s="28"/>
      <c r="B870" s="28"/>
      <c r="C870" s="28"/>
      <c r="D870" s="28"/>
      <c r="E870" s="28"/>
    </row>
    <row r="871">
      <c r="A871" s="28"/>
      <c r="B871" s="28"/>
      <c r="C871" s="28"/>
      <c r="D871" s="28"/>
      <c r="E871" s="28"/>
    </row>
    <row r="872">
      <c r="A872" s="28"/>
      <c r="B872" s="28"/>
      <c r="C872" s="28"/>
      <c r="D872" s="28"/>
      <c r="E872" s="28"/>
    </row>
    <row r="873">
      <c r="A873" s="28"/>
      <c r="B873" s="28"/>
      <c r="C873" s="28"/>
      <c r="D873" s="28"/>
      <c r="E873" s="28"/>
    </row>
    <row r="874">
      <c r="A874" s="28"/>
      <c r="B874" s="28"/>
      <c r="C874" s="28"/>
      <c r="D874" s="28"/>
      <c r="E874" s="28"/>
    </row>
    <row r="875">
      <c r="A875" s="28"/>
      <c r="B875" s="28"/>
      <c r="C875" s="28"/>
      <c r="D875" s="28"/>
      <c r="E875" s="28"/>
    </row>
    <row r="876">
      <c r="A876" s="28"/>
      <c r="B876" s="28"/>
      <c r="C876" s="28"/>
      <c r="D876" s="28"/>
      <c r="E876" s="28"/>
    </row>
    <row r="877">
      <c r="A877" s="28"/>
      <c r="B877" s="28"/>
      <c r="C877" s="28"/>
      <c r="D877" s="28"/>
      <c r="E877" s="28"/>
    </row>
    <row r="878">
      <c r="A878" s="28"/>
      <c r="B878" s="28"/>
      <c r="C878" s="28"/>
      <c r="D878" s="28"/>
      <c r="E878" s="28"/>
    </row>
    <row r="879">
      <c r="A879" s="28"/>
      <c r="B879" s="28"/>
      <c r="C879" s="28"/>
      <c r="D879" s="28"/>
      <c r="E879" s="28"/>
    </row>
    <row r="880">
      <c r="A880" s="28"/>
      <c r="B880" s="28"/>
      <c r="C880" s="28"/>
      <c r="D880" s="28"/>
      <c r="E880" s="28"/>
    </row>
    <row r="881">
      <c r="A881" s="28"/>
      <c r="B881" s="28"/>
      <c r="C881" s="28"/>
      <c r="D881" s="28"/>
      <c r="E881" s="28"/>
    </row>
    <row r="882">
      <c r="A882" s="28"/>
      <c r="B882" s="28"/>
      <c r="C882" s="28"/>
      <c r="D882" s="28"/>
      <c r="E882" s="28"/>
    </row>
    <row r="883">
      <c r="A883" s="28"/>
      <c r="B883" s="28"/>
      <c r="C883" s="28"/>
      <c r="D883" s="28"/>
      <c r="E883" s="28"/>
    </row>
    <row r="884">
      <c r="A884" s="28"/>
      <c r="B884" s="28"/>
      <c r="C884" s="28"/>
      <c r="D884" s="28"/>
      <c r="E884" s="28"/>
    </row>
    <row r="885">
      <c r="A885" s="28"/>
      <c r="B885" s="28"/>
      <c r="C885" s="28"/>
      <c r="D885" s="28"/>
      <c r="E885" s="28"/>
    </row>
    <row r="886">
      <c r="A886" s="28"/>
      <c r="B886" s="28"/>
      <c r="C886" s="28"/>
      <c r="D886" s="28"/>
      <c r="E886" s="28"/>
    </row>
    <row r="887">
      <c r="A887" s="28"/>
      <c r="B887" s="28"/>
      <c r="C887" s="28"/>
      <c r="D887" s="28"/>
      <c r="E887" s="28"/>
    </row>
    <row r="888">
      <c r="A888" s="28"/>
      <c r="B888" s="28"/>
      <c r="C888" s="28"/>
      <c r="D888" s="28"/>
      <c r="E888" s="28"/>
    </row>
    <row r="889">
      <c r="A889" s="28"/>
      <c r="B889" s="28"/>
      <c r="C889" s="28"/>
      <c r="D889" s="28"/>
      <c r="E889" s="28"/>
    </row>
    <row r="890">
      <c r="A890" s="28"/>
      <c r="B890" s="28"/>
      <c r="C890" s="28"/>
      <c r="D890" s="28"/>
      <c r="E890" s="28"/>
    </row>
    <row r="891">
      <c r="A891" s="28"/>
      <c r="B891" s="28"/>
      <c r="C891" s="28"/>
      <c r="D891" s="28"/>
      <c r="E891" s="28"/>
    </row>
    <row r="892">
      <c r="A892" s="28"/>
      <c r="B892" s="28"/>
      <c r="C892" s="28"/>
      <c r="D892" s="28"/>
      <c r="E892" s="28"/>
    </row>
    <row r="893">
      <c r="A893" s="28"/>
      <c r="B893" s="28"/>
      <c r="C893" s="28"/>
      <c r="D893" s="28"/>
      <c r="E893" s="28"/>
    </row>
    <row r="894">
      <c r="A894" s="28"/>
      <c r="B894" s="28"/>
      <c r="C894" s="28"/>
      <c r="D894" s="28"/>
      <c r="E894" s="28"/>
    </row>
    <row r="895">
      <c r="A895" s="28"/>
      <c r="B895" s="28"/>
      <c r="C895" s="28"/>
      <c r="D895" s="28"/>
      <c r="E895" s="28"/>
    </row>
    <row r="896">
      <c r="A896" s="28"/>
      <c r="B896" s="28"/>
      <c r="C896" s="28"/>
      <c r="D896" s="28"/>
      <c r="E896" s="28"/>
    </row>
    <row r="897">
      <c r="A897" s="28"/>
      <c r="B897" s="28"/>
      <c r="C897" s="28"/>
      <c r="D897" s="28"/>
      <c r="E897" s="28"/>
    </row>
    <row r="898">
      <c r="A898" s="28"/>
      <c r="B898" s="28"/>
      <c r="C898" s="28"/>
      <c r="D898" s="28"/>
      <c r="E898" s="28"/>
    </row>
    <row r="899">
      <c r="A899" s="28"/>
      <c r="B899" s="28"/>
      <c r="C899" s="28"/>
      <c r="D899" s="28"/>
      <c r="E899" s="28"/>
    </row>
    <row r="900">
      <c r="A900" s="28"/>
      <c r="B900" s="28"/>
      <c r="C900" s="28"/>
      <c r="D900" s="28"/>
      <c r="E900" s="28"/>
    </row>
    <row r="901">
      <c r="A901" s="28"/>
      <c r="B901" s="28"/>
      <c r="C901" s="28"/>
      <c r="D901" s="28"/>
      <c r="E901" s="28"/>
    </row>
    <row r="902">
      <c r="A902" s="28"/>
      <c r="B902" s="28"/>
      <c r="C902" s="28"/>
      <c r="D902" s="28"/>
      <c r="E902" s="28"/>
    </row>
    <row r="903">
      <c r="A903" s="28"/>
      <c r="B903" s="28"/>
      <c r="C903" s="28"/>
      <c r="D903" s="28"/>
      <c r="E903" s="28"/>
    </row>
    <row r="904">
      <c r="A904" s="28"/>
      <c r="B904" s="28"/>
      <c r="C904" s="28"/>
      <c r="D904" s="28"/>
      <c r="E904" s="28"/>
    </row>
    <row r="905">
      <c r="A905" s="28"/>
      <c r="B905" s="28"/>
      <c r="C905" s="28"/>
      <c r="D905" s="28"/>
      <c r="E905" s="28"/>
    </row>
    <row r="906">
      <c r="A906" s="28"/>
      <c r="B906" s="28"/>
      <c r="C906" s="28"/>
      <c r="D906" s="28"/>
      <c r="E906" s="28"/>
    </row>
    <row r="907">
      <c r="A907" s="28"/>
      <c r="B907" s="28"/>
      <c r="C907" s="28"/>
      <c r="D907" s="28"/>
      <c r="E907" s="28"/>
    </row>
    <row r="908">
      <c r="A908" s="28"/>
      <c r="B908" s="28"/>
      <c r="C908" s="28"/>
      <c r="D908" s="28"/>
      <c r="E908" s="28"/>
    </row>
    <row r="909">
      <c r="A909" s="28"/>
      <c r="B909" s="28"/>
      <c r="C909" s="28"/>
      <c r="D909" s="28"/>
      <c r="E909" s="28"/>
    </row>
    <row r="910">
      <c r="A910" s="28"/>
      <c r="B910" s="28"/>
      <c r="C910" s="28"/>
      <c r="D910" s="28"/>
      <c r="E910" s="28"/>
    </row>
    <row r="911">
      <c r="A911" s="28"/>
      <c r="B911" s="28"/>
      <c r="C911" s="28"/>
      <c r="D911" s="28"/>
      <c r="E911" s="28"/>
    </row>
    <row r="912">
      <c r="A912" s="28"/>
      <c r="B912" s="28"/>
      <c r="C912" s="28"/>
      <c r="D912" s="28"/>
      <c r="E912" s="28"/>
    </row>
    <row r="913">
      <c r="A913" s="28"/>
      <c r="B913" s="28"/>
      <c r="C913" s="28"/>
      <c r="D913" s="28"/>
      <c r="E913" s="28"/>
    </row>
    <row r="914">
      <c r="A914" s="28"/>
      <c r="B914" s="28"/>
      <c r="C914" s="28"/>
      <c r="D914" s="28"/>
      <c r="E914" s="28"/>
    </row>
    <row r="915">
      <c r="A915" s="28"/>
      <c r="B915" s="28"/>
      <c r="C915" s="28"/>
      <c r="D915" s="28"/>
      <c r="E915" s="28"/>
    </row>
    <row r="916">
      <c r="A916" s="28"/>
      <c r="B916" s="28"/>
      <c r="C916" s="28"/>
      <c r="D916" s="28"/>
      <c r="E916" s="28"/>
    </row>
    <row r="917">
      <c r="A917" s="28"/>
      <c r="B917" s="28"/>
      <c r="C917" s="28"/>
      <c r="D917" s="28"/>
      <c r="E917" s="28"/>
    </row>
    <row r="918">
      <c r="A918" s="28"/>
      <c r="B918" s="28"/>
      <c r="C918" s="28"/>
      <c r="D918" s="28"/>
      <c r="E918" s="28"/>
    </row>
    <row r="919">
      <c r="A919" s="28"/>
      <c r="B919" s="28"/>
      <c r="C919" s="28"/>
      <c r="D919" s="28"/>
      <c r="E919" s="28"/>
    </row>
    <row r="920">
      <c r="A920" s="28"/>
      <c r="B920" s="28"/>
      <c r="C920" s="28"/>
      <c r="D920" s="28"/>
      <c r="E920" s="28"/>
    </row>
    <row r="921">
      <c r="A921" s="28"/>
      <c r="B921" s="28"/>
      <c r="C921" s="28"/>
      <c r="D921" s="28"/>
      <c r="E921" s="28"/>
    </row>
    <row r="922">
      <c r="A922" s="28"/>
      <c r="B922" s="28"/>
      <c r="C922" s="28"/>
      <c r="D922" s="28"/>
      <c r="E922" s="28"/>
    </row>
    <row r="923">
      <c r="A923" s="28"/>
      <c r="B923" s="28"/>
      <c r="C923" s="28"/>
      <c r="D923" s="28"/>
      <c r="E923" s="28"/>
    </row>
    <row r="924">
      <c r="A924" s="28"/>
      <c r="B924" s="28"/>
      <c r="C924" s="28"/>
      <c r="D924" s="28"/>
      <c r="E924" s="28"/>
    </row>
    <row r="925">
      <c r="A925" s="28"/>
      <c r="B925" s="28"/>
      <c r="C925" s="28"/>
      <c r="D925" s="28"/>
      <c r="E925" s="28"/>
    </row>
    <row r="926">
      <c r="A926" s="28"/>
      <c r="B926" s="28"/>
      <c r="C926" s="28"/>
      <c r="D926" s="28"/>
      <c r="E926" s="28"/>
    </row>
    <row r="927">
      <c r="A927" s="28"/>
      <c r="B927" s="28"/>
      <c r="C927" s="28"/>
      <c r="D927" s="28"/>
      <c r="E927" s="28"/>
    </row>
    <row r="928">
      <c r="A928" s="28"/>
      <c r="B928" s="28"/>
      <c r="C928" s="28"/>
      <c r="D928" s="28"/>
      <c r="E928" s="28"/>
    </row>
    <row r="929">
      <c r="A929" s="28"/>
      <c r="B929" s="28"/>
      <c r="C929" s="28"/>
      <c r="D929" s="28"/>
      <c r="E929" s="28"/>
    </row>
    <row r="930">
      <c r="A930" s="28"/>
      <c r="B930" s="28"/>
      <c r="C930" s="28"/>
      <c r="D930" s="28"/>
      <c r="E930" s="28"/>
    </row>
    <row r="931">
      <c r="A931" s="28"/>
      <c r="B931" s="28"/>
      <c r="C931" s="28"/>
      <c r="D931" s="28"/>
      <c r="E931" s="28"/>
    </row>
    <row r="932">
      <c r="A932" s="28"/>
      <c r="B932" s="28"/>
      <c r="C932" s="28"/>
      <c r="D932" s="28"/>
      <c r="E932" s="28"/>
    </row>
    <row r="933">
      <c r="A933" s="28"/>
      <c r="B933" s="28"/>
      <c r="C933" s="28"/>
      <c r="D933" s="28"/>
      <c r="E933" s="28"/>
    </row>
    <row r="934">
      <c r="A934" s="28"/>
      <c r="B934" s="28"/>
      <c r="C934" s="28"/>
      <c r="D934" s="28"/>
      <c r="E934" s="28"/>
    </row>
    <row r="935">
      <c r="A935" s="28"/>
      <c r="B935" s="28"/>
      <c r="C935" s="28"/>
      <c r="D935" s="28"/>
      <c r="E935" s="28"/>
    </row>
    <row r="936">
      <c r="A936" s="28"/>
      <c r="B936" s="28"/>
      <c r="C936" s="28"/>
      <c r="D936" s="28"/>
      <c r="E936" s="28"/>
    </row>
    <row r="937">
      <c r="A937" s="28"/>
      <c r="B937" s="28"/>
      <c r="C937" s="28"/>
      <c r="D937" s="28"/>
      <c r="E937" s="28"/>
    </row>
    <row r="938">
      <c r="A938" s="28"/>
      <c r="B938" s="28"/>
      <c r="C938" s="28"/>
      <c r="D938" s="28"/>
      <c r="E938" s="28"/>
    </row>
    <row r="939">
      <c r="A939" s="28"/>
      <c r="B939" s="28"/>
      <c r="C939" s="28"/>
      <c r="D939" s="28"/>
      <c r="E939" s="28"/>
    </row>
    <row r="940">
      <c r="A940" s="28"/>
      <c r="B940" s="28"/>
      <c r="C940" s="28"/>
      <c r="D940" s="28"/>
      <c r="E940" s="28"/>
    </row>
    <row r="941">
      <c r="A941" s="28"/>
      <c r="B941" s="28"/>
      <c r="C941" s="28"/>
      <c r="D941" s="28"/>
      <c r="E941" s="28"/>
    </row>
    <row r="942">
      <c r="A942" s="28"/>
      <c r="B942" s="28"/>
      <c r="C942" s="28"/>
      <c r="D942" s="28"/>
      <c r="E942" s="28"/>
    </row>
    <row r="943">
      <c r="A943" s="28"/>
      <c r="B943" s="28"/>
      <c r="C943" s="28"/>
      <c r="D943" s="28"/>
      <c r="E943" s="28"/>
    </row>
    <row r="944">
      <c r="A944" s="28"/>
      <c r="B944" s="28"/>
      <c r="C944" s="28"/>
      <c r="D944" s="28"/>
      <c r="E944" s="28"/>
    </row>
    <row r="945">
      <c r="A945" s="28"/>
      <c r="B945" s="28"/>
      <c r="C945" s="28"/>
      <c r="D945" s="28"/>
      <c r="E945" s="28"/>
    </row>
    <row r="946">
      <c r="A946" s="28"/>
      <c r="B946" s="28"/>
      <c r="C946" s="28"/>
      <c r="D946" s="28"/>
      <c r="E946" s="28"/>
    </row>
    <row r="947">
      <c r="A947" s="28"/>
      <c r="B947" s="28"/>
      <c r="C947" s="28"/>
      <c r="D947" s="28"/>
      <c r="E947" s="28"/>
    </row>
    <row r="948">
      <c r="A948" s="28"/>
      <c r="B948" s="28"/>
      <c r="C948" s="28"/>
      <c r="D948" s="28"/>
      <c r="E948" s="28"/>
    </row>
    <row r="949">
      <c r="A949" s="28"/>
      <c r="B949" s="28"/>
      <c r="C949" s="28"/>
      <c r="D949" s="28"/>
      <c r="E949" s="28"/>
    </row>
    <row r="950">
      <c r="A950" s="28"/>
      <c r="B950" s="28"/>
      <c r="C950" s="28"/>
      <c r="D950" s="28"/>
      <c r="E950" s="28"/>
    </row>
    <row r="951">
      <c r="A951" s="28"/>
      <c r="B951" s="28"/>
      <c r="C951" s="28"/>
      <c r="D951" s="28"/>
      <c r="E951" s="28"/>
    </row>
    <row r="952">
      <c r="A952" s="28"/>
      <c r="B952" s="28"/>
      <c r="C952" s="28"/>
      <c r="D952" s="28"/>
      <c r="E952" s="28"/>
    </row>
    <row r="953">
      <c r="A953" s="28"/>
      <c r="B953" s="28"/>
      <c r="C953" s="28"/>
      <c r="D953" s="28"/>
      <c r="E953" s="28"/>
    </row>
    <row r="954">
      <c r="A954" s="28"/>
      <c r="B954" s="28"/>
      <c r="C954" s="28"/>
      <c r="D954" s="28"/>
      <c r="E954" s="28"/>
    </row>
    <row r="955">
      <c r="A955" s="28"/>
      <c r="B955" s="28"/>
      <c r="C955" s="28"/>
      <c r="D955" s="28"/>
      <c r="E955" s="28"/>
    </row>
    <row r="956">
      <c r="A956" s="28"/>
      <c r="B956" s="28"/>
      <c r="C956" s="28"/>
      <c r="D956" s="28"/>
      <c r="E956" s="28"/>
    </row>
    <row r="957">
      <c r="A957" s="28"/>
      <c r="B957" s="28"/>
      <c r="C957" s="28"/>
      <c r="D957" s="28"/>
      <c r="E957" s="28"/>
    </row>
    <row r="958">
      <c r="A958" s="28"/>
      <c r="B958" s="28"/>
      <c r="C958" s="28"/>
      <c r="D958" s="28"/>
      <c r="E958" s="28"/>
    </row>
    <row r="959">
      <c r="A959" s="28"/>
      <c r="B959" s="28"/>
      <c r="C959" s="28"/>
      <c r="D959" s="28"/>
      <c r="E959" s="28"/>
    </row>
    <row r="960">
      <c r="A960" s="28"/>
      <c r="B960" s="28"/>
      <c r="C960" s="28"/>
      <c r="D960" s="28"/>
      <c r="E960" s="28"/>
    </row>
    <row r="961">
      <c r="A961" s="28"/>
      <c r="B961" s="28"/>
      <c r="C961" s="28"/>
      <c r="D961" s="28"/>
      <c r="E961" s="28"/>
    </row>
    <row r="962">
      <c r="A962" s="28"/>
      <c r="B962" s="28"/>
      <c r="C962" s="28"/>
      <c r="D962" s="28"/>
      <c r="E962" s="28"/>
    </row>
    <row r="963">
      <c r="A963" s="28"/>
      <c r="B963" s="28"/>
      <c r="C963" s="28"/>
      <c r="D963" s="28"/>
      <c r="E963" s="28"/>
    </row>
    <row r="964">
      <c r="A964" s="28"/>
      <c r="B964" s="28"/>
      <c r="C964" s="28"/>
      <c r="D964" s="28"/>
      <c r="E964" s="28"/>
    </row>
    <row r="965">
      <c r="A965" s="28"/>
      <c r="B965" s="28"/>
      <c r="C965" s="28"/>
      <c r="D965" s="28"/>
      <c r="E965" s="28"/>
    </row>
    <row r="966">
      <c r="A966" s="28"/>
      <c r="B966" s="28"/>
      <c r="C966" s="28"/>
      <c r="D966" s="28"/>
      <c r="E966" s="28"/>
    </row>
    <row r="967">
      <c r="A967" s="28"/>
      <c r="B967" s="28"/>
      <c r="C967" s="28"/>
      <c r="D967" s="28"/>
      <c r="E967" s="28"/>
    </row>
    <row r="968">
      <c r="A968" s="28"/>
      <c r="B968" s="28"/>
      <c r="C968" s="28"/>
      <c r="D968" s="28"/>
      <c r="E968" s="28"/>
    </row>
    <row r="969">
      <c r="A969" s="28"/>
      <c r="B969" s="28"/>
      <c r="C969" s="28"/>
      <c r="D969" s="28"/>
      <c r="E969" s="28"/>
    </row>
    <row r="970">
      <c r="A970" s="28"/>
      <c r="B970" s="28"/>
      <c r="C970" s="28"/>
      <c r="D970" s="28"/>
      <c r="E970" s="28"/>
    </row>
    <row r="971">
      <c r="A971" s="28"/>
      <c r="B971" s="28"/>
      <c r="C971" s="28"/>
      <c r="D971" s="28"/>
      <c r="E971" s="28"/>
    </row>
    <row r="972">
      <c r="A972" s="28"/>
      <c r="B972" s="28"/>
      <c r="C972" s="28"/>
      <c r="D972" s="28"/>
      <c r="E972" s="28"/>
    </row>
    <row r="973">
      <c r="A973" s="28"/>
      <c r="B973" s="28"/>
      <c r="C973" s="28"/>
      <c r="D973" s="28"/>
      <c r="E973" s="28"/>
    </row>
    <row r="974">
      <c r="A974" s="28"/>
      <c r="B974" s="28"/>
      <c r="C974" s="28"/>
      <c r="D974" s="28"/>
      <c r="E974" s="28"/>
    </row>
    <row r="975">
      <c r="A975" s="28"/>
      <c r="B975" s="28"/>
      <c r="C975" s="28"/>
      <c r="D975" s="28"/>
      <c r="E975" s="28"/>
    </row>
    <row r="976">
      <c r="A976" s="28"/>
      <c r="B976" s="28"/>
      <c r="C976" s="28"/>
      <c r="D976" s="28"/>
      <c r="E976" s="28"/>
    </row>
    <row r="977">
      <c r="A977" s="28"/>
      <c r="B977" s="28"/>
      <c r="C977" s="28"/>
      <c r="D977" s="28"/>
      <c r="E977" s="28"/>
    </row>
    <row r="978">
      <c r="A978" s="28"/>
      <c r="B978" s="28"/>
      <c r="C978" s="28"/>
      <c r="D978" s="28"/>
      <c r="E978" s="28"/>
    </row>
    <row r="979">
      <c r="A979" s="28"/>
      <c r="B979" s="28"/>
      <c r="C979" s="28"/>
      <c r="D979" s="28"/>
      <c r="E979" s="28"/>
    </row>
    <row r="980">
      <c r="A980" s="28"/>
      <c r="B980" s="28"/>
      <c r="C980" s="28"/>
      <c r="D980" s="28"/>
      <c r="E980" s="28"/>
    </row>
    <row r="981">
      <c r="A981" s="28"/>
      <c r="B981" s="28"/>
      <c r="C981" s="28"/>
      <c r="D981" s="28"/>
      <c r="E981" s="28"/>
    </row>
    <row r="982">
      <c r="A982" s="28"/>
      <c r="B982" s="28"/>
      <c r="C982" s="28"/>
      <c r="D982" s="28"/>
      <c r="E982" s="28"/>
    </row>
    <row r="983">
      <c r="A983" s="28"/>
      <c r="B983" s="28"/>
      <c r="C983" s="28"/>
      <c r="D983" s="28"/>
      <c r="E983" s="28"/>
    </row>
    <row r="984">
      <c r="A984" s="28"/>
      <c r="B984" s="28"/>
      <c r="C984" s="28"/>
      <c r="D984" s="28"/>
      <c r="E984" s="28"/>
    </row>
    <row r="985">
      <c r="A985" s="28"/>
      <c r="B985" s="28"/>
      <c r="C985" s="28"/>
      <c r="D985" s="28"/>
      <c r="E985" s="28"/>
    </row>
    <row r="986">
      <c r="A986" s="28"/>
      <c r="B986" s="28"/>
      <c r="C986" s="28"/>
      <c r="D986" s="28"/>
      <c r="E986" s="28"/>
    </row>
    <row r="987">
      <c r="A987" s="28"/>
      <c r="B987" s="28"/>
      <c r="C987" s="28"/>
      <c r="D987" s="28"/>
      <c r="E987" s="28"/>
    </row>
    <row r="988">
      <c r="A988" s="28"/>
      <c r="B988" s="28"/>
      <c r="C988" s="28"/>
      <c r="D988" s="28"/>
      <c r="E988" s="28"/>
    </row>
    <row r="989">
      <c r="A989" s="28"/>
      <c r="B989" s="28"/>
      <c r="C989" s="28"/>
      <c r="D989" s="28"/>
      <c r="E989" s="28"/>
    </row>
    <row r="990">
      <c r="A990" s="28"/>
      <c r="B990" s="28"/>
      <c r="C990" s="28"/>
      <c r="D990" s="28"/>
      <c r="E990" s="28"/>
    </row>
    <row r="991">
      <c r="A991" s="28"/>
      <c r="B991" s="28"/>
      <c r="C991" s="28"/>
      <c r="D991" s="28"/>
      <c r="E991" s="28"/>
    </row>
    <row r="992">
      <c r="A992" s="28"/>
      <c r="B992" s="28"/>
      <c r="C992" s="28"/>
      <c r="D992" s="28"/>
      <c r="E992" s="28"/>
    </row>
    <row r="993">
      <c r="A993" s="28"/>
      <c r="B993" s="28"/>
      <c r="C993" s="28"/>
      <c r="D993" s="28"/>
      <c r="E993" s="28"/>
    </row>
    <row r="994">
      <c r="A994" s="28"/>
      <c r="B994" s="28"/>
      <c r="C994" s="28"/>
      <c r="D994" s="28"/>
      <c r="E994" s="28"/>
    </row>
    <row r="995">
      <c r="A995" s="28"/>
      <c r="B995" s="28"/>
      <c r="C995" s="28"/>
      <c r="D995" s="28"/>
      <c r="E995" s="28"/>
    </row>
    <row r="996">
      <c r="A996" s="28"/>
      <c r="B996" s="28"/>
      <c r="C996" s="28"/>
      <c r="D996" s="28"/>
      <c r="E996" s="28"/>
    </row>
    <row r="997">
      <c r="A997" s="28"/>
      <c r="B997" s="28"/>
      <c r="C997" s="28"/>
      <c r="D997" s="28"/>
      <c r="E997" s="28"/>
    </row>
    <row r="998">
      <c r="A998" s="28"/>
      <c r="B998" s="28"/>
      <c r="C998" s="28"/>
      <c r="D998" s="28"/>
      <c r="E998" s="28"/>
    </row>
    <row r="999">
      <c r="A999" s="28"/>
      <c r="B999" s="28"/>
      <c r="C999" s="28"/>
      <c r="D999" s="28"/>
      <c r="E999" s="28"/>
    </row>
    <row r="1000">
      <c r="A1000" s="28"/>
      <c r="B1000" s="28"/>
      <c r="C1000" s="28"/>
      <c r="D1000" s="28"/>
      <c r="E1000" s="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3" t="s">
        <v>4</v>
      </c>
      <c r="B1" s="14" t="s">
        <v>52</v>
      </c>
      <c r="C1" s="14" t="s">
        <v>1509</v>
      </c>
      <c r="D1" s="14" t="s">
        <v>1510</v>
      </c>
      <c r="E1" s="14" t="s">
        <v>56</v>
      </c>
      <c r="F1" s="14" t="s">
        <v>1511</v>
      </c>
      <c r="G1" s="14" t="s">
        <v>59</v>
      </c>
      <c r="H1" s="14" t="s">
        <v>62</v>
      </c>
      <c r="I1" s="34" t="s">
        <v>1512</v>
      </c>
      <c r="J1" s="14" t="s">
        <v>15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>
      <c r="A2" s="7">
        <v>1424.0</v>
      </c>
      <c r="B2" s="14" t="s">
        <v>1513</v>
      </c>
      <c r="C2" s="35">
        <v>0.216</v>
      </c>
      <c r="D2" s="35">
        <v>12.78417</v>
      </c>
      <c r="E2" s="35">
        <v>12.62</v>
      </c>
      <c r="F2" s="35">
        <v>0.987</v>
      </c>
      <c r="G2" s="36">
        <v>1260.0</v>
      </c>
      <c r="H2" s="35">
        <v>2.17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>
      <c r="A3" s="7">
        <v>1425.0</v>
      </c>
      <c r="B3" s="14" t="s">
        <v>1514</v>
      </c>
      <c r="C3" s="35">
        <v>0.176</v>
      </c>
      <c r="D3" s="35">
        <v>7.38476</v>
      </c>
      <c r="E3" s="35">
        <v>7.184</v>
      </c>
      <c r="F3" s="35">
        <v>0.973</v>
      </c>
      <c r="G3" s="36">
        <v>2500.0</v>
      </c>
      <c r="H3" s="35">
        <v>1.87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>
      <c r="A4" s="7">
        <v>1426.0</v>
      </c>
      <c r="B4" s="14" t="s">
        <v>1515</v>
      </c>
      <c r="C4" s="35">
        <v>0.194</v>
      </c>
      <c r="D4" s="35">
        <v>6.4219</v>
      </c>
      <c r="E4" s="35">
        <v>6.361</v>
      </c>
      <c r="F4" s="35">
        <v>0.99</v>
      </c>
      <c r="G4" s="36">
        <v>1530.0</v>
      </c>
      <c r="H4" s="35">
        <v>2.19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</row>
    <row r="5">
      <c r="A5" s="7">
        <v>1427.0</v>
      </c>
      <c r="B5" s="14"/>
      <c r="C5" s="35">
        <v>0.205</v>
      </c>
      <c r="D5" s="14"/>
      <c r="E5" s="14"/>
      <c r="F5" s="14"/>
      <c r="G5" s="14"/>
      <c r="H5" s="14"/>
      <c r="I5" s="11"/>
      <c r="J5" s="11" t="s">
        <v>1516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</row>
    <row r="6">
      <c r="A6" s="7">
        <v>1428.0</v>
      </c>
      <c r="B6" s="14"/>
      <c r="C6" s="35">
        <v>0.209</v>
      </c>
      <c r="D6" s="14"/>
      <c r="E6" s="14"/>
      <c r="F6" s="14"/>
      <c r="G6" s="14"/>
      <c r="H6" s="14"/>
      <c r="I6" s="11"/>
      <c r="J6" s="11" t="s">
        <v>1516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>
      <c r="A7" s="7">
        <v>1429.0</v>
      </c>
      <c r="B7" s="14"/>
      <c r="C7" s="35">
        <v>0.194</v>
      </c>
      <c r="D7" s="14"/>
      <c r="E7" s="14"/>
      <c r="F7" s="14"/>
      <c r="G7" s="14"/>
      <c r="H7" s="14"/>
      <c r="I7" s="11"/>
      <c r="J7" s="11" t="s">
        <v>1516</v>
      </c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>
      <c r="A8" s="7">
        <v>1430.0</v>
      </c>
      <c r="B8" s="14" t="s">
        <v>1517</v>
      </c>
      <c r="C8" s="35">
        <v>0.202</v>
      </c>
      <c r="D8" s="35">
        <v>8.92942</v>
      </c>
      <c r="E8" s="35">
        <v>8.482</v>
      </c>
      <c r="F8" s="35">
        <v>0.95</v>
      </c>
      <c r="G8" s="36">
        <v>2750.0</v>
      </c>
      <c r="H8" s="35">
        <v>3.46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>
      <c r="A9" s="7">
        <v>1431.0</v>
      </c>
      <c r="B9" s="14" t="s">
        <v>1519</v>
      </c>
      <c r="C9" s="35">
        <v>0.209</v>
      </c>
      <c r="D9" s="35">
        <v>6.00759</v>
      </c>
      <c r="E9" s="35">
        <v>5.36</v>
      </c>
      <c r="F9" s="35">
        <v>0.892</v>
      </c>
      <c r="G9" s="36">
        <v>1900.0</v>
      </c>
      <c r="H9" s="35">
        <v>3.08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>
      <c r="A10" s="7">
        <v>1432.0</v>
      </c>
      <c r="B10" s="14" t="s">
        <v>1520</v>
      </c>
      <c r="C10" s="35">
        <v>0.198</v>
      </c>
      <c r="D10" s="35">
        <v>4.55287</v>
      </c>
      <c r="E10" s="35">
        <v>4.377</v>
      </c>
      <c r="F10" s="35">
        <v>0.961</v>
      </c>
      <c r="G10" s="36">
        <v>3350.0</v>
      </c>
      <c r="H10" s="35">
        <v>4.16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</row>
    <row r="11">
      <c r="A11" s="7">
        <v>1433.0</v>
      </c>
      <c r="B11" s="14" t="s">
        <v>1521</v>
      </c>
      <c r="C11" s="35">
        <v>0.21</v>
      </c>
      <c r="D11" s="35">
        <v>6.3762</v>
      </c>
      <c r="E11" s="35">
        <v>6.254</v>
      </c>
      <c r="F11" s="35">
        <v>0.981</v>
      </c>
      <c r="G11" s="36">
        <v>2820.0</v>
      </c>
      <c r="H11" s="35">
        <v>4.34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</row>
    <row r="12">
      <c r="A12" s="7">
        <v>1434.0</v>
      </c>
      <c r="B12" s="14" t="s">
        <v>1522</v>
      </c>
      <c r="C12" s="35">
        <v>0.229</v>
      </c>
      <c r="D12" s="35">
        <v>9.23281</v>
      </c>
      <c r="E12" s="35">
        <v>8.841</v>
      </c>
      <c r="F12" s="35">
        <v>0.958</v>
      </c>
      <c r="G12" s="36">
        <v>1150.0</v>
      </c>
      <c r="H12" s="35">
        <v>2.78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>
      <c r="A13" s="7">
        <v>1435.0</v>
      </c>
      <c r="B13" s="14" t="s">
        <v>1524</v>
      </c>
      <c r="C13" s="35">
        <v>0.208</v>
      </c>
      <c r="D13" s="35">
        <v>5.35192</v>
      </c>
      <c r="E13" s="35">
        <v>5.169</v>
      </c>
      <c r="F13" s="35">
        <v>0.966</v>
      </c>
      <c r="G13" s="36">
        <v>2450.0</v>
      </c>
      <c r="H13" s="35">
        <v>3.89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</row>
    <row r="14">
      <c r="A14" s="7">
        <v>1465.0</v>
      </c>
      <c r="B14" s="14" t="s">
        <v>1525</v>
      </c>
      <c r="C14" s="35">
        <v>0.232</v>
      </c>
      <c r="D14" s="35">
        <v>2.23885</v>
      </c>
      <c r="E14" s="35">
        <v>1.937</v>
      </c>
      <c r="F14" s="35">
        <v>0.865</v>
      </c>
      <c r="G14" s="36">
        <v>3320.0</v>
      </c>
      <c r="H14" s="35">
        <v>3.59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>
      <c r="A15" s="7">
        <v>1466.0</v>
      </c>
      <c r="B15" s="14" t="s">
        <v>1526</v>
      </c>
      <c r="C15" s="35">
        <v>0.256</v>
      </c>
      <c r="D15" s="35">
        <v>2.74418</v>
      </c>
      <c r="E15" s="35">
        <v>2.218</v>
      </c>
      <c r="F15" s="35">
        <v>0.808</v>
      </c>
      <c r="G15" s="36">
        <v>2180.0</v>
      </c>
      <c r="H15" s="35">
        <v>4.15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</row>
    <row r="16">
      <c r="A16" s="7">
        <v>1467.0</v>
      </c>
      <c r="B16" s="14" t="s">
        <v>1527</v>
      </c>
      <c r="C16" s="35">
        <v>0.236</v>
      </c>
      <c r="D16" s="35">
        <v>2.98893</v>
      </c>
      <c r="E16" s="35">
        <v>2.53</v>
      </c>
      <c r="F16" s="35">
        <v>0.847</v>
      </c>
      <c r="G16" s="36">
        <v>2320.0</v>
      </c>
      <c r="H16" s="35">
        <v>3.56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>
      <c r="A17" s="7">
        <v>1468.0</v>
      </c>
      <c r="B17" s="14" t="s">
        <v>1528</v>
      </c>
      <c r="C17" s="35">
        <v>0.286</v>
      </c>
      <c r="D17" s="35">
        <v>1.36221</v>
      </c>
      <c r="E17" s="35">
        <v>1.254</v>
      </c>
      <c r="F17" s="35">
        <v>0.92</v>
      </c>
      <c r="G17" s="36">
        <v>2830.0</v>
      </c>
      <c r="H17" s="35">
        <v>4.65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</row>
    <row r="18">
      <c r="A18" s="7">
        <v>1469.0</v>
      </c>
      <c r="B18" s="14" t="s">
        <v>1529</v>
      </c>
      <c r="C18" s="35">
        <v>0.211</v>
      </c>
      <c r="D18" s="35">
        <v>8.97032</v>
      </c>
      <c r="E18" s="35">
        <v>7.07</v>
      </c>
      <c r="F18" s="35">
        <v>0.788</v>
      </c>
      <c r="G18" s="36">
        <v>1190.0</v>
      </c>
      <c r="H18" s="35">
        <v>2.33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>
      <c r="A19" s="7">
        <v>1470.0</v>
      </c>
      <c r="B19" s="14" t="s">
        <v>1530</v>
      </c>
      <c r="C19" s="35">
        <v>0.242</v>
      </c>
      <c r="D19" s="35">
        <v>6.69676</v>
      </c>
      <c r="E19" s="35">
        <v>5.529</v>
      </c>
      <c r="F19" s="35">
        <v>0.826</v>
      </c>
      <c r="G19" s="36">
        <v>1080.0</v>
      </c>
      <c r="H19" s="35">
        <v>2.77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</row>
    <row r="20">
      <c r="A20" s="7">
        <v>1471.0</v>
      </c>
      <c r="B20" s="14" t="s">
        <v>1531</v>
      </c>
      <c r="C20" s="35">
        <v>0.183</v>
      </c>
      <c r="D20" s="35">
        <v>2.05706</v>
      </c>
      <c r="E20" s="35">
        <v>1.797</v>
      </c>
      <c r="F20" s="35">
        <v>0.873</v>
      </c>
      <c r="G20" s="36">
        <v>14800.0</v>
      </c>
      <c r="H20" s="35">
        <v>6.4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</row>
    <row r="21">
      <c r="A21" s="7">
        <v>1472.0</v>
      </c>
      <c r="B21" s="14" t="s">
        <v>1532</v>
      </c>
      <c r="C21" s="35">
        <v>0.215</v>
      </c>
      <c r="D21" s="35">
        <v>3.92772</v>
      </c>
      <c r="E21" s="35">
        <v>3.32</v>
      </c>
      <c r="F21" s="35">
        <v>0.845</v>
      </c>
      <c r="G21" s="36">
        <v>3760.0</v>
      </c>
      <c r="H21" s="35">
        <v>4.6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</row>
    <row r="22">
      <c r="A22" s="7">
        <v>1473.0</v>
      </c>
      <c r="B22" s="14" t="s">
        <v>1533</v>
      </c>
      <c r="C22" s="35">
        <v>0.181</v>
      </c>
      <c r="D22" s="35">
        <v>12.93562</v>
      </c>
      <c r="E22" s="35">
        <v>11.78</v>
      </c>
      <c r="F22" s="35">
        <v>0.91</v>
      </c>
      <c r="G22" s="36">
        <v>2330.0</v>
      </c>
      <c r="H22" s="35">
        <v>2.53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>
      <c r="A23" s="7">
        <v>1474.0</v>
      </c>
      <c r="B23" s="14" t="s">
        <v>1534</v>
      </c>
      <c r="C23" s="35">
        <v>0.216</v>
      </c>
      <c r="D23" s="35">
        <v>4.85452</v>
      </c>
      <c r="E23" s="35">
        <v>4.185</v>
      </c>
      <c r="F23" s="35">
        <v>0.862</v>
      </c>
      <c r="G23" s="36">
        <v>3310.0</v>
      </c>
      <c r="H23" s="35">
        <v>4.07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</row>
    <row r="24">
      <c r="A24" s="7">
        <v>1475.0</v>
      </c>
      <c r="B24" s="14" t="s">
        <v>1535</v>
      </c>
      <c r="C24" s="35">
        <v>0.178</v>
      </c>
      <c r="D24" s="35">
        <v>10.95935</v>
      </c>
      <c r="E24" s="35">
        <v>9.692</v>
      </c>
      <c r="F24" s="35">
        <v>0.884</v>
      </c>
      <c r="G24" s="36">
        <v>1710.0</v>
      </c>
      <c r="H24" s="35">
        <v>3.24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</row>
    <row r="25">
      <c r="A25" s="7">
        <v>1476.0</v>
      </c>
      <c r="B25" s="14" t="s">
        <v>1536</v>
      </c>
      <c r="C25" s="35">
        <v>0.187</v>
      </c>
      <c r="D25" s="35">
        <v>11.03428</v>
      </c>
      <c r="E25" s="35">
        <v>9.394</v>
      </c>
      <c r="F25" s="35">
        <v>0.851</v>
      </c>
      <c r="G25" s="36">
        <v>1990.0</v>
      </c>
      <c r="H25" s="35">
        <v>2.77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</row>
    <row r="26">
      <c r="A26" s="7">
        <v>1492.0</v>
      </c>
      <c r="B26" s="14" t="s">
        <v>1538</v>
      </c>
      <c r="C26" s="35">
        <v>0.231</v>
      </c>
      <c r="D26" s="35">
        <v>9.52964</v>
      </c>
      <c r="E26" s="35">
        <v>8.195</v>
      </c>
      <c r="F26" s="35">
        <v>0.86</v>
      </c>
      <c r="G26" s="35">
        <v>974.38</v>
      </c>
      <c r="H26" s="35">
        <v>3.13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</row>
    <row r="27">
      <c r="A27" s="7">
        <v>1493.0</v>
      </c>
      <c r="B27" s="14" t="s">
        <v>1539</v>
      </c>
      <c r="C27" s="35">
        <v>0.231</v>
      </c>
      <c r="D27" s="35">
        <v>13.7787</v>
      </c>
      <c r="E27" s="35">
        <v>12.2</v>
      </c>
      <c r="F27" s="35">
        <v>0.885</v>
      </c>
      <c r="G27" s="35">
        <v>793.97</v>
      </c>
      <c r="H27" s="35">
        <v>2.52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>
      <c r="A28" s="7">
        <v>1494.0</v>
      </c>
      <c r="B28" s="14" t="s">
        <v>1540</v>
      </c>
      <c r="C28" s="35">
        <v>0.214</v>
      </c>
      <c r="D28" s="35">
        <v>13.76039</v>
      </c>
      <c r="E28" s="35">
        <v>11.92</v>
      </c>
      <c r="F28" s="35">
        <v>0.866</v>
      </c>
      <c r="G28" s="35">
        <v>932.84</v>
      </c>
      <c r="H28" s="35">
        <v>3.03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</row>
    <row r="29">
      <c r="A29" s="7">
        <v>1498.0</v>
      </c>
      <c r="B29" s="14" t="s">
        <v>1545</v>
      </c>
      <c r="C29" s="35">
        <v>0.204</v>
      </c>
      <c r="D29" s="35">
        <v>13.18177</v>
      </c>
      <c r="E29" s="35">
        <v>12.13</v>
      </c>
      <c r="F29" s="35">
        <v>0.92</v>
      </c>
      <c r="G29" s="35">
        <v>996.1</v>
      </c>
      <c r="H29" s="35">
        <v>2.95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>
      <c r="A30" s="7">
        <v>1499.0</v>
      </c>
      <c r="B30" s="14" t="s">
        <v>1547</v>
      </c>
      <c r="C30" s="35">
        <v>0.23</v>
      </c>
      <c r="D30" s="35">
        <v>16.6232</v>
      </c>
      <c r="E30" s="35">
        <v>14.94</v>
      </c>
      <c r="F30" s="35">
        <v>0.899</v>
      </c>
      <c r="G30" s="35">
        <v>745.77</v>
      </c>
      <c r="H30" s="35">
        <v>3.21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</row>
    <row r="31">
      <c r="A31" s="7">
        <v>1508.0</v>
      </c>
      <c r="B31" s="14" t="s">
        <v>1550</v>
      </c>
      <c r="C31" s="35">
        <v>0.254</v>
      </c>
      <c r="D31" s="35">
        <v>8.68447</v>
      </c>
      <c r="E31" s="35">
        <v>7.83</v>
      </c>
      <c r="F31" s="35">
        <v>0.902</v>
      </c>
      <c r="G31" s="35">
        <v>729.77</v>
      </c>
      <c r="H31" s="35">
        <v>3.13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</row>
    <row r="32">
      <c r="A32" s="7">
        <v>1509.0</v>
      </c>
      <c r="B32" s="14" t="s">
        <v>1552</v>
      </c>
      <c r="C32" s="35">
        <v>0.259</v>
      </c>
      <c r="D32" s="35">
        <v>8.12424</v>
      </c>
      <c r="E32" s="35">
        <v>7.337</v>
      </c>
      <c r="F32" s="35">
        <v>0.903</v>
      </c>
      <c r="G32" s="35">
        <v>806.17</v>
      </c>
      <c r="H32" s="35">
        <v>3.19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</row>
    <row r="33">
      <c r="A33" s="7">
        <v>1518.0</v>
      </c>
      <c r="B33" s="14" t="s">
        <v>1553</v>
      </c>
      <c r="C33" s="35">
        <v>0.322</v>
      </c>
      <c r="D33" s="35">
        <v>1.36667</v>
      </c>
      <c r="E33" s="35">
        <v>1.118</v>
      </c>
      <c r="F33" s="35">
        <v>0.818</v>
      </c>
      <c r="G33" s="36">
        <v>2350.0</v>
      </c>
      <c r="H33" s="35">
        <v>5.73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</row>
    <row r="34">
      <c r="A34" s="7">
        <v>1519.0</v>
      </c>
      <c r="B34" s="14" t="s">
        <v>1554</v>
      </c>
      <c r="C34" s="35">
        <v>0.446</v>
      </c>
      <c r="D34" s="35">
        <v>0.50677</v>
      </c>
      <c r="E34" s="35">
        <v>0.4653</v>
      </c>
      <c r="F34" s="35">
        <v>0.917</v>
      </c>
      <c r="G34" s="36">
        <v>1990.0</v>
      </c>
      <c r="H34" s="35">
        <v>5.76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</row>
    <row r="35">
      <c r="A35" s="7">
        <v>1522.0</v>
      </c>
      <c r="B35" s="14" t="s">
        <v>1555</v>
      </c>
      <c r="C35" s="35">
        <v>0.334</v>
      </c>
      <c r="D35" s="35">
        <v>1.23567</v>
      </c>
      <c r="E35" s="35">
        <v>1.165</v>
      </c>
      <c r="F35" s="35">
        <v>0.943</v>
      </c>
      <c r="G35" s="36">
        <v>1800.0</v>
      </c>
      <c r="H35" s="35">
        <v>5.16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</row>
    <row r="36">
      <c r="A36" s="7">
        <v>1523.0</v>
      </c>
      <c r="B36" s="14" t="s">
        <v>1556</v>
      </c>
      <c r="C36" s="35">
        <v>0.303</v>
      </c>
      <c r="D36" s="35">
        <v>1.03906</v>
      </c>
      <c r="E36" s="35">
        <v>0.8744</v>
      </c>
      <c r="F36" s="35">
        <v>0.842</v>
      </c>
      <c r="G36" s="36">
        <v>4660.0</v>
      </c>
      <c r="H36" s="35">
        <v>6.5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</row>
    <row r="37">
      <c r="A37" s="32">
        <v>1534.0</v>
      </c>
      <c r="B37" s="14" t="s">
        <v>1557</v>
      </c>
      <c r="C37" s="35">
        <v>0.39</v>
      </c>
      <c r="D37" s="35">
        <v>1.15086</v>
      </c>
      <c r="E37" s="35">
        <v>1.028</v>
      </c>
      <c r="F37" s="35">
        <v>0.894</v>
      </c>
      <c r="G37" s="36">
        <v>1360.0</v>
      </c>
      <c r="H37" s="35">
        <v>5.01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</row>
    <row r="38">
      <c r="A38" s="32">
        <v>1535.0</v>
      </c>
      <c r="B38" s="14" t="s">
        <v>1558</v>
      </c>
      <c r="C38" s="35">
        <v>0.324</v>
      </c>
      <c r="D38" s="35">
        <v>1.24043</v>
      </c>
      <c r="E38" s="35">
        <v>2.488</v>
      </c>
      <c r="F38" s="35">
        <v>2.006</v>
      </c>
      <c r="G38" s="36">
        <v>3210.0</v>
      </c>
      <c r="H38" s="35">
        <v>4.8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</row>
    <row r="39">
      <c r="A39" s="7">
        <v>1545.0</v>
      </c>
      <c r="B39" s="14" t="s">
        <v>1559</v>
      </c>
      <c r="C39" s="35">
        <v>0.219</v>
      </c>
      <c r="D39" s="35">
        <v>0.7195</v>
      </c>
      <c r="E39" s="35">
        <v>0.6655</v>
      </c>
      <c r="F39" s="35">
        <v>0.925</v>
      </c>
      <c r="G39" s="36">
        <v>14900.0</v>
      </c>
      <c r="H39" s="35">
        <v>6.97</v>
      </c>
      <c r="I39" s="14"/>
      <c r="J39" s="14" t="s">
        <v>1561</v>
      </c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</row>
    <row r="40">
      <c r="A40" s="7">
        <v>1546.0</v>
      </c>
      <c r="B40" s="14" t="s">
        <v>1562</v>
      </c>
      <c r="C40" s="35">
        <v>0.327</v>
      </c>
      <c r="D40" s="35">
        <v>1.76241</v>
      </c>
      <c r="E40" s="35">
        <v>1.524</v>
      </c>
      <c r="F40" s="35">
        <v>0.865</v>
      </c>
      <c r="G40" s="36">
        <v>1890.0</v>
      </c>
      <c r="H40" s="35">
        <v>6.72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  <row r="41">
      <c r="A41" s="7">
        <v>1553.0</v>
      </c>
      <c r="B41" s="14" t="s">
        <v>1563</v>
      </c>
      <c r="C41" s="35">
        <v>0.325</v>
      </c>
      <c r="D41" s="35">
        <v>2.78472</v>
      </c>
      <c r="E41" s="35">
        <v>2.492</v>
      </c>
      <c r="F41" s="35">
        <v>0.895</v>
      </c>
      <c r="G41" s="36">
        <v>1210.0</v>
      </c>
      <c r="H41" s="35">
        <v>4.38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</row>
    <row r="42">
      <c r="A42" s="7">
        <v>1554.0</v>
      </c>
      <c r="B42" s="14" t="s">
        <v>1565</v>
      </c>
      <c r="C42" s="35">
        <v>0.326</v>
      </c>
      <c r="D42" s="35">
        <v>4.07698</v>
      </c>
      <c r="E42" s="35">
        <v>3.77</v>
      </c>
      <c r="F42" s="35">
        <v>0.925</v>
      </c>
      <c r="G42" s="35">
        <v>859.88</v>
      </c>
      <c r="H42" s="35">
        <v>3.89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</row>
    <row r="43">
      <c r="A43" s="7">
        <v>1561.0</v>
      </c>
      <c r="B43" s="14" t="s">
        <v>1566</v>
      </c>
      <c r="C43" s="35">
        <v>0.274</v>
      </c>
      <c r="D43" s="35">
        <v>3.95819</v>
      </c>
      <c r="E43" s="35">
        <v>3.444</v>
      </c>
      <c r="F43" s="35">
        <v>0.176</v>
      </c>
      <c r="G43" s="36">
        <v>1500.0</v>
      </c>
      <c r="H43" s="35">
        <v>3.73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</row>
    <row r="44">
      <c r="A44" s="7">
        <v>1562.0</v>
      </c>
      <c r="B44" s="14" t="s">
        <v>1567</v>
      </c>
      <c r="C44" s="35">
        <v>0.362</v>
      </c>
      <c r="D44" s="35">
        <v>2.52341</v>
      </c>
      <c r="E44" s="35">
        <v>2.187</v>
      </c>
      <c r="F44" s="35">
        <v>0.867</v>
      </c>
      <c r="G44" s="35">
        <v>767.27</v>
      </c>
      <c r="H44" s="35">
        <v>4.06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</row>
    <row r="45">
      <c r="A45" s="7">
        <v>1570.0</v>
      </c>
      <c r="B45" s="14" t="s">
        <v>1568</v>
      </c>
      <c r="C45" s="35">
        <v>0.322</v>
      </c>
      <c r="D45" s="35">
        <v>4.27815</v>
      </c>
      <c r="E45" s="35">
        <v>3.85</v>
      </c>
      <c r="F45" s="35">
        <v>0.9</v>
      </c>
      <c r="G45" s="35">
        <v>864.0</v>
      </c>
      <c r="H45" s="35">
        <v>3.99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</row>
    <row r="46">
      <c r="A46" s="7">
        <v>1572.0</v>
      </c>
      <c r="B46" s="14" t="s">
        <v>1569</v>
      </c>
      <c r="C46" s="35">
        <v>0.285</v>
      </c>
      <c r="D46" s="35">
        <v>7.4413</v>
      </c>
      <c r="E46" s="35">
        <v>6.876</v>
      </c>
      <c r="F46" s="35">
        <v>0.924</v>
      </c>
      <c r="G46" s="35">
        <v>699.56</v>
      </c>
      <c r="H46" s="35">
        <v>3.66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</row>
    <row r="47">
      <c r="A47" s="7">
        <v>1578.0</v>
      </c>
      <c r="B47" s="14" t="s">
        <v>1570</v>
      </c>
      <c r="C47" s="35">
        <v>0.316</v>
      </c>
      <c r="D47" s="35">
        <v>7.30509</v>
      </c>
      <c r="E47" s="35">
        <v>6.83</v>
      </c>
      <c r="F47" s="35">
        <v>0.935</v>
      </c>
      <c r="G47" s="35">
        <v>578.83</v>
      </c>
      <c r="H47" s="35">
        <v>3.8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</row>
    <row r="48">
      <c r="A48" s="7">
        <v>1579.0</v>
      </c>
      <c r="B48" s="14" t="s">
        <v>1572</v>
      </c>
      <c r="C48" s="35">
        <v>0.282</v>
      </c>
      <c r="D48" s="35">
        <v>6.74978</v>
      </c>
      <c r="E48" s="35">
        <v>6.195</v>
      </c>
      <c r="F48" s="35">
        <v>0.918</v>
      </c>
      <c r="G48" s="35">
        <v>722.89</v>
      </c>
      <c r="H48" s="35">
        <v>3.54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</row>
    <row r="49">
      <c r="A49" s="7">
        <v>1586.0</v>
      </c>
      <c r="B49" s="14" t="s">
        <v>1573</v>
      </c>
      <c r="C49" s="35">
        <v>0.214</v>
      </c>
      <c r="D49" s="35">
        <v>18.40495</v>
      </c>
      <c r="E49" s="35">
        <v>16.89</v>
      </c>
      <c r="F49" s="35">
        <v>0.918</v>
      </c>
      <c r="G49" s="35">
        <v>796.25</v>
      </c>
      <c r="H49" s="35">
        <v>3.08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</row>
    <row r="50">
      <c r="A50" s="7">
        <v>1587.0</v>
      </c>
      <c r="B50" s="14" t="s">
        <v>1574</v>
      </c>
      <c r="C50" s="35">
        <v>0.221</v>
      </c>
      <c r="D50" s="35">
        <v>12.17638</v>
      </c>
      <c r="E50" s="35">
        <v>10.47</v>
      </c>
      <c r="F50" s="35">
        <v>0.86</v>
      </c>
      <c r="G50" s="35">
        <v>913.39</v>
      </c>
      <c r="H50" s="35">
        <v>3.08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</row>
    <row r="51">
      <c r="A51" s="7">
        <v>1606.0</v>
      </c>
      <c r="B51" s="14" t="s">
        <v>1575</v>
      </c>
      <c r="C51" s="35">
        <v>0.349</v>
      </c>
      <c r="D51" s="35">
        <v>10.80948</v>
      </c>
      <c r="E51" s="35">
        <v>9.857</v>
      </c>
      <c r="F51" s="35">
        <v>0.912</v>
      </c>
      <c r="G51" s="35">
        <v>449.15</v>
      </c>
      <c r="H51" s="35">
        <v>3.69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>
      <c r="A52" s="7">
        <v>1607.0</v>
      </c>
      <c r="B52" s="14" t="s">
        <v>1576</v>
      </c>
      <c r="C52" s="35">
        <v>0.319</v>
      </c>
      <c r="D52" s="35">
        <v>3.91434</v>
      </c>
      <c r="E52" s="35">
        <v>3.221</v>
      </c>
      <c r="F52" s="35">
        <v>0.823</v>
      </c>
      <c r="G52" s="35">
        <v>930.46</v>
      </c>
      <c r="H52" s="35">
        <v>4.04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</row>
    <row r="53">
      <c r="A53" s="7">
        <v>1614.0</v>
      </c>
      <c r="B53" s="14" t="s">
        <v>1577</v>
      </c>
      <c r="C53" s="35">
        <v>0.332</v>
      </c>
      <c r="D53" s="35">
        <v>5.47819</v>
      </c>
      <c r="E53" s="35">
        <v>4.839</v>
      </c>
      <c r="F53" s="35">
        <v>0.883</v>
      </c>
      <c r="G53" s="35">
        <v>586.55</v>
      </c>
      <c r="H53" s="35">
        <v>3.8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>
      <c r="A54" s="7">
        <v>1615.0</v>
      </c>
      <c r="B54" s="14" t="s">
        <v>1578</v>
      </c>
      <c r="C54" s="35">
        <v>0.285</v>
      </c>
      <c r="D54" s="35">
        <v>3.93057</v>
      </c>
      <c r="E54" s="35">
        <v>3.393</v>
      </c>
      <c r="F54" s="35">
        <v>0.863</v>
      </c>
      <c r="G54" s="36">
        <v>1540.0</v>
      </c>
      <c r="H54" s="35">
        <v>4.14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>
      <c r="A55" s="7">
        <v>1622.0</v>
      </c>
      <c r="B55" s="14" t="s">
        <v>1579</v>
      </c>
      <c r="C55" s="35">
        <v>0.316</v>
      </c>
      <c r="D55" s="35">
        <v>3.91643</v>
      </c>
      <c r="E55" s="35">
        <v>3.308</v>
      </c>
      <c r="F55" s="35">
        <v>0.845</v>
      </c>
      <c r="G55" s="36">
        <v>1050.0</v>
      </c>
      <c r="H55" s="35">
        <v>4.57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>
      <c r="A56" s="7">
        <v>1623.0</v>
      </c>
      <c r="B56" s="14" t="s">
        <v>1580</v>
      </c>
      <c r="C56" s="35">
        <v>0.266</v>
      </c>
      <c r="D56" s="35">
        <v>4.7686</v>
      </c>
      <c r="E56" s="35">
        <v>3.574</v>
      </c>
      <c r="F56" s="35">
        <v>0.749</v>
      </c>
      <c r="G56" s="36">
        <v>1080.0</v>
      </c>
      <c r="H56" s="35">
        <v>3.62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>
      <c r="A57" s="7">
        <v>1651.0</v>
      </c>
      <c r="B57" s="14" t="s">
        <v>1581</v>
      </c>
      <c r="C57" s="35">
        <v>0.302</v>
      </c>
      <c r="D57" s="35">
        <v>4.40332</v>
      </c>
      <c r="E57" s="35">
        <v>3.767</v>
      </c>
      <c r="F57" s="35">
        <v>0.856</v>
      </c>
      <c r="G57" s="35">
        <v>887.11</v>
      </c>
      <c r="H57" s="35">
        <v>3.87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>
      <c r="A58" s="7">
        <v>1652.0</v>
      </c>
      <c r="B58" s="14" t="s">
        <v>1582</v>
      </c>
      <c r="C58" s="35">
        <v>0.282</v>
      </c>
      <c r="D58" s="35">
        <v>4.75764</v>
      </c>
      <c r="E58" s="35">
        <v>4.166</v>
      </c>
      <c r="F58" s="35">
        <v>0.876</v>
      </c>
      <c r="G58" s="36">
        <v>1180.0</v>
      </c>
      <c r="H58" s="35">
        <v>3.75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>
      <c r="A59" s="7">
        <v>1659.0</v>
      </c>
      <c r="B59" s="14" t="s">
        <v>1583</v>
      </c>
      <c r="C59" s="35">
        <v>0.346</v>
      </c>
      <c r="D59" s="35">
        <v>3.54756</v>
      </c>
      <c r="E59" s="35">
        <v>2.936</v>
      </c>
      <c r="F59" s="35">
        <v>0.828</v>
      </c>
      <c r="G59" s="36">
        <v>1200.0</v>
      </c>
      <c r="H59" s="35">
        <v>4.31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>
      <c r="A60" s="7">
        <v>1660.0</v>
      </c>
      <c r="B60" s="14" t="s">
        <v>1584</v>
      </c>
      <c r="C60" s="35">
        <v>0.279</v>
      </c>
      <c r="D60" s="35">
        <v>6.66366</v>
      </c>
      <c r="E60" s="35">
        <v>5.952</v>
      </c>
      <c r="F60" s="35">
        <v>0.893</v>
      </c>
      <c r="G60" s="36">
        <v>1610.0</v>
      </c>
      <c r="H60" s="35">
        <v>3.73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>
      <c r="A61" s="7">
        <v>1667.0</v>
      </c>
      <c r="B61" s="14" t="s">
        <v>1586</v>
      </c>
      <c r="C61" s="35">
        <v>0.334</v>
      </c>
      <c r="D61" s="35">
        <v>3.85762</v>
      </c>
      <c r="E61" s="35">
        <v>3.16</v>
      </c>
      <c r="F61" s="35">
        <v>0.819</v>
      </c>
      <c r="G61" s="35">
        <v>916.67</v>
      </c>
      <c r="H61" s="35">
        <v>3.94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>
      <c r="A62" s="7">
        <v>1668.0</v>
      </c>
      <c r="B62" s="14" t="s">
        <v>1587</v>
      </c>
      <c r="C62" s="35">
        <v>0.305</v>
      </c>
      <c r="D62" s="35">
        <v>4.2648</v>
      </c>
      <c r="E62" s="35">
        <v>3.71</v>
      </c>
      <c r="F62" s="35">
        <v>0.87</v>
      </c>
      <c r="G62" s="36">
        <v>1510.0</v>
      </c>
      <c r="H62" s="35">
        <v>4.27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>
      <c r="A63" s="7">
        <v>1679.0</v>
      </c>
      <c r="B63" s="14" t="s">
        <v>1588</v>
      </c>
      <c r="C63" s="35">
        <v>0.158</v>
      </c>
      <c r="D63" s="35">
        <v>2.08934</v>
      </c>
      <c r="E63" s="35">
        <v>1.805</v>
      </c>
      <c r="F63" s="35">
        <v>0.864</v>
      </c>
      <c r="G63" s="36">
        <v>22200.0</v>
      </c>
      <c r="H63" s="35">
        <v>5.94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>
      <c r="A64" s="7">
        <v>1680.0</v>
      </c>
      <c r="B64" s="14" t="s">
        <v>1589</v>
      </c>
      <c r="C64" s="35">
        <v>0.179</v>
      </c>
      <c r="D64" s="35">
        <v>7.34762</v>
      </c>
      <c r="E64" s="35">
        <v>6.386</v>
      </c>
      <c r="F64" s="35">
        <v>0.869</v>
      </c>
      <c r="G64" s="36">
        <v>3090.0</v>
      </c>
      <c r="H64" s="35">
        <v>3.52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>
      <c r="A65" s="7">
        <v>1687.0</v>
      </c>
      <c r="B65" s="14" t="s">
        <v>1590</v>
      </c>
      <c r="C65" s="35">
        <v>0.166</v>
      </c>
      <c r="D65" s="35">
        <v>4.3729</v>
      </c>
      <c r="E65" s="35">
        <v>3.875</v>
      </c>
      <c r="F65" s="35">
        <v>0.886</v>
      </c>
      <c r="G65" s="36">
        <v>7830.0</v>
      </c>
      <c r="H65" s="35">
        <v>4.58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</row>
    <row r="66">
      <c r="A66" s="7">
        <v>1688.0</v>
      </c>
      <c r="B66" s="14" t="s">
        <v>1591</v>
      </c>
      <c r="C66" s="35">
        <v>0.163</v>
      </c>
      <c r="D66" s="35">
        <v>4.41807</v>
      </c>
      <c r="E66" s="35">
        <v>3.821</v>
      </c>
      <c r="F66" s="35">
        <v>0.865</v>
      </c>
      <c r="G66" s="36">
        <v>8880.0</v>
      </c>
      <c r="H66" s="35">
        <v>4.68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>
      <c r="A67" s="7">
        <v>1695.0</v>
      </c>
      <c r="B67" s="14" t="s">
        <v>1592</v>
      </c>
      <c r="C67" s="35">
        <v>0.167</v>
      </c>
      <c r="D67" s="35">
        <v>1.46628</v>
      </c>
      <c r="E67" s="35">
        <v>1.364</v>
      </c>
      <c r="F67" s="35">
        <v>0.93</v>
      </c>
      <c r="G67" s="36">
        <v>23500.0</v>
      </c>
      <c r="H67" s="35">
        <v>4.23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>
      <c r="A68" s="7">
        <v>1696.0</v>
      </c>
      <c r="B68" s="14" t="s">
        <v>1594</v>
      </c>
      <c r="C68" s="35">
        <v>0.163</v>
      </c>
      <c r="D68" s="35">
        <v>2.20881</v>
      </c>
      <c r="E68" s="35">
        <v>2.121</v>
      </c>
      <c r="F68" s="35">
        <v>0.96</v>
      </c>
      <c r="G68" s="36">
        <v>18700.0</v>
      </c>
      <c r="H68" s="35">
        <v>3.85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>
      <c r="A69" s="7">
        <v>1703.0</v>
      </c>
      <c r="B69" s="14" t="s">
        <v>1595</v>
      </c>
      <c r="C69" s="35">
        <v>0.177</v>
      </c>
      <c r="D69" s="35">
        <v>1.6378</v>
      </c>
      <c r="E69" s="35">
        <v>1.499</v>
      </c>
      <c r="F69" s="35">
        <v>0.916</v>
      </c>
      <c r="G69" s="36">
        <v>16600.0</v>
      </c>
      <c r="H69" s="35">
        <v>5.67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>
      <c r="A70" s="7">
        <v>1704.0</v>
      </c>
      <c r="B70" s="14" t="s">
        <v>1596</v>
      </c>
      <c r="C70" s="35">
        <v>0.18</v>
      </c>
      <c r="D70" s="35">
        <v>1.72873</v>
      </c>
      <c r="E70" s="35">
        <v>1.612</v>
      </c>
      <c r="F70" s="35">
        <v>0.933</v>
      </c>
      <c r="G70" s="36">
        <v>16900.0</v>
      </c>
      <c r="H70" s="35">
        <v>6.04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>
      <c r="A71" s="7">
        <v>1711.0</v>
      </c>
      <c r="B71" s="14" t="s">
        <v>1597</v>
      </c>
      <c r="C71" s="35">
        <v>0.196</v>
      </c>
      <c r="D71" s="35">
        <v>5.41836</v>
      </c>
      <c r="E71" s="35">
        <v>4.735</v>
      </c>
      <c r="F71" s="35">
        <v>0.874</v>
      </c>
      <c r="G71" s="36">
        <v>4020.0</v>
      </c>
      <c r="H71" s="35">
        <v>4.16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>
      <c r="A72" s="7">
        <v>1712.0</v>
      </c>
      <c r="B72" s="14" t="s">
        <v>1598</v>
      </c>
      <c r="C72" s="35">
        <v>0.18</v>
      </c>
      <c r="D72" s="35">
        <v>2.4433</v>
      </c>
      <c r="E72" s="35">
        <v>1.889</v>
      </c>
      <c r="F72" s="35">
        <v>0.773</v>
      </c>
      <c r="G72" s="36">
        <v>7800.0</v>
      </c>
      <c r="H72" s="35">
        <v>3.96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>
      <c r="A73" s="7">
        <v>1719.0</v>
      </c>
      <c r="B73" s="14" t="s">
        <v>1599</v>
      </c>
      <c r="C73" s="35">
        <v>0.2</v>
      </c>
      <c r="D73" s="35">
        <v>2.56282</v>
      </c>
      <c r="E73" s="35">
        <v>2.424</v>
      </c>
      <c r="F73" s="35">
        <v>0.946</v>
      </c>
      <c r="G73" s="36">
        <v>8210.0</v>
      </c>
      <c r="H73" s="35">
        <v>5.87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>
      <c r="A74" s="7">
        <v>1720.0</v>
      </c>
      <c r="B74" s="14" t="s">
        <v>1600</v>
      </c>
      <c r="C74" s="35">
        <v>0.181</v>
      </c>
      <c r="D74" s="35">
        <v>2.11751</v>
      </c>
      <c r="E74" s="35">
        <v>2.063</v>
      </c>
      <c r="F74" s="35">
        <v>0.974</v>
      </c>
      <c r="G74" s="36">
        <v>13800.0</v>
      </c>
      <c r="H74" s="35">
        <v>5.25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>
      <c r="A75" s="7">
        <v>1730.0</v>
      </c>
      <c r="B75" s="14" t="s">
        <v>1601</v>
      </c>
      <c r="C75" s="35">
        <v>0.274</v>
      </c>
      <c r="D75" s="35">
        <v>0.87552</v>
      </c>
      <c r="E75" s="35">
        <v>0.737</v>
      </c>
      <c r="F75" s="35">
        <v>0.842</v>
      </c>
      <c r="G75" s="36">
        <v>6630.0</v>
      </c>
      <c r="H75" s="35">
        <v>6.4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>
      <c r="A76" s="7">
        <v>1731.0</v>
      </c>
      <c r="B76" s="14" t="s">
        <v>1602</v>
      </c>
      <c r="C76" s="35">
        <v>0.206</v>
      </c>
      <c r="D76" s="35">
        <v>2.43247</v>
      </c>
      <c r="E76" s="35">
        <v>2.048</v>
      </c>
      <c r="F76" s="35">
        <v>0.842</v>
      </c>
      <c r="G76" s="36">
        <v>4960.0</v>
      </c>
      <c r="H76" s="35">
        <v>4.8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>
      <c r="A77" s="7">
        <v>1738.0</v>
      </c>
      <c r="B77" s="14" t="s">
        <v>1603</v>
      </c>
      <c r="C77" s="35">
        <v>0.238</v>
      </c>
      <c r="D77" s="35">
        <v>3.44986</v>
      </c>
      <c r="E77" s="35">
        <v>2.983</v>
      </c>
      <c r="F77" s="35">
        <v>0.865</v>
      </c>
      <c r="G77" s="36">
        <v>2180.0</v>
      </c>
      <c r="H77" s="35">
        <v>3.74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>
      <c r="A78" s="7">
        <v>1739.0</v>
      </c>
      <c r="B78" s="14" t="s">
        <v>1605</v>
      </c>
      <c r="C78" s="35">
        <v>0.265</v>
      </c>
      <c r="D78" s="35">
        <v>1.07669</v>
      </c>
      <c r="E78" s="35">
        <v>0.9217</v>
      </c>
      <c r="F78" s="35">
        <v>0.856</v>
      </c>
      <c r="G78" s="36">
        <v>4700.0</v>
      </c>
      <c r="H78" s="35">
        <v>6.2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</row>
    <row r="79">
      <c r="A79" s="7">
        <v>1746.0</v>
      </c>
      <c r="B79" s="14" t="s">
        <v>1606</v>
      </c>
      <c r="C79" s="35">
        <v>0.282</v>
      </c>
      <c r="D79" s="35">
        <v>0.54984</v>
      </c>
      <c r="E79" s="35">
        <v>0.4691</v>
      </c>
      <c r="F79" s="35">
        <v>0.853</v>
      </c>
      <c r="G79" s="36">
        <v>7720.0</v>
      </c>
      <c r="H79" s="35">
        <v>6.92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>
      <c r="A80" s="7">
        <v>1747.0</v>
      </c>
      <c r="B80" s="14" t="s">
        <v>1607</v>
      </c>
      <c r="C80" s="35">
        <v>0.247</v>
      </c>
      <c r="D80" s="35">
        <v>0.45789</v>
      </c>
      <c r="E80" s="35">
        <v>0.4081</v>
      </c>
      <c r="F80" s="35">
        <v>0.891</v>
      </c>
      <c r="G80" s="36">
        <v>14600.0</v>
      </c>
      <c r="H80" s="35">
        <v>5.0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>
      <c r="A81" s="7">
        <v>1754.0</v>
      </c>
      <c r="B81" s="14" t="s">
        <v>1608</v>
      </c>
      <c r="C81" s="35">
        <v>0.28</v>
      </c>
      <c r="D81" s="35">
        <v>1.31825</v>
      </c>
      <c r="E81" s="35">
        <v>1.125</v>
      </c>
      <c r="F81" s="35">
        <v>0.854</v>
      </c>
      <c r="G81" s="36">
        <v>2840.0</v>
      </c>
      <c r="H81" s="35">
        <v>3.49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>
      <c r="A82" s="7">
        <v>1755.0</v>
      </c>
      <c r="B82" s="14" t="s">
        <v>1609</v>
      </c>
      <c r="C82" s="35">
        <v>0.25</v>
      </c>
      <c r="D82" s="35">
        <v>1.30798</v>
      </c>
      <c r="E82" s="35">
        <v>1.144</v>
      </c>
      <c r="F82" s="35">
        <v>0.875</v>
      </c>
      <c r="G82" s="36">
        <v>5480.0</v>
      </c>
      <c r="H82" s="35">
        <v>4.05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>
      <c r="A83" s="7">
        <v>1762.0</v>
      </c>
      <c r="B83" s="14" t="s">
        <v>1610</v>
      </c>
      <c r="C83" s="35">
        <v>0.294</v>
      </c>
      <c r="D83" s="35">
        <v>0.33405</v>
      </c>
      <c r="E83" s="35">
        <v>0.2919</v>
      </c>
      <c r="F83" s="35">
        <v>0.874</v>
      </c>
      <c r="G83" s="36">
        <v>7720.0</v>
      </c>
      <c r="H83" s="35">
        <v>5.07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>
      <c r="A84" s="7">
        <v>1763.0</v>
      </c>
      <c r="B84" s="14" t="s">
        <v>1611</v>
      </c>
      <c r="C84" s="35">
        <v>0.242</v>
      </c>
      <c r="D84" s="35">
        <v>0.33781</v>
      </c>
      <c r="E84" s="35">
        <v>0.2833</v>
      </c>
      <c r="F84" s="35">
        <v>0.839</v>
      </c>
      <c r="G84" s="36">
        <v>19900.0</v>
      </c>
      <c r="H84" s="35">
        <v>6.13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>
      <c r="A85" s="7">
        <v>1770.0</v>
      </c>
      <c r="B85" s="14" t="s">
        <v>1612</v>
      </c>
      <c r="C85" s="35">
        <v>0.243</v>
      </c>
      <c r="D85" s="35">
        <v>1.13427</v>
      </c>
      <c r="E85" s="35">
        <v>1.045</v>
      </c>
      <c r="F85" s="35">
        <v>0.921</v>
      </c>
      <c r="G85" s="36">
        <v>6110.0</v>
      </c>
      <c r="H85" s="35">
        <v>3.81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>
      <c r="A86" s="7">
        <v>1771.0</v>
      </c>
      <c r="B86" s="14" t="s">
        <v>1613</v>
      </c>
      <c r="C86" s="35">
        <v>0.23</v>
      </c>
      <c r="D86" s="35">
        <v>0.56803</v>
      </c>
      <c r="E86" s="35">
        <v>0.5154</v>
      </c>
      <c r="F86" s="35">
        <v>0.907</v>
      </c>
      <c r="G86" s="36">
        <v>12100.0</v>
      </c>
      <c r="H86" s="35">
        <v>3.99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>
      <c r="A87" s="7">
        <v>1774.0</v>
      </c>
      <c r="B87" s="14" t="s">
        <v>1614</v>
      </c>
      <c r="C87" s="35">
        <v>0.408</v>
      </c>
      <c r="D87" s="35">
        <v>3.88942</v>
      </c>
      <c r="E87" s="35">
        <v>3.213</v>
      </c>
      <c r="F87" s="35">
        <v>0.826</v>
      </c>
      <c r="G87" s="35">
        <v>693.9</v>
      </c>
      <c r="H87" s="35">
        <v>4.43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>
      <c r="A88" s="7">
        <v>1775.0</v>
      </c>
      <c r="B88" s="14" t="s">
        <v>1615</v>
      </c>
      <c r="C88" s="35">
        <v>0.427</v>
      </c>
      <c r="D88" s="35">
        <v>1.87374</v>
      </c>
      <c r="E88" s="35">
        <v>1.661</v>
      </c>
      <c r="F88" s="35">
        <v>0.887</v>
      </c>
      <c r="G88" s="35">
        <v>886.23</v>
      </c>
      <c r="H88" s="35">
        <v>5.34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>
      <c r="A89" s="7">
        <v>1782.0</v>
      </c>
      <c r="B89" s="14" t="s">
        <v>1616</v>
      </c>
      <c r="C89" s="35">
        <v>0.351</v>
      </c>
      <c r="D89" s="35">
        <v>1.16653</v>
      </c>
      <c r="E89" s="35">
        <v>1.023</v>
      </c>
      <c r="F89" s="35">
        <v>0.877</v>
      </c>
      <c r="G89" s="36">
        <v>1640.0</v>
      </c>
      <c r="H89" s="35">
        <v>5.29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>
      <c r="A90" s="7">
        <v>1783.0</v>
      </c>
      <c r="B90" s="14" t="s">
        <v>1617</v>
      </c>
      <c r="C90" s="35">
        <v>0.398</v>
      </c>
      <c r="D90" s="35">
        <v>1.51637</v>
      </c>
      <c r="E90" s="35">
        <v>1.225</v>
      </c>
      <c r="F90" s="35">
        <v>0.808</v>
      </c>
      <c r="G90" s="35">
        <v>799.02</v>
      </c>
      <c r="H90" s="35">
        <v>4.42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>
      <c r="A91" s="7">
        <v>1790.0</v>
      </c>
      <c r="B91" s="14" t="s">
        <v>1618</v>
      </c>
      <c r="C91" s="35">
        <v>0.359</v>
      </c>
      <c r="D91" s="35">
        <v>2.70188</v>
      </c>
      <c r="E91" s="35">
        <v>2.443</v>
      </c>
      <c r="F91" s="35">
        <v>0.904</v>
      </c>
      <c r="G91" s="36">
        <v>1080.0</v>
      </c>
      <c r="H91" s="35">
        <v>5.38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</row>
    <row r="92">
      <c r="A92" s="7">
        <v>1791.0</v>
      </c>
      <c r="B92" s="14" t="s">
        <v>1619</v>
      </c>
      <c r="C92" s="35">
        <v>0.319</v>
      </c>
      <c r="D92" s="35">
        <v>2.48081</v>
      </c>
      <c r="E92" s="35">
        <v>2.152</v>
      </c>
      <c r="F92" s="35">
        <v>0.868</v>
      </c>
      <c r="G92" s="36">
        <v>1850.0</v>
      </c>
      <c r="H92" s="35">
        <v>4.94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>
      <c r="A93" s="7">
        <v>1798.0</v>
      </c>
      <c r="B93" s="14" t="s">
        <v>1621</v>
      </c>
      <c r="C93" s="35">
        <v>0.308</v>
      </c>
      <c r="D93" s="35">
        <v>1.17301</v>
      </c>
      <c r="E93" s="35">
        <v>0.9621</v>
      </c>
      <c r="F93" s="35">
        <v>0.82</v>
      </c>
      <c r="G93" s="36">
        <v>2730.0</v>
      </c>
      <c r="H93" s="35">
        <v>5.78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>
      <c r="A94" s="7">
        <v>1799.0</v>
      </c>
      <c r="B94" s="14" t="s">
        <v>1622</v>
      </c>
      <c r="C94" s="35">
        <v>0.278</v>
      </c>
      <c r="D94" s="35">
        <v>3.04435</v>
      </c>
      <c r="E94" s="35">
        <v>2.695</v>
      </c>
      <c r="F94" s="35">
        <v>0.885</v>
      </c>
      <c r="G94" s="36">
        <v>1640.0</v>
      </c>
      <c r="H94" s="35">
        <v>4.05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>
      <c r="A95" s="7">
        <v>1824.0</v>
      </c>
      <c r="B95" s="14" t="s">
        <v>1623</v>
      </c>
      <c r="C95" s="35">
        <v>0.379</v>
      </c>
      <c r="D95" s="35">
        <v>3.33462</v>
      </c>
      <c r="E95" s="35">
        <v>2.688</v>
      </c>
      <c r="F95" s="35">
        <v>0.806</v>
      </c>
      <c r="G95" s="36">
        <v>888.64</v>
      </c>
      <c r="H95" s="35">
        <v>4.63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>
      <c r="A96" s="7">
        <v>1825.0</v>
      </c>
      <c r="B96" s="14" t="s">
        <v>1624</v>
      </c>
      <c r="C96" s="35">
        <v>0.356</v>
      </c>
      <c r="D96" s="35">
        <v>4.5942</v>
      </c>
      <c r="E96" s="35">
        <v>4.066</v>
      </c>
      <c r="F96" s="35">
        <v>0.885</v>
      </c>
      <c r="G96" s="35">
        <v>980.99</v>
      </c>
      <c r="H96" s="35">
        <v>5.09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>
      <c r="A97" s="7">
        <v>1832.0</v>
      </c>
      <c r="B97" s="14" t="s">
        <v>1625</v>
      </c>
      <c r="C97" s="35">
        <v>0.328</v>
      </c>
      <c r="D97" s="35">
        <v>3.06252</v>
      </c>
      <c r="E97" s="35">
        <v>2.501</v>
      </c>
      <c r="F97" s="35">
        <v>0.817</v>
      </c>
      <c r="G97" s="35">
        <v>1410.0</v>
      </c>
      <c r="H97" s="35">
        <v>4.55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>
      <c r="A98" s="7">
        <v>1833.0</v>
      </c>
      <c r="B98" s="14" t="s">
        <v>1626</v>
      </c>
      <c r="C98" s="35">
        <v>0.362</v>
      </c>
      <c r="D98" s="35">
        <v>2.68883</v>
      </c>
      <c r="E98" s="35">
        <v>2.403</v>
      </c>
      <c r="F98" s="35">
        <v>0.894</v>
      </c>
      <c r="G98" s="36">
        <v>903.69</v>
      </c>
      <c r="H98" s="35">
        <v>4.23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>
      <c r="A99" s="7">
        <v>1840.0</v>
      </c>
      <c r="B99" s="14" t="s">
        <v>1627</v>
      </c>
      <c r="C99" s="35">
        <v>0.183</v>
      </c>
      <c r="D99" s="35">
        <v>4.25725</v>
      </c>
      <c r="E99" s="35">
        <v>3.941</v>
      </c>
      <c r="F99" s="35">
        <v>0.926</v>
      </c>
      <c r="G99" s="36">
        <v>1400.0</v>
      </c>
      <c r="H99" s="35">
        <v>2.84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>
      <c r="A100" s="7">
        <v>1841.0</v>
      </c>
      <c r="B100" s="14" t="s">
        <v>1628</v>
      </c>
      <c r="C100" s="35">
        <v>0.172</v>
      </c>
      <c r="D100" s="35">
        <v>6.69335</v>
      </c>
      <c r="E100" s="35">
        <v>6.022</v>
      </c>
      <c r="F100" s="35">
        <v>0.9</v>
      </c>
      <c r="G100" s="35">
        <v>1650.0</v>
      </c>
      <c r="H100" s="35">
        <v>2.6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>
      <c r="A101" s="7">
        <v>1848.0</v>
      </c>
      <c r="B101" s="14" t="s">
        <v>1630</v>
      </c>
      <c r="C101" s="35">
        <v>0.132</v>
      </c>
      <c r="D101" s="35">
        <v>8.54293</v>
      </c>
      <c r="E101" s="35">
        <v>8.133</v>
      </c>
      <c r="F101" s="35">
        <v>0.952</v>
      </c>
      <c r="G101" s="36">
        <v>1350.0</v>
      </c>
      <c r="H101" s="35">
        <v>2.06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>
      <c r="A102" s="7">
        <v>1849.0</v>
      </c>
      <c r="B102" s="14" t="s">
        <v>1631</v>
      </c>
      <c r="C102" s="35">
        <v>0.148</v>
      </c>
      <c r="D102" s="35">
        <v>9.41732</v>
      </c>
      <c r="E102" s="35">
        <v>6.017</v>
      </c>
      <c r="F102" s="35">
        <v>0.639</v>
      </c>
      <c r="G102" s="36">
        <v>960.44</v>
      </c>
      <c r="H102" s="35">
        <v>2.2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>
      <c r="A103" s="7">
        <v>1863.0</v>
      </c>
      <c r="B103" s="14" t="s">
        <v>1632</v>
      </c>
      <c r="C103" s="35">
        <v>0.198</v>
      </c>
      <c r="D103" s="35">
        <v>2.90229</v>
      </c>
      <c r="E103" s="35">
        <v>2.376</v>
      </c>
      <c r="F103" s="35">
        <v>0.819</v>
      </c>
      <c r="G103" s="36">
        <v>1070.0</v>
      </c>
      <c r="H103" s="35">
        <v>2.64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>
      <c r="A104" s="7">
        <v>1864.0</v>
      </c>
      <c r="B104" s="14" t="s">
        <v>1633</v>
      </c>
      <c r="C104" s="35">
        <v>0.206</v>
      </c>
      <c r="D104" s="35">
        <v>3.39481</v>
      </c>
      <c r="E104" s="35">
        <v>3.312</v>
      </c>
      <c r="F104" s="35">
        <v>0.976</v>
      </c>
      <c r="G104" s="35">
        <v>692.46</v>
      </c>
      <c r="H104" s="35">
        <v>2.18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>
      <c r="A105" s="7">
        <v>1871.0</v>
      </c>
      <c r="B105" s="14" t="s">
        <v>1634</v>
      </c>
      <c r="C105" s="35">
        <v>0.195</v>
      </c>
      <c r="D105" s="35">
        <v>6.9456</v>
      </c>
      <c r="E105" s="35">
        <v>6.482</v>
      </c>
      <c r="F105" s="35">
        <v>0.933</v>
      </c>
      <c r="G105" s="36">
        <v>843.59</v>
      </c>
      <c r="H105" s="35">
        <v>2.18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</row>
    <row r="106">
      <c r="A106" s="7">
        <v>1872.0</v>
      </c>
      <c r="B106" s="14" t="s">
        <v>1635</v>
      </c>
      <c r="C106" s="35">
        <v>0.191</v>
      </c>
      <c r="D106" s="35">
        <v>4.29946</v>
      </c>
      <c r="E106" s="35">
        <v>5.536</v>
      </c>
      <c r="F106" s="35">
        <v>1.288</v>
      </c>
      <c r="G106" s="36">
        <v>1090.0</v>
      </c>
      <c r="H106" s="35">
        <v>2.44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>
      <c r="A107" s="7">
        <v>1879.0</v>
      </c>
      <c r="B107" s="14" t="s">
        <v>1636</v>
      </c>
      <c r="C107" s="35">
        <v>0.218</v>
      </c>
      <c r="D107" s="35">
        <v>3.07238</v>
      </c>
      <c r="E107" s="35">
        <v>2.91</v>
      </c>
      <c r="F107" s="35">
        <v>0.947</v>
      </c>
      <c r="G107" s="36">
        <v>903.35</v>
      </c>
      <c r="H107" s="35">
        <v>2.63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>
      <c r="A108" s="7">
        <v>1880.0</v>
      </c>
      <c r="B108" s="14" t="s">
        <v>1637</v>
      </c>
      <c r="C108" s="35">
        <v>0.254</v>
      </c>
      <c r="D108" s="35">
        <v>5.58902</v>
      </c>
      <c r="E108" s="35">
        <v>5.321</v>
      </c>
      <c r="F108" s="35">
        <v>0.952</v>
      </c>
      <c r="G108" s="35">
        <v>385.34</v>
      </c>
      <c r="H108" s="35">
        <v>2.38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>
      <c r="A109" s="7">
        <v>1887.0</v>
      </c>
      <c r="B109" s="14" t="s">
        <v>1638</v>
      </c>
      <c r="C109" s="35">
        <v>0.221</v>
      </c>
      <c r="D109" s="35">
        <v>10.11131</v>
      </c>
      <c r="E109" s="14"/>
      <c r="F109" s="14"/>
      <c r="G109" s="40"/>
      <c r="H109" s="14"/>
      <c r="I109" s="14"/>
      <c r="J109" s="14" t="s">
        <v>1639</v>
      </c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>
      <c r="A110" s="7">
        <v>1888.0</v>
      </c>
      <c r="B110" s="14"/>
      <c r="C110" s="14"/>
      <c r="D110" s="14"/>
      <c r="E110" s="14"/>
      <c r="F110" s="14"/>
      <c r="G110" s="40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>
      <c r="A111" s="7">
        <v>1895.0</v>
      </c>
      <c r="B111" s="14" t="s">
        <v>1640</v>
      </c>
      <c r="C111" s="35">
        <v>0.303</v>
      </c>
      <c r="D111" s="35">
        <v>7.36712</v>
      </c>
      <c r="E111" s="35">
        <v>7.167</v>
      </c>
      <c r="F111" s="35">
        <v>0.973</v>
      </c>
      <c r="G111" s="36">
        <v>541.08</v>
      </c>
      <c r="H111" s="35">
        <v>2.94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>
      <c r="A112" s="7">
        <v>1896.0</v>
      </c>
      <c r="B112" s="14" t="s">
        <v>1642</v>
      </c>
      <c r="C112" s="35">
        <v>0.309</v>
      </c>
      <c r="D112" s="35">
        <v>8.66623</v>
      </c>
      <c r="E112" s="35">
        <v>7.988</v>
      </c>
      <c r="F112" s="35">
        <v>0.922</v>
      </c>
      <c r="G112" s="36">
        <v>568.18</v>
      </c>
      <c r="H112" s="35">
        <v>3.28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>
      <c r="A113" s="7">
        <v>1903.0</v>
      </c>
      <c r="B113" s="14" t="s">
        <v>1643</v>
      </c>
      <c r="C113" s="35">
        <v>0.299</v>
      </c>
      <c r="D113" s="35">
        <v>2.05616</v>
      </c>
      <c r="E113" s="35">
        <v>9.951</v>
      </c>
      <c r="F113" s="35">
        <v>4.84</v>
      </c>
      <c r="G113" s="36">
        <v>3010.0</v>
      </c>
      <c r="H113" s="35">
        <v>3.29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>
      <c r="A114" s="7">
        <v>1904.0</v>
      </c>
      <c r="B114" s="14" t="s">
        <v>1644</v>
      </c>
      <c r="C114" s="35">
        <v>0.246</v>
      </c>
      <c r="D114" s="35">
        <v>10.67128</v>
      </c>
      <c r="E114" s="35">
        <v>10.17</v>
      </c>
      <c r="F114" s="35">
        <v>0.953</v>
      </c>
      <c r="G114" s="36">
        <v>1100.0</v>
      </c>
      <c r="H114" s="35">
        <v>3.34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>
      <c r="A115" s="7">
        <v>1911.0</v>
      </c>
      <c r="B115" s="14" t="s">
        <v>1645</v>
      </c>
      <c r="C115" s="35">
        <v>0.29</v>
      </c>
      <c r="D115" s="35">
        <v>7.03935</v>
      </c>
      <c r="E115" s="35">
        <v>10.87</v>
      </c>
      <c r="F115" s="35">
        <v>1.545</v>
      </c>
      <c r="G115" s="36">
        <v>1240.0</v>
      </c>
      <c r="H115" s="35">
        <v>3.74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>
      <c r="A116" s="7">
        <v>1912.0</v>
      </c>
      <c r="B116" s="14" t="s">
        <v>1646</v>
      </c>
      <c r="C116" s="35">
        <v>0.289</v>
      </c>
      <c r="D116" s="35">
        <v>9.15771</v>
      </c>
      <c r="E116" s="35">
        <v>8.895</v>
      </c>
      <c r="F116" s="35">
        <v>0.971</v>
      </c>
      <c r="G116" s="36">
        <v>754.87</v>
      </c>
      <c r="H116" s="35">
        <v>3.15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>
      <c r="A117" s="7">
        <v>1919.0</v>
      </c>
      <c r="B117" s="14" t="s">
        <v>1647</v>
      </c>
      <c r="C117" s="35">
        <v>0.239</v>
      </c>
      <c r="D117" s="35">
        <v>6.4622</v>
      </c>
      <c r="E117" s="35">
        <v>7.744</v>
      </c>
      <c r="F117" s="35">
        <v>1.198</v>
      </c>
      <c r="G117" s="36">
        <v>1160.0</v>
      </c>
      <c r="H117" s="35">
        <v>2.79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</row>
    <row r="118">
      <c r="A118" s="7">
        <v>1920.0</v>
      </c>
      <c r="B118" s="14" t="s">
        <v>1648</v>
      </c>
      <c r="C118" s="35">
        <v>0.245</v>
      </c>
      <c r="D118" s="35">
        <v>7.01662</v>
      </c>
      <c r="E118" s="35">
        <v>6.606</v>
      </c>
      <c r="F118" s="35">
        <v>0.942</v>
      </c>
      <c r="G118" s="36">
        <v>739.94</v>
      </c>
      <c r="H118" s="35">
        <v>2.58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>
      <c r="A119" s="7">
        <v>1927.0</v>
      </c>
      <c r="B119" s="14" t="s">
        <v>1650</v>
      </c>
      <c r="C119" s="35">
        <v>0.277</v>
      </c>
      <c r="D119" s="35">
        <v>4.00948</v>
      </c>
      <c r="E119" s="35">
        <v>3.722</v>
      </c>
      <c r="F119" s="35">
        <v>0.928</v>
      </c>
      <c r="G119" s="36">
        <v>914.02</v>
      </c>
      <c r="H119" s="35">
        <v>3.9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>
      <c r="A120" s="7">
        <v>1928.0</v>
      </c>
      <c r="B120" s="14" t="s">
        <v>1651</v>
      </c>
      <c r="C120" s="35">
        <v>0.316</v>
      </c>
      <c r="D120" s="35">
        <v>5.96786</v>
      </c>
      <c r="E120" s="35">
        <v>5.443</v>
      </c>
      <c r="F120" s="35">
        <v>0.912</v>
      </c>
      <c r="G120" s="36">
        <v>698.11</v>
      </c>
      <c r="H120" s="35">
        <v>3.49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>
      <c r="A121" s="7">
        <v>1935.0</v>
      </c>
      <c r="B121" s="14" t="s">
        <v>1652</v>
      </c>
      <c r="C121" s="35">
        <v>0.322</v>
      </c>
      <c r="D121" s="35">
        <v>9.50789</v>
      </c>
      <c r="E121" s="35">
        <v>9.176</v>
      </c>
      <c r="F121" s="35">
        <v>0.965</v>
      </c>
      <c r="G121" s="36">
        <v>435.33</v>
      </c>
      <c r="H121" s="35">
        <v>2.88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>
      <c r="A122" s="7">
        <v>1936.0</v>
      </c>
      <c r="B122" s="14" t="s">
        <v>1653</v>
      </c>
      <c r="C122" s="35">
        <v>0.303</v>
      </c>
      <c r="D122" s="35">
        <v>8.06115</v>
      </c>
      <c r="E122" s="35">
        <v>7.799</v>
      </c>
      <c r="F122" s="35">
        <v>0.967</v>
      </c>
      <c r="G122" s="36">
        <v>529.34</v>
      </c>
      <c r="H122" s="35">
        <v>3.07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>
      <c r="A123" s="7">
        <v>1943.0</v>
      </c>
      <c r="B123" s="14" t="s">
        <v>1655</v>
      </c>
      <c r="C123" s="35">
        <v>0.217</v>
      </c>
      <c r="D123" s="35">
        <v>9.6818</v>
      </c>
      <c r="E123" s="35">
        <v>9.265</v>
      </c>
      <c r="F123" s="35">
        <v>0.957</v>
      </c>
      <c r="G123" s="36">
        <v>929.46</v>
      </c>
      <c r="H123" s="35">
        <v>2.72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>
      <c r="A124" s="7">
        <v>1944.0</v>
      </c>
      <c r="B124" s="14" t="s">
        <v>1656</v>
      </c>
      <c r="C124" s="35">
        <v>0.223</v>
      </c>
      <c r="D124" s="35">
        <v>7.71717</v>
      </c>
      <c r="E124" s="35">
        <v>7.396</v>
      </c>
      <c r="F124" s="35">
        <v>0.958</v>
      </c>
      <c r="G124" s="36">
        <v>767.08</v>
      </c>
      <c r="H124" s="35">
        <v>2.77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>
      <c r="A125" s="7">
        <v>1951.0</v>
      </c>
      <c r="B125" s="14" t="s">
        <v>1657</v>
      </c>
      <c r="C125" s="35">
        <v>0.251</v>
      </c>
      <c r="D125" s="35">
        <v>8.95224</v>
      </c>
      <c r="E125" s="35">
        <v>8.69</v>
      </c>
      <c r="F125" s="35">
        <v>0.971</v>
      </c>
      <c r="G125" s="36">
        <v>583.15</v>
      </c>
      <c r="H125" s="35">
        <v>2.63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>
      <c r="A126" s="7">
        <v>1952.0</v>
      </c>
      <c r="B126" s="14" t="s">
        <v>1658</v>
      </c>
      <c r="C126" s="35">
        <v>0.222</v>
      </c>
      <c r="D126" s="35">
        <v>8.55399</v>
      </c>
      <c r="E126" s="35">
        <v>8.359</v>
      </c>
      <c r="F126" s="35">
        <v>0.977</v>
      </c>
      <c r="G126" s="36">
        <v>712.95</v>
      </c>
      <c r="H126" s="35">
        <v>2.72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>
      <c r="A127" s="7">
        <v>1959.0</v>
      </c>
      <c r="B127" s="14" t="s">
        <v>1659</v>
      </c>
      <c r="C127" s="35">
        <v>0.235</v>
      </c>
      <c r="D127" s="35">
        <v>13.66644</v>
      </c>
      <c r="E127" s="35">
        <v>13.09</v>
      </c>
      <c r="F127" s="35">
        <v>0.958</v>
      </c>
      <c r="G127" s="36">
        <v>595.83</v>
      </c>
      <c r="H127" s="35">
        <v>2.78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>
      <c r="A128" s="7">
        <v>1960.0</v>
      </c>
      <c r="B128" s="14" t="s">
        <v>1660</v>
      </c>
      <c r="C128" s="35">
        <v>0.267</v>
      </c>
      <c r="D128" s="35">
        <v>5.94456</v>
      </c>
      <c r="E128" s="35">
        <v>5.784</v>
      </c>
      <c r="F128" s="35">
        <v>0.973</v>
      </c>
      <c r="G128" s="36">
        <v>576.23</v>
      </c>
      <c r="H128" s="35">
        <v>2.96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>
      <c r="A129" s="7">
        <v>1967.0</v>
      </c>
      <c r="B129" s="14" t="s">
        <v>1661</v>
      </c>
      <c r="C129" s="35">
        <v>0.268</v>
      </c>
      <c r="D129" s="35">
        <v>4.63822</v>
      </c>
      <c r="E129" s="35">
        <v>4.327</v>
      </c>
      <c r="F129" s="35">
        <v>0.933</v>
      </c>
      <c r="G129" s="36">
        <v>984.1</v>
      </c>
      <c r="H129" s="35">
        <v>3.51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>
      <c r="A130" s="7">
        <v>1968.0</v>
      </c>
      <c r="B130" s="14" t="s">
        <v>1662</v>
      </c>
      <c r="C130" s="35">
        <v>0.307</v>
      </c>
      <c r="D130" s="35">
        <v>3.32981</v>
      </c>
      <c r="E130" s="35">
        <v>3.243</v>
      </c>
      <c r="F130" s="35">
        <v>0.974</v>
      </c>
      <c r="G130" s="36">
        <v>957.26</v>
      </c>
      <c r="H130" s="35">
        <v>3.63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</row>
    <row r="131">
      <c r="A131" s="7">
        <v>1975.0</v>
      </c>
      <c r="B131" s="14" t="s">
        <v>1663</v>
      </c>
      <c r="C131" s="35">
        <v>0.372</v>
      </c>
      <c r="D131" s="35">
        <v>3.64598</v>
      </c>
      <c r="E131" s="35">
        <v>3.47</v>
      </c>
      <c r="F131" s="35">
        <v>0.952</v>
      </c>
      <c r="G131" s="36">
        <v>538.75</v>
      </c>
      <c r="H131" s="35">
        <v>3.76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>
      <c r="A132" s="7">
        <v>1976.0</v>
      </c>
      <c r="B132" s="14" t="s">
        <v>1664</v>
      </c>
      <c r="C132" s="35">
        <v>0.397</v>
      </c>
      <c r="D132" s="35">
        <v>3.06981</v>
      </c>
      <c r="E132" s="35">
        <v>2.973</v>
      </c>
      <c r="F132" s="35">
        <v>0.968</v>
      </c>
      <c r="G132" s="36">
        <v>1130.0</v>
      </c>
      <c r="H132" s="35">
        <v>4.28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>
      <c r="A133" s="7">
        <v>1983.0</v>
      </c>
      <c r="B133" s="14" t="s">
        <v>1665</v>
      </c>
      <c r="C133" s="35">
        <v>0.327</v>
      </c>
      <c r="D133" s="35">
        <v>3.25302</v>
      </c>
      <c r="E133" s="35">
        <v>3.018</v>
      </c>
      <c r="F133" s="35">
        <v>0.928</v>
      </c>
      <c r="G133" s="36">
        <v>991.71</v>
      </c>
      <c r="H133" s="35">
        <v>4.24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>
      <c r="A134" s="7">
        <v>1984.0</v>
      </c>
      <c r="B134" s="14" t="s">
        <v>1666</v>
      </c>
      <c r="C134" s="35">
        <v>0.315</v>
      </c>
      <c r="D134" s="35">
        <v>7.47525</v>
      </c>
      <c r="E134" s="35">
        <v>4.852</v>
      </c>
      <c r="F134" s="35">
        <v>0.649</v>
      </c>
      <c r="G134" s="36">
        <v>589.6</v>
      </c>
      <c r="H134" s="35">
        <v>3.91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>
      <c r="A135" s="7">
        <v>1991.0</v>
      </c>
      <c r="B135" s="14" t="s">
        <v>1667</v>
      </c>
      <c r="C135" s="35">
        <v>0.302</v>
      </c>
      <c r="D135" s="35">
        <v>10.94227</v>
      </c>
      <c r="E135" s="35">
        <v>10.31</v>
      </c>
      <c r="F135" s="35">
        <v>0.942</v>
      </c>
      <c r="G135" s="35">
        <v>653.26</v>
      </c>
      <c r="H135" s="35">
        <v>2.91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>
      <c r="A136" s="7">
        <v>1992.0</v>
      </c>
      <c r="B136" s="14" t="s">
        <v>1668</v>
      </c>
      <c r="C136" s="35">
        <v>0.272</v>
      </c>
      <c r="D136" s="35">
        <v>9.445</v>
      </c>
      <c r="E136" s="35">
        <v>9.094</v>
      </c>
      <c r="F136" s="35">
        <v>0.963</v>
      </c>
      <c r="G136" s="36">
        <v>1060.0</v>
      </c>
      <c r="H136" s="35">
        <v>3.93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>
      <c r="A137" s="7">
        <v>1999.0</v>
      </c>
      <c r="B137" s="14" t="s">
        <v>1669</v>
      </c>
      <c r="C137" s="35">
        <v>0.21</v>
      </c>
      <c r="D137" s="35">
        <v>12.46028</v>
      </c>
      <c r="E137" s="35">
        <v>10.86</v>
      </c>
      <c r="F137" s="35">
        <v>0.871</v>
      </c>
      <c r="G137" s="36">
        <v>1390.0</v>
      </c>
      <c r="H137" s="35">
        <v>3.07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>
      <c r="A138" s="7">
        <v>2000.0</v>
      </c>
      <c r="B138" s="14" t="s">
        <v>1670</v>
      </c>
      <c r="C138" s="35">
        <v>0.234</v>
      </c>
      <c r="D138" s="35">
        <v>22.05581</v>
      </c>
      <c r="E138" s="35">
        <v>21.07</v>
      </c>
      <c r="F138" s="35">
        <v>0.955</v>
      </c>
      <c r="G138" s="35">
        <v>654.62</v>
      </c>
      <c r="H138" s="35">
        <v>2.7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>
      <c r="A139" s="7">
        <v>2007.0</v>
      </c>
      <c r="B139" s="14" t="s">
        <v>1672</v>
      </c>
      <c r="C139" s="35">
        <v>0.251</v>
      </c>
      <c r="D139" s="35">
        <v>29.23511</v>
      </c>
      <c r="E139" s="35">
        <v>27.86</v>
      </c>
      <c r="F139" s="35">
        <v>0.953</v>
      </c>
      <c r="G139" s="35">
        <v>553.4</v>
      </c>
      <c r="H139" s="35">
        <v>2.71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>
      <c r="A140" s="7">
        <v>2008.0</v>
      </c>
      <c r="B140" s="14" t="s">
        <v>1674</v>
      </c>
      <c r="C140" s="35">
        <v>0.292</v>
      </c>
      <c r="D140" s="35">
        <v>9.85622</v>
      </c>
      <c r="E140" s="35">
        <v>8.63</v>
      </c>
      <c r="F140" s="35">
        <v>0.876</v>
      </c>
      <c r="G140" s="35">
        <v>824.81</v>
      </c>
      <c r="H140" s="35">
        <v>3.07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</row>
    <row r="141">
      <c r="A141" s="7">
        <v>2015.0</v>
      </c>
      <c r="B141" s="14" t="s">
        <v>1675</v>
      </c>
      <c r="C141" s="35">
        <v>0.32</v>
      </c>
      <c r="D141" s="35">
        <v>8.51977</v>
      </c>
      <c r="E141" s="35">
        <v>7.285</v>
      </c>
      <c r="F141" s="35">
        <v>0.855</v>
      </c>
      <c r="G141" s="35">
        <v>623.21</v>
      </c>
      <c r="H141" s="35">
        <v>3.32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>
      <c r="A142" s="7">
        <v>2016.0</v>
      </c>
      <c r="B142" s="14" t="s">
        <v>1677</v>
      </c>
      <c r="C142" s="35">
        <v>0.317</v>
      </c>
      <c r="D142" s="35">
        <v>9.71773</v>
      </c>
      <c r="E142" s="35">
        <v>8.26</v>
      </c>
      <c r="F142" s="35">
        <v>0.85</v>
      </c>
      <c r="G142" s="35">
        <v>638.94</v>
      </c>
      <c r="H142" s="35">
        <v>3.16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>
      <c r="A143" s="7">
        <v>2023.0</v>
      </c>
      <c r="B143" s="14" t="s">
        <v>1678</v>
      </c>
      <c r="C143" s="35">
        <v>0.239</v>
      </c>
      <c r="D143" s="35">
        <v>14.22658</v>
      </c>
      <c r="E143" s="35">
        <v>13.76</v>
      </c>
      <c r="F143" s="35">
        <v>0.967</v>
      </c>
      <c r="G143" s="36">
        <v>1360.0</v>
      </c>
      <c r="H143" s="35">
        <v>3.29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>
      <c r="A144" s="7">
        <v>2024.0</v>
      </c>
      <c r="B144" s="14" t="s">
        <v>1679</v>
      </c>
      <c r="C144" s="35">
        <v>0.201</v>
      </c>
      <c r="D144" s="35">
        <v>30.57851</v>
      </c>
      <c r="E144" s="35">
        <v>28.29</v>
      </c>
      <c r="F144" s="35">
        <v>0.925</v>
      </c>
      <c r="G144" s="35">
        <v>893.56</v>
      </c>
      <c r="H144" s="35">
        <v>2.91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>
      <c r="A145" s="7">
        <v>2031.0</v>
      </c>
      <c r="B145" s="14" t="s">
        <v>1680</v>
      </c>
      <c r="C145" s="35">
        <v>0.307</v>
      </c>
      <c r="D145" s="35">
        <v>1.52307</v>
      </c>
      <c r="E145" s="35">
        <v>2.447</v>
      </c>
      <c r="F145" s="35">
        <v>1.607</v>
      </c>
      <c r="G145" s="36">
        <v>1730.0</v>
      </c>
      <c r="H145" s="35">
        <v>3.91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>
      <c r="A146" s="7">
        <v>2032.0</v>
      </c>
      <c r="B146" s="14" t="s">
        <v>1681</v>
      </c>
      <c r="C146" s="35">
        <v>0.325</v>
      </c>
      <c r="D146" s="35">
        <v>1.96443</v>
      </c>
      <c r="E146" s="35">
        <v>1.681</v>
      </c>
      <c r="F146" s="35">
        <v>0.856</v>
      </c>
      <c r="G146" s="36">
        <v>1180.0</v>
      </c>
      <c r="H146" s="35">
        <v>3.87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>
      <c r="A147" s="7">
        <v>2042.0</v>
      </c>
      <c r="B147" s="14" t="s">
        <v>1682</v>
      </c>
      <c r="C147" s="35">
        <v>0.248</v>
      </c>
      <c r="D147" s="35">
        <v>11.82107</v>
      </c>
      <c r="E147" s="35">
        <v>11.24</v>
      </c>
      <c r="F147" s="35">
        <v>0.95</v>
      </c>
      <c r="G147" s="35">
        <v>791.99</v>
      </c>
      <c r="H147" s="35">
        <v>3.26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>
      <c r="A148" s="7">
        <v>2043.0</v>
      </c>
      <c r="B148" s="14" t="s">
        <v>1684</v>
      </c>
      <c r="C148" s="35">
        <v>0.219</v>
      </c>
      <c r="D148" s="35">
        <v>12.37684</v>
      </c>
      <c r="E148" s="35">
        <v>11.11</v>
      </c>
      <c r="F148" s="35">
        <v>0.897</v>
      </c>
      <c r="G148" s="36">
        <v>1080.0</v>
      </c>
      <c r="H148" s="35">
        <v>3.37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>
      <c r="A149" s="7">
        <v>2050.0</v>
      </c>
      <c r="B149" s="14" t="s">
        <v>1685</v>
      </c>
      <c r="C149" s="35">
        <v>0.201</v>
      </c>
      <c r="D149" s="35">
        <v>3.07724</v>
      </c>
      <c r="E149" s="35">
        <v>2.618</v>
      </c>
      <c r="F149" s="35">
        <v>0.851</v>
      </c>
      <c r="G149" s="36">
        <v>1150.0</v>
      </c>
      <c r="H149" s="35">
        <v>2.99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>
      <c r="A150" s="7">
        <v>2051.0</v>
      </c>
      <c r="B150" s="14" t="s">
        <v>1686</v>
      </c>
      <c r="C150" s="35">
        <v>0.194</v>
      </c>
      <c r="D150" s="35">
        <v>7.34093</v>
      </c>
      <c r="E150" s="35">
        <v>5.176</v>
      </c>
      <c r="F150" s="35">
        <v>0.705</v>
      </c>
      <c r="G150" s="35">
        <v>648.42</v>
      </c>
      <c r="H150" s="35">
        <v>2.9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>
      <c r="A151" s="7">
        <v>2058.0</v>
      </c>
      <c r="B151" s="14" t="s">
        <v>1688</v>
      </c>
      <c r="C151" s="35">
        <v>0.196</v>
      </c>
      <c r="D151" s="35">
        <v>8.37106</v>
      </c>
      <c r="E151" s="35">
        <v>7.724</v>
      </c>
      <c r="F151" s="35">
        <v>0.923</v>
      </c>
      <c r="G151" s="35">
        <v>926.8</v>
      </c>
      <c r="H151" s="35">
        <v>2.85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>
      <c r="A152" s="7">
        <v>2059.0</v>
      </c>
      <c r="B152" s="14" t="s">
        <v>1689</v>
      </c>
      <c r="C152" s="35">
        <v>0.213</v>
      </c>
      <c r="D152" s="35">
        <v>3.26866</v>
      </c>
      <c r="E152" s="35">
        <v>2.387</v>
      </c>
      <c r="F152" s="35">
        <v>0.73</v>
      </c>
      <c r="G152" s="36">
        <v>1720.0</v>
      </c>
      <c r="H152" s="35">
        <v>3.11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>
      <c r="A153" s="7">
        <v>2066.0</v>
      </c>
      <c r="B153" s="14" t="s">
        <v>1690</v>
      </c>
      <c r="C153" s="35">
        <v>0.21</v>
      </c>
      <c r="D153" s="35">
        <v>5.58013</v>
      </c>
      <c r="E153" s="35">
        <v>4.281</v>
      </c>
      <c r="F153" s="35">
        <v>0.767</v>
      </c>
      <c r="G153" s="35">
        <v>909.73</v>
      </c>
      <c r="H153" s="35">
        <v>2.77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</row>
    <row r="154">
      <c r="A154" s="7">
        <v>2067.0</v>
      </c>
      <c r="B154" s="14" t="s">
        <v>1691</v>
      </c>
      <c r="C154" s="35">
        <v>0.178</v>
      </c>
      <c r="D154" s="35">
        <v>3.85891</v>
      </c>
      <c r="E154" s="35">
        <v>3.299</v>
      </c>
      <c r="F154" s="35">
        <v>0.855</v>
      </c>
      <c r="G154" s="36">
        <v>1470.0</v>
      </c>
      <c r="H154" s="35">
        <v>2.54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>
      <c r="A155" s="7">
        <v>2074.0</v>
      </c>
      <c r="B155" s="14" t="s">
        <v>1692</v>
      </c>
      <c r="C155" s="35">
        <v>0.223</v>
      </c>
      <c r="D155" s="35">
        <v>5.96824</v>
      </c>
      <c r="E155" s="35">
        <v>5.636</v>
      </c>
      <c r="F155" s="35">
        <v>0.944</v>
      </c>
      <c r="G155" s="35">
        <v>842.33</v>
      </c>
      <c r="H155" s="35">
        <v>2.91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>
      <c r="A156" s="7">
        <v>2075.0</v>
      </c>
      <c r="B156" s="14" t="s">
        <v>1693</v>
      </c>
      <c r="C156" s="35">
        <v>0.214</v>
      </c>
      <c r="D156" s="35">
        <v>5.45296</v>
      </c>
      <c r="E156" s="35">
        <v>6.606</v>
      </c>
      <c r="F156" s="35">
        <v>1.211</v>
      </c>
      <c r="G156" s="36">
        <v>1010.0</v>
      </c>
      <c r="H156" s="35">
        <v>2.54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>
      <c r="A157" s="7">
        <v>2082.0</v>
      </c>
      <c r="B157" s="14" t="s">
        <v>1694</v>
      </c>
      <c r="C157" s="35">
        <v>0.238</v>
      </c>
      <c r="D157" s="35">
        <v>5.51987</v>
      </c>
      <c r="E157" s="35">
        <v>5.284</v>
      </c>
      <c r="F157" s="35">
        <v>0.957</v>
      </c>
      <c r="G157" s="35">
        <v>741.42</v>
      </c>
      <c r="H157" s="35">
        <v>3.01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>
      <c r="A158" s="7">
        <v>2083.0</v>
      </c>
      <c r="B158" s="14" t="s">
        <v>1695</v>
      </c>
      <c r="C158" s="35">
        <v>0.215</v>
      </c>
      <c r="D158" s="35">
        <v>8.06552</v>
      </c>
      <c r="E158" s="35">
        <v>7.58</v>
      </c>
      <c r="F158" s="35">
        <v>0.94</v>
      </c>
      <c r="G158" s="35">
        <v>949.04</v>
      </c>
      <c r="H158" s="35">
        <v>3.18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>
      <c r="A159" s="7">
        <v>2090.0</v>
      </c>
      <c r="B159" s="14" t="s">
        <v>1696</v>
      </c>
      <c r="C159" s="35">
        <v>0.353</v>
      </c>
      <c r="D159" s="35">
        <v>13.26421</v>
      </c>
      <c r="E159" s="35">
        <v>12.75</v>
      </c>
      <c r="F159" s="35">
        <v>0.961</v>
      </c>
      <c r="G159" s="35">
        <v>404.61</v>
      </c>
      <c r="H159" s="35">
        <v>3.3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>
      <c r="A160" s="7">
        <v>2091.0</v>
      </c>
      <c r="B160" s="14" t="s">
        <v>1697</v>
      </c>
      <c r="C160" s="35">
        <v>0.444</v>
      </c>
      <c r="D160" s="35">
        <v>2.47617</v>
      </c>
      <c r="E160" s="35">
        <v>2.094</v>
      </c>
      <c r="F160" s="35">
        <v>0.846</v>
      </c>
      <c r="G160" s="36">
        <v>1050.0</v>
      </c>
      <c r="H160" s="35">
        <v>6.49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>
      <c r="A161" s="7">
        <v>2098.0</v>
      </c>
      <c r="B161" s="14" t="s">
        <v>1698</v>
      </c>
      <c r="C161" s="35">
        <v>0.426</v>
      </c>
      <c r="D161" s="35">
        <v>3.12708</v>
      </c>
      <c r="E161" s="35">
        <v>2.123</v>
      </c>
      <c r="F161" s="35">
        <v>0.679</v>
      </c>
      <c r="G161" s="35">
        <v>681.01</v>
      </c>
      <c r="H161" s="35">
        <v>5.55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>
      <c r="A162" s="7">
        <v>2099.0</v>
      </c>
      <c r="B162" s="14" t="s">
        <v>1699</v>
      </c>
      <c r="C162" s="35">
        <v>0.361</v>
      </c>
      <c r="D162" s="35">
        <v>5.87333</v>
      </c>
      <c r="E162" s="35">
        <v>5.37</v>
      </c>
      <c r="F162" s="35">
        <v>0.914</v>
      </c>
      <c r="G162" s="35">
        <v>630.24</v>
      </c>
      <c r="H162" s="35">
        <v>4.65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>
      <c r="A163" s="7">
        <v>2106.0</v>
      </c>
      <c r="B163" s="14" t="s">
        <v>1700</v>
      </c>
      <c r="C163" s="35">
        <v>0.341</v>
      </c>
      <c r="D163" s="35">
        <v>9.88988</v>
      </c>
      <c r="E163" s="35">
        <v>7.011</v>
      </c>
      <c r="F163" s="35">
        <v>0.709</v>
      </c>
      <c r="G163" s="35">
        <v>475.44</v>
      </c>
      <c r="H163" s="35">
        <v>4.25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>
      <c r="A164" s="7">
        <v>2107.0</v>
      </c>
      <c r="B164" s="14" t="s">
        <v>1701</v>
      </c>
      <c r="C164" s="35">
        <v>0.34</v>
      </c>
      <c r="D164" s="35">
        <v>7.59106</v>
      </c>
      <c r="E164" s="35">
        <v>6.405</v>
      </c>
      <c r="F164" s="35">
        <v>0.844</v>
      </c>
      <c r="G164" s="35">
        <v>599.28</v>
      </c>
      <c r="H164" s="35">
        <v>4.18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>
      <c r="A165" s="7">
        <v>2114.0</v>
      </c>
      <c r="B165" s="14" t="s">
        <v>1702</v>
      </c>
      <c r="C165" s="35">
        <v>0.244</v>
      </c>
      <c r="D165" s="35">
        <v>16.3341</v>
      </c>
      <c r="E165" s="35">
        <v>14.86</v>
      </c>
      <c r="F165" s="35">
        <v>0.91</v>
      </c>
      <c r="G165" s="35">
        <v>749.54</v>
      </c>
      <c r="H165" s="35">
        <v>2.96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>
      <c r="A166" s="7">
        <v>2115.0</v>
      </c>
      <c r="B166" s="14" t="s">
        <v>1704</v>
      </c>
      <c r="C166" s="35">
        <v>0.287</v>
      </c>
      <c r="D166" s="35">
        <v>20.85867</v>
      </c>
      <c r="E166" s="35">
        <v>18.68</v>
      </c>
      <c r="F166" s="35">
        <v>0.896</v>
      </c>
      <c r="G166" s="35">
        <v>591.22</v>
      </c>
      <c r="H166" s="35">
        <v>3.73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>
      <c r="A167" s="7">
        <v>2122.0</v>
      </c>
      <c r="B167" s="14" t="s">
        <v>1706</v>
      </c>
      <c r="C167" s="35">
        <v>0.179</v>
      </c>
      <c r="D167" s="35">
        <v>11.40733</v>
      </c>
      <c r="E167" s="35">
        <v>11.0</v>
      </c>
      <c r="F167" s="35">
        <v>0.964</v>
      </c>
      <c r="G167" s="36">
        <v>1280.0</v>
      </c>
      <c r="H167" s="35">
        <v>2.86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>
      <c r="A168" s="7">
        <v>2123.0</v>
      </c>
      <c r="B168" s="14" t="s">
        <v>1707</v>
      </c>
      <c r="C168" s="35">
        <v>0.19</v>
      </c>
      <c r="D168" s="35">
        <v>8.68737</v>
      </c>
      <c r="E168" s="35">
        <v>7.978</v>
      </c>
      <c r="F168" s="35">
        <v>0.918</v>
      </c>
      <c r="G168" s="36">
        <v>1380.0</v>
      </c>
      <c r="H168" s="35">
        <v>2.79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>
      <c r="A169" s="7">
        <v>2130.0</v>
      </c>
      <c r="B169" s="14" t="s">
        <v>1708</v>
      </c>
      <c r="C169" s="35">
        <v>0.255</v>
      </c>
      <c r="D169" s="35">
        <v>16.3513</v>
      </c>
      <c r="E169" s="35">
        <v>15.15</v>
      </c>
      <c r="F169" s="35">
        <v>0.927</v>
      </c>
      <c r="G169" s="36">
        <v>1160.0</v>
      </c>
      <c r="H169" s="35">
        <v>3.99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>
      <c r="A170" s="7">
        <v>2131.0</v>
      </c>
      <c r="B170" s="14" t="s">
        <v>1710</v>
      </c>
      <c r="C170" s="35">
        <v>0.25</v>
      </c>
      <c r="D170" s="35">
        <v>14.56045</v>
      </c>
      <c r="E170" s="35">
        <v>13.57</v>
      </c>
      <c r="F170" s="35">
        <v>0.932</v>
      </c>
      <c r="G170" s="35">
        <v>886.12</v>
      </c>
      <c r="H170" s="35">
        <v>3.29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>
      <c r="A171" s="7">
        <v>2138.0</v>
      </c>
      <c r="B171" s="14" t="s">
        <v>1711</v>
      </c>
      <c r="C171" s="35">
        <v>0.249</v>
      </c>
      <c r="D171" s="35">
        <v>5.99596</v>
      </c>
      <c r="E171" s="35">
        <v>5.766</v>
      </c>
      <c r="F171" s="35">
        <v>0.962</v>
      </c>
      <c r="G171" s="36">
        <v>2030.0</v>
      </c>
      <c r="H171" s="35">
        <v>3.49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>
      <c r="A172" s="7">
        <v>2139.0</v>
      </c>
      <c r="B172" s="14" t="s">
        <v>1712</v>
      </c>
      <c r="C172" s="35">
        <v>0.238</v>
      </c>
      <c r="D172" s="35">
        <v>12.55914</v>
      </c>
      <c r="E172" s="35">
        <v>12.3</v>
      </c>
      <c r="F172" s="35">
        <v>0.98</v>
      </c>
      <c r="G172" s="36">
        <v>1270.0</v>
      </c>
      <c r="H172" s="35">
        <v>2.99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>
      <c r="A173" s="7">
        <v>2146.0</v>
      </c>
      <c r="B173" s="14" t="s">
        <v>1713</v>
      </c>
      <c r="C173" s="35">
        <v>0.266</v>
      </c>
      <c r="D173" s="35">
        <v>14.98634</v>
      </c>
      <c r="E173" s="35">
        <v>14.45</v>
      </c>
      <c r="F173" s="35">
        <v>0.965</v>
      </c>
      <c r="G173" s="35">
        <v>914.52</v>
      </c>
      <c r="H173" s="35">
        <v>3.84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>
      <c r="A174" s="7">
        <v>2147.0</v>
      </c>
      <c r="B174" s="14" t="s">
        <v>1714</v>
      </c>
      <c r="C174" s="35">
        <v>0.278</v>
      </c>
      <c r="D174" s="35">
        <v>9.13808</v>
      </c>
      <c r="E174" s="35">
        <v>8.759</v>
      </c>
      <c r="F174" s="35">
        <v>0.958</v>
      </c>
      <c r="G174" s="36">
        <v>1220.0</v>
      </c>
      <c r="H174" s="35">
        <v>3.59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>
      <c r="A175" s="7">
        <v>2154.0</v>
      </c>
      <c r="B175" s="14" t="s">
        <v>1715</v>
      </c>
      <c r="C175" s="35">
        <v>0.266</v>
      </c>
      <c r="D175" s="35">
        <v>16.71097</v>
      </c>
      <c r="E175" s="35">
        <v>15.79</v>
      </c>
      <c r="F175" s="35">
        <v>0.945</v>
      </c>
      <c r="G175" s="35">
        <v>697.54</v>
      </c>
      <c r="H175" s="35">
        <v>3.44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>
      <c r="A176" s="7">
        <v>2155.0</v>
      </c>
      <c r="B176" s="14" t="s">
        <v>1716</v>
      </c>
      <c r="C176" s="35">
        <v>0.258</v>
      </c>
      <c r="D176" s="35">
        <v>10.12505</v>
      </c>
      <c r="E176" s="35">
        <v>9.972</v>
      </c>
      <c r="F176" s="35">
        <v>0.985</v>
      </c>
      <c r="G176" s="36">
        <v>1630.0</v>
      </c>
      <c r="H176" s="35">
        <v>3.82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>
      <c r="A177" s="7">
        <v>2162.0</v>
      </c>
      <c r="B177" s="14" t="s">
        <v>1717</v>
      </c>
      <c r="C177" s="35">
        <v>0.239</v>
      </c>
      <c r="D177" s="35">
        <v>14.93267</v>
      </c>
      <c r="E177" s="35">
        <v>14.45</v>
      </c>
      <c r="F177" s="35">
        <v>0.968</v>
      </c>
      <c r="G177" s="36">
        <v>1020.0</v>
      </c>
      <c r="H177" s="35">
        <v>3.0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>
      <c r="A178" s="7">
        <v>2163.0</v>
      </c>
      <c r="B178" s="14" t="s">
        <v>1718</v>
      </c>
      <c r="C178" s="35">
        <v>0.223</v>
      </c>
      <c r="D178" s="35">
        <v>18.54941</v>
      </c>
      <c r="E178" s="35">
        <v>18.1</v>
      </c>
      <c r="F178" s="35">
        <v>0.976</v>
      </c>
      <c r="G178" s="35">
        <v>681.13</v>
      </c>
      <c r="H178" s="35">
        <v>2.76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>
      <c r="A179" s="7">
        <v>2170.0</v>
      </c>
      <c r="B179" s="14" t="s">
        <v>1719</v>
      </c>
      <c r="C179" s="35">
        <v>0.185</v>
      </c>
      <c r="D179" s="35">
        <v>14.2384</v>
      </c>
      <c r="E179" s="35">
        <v>11.51</v>
      </c>
      <c r="F179" s="35">
        <v>0.808</v>
      </c>
      <c r="G179" s="35">
        <v>626.7</v>
      </c>
      <c r="H179" s="35">
        <v>2.16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>
      <c r="A180" s="7">
        <v>2171.0</v>
      </c>
      <c r="B180" s="14" t="s">
        <v>1720</v>
      </c>
      <c r="C180" s="35">
        <v>0.172</v>
      </c>
      <c r="D180" s="35">
        <v>7.58647</v>
      </c>
      <c r="E180" s="35">
        <v>5.381</v>
      </c>
      <c r="F180" s="35">
        <v>0.709</v>
      </c>
      <c r="G180" s="35">
        <v>628.78</v>
      </c>
      <c r="H180" s="35">
        <v>2.55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>
      <c r="A181" s="7">
        <v>2178.0</v>
      </c>
      <c r="B181" s="14" t="s">
        <v>1721</v>
      </c>
      <c r="C181" s="35">
        <v>0.161</v>
      </c>
      <c r="D181" s="35">
        <v>17.25886</v>
      </c>
      <c r="E181" s="35">
        <v>13.56</v>
      </c>
      <c r="F181" s="35">
        <v>0.786</v>
      </c>
      <c r="G181" s="35">
        <v>649.65</v>
      </c>
      <c r="H181" s="35">
        <v>2.21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>
      <c r="A182" s="7">
        <v>2179.0</v>
      </c>
      <c r="B182" s="14" t="s">
        <v>1722</v>
      </c>
      <c r="C182" s="35">
        <v>0.149</v>
      </c>
      <c r="D182" s="35">
        <v>1.52201</v>
      </c>
      <c r="E182" s="35">
        <v>1.455</v>
      </c>
      <c r="F182" s="35">
        <v>0.956</v>
      </c>
      <c r="G182" s="36">
        <v>14300.0</v>
      </c>
      <c r="H182" s="35">
        <v>2.17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>
      <c r="A183" s="7">
        <v>2186.0</v>
      </c>
      <c r="B183" s="14" t="s">
        <v>1723</v>
      </c>
      <c r="C183" s="35">
        <v>0.153</v>
      </c>
      <c r="D183" s="35">
        <v>3.63524</v>
      </c>
      <c r="E183" s="35">
        <v>26.1</v>
      </c>
      <c r="F183" s="35">
        <v>7.18</v>
      </c>
      <c r="G183" s="36">
        <v>4640.0</v>
      </c>
      <c r="H183" s="35">
        <v>2.34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>
      <c r="A184" s="7">
        <v>2187.0</v>
      </c>
      <c r="B184" s="14" t="s">
        <v>1724</v>
      </c>
      <c r="C184" s="35">
        <v>0.155</v>
      </c>
      <c r="D184" s="35">
        <v>26.85677</v>
      </c>
      <c r="E184" s="35">
        <v>38.96</v>
      </c>
      <c r="F184" s="35">
        <v>1.451</v>
      </c>
      <c r="G184" s="36">
        <v>1110.0</v>
      </c>
      <c r="H184" s="35">
        <v>2.06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>
      <c r="A185" s="7">
        <v>2194.0</v>
      </c>
      <c r="B185" s="14" t="s">
        <v>1725</v>
      </c>
      <c r="C185" s="35">
        <v>0.191</v>
      </c>
      <c r="D185" s="35">
        <v>12.90031</v>
      </c>
      <c r="E185" s="35">
        <v>8.877</v>
      </c>
      <c r="F185" s="35">
        <v>0.688</v>
      </c>
      <c r="G185" s="35">
        <v>523.55</v>
      </c>
      <c r="H185" s="35">
        <v>2.61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>
      <c r="A186" s="7">
        <v>2195.0</v>
      </c>
      <c r="B186" s="14" t="s">
        <v>1726</v>
      </c>
      <c r="C186" s="35">
        <v>0.19</v>
      </c>
      <c r="D186" s="14"/>
      <c r="E186" s="14"/>
      <c r="F186" s="14"/>
      <c r="G186" s="14"/>
      <c r="H186" s="14"/>
      <c r="I186" s="14"/>
      <c r="J186" s="14" t="s">
        <v>1727</v>
      </c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>
      <c r="A187" s="7">
        <v>2202.0</v>
      </c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>
      <c r="A188" s="7">
        <v>2203.0</v>
      </c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>
      <c r="A189" s="7">
        <v>2210.0</v>
      </c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>
      <c r="A190" s="7">
        <v>2211.0</v>
      </c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>
      <c r="A191" s="7">
        <v>2218.0</v>
      </c>
      <c r="B191" s="14" t="s">
        <v>1728</v>
      </c>
      <c r="C191" s="35">
        <v>0.263</v>
      </c>
      <c r="D191" s="35">
        <v>1.66598</v>
      </c>
      <c r="E191" s="35">
        <v>2.921</v>
      </c>
      <c r="F191" s="35">
        <v>1.753</v>
      </c>
      <c r="G191" s="36">
        <v>3560.0</v>
      </c>
      <c r="H191" s="35">
        <v>3.33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>
      <c r="A192" s="7">
        <v>2219.0</v>
      </c>
      <c r="B192" s="14" t="s">
        <v>1729</v>
      </c>
      <c r="C192" s="35">
        <v>0.25</v>
      </c>
      <c r="D192" s="35">
        <v>21.77145</v>
      </c>
      <c r="E192" s="35">
        <v>6.021</v>
      </c>
      <c r="F192" s="35">
        <v>0.277</v>
      </c>
      <c r="G192" s="35">
        <v>357.29</v>
      </c>
      <c r="H192" s="35">
        <v>3.34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>
      <c r="A193" s="7">
        <v>2226.0</v>
      </c>
      <c r="B193" s="14" t="s">
        <v>1730</v>
      </c>
      <c r="C193" s="35">
        <v>0.272</v>
      </c>
      <c r="D193" s="35">
        <v>6.74586</v>
      </c>
      <c r="E193" s="35">
        <v>6.148</v>
      </c>
      <c r="F193" s="35">
        <v>0.911</v>
      </c>
      <c r="G193" s="35">
        <v>925.13</v>
      </c>
      <c r="H193" s="35">
        <v>3.36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>
      <c r="A194" s="7">
        <v>2227.0</v>
      </c>
      <c r="B194" s="14" t="s">
        <v>1732</v>
      </c>
      <c r="C194" s="35">
        <v>0.256</v>
      </c>
      <c r="D194" s="35">
        <v>10.83532</v>
      </c>
      <c r="E194" s="35">
        <v>10.25</v>
      </c>
      <c r="F194" s="35">
        <v>0.946</v>
      </c>
      <c r="G194" s="35">
        <v>600.01</v>
      </c>
      <c r="H194" s="35">
        <v>3.35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>
      <c r="A195" s="7">
        <v>2234.0</v>
      </c>
      <c r="B195" s="14" t="s">
        <v>1733</v>
      </c>
      <c r="C195" s="38">
        <v>0.22</v>
      </c>
      <c r="D195" s="35">
        <v>11.75683</v>
      </c>
      <c r="E195" s="35">
        <v>11.33</v>
      </c>
      <c r="F195" s="35">
        <v>0.963</v>
      </c>
      <c r="G195" s="35">
        <v>709.23</v>
      </c>
      <c r="H195" s="35">
        <v>2.82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>
      <c r="A196" s="7">
        <v>2235.0</v>
      </c>
      <c r="B196" s="14" t="s">
        <v>1734</v>
      </c>
      <c r="C196" s="35">
        <v>0.236</v>
      </c>
      <c r="D196" s="35">
        <v>13.7872</v>
      </c>
      <c r="E196" s="35">
        <v>13.05</v>
      </c>
      <c r="F196" s="35">
        <v>0.947</v>
      </c>
      <c r="G196" s="35">
        <v>584.55</v>
      </c>
      <c r="H196" s="35">
        <v>3.32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>
      <c r="A197" s="7">
        <v>2242.0</v>
      </c>
      <c r="B197" s="14" t="s">
        <v>1735</v>
      </c>
      <c r="C197" s="43">
        <v>0.22</v>
      </c>
      <c r="D197" s="35">
        <v>8.19447</v>
      </c>
      <c r="E197" s="35">
        <v>6.657</v>
      </c>
      <c r="F197" s="35">
        <v>0.812</v>
      </c>
      <c r="G197" s="35">
        <v>823.68</v>
      </c>
      <c r="H197" s="35">
        <v>2.9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>
      <c r="A198" s="7">
        <v>2243.0</v>
      </c>
      <c r="B198" s="14" t="s">
        <v>1736</v>
      </c>
      <c r="C198" s="35">
        <v>0.235</v>
      </c>
      <c r="D198" s="35">
        <v>6.91029</v>
      </c>
      <c r="E198" s="35">
        <v>6.754</v>
      </c>
      <c r="F198" s="35">
        <v>0.977</v>
      </c>
      <c r="G198" s="35">
        <v>632.8</v>
      </c>
      <c r="H198" s="35">
        <v>3.18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>
      <c r="A199" s="7">
        <v>2250.0</v>
      </c>
      <c r="B199" s="14" t="s">
        <v>1737</v>
      </c>
      <c r="C199" s="35">
        <v>0.27</v>
      </c>
      <c r="D199" s="35">
        <v>7.45457</v>
      </c>
      <c r="E199" s="35">
        <v>12.35</v>
      </c>
      <c r="F199" s="35">
        <v>1.657</v>
      </c>
      <c r="G199" s="36">
        <v>1150.0</v>
      </c>
      <c r="H199" s="35">
        <v>3.32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</row>
    <row r="200">
      <c r="A200" s="7">
        <v>2251.0</v>
      </c>
      <c r="B200" s="14" t="s">
        <v>1738</v>
      </c>
      <c r="C200" s="35">
        <v>0.266</v>
      </c>
      <c r="D200" s="35">
        <v>17.1062</v>
      </c>
      <c r="E200" s="35">
        <v>7.585</v>
      </c>
      <c r="F200" s="35">
        <v>7.585</v>
      </c>
      <c r="G200" s="35">
        <v>621.11</v>
      </c>
      <c r="H200" s="35">
        <v>3.77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>
      <c r="A201" s="7">
        <v>2258.0</v>
      </c>
      <c r="B201" s="14" t="s">
        <v>1739</v>
      </c>
      <c r="C201" s="35">
        <v>0.336</v>
      </c>
      <c r="D201" s="35">
        <v>7.35755</v>
      </c>
      <c r="E201" s="35">
        <v>6.421</v>
      </c>
      <c r="F201" s="35">
        <v>0.873</v>
      </c>
      <c r="G201" s="35">
        <v>482.76</v>
      </c>
      <c r="H201" s="35">
        <v>3.13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>
      <c r="A202" s="7">
        <v>2259.0</v>
      </c>
      <c r="B202" s="14" t="s">
        <v>1740</v>
      </c>
      <c r="C202" s="35">
        <v>0.339</v>
      </c>
      <c r="D202" s="35">
        <v>6.74629</v>
      </c>
      <c r="E202" s="35">
        <v>5.906</v>
      </c>
      <c r="F202" s="35">
        <v>0.875</v>
      </c>
      <c r="G202" s="35">
        <v>551.76</v>
      </c>
      <c r="H202" s="35">
        <v>3.51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>
      <c r="A203" s="7">
        <v>2266.0</v>
      </c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>
      <c r="A204" s="7">
        <v>2267.0</v>
      </c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>
      <c r="A205" s="7">
        <v>2274.0</v>
      </c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>
      <c r="A206" s="7">
        <v>2275.0</v>
      </c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>
      <c r="A207" s="7">
        <v>2282.0</v>
      </c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>
      <c r="A208" s="7">
        <v>2283.0</v>
      </c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>
      <c r="A209" s="7">
        <v>2290.0</v>
      </c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>
      <c r="A210" s="7">
        <v>2291.0</v>
      </c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</row>
    <row r="211">
      <c r="A211" s="7">
        <v>2298.0</v>
      </c>
      <c r="B211" s="14" t="s">
        <v>1741</v>
      </c>
      <c r="C211" s="35">
        <v>0.343</v>
      </c>
      <c r="D211" s="35">
        <v>8.65549</v>
      </c>
      <c r="E211" s="35">
        <v>7.585</v>
      </c>
      <c r="F211" s="35">
        <v>0.876</v>
      </c>
      <c r="G211" s="35">
        <v>543.94</v>
      </c>
      <c r="H211" s="35">
        <v>3.64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>
      <c r="A212" s="7">
        <v>2299.0</v>
      </c>
      <c r="B212" s="14" t="s">
        <v>1742</v>
      </c>
      <c r="C212" s="35">
        <v>0.305</v>
      </c>
      <c r="D212" s="35">
        <v>8.23801</v>
      </c>
      <c r="E212" s="35">
        <v>7.681</v>
      </c>
      <c r="F212" s="35">
        <v>0.932</v>
      </c>
      <c r="G212" s="35">
        <v>637.54</v>
      </c>
      <c r="H212" s="35">
        <v>3.14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>
      <c r="A213" s="7">
        <v>2306.0</v>
      </c>
      <c r="B213" s="14" t="s">
        <v>1743</v>
      </c>
      <c r="C213" s="35">
        <v>0.216</v>
      </c>
      <c r="D213" s="35">
        <v>3.47429</v>
      </c>
      <c r="E213" s="35">
        <v>2.477</v>
      </c>
      <c r="F213" s="35">
        <v>0.713</v>
      </c>
      <c r="G213" s="35">
        <v>630.59</v>
      </c>
      <c r="H213" s="35">
        <v>2.67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>
      <c r="A214" s="7">
        <v>2307.0</v>
      </c>
      <c r="B214" s="14" t="s">
        <v>1744</v>
      </c>
      <c r="C214" s="35">
        <v>0.233</v>
      </c>
      <c r="D214" s="35">
        <v>17.90679</v>
      </c>
      <c r="E214" s="35">
        <v>16.73</v>
      </c>
      <c r="F214" s="35">
        <v>0.935</v>
      </c>
      <c r="G214" s="35">
        <v>603.88</v>
      </c>
      <c r="H214" s="35">
        <v>2.76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>
      <c r="A215" s="7">
        <v>2314.0</v>
      </c>
      <c r="B215" s="14" t="s">
        <v>1745</v>
      </c>
      <c r="C215" s="35">
        <v>0.221</v>
      </c>
      <c r="D215" s="35">
        <v>10.84417</v>
      </c>
      <c r="E215" s="35">
        <v>10.19</v>
      </c>
      <c r="F215" s="35">
        <v>0.94</v>
      </c>
      <c r="G215" s="35">
        <v>717.51</v>
      </c>
      <c r="H215" s="35">
        <v>2.91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>
      <c r="A216" s="7">
        <v>2315.0</v>
      </c>
      <c r="B216" s="14" t="s">
        <v>1746</v>
      </c>
      <c r="C216" s="35">
        <v>0.226</v>
      </c>
      <c r="D216" s="35">
        <v>18.2537</v>
      </c>
      <c r="E216" s="35">
        <v>14.67</v>
      </c>
      <c r="F216" s="35">
        <v>0.804</v>
      </c>
      <c r="G216" s="35">
        <v>700.64</v>
      </c>
      <c r="H216" s="35">
        <v>2.86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>
      <c r="A217" s="7">
        <v>2322.0</v>
      </c>
      <c r="B217" s="14" t="s">
        <v>1747</v>
      </c>
      <c r="C217" s="35">
        <v>0.293</v>
      </c>
      <c r="D217" s="35">
        <v>4.72875</v>
      </c>
      <c r="E217" s="35">
        <v>2.589</v>
      </c>
      <c r="F217" s="35">
        <v>0.547</v>
      </c>
      <c r="G217" s="36">
        <v>1160.0</v>
      </c>
      <c r="H217" s="35">
        <v>3.81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>
      <c r="A218" s="7">
        <v>2323.0</v>
      </c>
      <c r="B218" s="14" t="s">
        <v>1748</v>
      </c>
      <c r="C218" s="35">
        <v>0.267</v>
      </c>
      <c r="D218" s="35">
        <v>7.34623</v>
      </c>
      <c r="E218" s="35">
        <v>5.555</v>
      </c>
      <c r="F218" s="35">
        <v>0.756</v>
      </c>
      <c r="G218" s="36">
        <v>1160.0</v>
      </c>
      <c r="H218" s="35">
        <v>3.35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>
      <c r="A219" s="7">
        <v>2330.0</v>
      </c>
      <c r="B219" s="14" t="s">
        <v>1749</v>
      </c>
      <c r="C219" s="35">
        <v>0.299</v>
      </c>
      <c r="D219" s="35">
        <v>9.639</v>
      </c>
      <c r="E219" s="35">
        <v>5.908</v>
      </c>
      <c r="F219" s="35">
        <v>0.613</v>
      </c>
      <c r="G219" s="35">
        <v>854.58</v>
      </c>
      <c r="H219" s="35">
        <v>3.61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>
      <c r="A220" s="7">
        <v>2331.0</v>
      </c>
      <c r="B220" s="14" t="s">
        <v>1750</v>
      </c>
      <c r="C220" s="35">
        <v>0.309</v>
      </c>
      <c r="D220" s="35">
        <v>6.52373</v>
      </c>
      <c r="E220" s="35">
        <v>4.827</v>
      </c>
      <c r="F220" s="35">
        <v>0.74</v>
      </c>
      <c r="G220" s="36">
        <v>1110.0</v>
      </c>
      <c r="H220" s="35">
        <v>4.22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>
      <c r="A221" s="7">
        <v>2338.0</v>
      </c>
      <c r="B221" s="14" t="s">
        <v>1751</v>
      </c>
      <c r="C221" s="35">
        <v>0.269</v>
      </c>
      <c r="D221" s="35">
        <v>4.93993</v>
      </c>
      <c r="E221" s="35">
        <v>4.172</v>
      </c>
      <c r="F221" s="35">
        <v>0.844</v>
      </c>
      <c r="G221" s="35">
        <v>741.86</v>
      </c>
      <c r="H221" s="35">
        <v>3.25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</row>
    <row r="222">
      <c r="A222" s="7">
        <v>2339.0</v>
      </c>
      <c r="B222" s="14" t="s">
        <v>1752</v>
      </c>
      <c r="C222" s="35">
        <v>0.271</v>
      </c>
      <c r="D222" s="35">
        <v>12.8968</v>
      </c>
      <c r="E222" s="35">
        <v>12.4</v>
      </c>
      <c r="F222" s="35">
        <v>0.962</v>
      </c>
      <c r="G222" s="35">
        <v>578.5</v>
      </c>
      <c r="H222" s="35">
        <v>3.3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>
      <c r="A223" s="7">
        <v>2346.0</v>
      </c>
      <c r="B223" s="14" t="s">
        <v>1753</v>
      </c>
      <c r="C223" s="35">
        <v>0.346</v>
      </c>
      <c r="D223" s="35">
        <v>0.25623</v>
      </c>
      <c r="E223" s="35">
        <v>0.5535</v>
      </c>
      <c r="F223" s="35">
        <v>2.16</v>
      </c>
      <c r="G223" s="36">
        <v>4950.0</v>
      </c>
      <c r="H223" s="35">
        <v>3.79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>
      <c r="A224" s="7">
        <v>2347.0</v>
      </c>
      <c r="B224" s="14" t="s">
        <v>1755</v>
      </c>
      <c r="C224" s="35">
        <v>0.32</v>
      </c>
      <c r="D224" s="35">
        <v>0.32219</v>
      </c>
      <c r="E224" s="35">
        <v>2.635</v>
      </c>
      <c r="F224" s="35">
        <v>8.178</v>
      </c>
      <c r="G224" s="36">
        <v>4870.0</v>
      </c>
      <c r="H224" s="35">
        <v>3.79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>
      <c r="A225" s="7">
        <v>2354.0</v>
      </c>
      <c r="B225" s="14" t="s">
        <v>1756</v>
      </c>
      <c r="C225" s="35">
        <v>0.379</v>
      </c>
      <c r="D225" s="35">
        <v>2.76121</v>
      </c>
      <c r="E225" s="35">
        <v>1.657</v>
      </c>
      <c r="F225" s="35">
        <v>0.6</v>
      </c>
      <c r="G225" s="35">
        <v>441.79</v>
      </c>
      <c r="H225" s="35">
        <v>5.13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>
      <c r="A226" s="7">
        <v>2355.0</v>
      </c>
      <c r="B226" s="14" t="s">
        <v>1757</v>
      </c>
      <c r="C226" s="35">
        <v>0.341</v>
      </c>
      <c r="D226" s="35">
        <v>1.24197</v>
      </c>
      <c r="E226" s="35">
        <v>2.365</v>
      </c>
      <c r="F226" s="35">
        <v>1.905</v>
      </c>
      <c r="G226" s="36">
        <v>1190.0</v>
      </c>
      <c r="H226" s="35">
        <v>4.23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>
      <c r="A227" s="7">
        <v>2362.0</v>
      </c>
      <c r="B227" s="14" t="s">
        <v>1758</v>
      </c>
      <c r="C227" s="35">
        <v>0.356</v>
      </c>
      <c r="D227" s="35">
        <v>4.41672</v>
      </c>
      <c r="E227" s="35">
        <v>4.038</v>
      </c>
      <c r="F227" s="35">
        <v>0.914</v>
      </c>
      <c r="G227" s="35">
        <v>636.46</v>
      </c>
      <c r="H227" s="35">
        <v>4.22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>
      <c r="A228" s="7">
        <v>2363.0</v>
      </c>
      <c r="B228" s="14" t="s">
        <v>1760</v>
      </c>
      <c r="C228" s="35">
        <v>0.25</v>
      </c>
      <c r="D228" s="35">
        <v>2.80522</v>
      </c>
      <c r="E228" s="35">
        <v>2.304</v>
      </c>
      <c r="F228" s="35">
        <v>0.821</v>
      </c>
      <c r="G228" s="35">
        <v>770.83</v>
      </c>
      <c r="H228" s="35">
        <v>4.24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>
      <c r="A229" s="7">
        <v>2370.0</v>
      </c>
      <c r="B229" s="14" t="s">
        <v>1761</v>
      </c>
      <c r="C229" s="35">
        <v>0.348</v>
      </c>
      <c r="D229" s="35">
        <v>4.7831</v>
      </c>
      <c r="E229" s="35">
        <v>3.974</v>
      </c>
      <c r="F229" s="35">
        <v>0.831</v>
      </c>
      <c r="G229" s="35">
        <v>683.58</v>
      </c>
      <c r="H229" s="35">
        <v>3.99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>
      <c r="A230" s="7">
        <v>2371.0</v>
      </c>
      <c r="B230" s="14" t="s">
        <v>1763</v>
      </c>
      <c r="C230" s="35">
        <v>0.272</v>
      </c>
      <c r="D230" s="35">
        <v>8.74111</v>
      </c>
      <c r="E230" s="35">
        <v>6.165</v>
      </c>
      <c r="F230" s="35">
        <v>0.705</v>
      </c>
      <c r="G230" s="35">
        <v>793.31</v>
      </c>
      <c r="H230" s="35">
        <v>3.32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>
      <c r="A231" s="7">
        <v>2378.0</v>
      </c>
      <c r="B231" s="14" t="s">
        <v>1764</v>
      </c>
      <c r="C231" s="35">
        <v>0.336</v>
      </c>
      <c r="D231" s="35">
        <v>7.59376</v>
      </c>
      <c r="E231" s="35">
        <v>6.852</v>
      </c>
      <c r="F231" s="35">
        <v>0.902</v>
      </c>
      <c r="G231" s="35">
        <v>467.91</v>
      </c>
      <c r="H231" s="35">
        <v>3.97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>
      <c r="A232" s="7">
        <v>2379.0</v>
      </c>
      <c r="B232" s="14" t="s">
        <v>1765</v>
      </c>
      <c r="C232" s="35">
        <v>0.258</v>
      </c>
      <c r="D232" s="35">
        <v>14.60074</v>
      </c>
      <c r="E232" s="35">
        <v>13.38</v>
      </c>
      <c r="F232" s="35">
        <v>0.917</v>
      </c>
      <c r="G232" s="35">
        <v>547.87</v>
      </c>
      <c r="H232" s="35">
        <v>3.21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</row>
    <row r="233">
      <c r="A233" s="7">
        <v>2386.0</v>
      </c>
      <c r="B233" s="14" t="s">
        <v>1766</v>
      </c>
      <c r="C233" s="35">
        <v>0.248</v>
      </c>
      <c r="D233" s="35">
        <v>18.84786</v>
      </c>
      <c r="E233" s="35">
        <v>16.06</v>
      </c>
      <c r="F233" s="35">
        <v>0.852</v>
      </c>
      <c r="G233" s="35">
        <v>516.6</v>
      </c>
      <c r="H233" s="35">
        <v>2.92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>
      <c r="A234" s="7">
        <v>2387.0</v>
      </c>
      <c r="B234" s="14" t="s">
        <v>1767</v>
      </c>
      <c r="C234" s="35">
        <v>0.269</v>
      </c>
      <c r="D234" s="35">
        <v>11.58479</v>
      </c>
      <c r="E234" s="35">
        <v>9.761</v>
      </c>
      <c r="F234" s="35">
        <v>0.843</v>
      </c>
      <c r="G234" s="35">
        <v>535.71</v>
      </c>
      <c r="H234" s="35">
        <v>3.22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>
      <c r="A235" s="7">
        <v>2394.0</v>
      </c>
      <c r="B235" s="14" t="s">
        <v>1768</v>
      </c>
      <c r="C235" s="35">
        <v>0.323</v>
      </c>
      <c r="D235" s="35">
        <v>6.58175</v>
      </c>
      <c r="E235" s="35">
        <v>5.664</v>
      </c>
      <c r="F235" s="35">
        <v>0.861</v>
      </c>
      <c r="G235" s="35">
        <v>842.98</v>
      </c>
      <c r="H235" s="35">
        <v>4.6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>
      <c r="A236" s="7">
        <v>2395.0</v>
      </c>
      <c r="B236" s="14" t="s">
        <v>1769</v>
      </c>
      <c r="C236" s="35">
        <v>0.355</v>
      </c>
      <c r="D236" s="35">
        <v>4.76494</v>
      </c>
      <c r="E236" s="35">
        <v>4.123</v>
      </c>
      <c r="F236" s="35">
        <v>0.865</v>
      </c>
      <c r="G236" s="35">
        <v>754.12</v>
      </c>
      <c r="H236" s="35">
        <v>4.29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>
      <c r="A237" s="7">
        <v>2402.0</v>
      </c>
      <c r="B237" s="14" t="s">
        <v>1770</v>
      </c>
      <c r="C237" s="35">
        <v>0.345</v>
      </c>
      <c r="D237" s="35">
        <v>9.69803</v>
      </c>
      <c r="E237" s="35">
        <v>8.08</v>
      </c>
      <c r="F237" s="35">
        <v>0.833</v>
      </c>
      <c r="G237" s="35">
        <v>501.0</v>
      </c>
      <c r="H237" s="35">
        <v>3.59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>
      <c r="A238" s="7">
        <v>2403.0</v>
      </c>
      <c r="B238" s="14" t="s">
        <v>1771</v>
      </c>
      <c r="C238" s="35">
        <v>0.417</v>
      </c>
      <c r="D238" s="35">
        <v>3.88099</v>
      </c>
      <c r="E238" s="35">
        <v>3.534</v>
      </c>
      <c r="F238" s="35">
        <v>0.911</v>
      </c>
      <c r="G238" s="35">
        <v>651.1</v>
      </c>
      <c r="H238" s="35">
        <v>5.22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>
      <c r="A239" s="7">
        <v>2410.0</v>
      </c>
      <c r="B239" s="14" t="s">
        <v>1772</v>
      </c>
      <c r="C239" s="35">
        <v>0.305</v>
      </c>
      <c r="D239" s="35">
        <v>21.24657</v>
      </c>
      <c r="E239" s="35">
        <v>18.73</v>
      </c>
      <c r="F239" s="35">
        <v>0.882</v>
      </c>
      <c r="G239" s="35">
        <v>481.97</v>
      </c>
      <c r="H239" s="35">
        <v>3.57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>
      <c r="A240" s="7">
        <v>2411.0</v>
      </c>
      <c r="B240" s="14" t="s">
        <v>1773</v>
      </c>
      <c r="C240" s="35">
        <v>0.337</v>
      </c>
      <c r="D240" s="35">
        <v>6.85475</v>
      </c>
      <c r="E240" s="35">
        <v>6.154</v>
      </c>
      <c r="F240" s="35">
        <v>0.898</v>
      </c>
      <c r="G240" s="35">
        <v>515.23</v>
      </c>
      <c r="H240" s="35">
        <v>3.64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>
      <c r="A241" s="7">
        <v>2418.0</v>
      </c>
      <c r="B241" s="14" t="s">
        <v>1774</v>
      </c>
      <c r="C241" s="35">
        <v>0.373</v>
      </c>
      <c r="D241" s="35">
        <v>9.88632</v>
      </c>
      <c r="E241" s="35">
        <v>8.153</v>
      </c>
      <c r="F241" s="35">
        <v>0.825</v>
      </c>
      <c r="G241" s="35">
        <v>411.01</v>
      </c>
      <c r="H241" s="35">
        <v>4.23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>
      <c r="A242" s="7">
        <v>2419.0</v>
      </c>
      <c r="B242" s="14" t="s">
        <v>1775</v>
      </c>
      <c r="C242" s="35">
        <v>0.322</v>
      </c>
      <c r="D242" s="35">
        <v>6.52727</v>
      </c>
      <c r="E242" s="35">
        <v>5.415</v>
      </c>
      <c r="F242" s="35">
        <v>0.83</v>
      </c>
      <c r="G242" s="35">
        <v>566.15</v>
      </c>
      <c r="H242" s="35">
        <v>3.92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>
      <c r="A243" s="7">
        <v>2426.0</v>
      </c>
      <c r="B243" s="14" t="s">
        <v>1776</v>
      </c>
      <c r="C243" s="35">
        <v>0.397</v>
      </c>
      <c r="D243" s="35">
        <v>2.91846</v>
      </c>
      <c r="E243" s="35">
        <v>2.219</v>
      </c>
      <c r="F243" s="35">
        <v>0.76</v>
      </c>
      <c r="G243" s="35">
        <v>658.42</v>
      </c>
      <c r="H243" s="35">
        <v>4.62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>
      <c r="A244" s="7">
        <v>2427.0</v>
      </c>
      <c r="B244" s="14" t="s">
        <v>1777</v>
      </c>
      <c r="C244" s="35">
        <v>0.399</v>
      </c>
      <c r="D244" s="35">
        <v>6.04562</v>
      </c>
      <c r="E244" s="35">
        <v>5.844</v>
      </c>
      <c r="F244" s="35">
        <v>0.967</v>
      </c>
      <c r="G244" s="35">
        <v>853.25</v>
      </c>
      <c r="H244" s="35">
        <v>5.13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>
      <c r="A245" s="7">
        <v>2434.0</v>
      </c>
      <c r="B245" s="14" t="s">
        <v>1778</v>
      </c>
      <c r="C245" s="35">
        <v>0.33</v>
      </c>
      <c r="D245" s="35">
        <v>7.07089</v>
      </c>
      <c r="E245" s="35">
        <v>5.561</v>
      </c>
      <c r="F245" s="35">
        <v>0.787</v>
      </c>
      <c r="G245" s="35">
        <v>617.64</v>
      </c>
      <c r="H245" s="35">
        <v>3.99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>
      <c r="A246" s="7">
        <v>2435.0</v>
      </c>
      <c r="B246" s="14" t="s">
        <v>1732</v>
      </c>
      <c r="C246" s="35">
        <v>0.318</v>
      </c>
      <c r="D246" s="35">
        <v>7.88752</v>
      </c>
      <c r="E246" s="35">
        <v>6.943</v>
      </c>
      <c r="F246" s="35">
        <v>0.88</v>
      </c>
      <c r="G246" s="35">
        <v>644.71</v>
      </c>
      <c r="H246" s="35">
        <v>3.69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>
      <c r="A247" s="7">
        <v>2448.0</v>
      </c>
      <c r="B247" s="14" t="s">
        <v>1781</v>
      </c>
      <c r="C247" s="35">
        <v>0.317</v>
      </c>
      <c r="D247" s="35">
        <v>3.67732</v>
      </c>
      <c r="E247" s="35">
        <v>3.514</v>
      </c>
      <c r="F247" s="35">
        <v>0.956</v>
      </c>
      <c r="G247" s="36">
        <v>1300.0</v>
      </c>
      <c r="H247" s="35">
        <v>3.73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>
      <c r="A248" s="7">
        <v>2449.0</v>
      </c>
      <c r="B248" s="14" t="s">
        <v>1782</v>
      </c>
      <c r="C248" s="35">
        <v>0.335</v>
      </c>
      <c r="D248" s="35">
        <v>6.00935</v>
      </c>
      <c r="E248" s="35">
        <v>5.411</v>
      </c>
      <c r="F248" s="35">
        <v>0.9</v>
      </c>
      <c r="G248" s="35">
        <v>607.52</v>
      </c>
      <c r="H248" s="35">
        <v>2.88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>
      <c r="A249" s="7">
        <v>2456.0</v>
      </c>
      <c r="B249" s="14" t="s">
        <v>1783</v>
      </c>
      <c r="C249" s="35">
        <v>0.295</v>
      </c>
      <c r="D249" s="35">
        <v>18.79214</v>
      </c>
      <c r="E249" s="35">
        <v>16.67</v>
      </c>
      <c r="F249" s="35">
        <v>0.887</v>
      </c>
      <c r="G249" s="35">
        <v>295.64</v>
      </c>
      <c r="H249" s="35">
        <v>2.26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>
      <c r="A250" s="7">
        <v>2457.0</v>
      </c>
      <c r="B250" s="14" t="s">
        <v>1784</v>
      </c>
      <c r="C250" s="35">
        <v>0.335</v>
      </c>
      <c r="D250" s="35">
        <v>4.92912</v>
      </c>
      <c r="E250" s="35">
        <v>4.433</v>
      </c>
      <c r="F250" s="35">
        <v>0.899</v>
      </c>
      <c r="G250" s="35">
        <v>968.89</v>
      </c>
      <c r="H250" s="35">
        <v>3.75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>
      <c r="A251" s="7">
        <v>2484.0</v>
      </c>
      <c r="B251" s="14" t="s">
        <v>1785</v>
      </c>
      <c r="C251" s="35">
        <v>0.356</v>
      </c>
      <c r="D251" s="35">
        <v>1.12196</v>
      </c>
      <c r="E251" s="35">
        <v>1.038</v>
      </c>
      <c r="F251" s="35">
        <v>0.925</v>
      </c>
      <c r="G251" s="36">
        <v>990.51</v>
      </c>
      <c r="H251" s="35">
        <v>1.98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>
      <c r="A252" s="7">
        <v>2485.0</v>
      </c>
      <c r="B252" s="14" t="s">
        <v>1786</v>
      </c>
      <c r="C252" s="35">
        <v>0.206</v>
      </c>
      <c r="D252" s="35">
        <v>1.31289</v>
      </c>
      <c r="E252" s="35">
        <v>1.273</v>
      </c>
      <c r="F252" s="35">
        <v>0.969</v>
      </c>
      <c r="G252" s="36">
        <v>8230.0</v>
      </c>
      <c r="H252" s="35">
        <v>2.13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>
      <c r="A253" s="7">
        <v>2492.0</v>
      </c>
      <c r="B253" s="14" t="s">
        <v>1787</v>
      </c>
      <c r="C253" s="35">
        <v>0.35</v>
      </c>
      <c r="D253" s="35">
        <v>0.15831</v>
      </c>
      <c r="E253" s="35">
        <v>0.4814</v>
      </c>
      <c r="F253" s="35">
        <v>3.041</v>
      </c>
      <c r="G253" s="36">
        <v>8190.0</v>
      </c>
      <c r="H253" s="35">
        <v>2.7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>
      <c r="A254" s="7">
        <v>2493.0</v>
      </c>
      <c r="B254" s="14" t="s">
        <v>1788</v>
      </c>
      <c r="C254" s="35">
        <v>0.202</v>
      </c>
      <c r="D254" s="35">
        <v>0.19894</v>
      </c>
      <c r="E254" s="35">
        <v>0.1943</v>
      </c>
      <c r="F254" s="35">
        <v>0.976</v>
      </c>
      <c r="G254" s="36">
        <v>57600.0</v>
      </c>
      <c r="H254" s="35">
        <v>3.65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>
      <c r="A255" s="7">
        <v>2500.0</v>
      </c>
      <c r="B255" s="14" t="s">
        <v>1789</v>
      </c>
      <c r="C255" s="35">
        <v>0.172</v>
      </c>
      <c r="D255" s="35">
        <v>0.82668</v>
      </c>
      <c r="E255" s="35">
        <v>0.8046</v>
      </c>
      <c r="F255" s="35">
        <v>0.973</v>
      </c>
      <c r="G255" s="36">
        <v>26500.0</v>
      </c>
      <c r="H255" s="35">
        <v>2.84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>
      <c r="A256" s="7">
        <v>2501.0</v>
      </c>
      <c r="B256" s="14" t="s">
        <v>1790</v>
      </c>
      <c r="C256" s="35">
        <v>0.219</v>
      </c>
      <c r="D256" s="35">
        <v>0.99783</v>
      </c>
      <c r="E256" s="35">
        <v>0.9748</v>
      </c>
      <c r="F256" s="35">
        <v>0.977</v>
      </c>
      <c r="G256" s="36">
        <v>8740.0</v>
      </c>
      <c r="H256" s="35">
        <v>2.24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>
      <c r="A257" s="7">
        <v>2460.0</v>
      </c>
      <c r="B257" s="14" t="s">
        <v>1791</v>
      </c>
      <c r="C257" s="35">
        <v>0.202</v>
      </c>
      <c r="D257" s="35">
        <v>2.71754</v>
      </c>
      <c r="E257" s="35">
        <v>2.634</v>
      </c>
      <c r="F257" s="35">
        <v>0.969</v>
      </c>
      <c r="G257" s="36">
        <v>11700.0</v>
      </c>
      <c r="H257" s="35">
        <v>2.38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>
      <c r="A258" s="7">
        <v>2461.0</v>
      </c>
      <c r="B258" s="14" t="s">
        <v>1792</v>
      </c>
      <c r="C258" s="35">
        <v>0.198</v>
      </c>
      <c r="D258" s="35">
        <v>1.80946</v>
      </c>
      <c r="E258" s="35">
        <v>1.73</v>
      </c>
      <c r="F258" s="35">
        <v>0.956</v>
      </c>
      <c r="G258" s="36">
        <v>8530.0</v>
      </c>
      <c r="H258" s="35">
        <v>1.81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>
      <c r="A259" s="7">
        <v>2468.0</v>
      </c>
      <c r="B259" s="14" t="s">
        <v>1793</v>
      </c>
      <c r="C259" s="35">
        <v>0.194</v>
      </c>
      <c r="D259" s="35">
        <v>7.84281</v>
      </c>
      <c r="E259" s="35">
        <v>7.652</v>
      </c>
      <c r="F259" s="35">
        <v>0.976</v>
      </c>
      <c r="G259" s="36">
        <v>3570.0</v>
      </c>
      <c r="H259" s="35">
        <v>1.51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>
      <c r="A260" s="7">
        <v>2469.0</v>
      </c>
      <c r="B260" s="14" t="s">
        <v>1795</v>
      </c>
      <c r="C260" s="35">
        <v>0.2</v>
      </c>
      <c r="D260" s="35">
        <v>1.40248</v>
      </c>
      <c r="E260" s="35">
        <v>1.382</v>
      </c>
      <c r="F260" s="35">
        <v>0.985</v>
      </c>
      <c r="G260" s="36">
        <v>8770.0</v>
      </c>
      <c r="H260" s="35">
        <v>2.27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>
      <c r="A261" s="7">
        <v>2476.0</v>
      </c>
      <c r="B261" s="14" t="s">
        <v>1796</v>
      </c>
      <c r="C261" s="35">
        <v>0.245</v>
      </c>
      <c r="D261" s="35">
        <v>1.92543</v>
      </c>
      <c r="E261" s="35">
        <v>1.923</v>
      </c>
      <c r="F261" s="35">
        <v>0.999</v>
      </c>
      <c r="G261" s="36">
        <v>4590.0</v>
      </c>
      <c r="H261" s="35">
        <v>1.9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>
      <c r="A262" s="7">
        <v>2477.0</v>
      </c>
      <c r="B262" s="14" t="s">
        <v>1797</v>
      </c>
      <c r="C262" s="35">
        <v>0.186</v>
      </c>
      <c r="D262" s="35">
        <v>2.09466</v>
      </c>
      <c r="E262" s="35">
        <v>1.999</v>
      </c>
      <c r="F262" s="35">
        <v>0.955</v>
      </c>
      <c r="G262" s="36">
        <v>10100.0</v>
      </c>
      <c r="H262" s="35">
        <v>1.63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>
      <c r="A263" s="7">
        <v>2508.0</v>
      </c>
      <c r="B263" s="14" t="s">
        <v>1798</v>
      </c>
      <c r="C263" s="35">
        <v>0.316</v>
      </c>
      <c r="D263" s="35">
        <v>2.23902</v>
      </c>
      <c r="E263" s="35">
        <v>1.939</v>
      </c>
      <c r="F263" s="35">
        <v>0.866</v>
      </c>
      <c r="G263" s="35">
        <v>416.07</v>
      </c>
      <c r="H263" s="35">
        <v>3.6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>
      <c r="A264" s="7">
        <v>2509.0</v>
      </c>
      <c r="B264" s="14" t="s">
        <v>1799</v>
      </c>
      <c r="C264" s="35">
        <v>0.29</v>
      </c>
      <c r="D264" s="35">
        <v>8.41536</v>
      </c>
      <c r="E264" s="35">
        <v>5.875</v>
      </c>
      <c r="F264" s="35">
        <v>0.698</v>
      </c>
      <c r="G264" s="35">
        <v>418.73</v>
      </c>
      <c r="H264" s="35">
        <v>3.68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>
      <c r="A265" s="7">
        <v>2516.0</v>
      </c>
      <c r="B265" s="14" t="s">
        <v>1800</v>
      </c>
      <c r="C265" s="35">
        <v>0.229</v>
      </c>
      <c r="D265" s="35">
        <v>18.25669</v>
      </c>
      <c r="E265" s="35">
        <v>16.17</v>
      </c>
      <c r="F265" s="35">
        <v>0.886</v>
      </c>
      <c r="G265" s="35">
        <v>546.91</v>
      </c>
      <c r="H265" s="35">
        <v>3.1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6">
      <c r="A266" s="7">
        <v>2507.0</v>
      </c>
      <c r="B266" s="14" t="s">
        <v>1801</v>
      </c>
      <c r="C266" s="35">
        <v>0.311</v>
      </c>
      <c r="D266" s="35">
        <v>2.9496</v>
      </c>
      <c r="E266" s="35">
        <v>2.572</v>
      </c>
      <c r="F266" s="35">
        <v>0.872</v>
      </c>
      <c r="G266" s="35">
        <v>893.42</v>
      </c>
      <c r="H266" s="35">
        <v>3.93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>
      <c r="A267" s="7">
        <v>2514.0</v>
      </c>
      <c r="B267" s="14" t="s">
        <v>1802</v>
      </c>
      <c r="C267" s="35">
        <v>0.184</v>
      </c>
      <c r="D267" s="35">
        <v>7.32224</v>
      </c>
      <c r="E267" s="35">
        <v>13.12</v>
      </c>
      <c r="F267" s="35">
        <v>1.792</v>
      </c>
      <c r="G267" s="35">
        <v>1520.0</v>
      </c>
      <c r="H267" s="35">
        <v>2.51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>
      <c r="A268" s="7">
        <v>2515.0</v>
      </c>
      <c r="B268" s="14" t="s">
        <v>1803</v>
      </c>
      <c r="C268" s="35">
        <v>0.203</v>
      </c>
      <c r="D268" s="35">
        <v>7.90977</v>
      </c>
      <c r="E268" s="35">
        <v>7.339</v>
      </c>
      <c r="F268" s="35">
        <v>0.928</v>
      </c>
      <c r="G268" s="35">
        <v>745.74</v>
      </c>
      <c r="H268" s="35">
        <v>2.71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>
      <c r="A269" s="7">
        <v>2512.0</v>
      </c>
      <c r="B269" s="14" t="s">
        <v>1804</v>
      </c>
      <c r="C269" s="35">
        <v>0.234</v>
      </c>
      <c r="D269" s="35">
        <v>5.6702</v>
      </c>
      <c r="E269" s="35">
        <v>5.035</v>
      </c>
      <c r="F269" s="35">
        <v>0.888</v>
      </c>
      <c r="G269" s="35">
        <v>657.78</v>
      </c>
      <c r="H269" s="35">
        <v>2.88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>
      <c r="A270" s="7">
        <v>2513.0</v>
      </c>
      <c r="B270" s="14" t="s">
        <v>1805</v>
      </c>
      <c r="C270" s="35">
        <v>0.2</v>
      </c>
      <c r="D270" s="35">
        <v>6.94745</v>
      </c>
      <c r="E270" s="35">
        <v>6.375</v>
      </c>
      <c r="F270" s="35">
        <v>0.918</v>
      </c>
      <c r="G270" s="36">
        <v>860.95</v>
      </c>
      <c r="H270" s="35">
        <v>2.79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>
      <c r="A271" s="7">
        <v>2510.0</v>
      </c>
      <c r="B271" s="14" t="s">
        <v>1806</v>
      </c>
      <c r="C271" s="35">
        <v>0.195</v>
      </c>
      <c r="D271" s="35">
        <v>13.21701</v>
      </c>
      <c r="E271" s="35">
        <v>12.73</v>
      </c>
      <c r="F271" s="35">
        <v>0.963</v>
      </c>
      <c r="G271" s="35">
        <v>689.02</v>
      </c>
      <c r="H271" s="35">
        <v>2.69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>
      <c r="A272" s="7">
        <v>2511.0</v>
      </c>
      <c r="B272" s="14" t="s">
        <v>1807</v>
      </c>
      <c r="C272" s="35">
        <v>0.214</v>
      </c>
      <c r="D272" s="35">
        <v>13.23333</v>
      </c>
      <c r="E272" s="35">
        <v>12.28</v>
      </c>
      <c r="F272" s="35">
        <v>0.928</v>
      </c>
      <c r="G272" s="35">
        <v>531.44</v>
      </c>
      <c r="H272" s="35">
        <v>2.83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>
      <c r="A273" s="7">
        <v>2518.0</v>
      </c>
      <c r="B273" s="14" t="s">
        <v>1808</v>
      </c>
      <c r="C273" s="35">
        <v>0.246</v>
      </c>
      <c r="D273" s="35">
        <v>25.74948</v>
      </c>
      <c r="E273" s="35">
        <v>23.64</v>
      </c>
      <c r="F273" s="35">
        <v>0.918</v>
      </c>
      <c r="G273" s="35">
        <v>468.46</v>
      </c>
      <c r="H273" s="35">
        <v>3.17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>
      <c r="A274" s="7">
        <v>2519.0</v>
      </c>
      <c r="B274" s="14" t="s">
        <v>1809</v>
      </c>
      <c r="C274" s="35">
        <v>0.247</v>
      </c>
      <c r="D274" s="35">
        <v>8.01053</v>
      </c>
      <c r="E274" s="35">
        <v>6.957</v>
      </c>
      <c r="F274" s="35">
        <v>0.868</v>
      </c>
      <c r="G274" s="36">
        <v>1190.0</v>
      </c>
      <c r="H274" s="35">
        <v>2.97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>
      <c r="A275" s="7">
        <v>2526.0</v>
      </c>
      <c r="B275" s="14" t="s">
        <v>1810</v>
      </c>
      <c r="C275" s="35">
        <v>0.208</v>
      </c>
      <c r="D275" s="35">
        <v>11.08959</v>
      </c>
      <c r="E275" s="35">
        <v>10.71</v>
      </c>
      <c r="F275" s="35">
        <v>0.966</v>
      </c>
      <c r="G275" s="36">
        <v>1040.0</v>
      </c>
      <c r="H275" s="35">
        <v>2.74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>
      <c r="A276" s="7">
        <v>2527.0</v>
      </c>
      <c r="B276" s="14" t="s">
        <v>1811</v>
      </c>
      <c r="C276" s="35">
        <v>0.209</v>
      </c>
      <c r="D276" s="35">
        <v>14.50533</v>
      </c>
      <c r="E276" s="35">
        <v>13.71</v>
      </c>
      <c r="F276" s="35">
        <v>0.945</v>
      </c>
      <c r="G276" s="36">
        <v>656.65</v>
      </c>
      <c r="H276" s="35">
        <v>2.77</v>
      </c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>
      <c r="A277" s="44">
        <v>2791.0</v>
      </c>
      <c r="B277" s="14" t="s">
        <v>1813</v>
      </c>
      <c r="C277" s="35">
        <v>0.523</v>
      </c>
      <c r="D277" s="35">
        <v>2.4717</v>
      </c>
      <c r="E277" s="35">
        <v>2.188</v>
      </c>
      <c r="F277" s="35">
        <v>0.885</v>
      </c>
      <c r="G277" s="36">
        <v>479.58</v>
      </c>
      <c r="H277" s="35">
        <v>5.98</v>
      </c>
      <c r="I277" s="14"/>
      <c r="J277" s="14" t="s">
        <v>1814</v>
      </c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>
      <c r="A278" s="44">
        <v>2792.0</v>
      </c>
      <c r="B278" s="14" t="s">
        <v>1815</v>
      </c>
      <c r="C278" s="35">
        <v>0.591</v>
      </c>
      <c r="D278" s="35">
        <v>4.03133</v>
      </c>
      <c r="E278" s="35">
        <v>3.123</v>
      </c>
      <c r="F278" s="35">
        <v>0.775</v>
      </c>
      <c r="G278" s="36">
        <v>225.4</v>
      </c>
      <c r="H278" s="35">
        <v>5.57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>
      <c r="A279" s="44">
        <v>2557.0</v>
      </c>
      <c r="B279" s="14" t="s">
        <v>1816</v>
      </c>
      <c r="C279" s="35">
        <v>0.596</v>
      </c>
      <c r="D279" s="35">
        <v>3.26829</v>
      </c>
      <c r="E279" s="35">
        <v>10.85</v>
      </c>
      <c r="F279" s="35">
        <v>3.319</v>
      </c>
      <c r="G279" s="36">
        <v>118.99</v>
      </c>
      <c r="H279" s="35">
        <v>2.59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>
      <c r="A280" s="44">
        <v>2792.0</v>
      </c>
      <c r="B280" s="14" t="s">
        <v>1817</v>
      </c>
      <c r="C280" s="35">
        <v>0.591</v>
      </c>
      <c r="D280" s="35">
        <v>-16.20657</v>
      </c>
      <c r="E280" s="35">
        <v>8.725</v>
      </c>
      <c r="F280" s="35">
        <v>-0.538</v>
      </c>
      <c r="G280" s="36">
        <v>-49.98</v>
      </c>
      <c r="H280" s="35">
        <v>3.26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>
      <c r="A281" s="7">
        <v>2586.0</v>
      </c>
      <c r="B281" s="14" t="s">
        <v>1818</v>
      </c>
      <c r="C281" s="35">
        <v>0.525</v>
      </c>
      <c r="D281" s="35">
        <v>2.35059</v>
      </c>
      <c r="E281" s="35">
        <v>1.976</v>
      </c>
      <c r="F281" s="35">
        <v>0.841</v>
      </c>
      <c r="G281" s="35">
        <v>458.7</v>
      </c>
      <c r="H281" s="35">
        <v>5.39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>
      <c r="A282" s="7">
        <v>2587.0</v>
      </c>
      <c r="B282" s="14" t="s">
        <v>1819</v>
      </c>
      <c r="C282" s="35">
        <v>0.595</v>
      </c>
      <c r="D282" s="35">
        <v>1.6609</v>
      </c>
      <c r="E282" s="35">
        <v>1.522</v>
      </c>
      <c r="F282" s="35">
        <v>0.916</v>
      </c>
      <c r="G282" s="35">
        <v>618.99</v>
      </c>
      <c r="H282" s="35">
        <v>6.26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>
      <c r="A283" s="7">
        <v>2594.0</v>
      </c>
      <c r="B283" s="14" t="s">
        <v>1820</v>
      </c>
      <c r="C283" s="35">
        <v>0.6</v>
      </c>
      <c r="D283" s="35">
        <v>1.60698</v>
      </c>
      <c r="E283" s="35">
        <v>1.513</v>
      </c>
      <c r="F283" s="35">
        <v>0.942</v>
      </c>
      <c r="G283" s="35">
        <v>729.64</v>
      </c>
      <c r="H283" s="35">
        <v>5.7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>
      <c r="A284" s="7">
        <v>2595.0</v>
      </c>
      <c r="B284" s="14" t="s">
        <v>1821</v>
      </c>
      <c r="C284" s="35">
        <v>0.515</v>
      </c>
      <c r="D284" s="35">
        <v>2.37855</v>
      </c>
      <c r="E284" s="35">
        <v>2.253</v>
      </c>
      <c r="F284" s="35">
        <v>0.947</v>
      </c>
      <c r="G284" s="36">
        <v>742.79</v>
      </c>
      <c r="H284" s="35">
        <v>5.68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>
      <c r="A285" s="7">
        <v>2602.0</v>
      </c>
      <c r="B285" s="14" t="s">
        <v>1822</v>
      </c>
      <c r="C285" s="35">
        <v>0.48</v>
      </c>
      <c r="D285" s="35">
        <v>2.41076</v>
      </c>
      <c r="E285" s="35">
        <v>2.235</v>
      </c>
      <c r="F285" s="35">
        <v>0.927</v>
      </c>
      <c r="G285" s="35">
        <v>523.54</v>
      </c>
      <c r="H285" s="35">
        <v>5.88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>
      <c r="A286" s="7">
        <v>2603.0</v>
      </c>
      <c r="B286" s="14" t="s">
        <v>1823</v>
      </c>
      <c r="C286" s="35">
        <v>0.513</v>
      </c>
      <c r="D286" s="35">
        <v>2.09496</v>
      </c>
      <c r="E286" s="35">
        <v>1.996</v>
      </c>
      <c r="F286" s="35">
        <v>0.953</v>
      </c>
      <c r="G286" s="35">
        <v>564.56</v>
      </c>
      <c r="H286" s="35">
        <v>5.92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>
      <c r="A287" s="7">
        <v>2610.0</v>
      </c>
      <c r="B287" s="14" t="s">
        <v>1824</v>
      </c>
      <c r="C287" s="35">
        <v>0.58</v>
      </c>
      <c r="D287" s="35">
        <v>1.63977</v>
      </c>
      <c r="E287" s="35">
        <v>1.531</v>
      </c>
      <c r="F287" s="35">
        <v>0.934</v>
      </c>
      <c r="G287" s="35">
        <v>518.46</v>
      </c>
      <c r="H287" s="35">
        <v>6.24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>
      <c r="A288" s="7">
        <v>2611.0</v>
      </c>
      <c r="B288" s="14" t="s">
        <v>1825</v>
      </c>
      <c r="C288" s="35">
        <v>0.506</v>
      </c>
      <c r="D288" s="35">
        <v>3.27826</v>
      </c>
      <c r="E288" s="35">
        <v>3.129</v>
      </c>
      <c r="F288" s="35">
        <v>0.954</v>
      </c>
      <c r="G288" s="36">
        <v>487.33</v>
      </c>
      <c r="H288" s="35">
        <v>6.04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>
      <c r="A289" s="7">
        <v>2630.0</v>
      </c>
      <c r="B289" s="14" t="s">
        <v>1827</v>
      </c>
      <c r="C289" s="35">
        <v>0.368</v>
      </c>
      <c r="D289" s="35">
        <v>4.64632</v>
      </c>
      <c r="E289" s="35">
        <v>4.191</v>
      </c>
      <c r="F289" s="35">
        <v>0.902</v>
      </c>
      <c r="G289" s="36">
        <v>756.19</v>
      </c>
      <c r="H289" s="35">
        <v>4.85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>
      <c r="A290" s="7">
        <v>2631.0</v>
      </c>
      <c r="B290" s="14" t="s">
        <v>1829</v>
      </c>
      <c r="C290" s="35">
        <v>0.387</v>
      </c>
      <c r="D290" s="35">
        <v>4.78177</v>
      </c>
      <c r="E290" s="35">
        <v>4.095</v>
      </c>
      <c r="F290" s="35">
        <v>0.856</v>
      </c>
      <c r="G290" s="36">
        <v>583.74</v>
      </c>
      <c r="H290" s="35">
        <v>4.9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>
      <c r="A291" s="7">
        <v>2638.0</v>
      </c>
      <c r="B291" s="14" t="s">
        <v>1830</v>
      </c>
      <c r="C291" s="35">
        <v>0.32</v>
      </c>
      <c r="D291" s="35">
        <v>4.65675</v>
      </c>
      <c r="E291" s="35">
        <v>3.711</v>
      </c>
      <c r="F291" s="35">
        <v>0.797</v>
      </c>
      <c r="G291" s="36">
        <v>899.98</v>
      </c>
      <c r="H291" s="35">
        <v>3.83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>
      <c r="A292" s="7">
        <v>2639.0</v>
      </c>
      <c r="B292" s="14" t="s">
        <v>1831</v>
      </c>
      <c r="C292" s="35">
        <v>0.354</v>
      </c>
      <c r="D292" s="35">
        <v>2.35469</v>
      </c>
      <c r="E292" s="35">
        <v>2.145</v>
      </c>
      <c r="F292" s="35">
        <v>0.911</v>
      </c>
      <c r="G292" s="35">
        <v>941.2</v>
      </c>
      <c r="H292" s="35">
        <v>5.37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>
      <c r="A293" s="7">
        <v>2683.0</v>
      </c>
      <c r="B293" s="14" t="s">
        <v>1832</v>
      </c>
      <c r="C293" s="35">
        <v>0.359</v>
      </c>
      <c r="D293" s="35">
        <v>3.55568</v>
      </c>
      <c r="E293" s="35">
        <v>3.306</v>
      </c>
      <c r="F293" s="35">
        <v>0.93</v>
      </c>
      <c r="G293" s="35">
        <v>923.59</v>
      </c>
      <c r="H293" s="35">
        <v>5.06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>
      <c r="A294" s="7">
        <v>2684.0</v>
      </c>
      <c r="B294" s="14" t="s">
        <v>1833</v>
      </c>
      <c r="C294" s="35">
        <v>0.386</v>
      </c>
      <c r="D294" s="35">
        <v>3.32056</v>
      </c>
      <c r="E294" s="35">
        <v>3.069</v>
      </c>
      <c r="F294" s="35">
        <v>0.924</v>
      </c>
      <c r="G294" s="35">
        <v>649.23</v>
      </c>
      <c r="H294" s="35">
        <v>5.22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  <row r="295">
      <c r="A295" s="7">
        <v>2691.0</v>
      </c>
      <c r="B295" s="14" t="s">
        <v>1834</v>
      </c>
      <c r="C295" s="35">
        <v>0.36</v>
      </c>
      <c r="D295" s="35">
        <v>2.01889</v>
      </c>
      <c r="E295" s="35">
        <v>1.849</v>
      </c>
      <c r="F295" s="35">
        <v>0.916</v>
      </c>
      <c r="G295" s="35">
        <v>802.25</v>
      </c>
      <c r="H295" s="35">
        <v>4.85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</row>
    <row r="296">
      <c r="A296" s="7">
        <v>2692.0</v>
      </c>
      <c r="B296" s="14" t="s">
        <v>1835</v>
      </c>
      <c r="C296" s="35">
        <v>0.354</v>
      </c>
      <c r="D296" s="35">
        <v>2.58718</v>
      </c>
      <c r="E296" s="35">
        <v>2.381</v>
      </c>
      <c r="F296" s="35">
        <v>0.92</v>
      </c>
      <c r="G296" s="35">
        <v>695.7</v>
      </c>
      <c r="H296" s="35">
        <v>4.93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</row>
    <row r="297">
      <c r="A297" s="7">
        <v>2699.0</v>
      </c>
      <c r="B297" s="14" t="s">
        <v>1836</v>
      </c>
      <c r="C297" s="35">
        <v>0.428</v>
      </c>
      <c r="D297" s="35">
        <v>4.49117</v>
      </c>
      <c r="E297" s="35">
        <v>3.843</v>
      </c>
      <c r="F297" s="35">
        <v>0.856</v>
      </c>
      <c r="G297" s="35">
        <v>532.69</v>
      </c>
      <c r="H297" s="35">
        <v>5.26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</row>
    <row r="298">
      <c r="A298" s="7">
        <v>2700.0</v>
      </c>
      <c r="B298" s="14" t="s">
        <v>1838</v>
      </c>
      <c r="C298" s="35">
        <v>0.411</v>
      </c>
      <c r="D298" s="35">
        <v>3.35864</v>
      </c>
      <c r="E298" s="35">
        <v>3.053</v>
      </c>
      <c r="F298" s="35">
        <v>0.909</v>
      </c>
      <c r="G298" s="35">
        <v>713.22</v>
      </c>
      <c r="H298" s="35">
        <v>5.33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</row>
    <row r="299">
      <c r="A299" s="7">
        <v>2707.0</v>
      </c>
      <c r="B299" s="14" t="s">
        <v>1839</v>
      </c>
      <c r="C299" s="35">
        <v>0.406</v>
      </c>
      <c r="D299" s="35">
        <v>3.64687</v>
      </c>
      <c r="E299" s="35">
        <v>3.341</v>
      </c>
      <c r="F299" s="35">
        <v>0.916</v>
      </c>
      <c r="G299" s="35">
        <v>757.52</v>
      </c>
      <c r="H299" s="35">
        <v>5.63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</row>
    <row r="300">
      <c r="A300" s="7">
        <v>2708.0</v>
      </c>
      <c r="B300" s="14" t="s">
        <v>1840</v>
      </c>
      <c r="C300" s="35">
        <v>0.44</v>
      </c>
      <c r="D300" s="35">
        <v>2.04679</v>
      </c>
      <c r="E300" s="35">
        <v>1.876</v>
      </c>
      <c r="F300" s="35">
        <v>0.916</v>
      </c>
      <c r="G300" s="35">
        <v>989.02</v>
      </c>
      <c r="H300" s="35">
        <v>6.49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</row>
    <row r="301">
      <c r="A301" s="7">
        <v>2715.0</v>
      </c>
      <c r="B301" s="14" t="s">
        <v>1841</v>
      </c>
      <c r="C301" s="35">
        <v>0.386</v>
      </c>
      <c r="D301" s="35">
        <v>3.60345</v>
      </c>
      <c r="E301" s="35">
        <v>3.325</v>
      </c>
      <c r="F301" s="35">
        <v>0.923</v>
      </c>
      <c r="G301" s="35">
        <v>790.16</v>
      </c>
      <c r="H301" s="35">
        <v>5.62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</row>
    <row r="302">
      <c r="A302" s="7">
        <v>2716.0</v>
      </c>
      <c r="B302" s="14" t="s">
        <v>1842</v>
      </c>
      <c r="C302" s="35">
        <v>0.344</v>
      </c>
      <c r="D302" s="35">
        <v>3.36926</v>
      </c>
      <c r="E302" s="35">
        <v>3.102</v>
      </c>
      <c r="F302" s="35">
        <v>0.921</v>
      </c>
      <c r="G302" s="36">
        <v>1050.0</v>
      </c>
      <c r="H302" s="35">
        <v>5.15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</row>
    <row r="303">
      <c r="A303" s="7">
        <v>2756.0</v>
      </c>
      <c r="B303" s="14" t="s">
        <v>1843</v>
      </c>
      <c r="C303" s="35">
        <v>0.32</v>
      </c>
      <c r="D303" s="35">
        <v>3.31086</v>
      </c>
      <c r="E303" s="35">
        <v>2.789</v>
      </c>
      <c r="F303" s="35">
        <v>0.842</v>
      </c>
      <c r="G303" s="36">
        <v>1160.0</v>
      </c>
      <c r="H303" s="35">
        <v>5.1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</row>
    <row r="304">
      <c r="A304" s="7">
        <v>2757.0</v>
      </c>
      <c r="B304" s="14" t="s">
        <v>1844</v>
      </c>
      <c r="C304" s="35">
        <v>0.337</v>
      </c>
      <c r="D304" s="35">
        <v>4.26636</v>
      </c>
      <c r="E304" s="35">
        <v>3.816</v>
      </c>
      <c r="F304" s="35">
        <v>0.894</v>
      </c>
      <c r="G304" s="35">
        <v>795.14</v>
      </c>
      <c r="H304" s="35">
        <v>4.73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</row>
    <row r="305">
      <c r="A305" s="7">
        <v>2758.0</v>
      </c>
      <c r="B305" s="14" t="s">
        <v>1845</v>
      </c>
      <c r="C305" s="35">
        <v>0.356</v>
      </c>
      <c r="D305" s="35">
        <v>5.79729</v>
      </c>
      <c r="E305" s="35">
        <v>4.989</v>
      </c>
      <c r="F305" s="35">
        <v>0.909</v>
      </c>
      <c r="G305" s="35">
        <v>590.84</v>
      </c>
      <c r="H305" s="35">
        <v>4.36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</row>
    <row r="306">
      <c r="A306" s="7">
        <v>2759.0</v>
      </c>
      <c r="B306" s="14" t="s">
        <v>1846</v>
      </c>
      <c r="C306" s="35">
        <v>0.335</v>
      </c>
      <c r="D306" s="35">
        <v>3.06317</v>
      </c>
      <c r="E306" s="35">
        <v>3.786</v>
      </c>
      <c r="F306" s="35">
        <v>1.236</v>
      </c>
      <c r="G306" s="36">
        <v>1050.0</v>
      </c>
      <c r="H306" s="35">
        <v>4.76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</row>
    <row r="307">
      <c r="A307" s="7">
        <v>2760.0</v>
      </c>
      <c r="B307" s="14" t="s">
        <v>1847</v>
      </c>
      <c r="C307" s="35">
        <v>0.294</v>
      </c>
      <c r="D307" s="35">
        <v>1.73778</v>
      </c>
      <c r="E307" s="35">
        <v>1.385</v>
      </c>
      <c r="F307" s="35">
        <v>0.797</v>
      </c>
      <c r="G307" s="36">
        <v>1690.0</v>
      </c>
      <c r="H307" s="35">
        <v>3.83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</row>
    <row r="308">
      <c r="A308" s="7">
        <v>2761.0</v>
      </c>
      <c r="B308" s="14" t="s">
        <v>1848</v>
      </c>
      <c r="C308" s="35">
        <v>0.371</v>
      </c>
      <c r="D308" s="35">
        <v>1.83224</v>
      </c>
      <c r="E308" s="35">
        <v>1.512</v>
      </c>
      <c r="F308" s="35">
        <v>0.825</v>
      </c>
      <c r="G308" s="35">
        <v>640.78</v>
      </c>
      <c r="H308" s="35">
        <v>3.8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</row>
    <row r="309">
      <c r="A309" s="7">
        <v>2762.0</v>
      </c>
      <c r="B309" s="14" t="s">
        <v>1849</v>
      </c>
      <c r="C309" s="35">
        <v>0.379</v>
      </c>
      <c r="D309" s="35">
        <v>4.21034</v>
      </c>
      <c r="E309" s="35">
        <v>2.942</v>
      </c>
      <c r="F309" s="35">
        <v>0.699</v>
      </c>
      <c r="G309" s="35">
        <v>698.93</v>
      </c>
      <c r="H309" s="35">
        <v>5.35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</row>
    <row r="310">
      <c r="A310" s="7">
        <v>2763.0</v>
      </c>
      <c r="B310" s="14" t="s">
        <v>1850</v>
      </c>
      <c r="C310" s="35">
        <v>0.42</v>
      </c>
      <c r="D310" s="35">
        <v>2.81306</v>
      </c>
      <c r="E310" s="35">
        <v>2.338</v>
      </c>
      <c r="F310" s="35">
        <v>0.831</v>
      </c>
      <c r="G310" s="35">
        <v>869.91</v>
      </c>
      <c r="H310" s="35">
        <v>5.98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</row>
    <row r="311">
      <c r="A311" s="7">
        <v>2793.0</v>
      </c>
      <c r="B311" s="14" t="s">
        <v>1851</v>
      </c>
      <c r="C311" s="35">
        <v>0.369</v>
      </c>
      <c r="D311" s="35">
        <v>0.2853</v>
      </c>
      <c r="E311" s="35">
        <v>0.1328</v>
      </c>
      <c r="F311" s="35">
        <v>0.466</v>
      </c>
      <c r="G311" s="36">
        <v>2950.0</v>
      </c>
      <c r="H311" s="35">
        <v>4.98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>
      <c r="A312" s="7">
        <v>2794.0</v>
      </c>
      <c r="B312" s="14" t="s">
        <v>1852</v>
      </c>
      <c r="C312" s="35">
        <v>0.338</v>
      </c>
      <c r="D312" s="35">
        <v>4.37738</v>
      </c>
      <c r="E312" s="35">
        <v>3.885</v>
      </c>
      <c r="F312" s="35">
        <v>0.888</v>
      </c>
      <c r="G312" s="35">
        <v>733.64</v>
      </c>
      <c r="H312" s="35">
        <v>4.91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</row>
    <row r="313">
      <c r="A313" s="7">
        <v>2797.0</v>
      </c>
      <c r="B313" s="14" t="s">
        <v>1853</v>
      </c>
      <c r="C313" s="35">
        <v>0.245</v>
      </c>
      <c r="D313" s="35">
        <v>2.71507</v>
      </c>
      <c r="E313" s="35">
        <v>2.116</v>
      </c>
      <c r="F313" s="35">
        <v>0.779</v>
      </c>
      <c r="G313" s="35">
        <v>885.75</v>
      </c>
      <c r="H313" s="35">
        <v>3.51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</row>
    <row r="314">
      <c r="A314" s="7">
        <v>2798.0</v>
      </c>
      <c r="B314" s="14" t="s">
        <v>1855</v>
      </c>
      <c r="C314" s="35">
        <v>0.228</v>
      </c>
      <c r="D314" s="35">
        <v>5.58247</v>
      </c>
      <c r="E314" s="35">
        <v>5.113</v>
      </c>
      <c r="F314" s="35">
        <v>0.916</v>
      </c>
      <c r="G314" s="35">
        <v>680.59</v>
      </c>
      <c r="H314" s="35">
        <v>3.19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</row>
    <row r="315">
      <c r="A315" s="7">
        <v>2801.0</v>
      </c>
      <c r="B315" s="14" t="s">
        <v>1856</v>
      </c>
      <c r="C315" s="35">
        <v>0.263</v>
      </c>
      <c r="D315" s="35">
        <v>2.77179</v>
      </c>
      <c r="E315" s="35">
        <v>2.621</v>
      </c>
      <c r="F315" s="35">
        <v>0.945</v>
      </c>
      <c r="G315" s="35">
        <v>907.57</v>
      </c>
      <c r="H315" s="35">
        <v>3.65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</row>
    <row r="316">
      <c r="A316" s="7">
        <v>2802.0</v>
      </c>
      <c r="B316" s="14" t="s">
        <v>1857</v>
      </c>
      <c r="C316" s="35">
        <v>0.271</v>
      </c>
      <c r="D316" s="35">
        <v>2.15264</v>
      </c>
      <c r="E316" s="35">
        <v>1.85</v>
      </c>
      <c r="F316" s="35">
        <v>0.859</v>
      </c>
      <c r="G316" s="35">
        <v>993.25</v>
      </c>
      <c r="H316" s="35">
        <v>3.93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</row>
    <row r="317">
      <c r="A317" s="7">
        <v>2805.0</v>
      </c>
      <c r="B317" s="14" t="s">
        <v>1858</v>
      </c>
      <c r="C317" s="35">
        <v>0.352</v>
      </c>
      <c r="D317" s="35">
        <v>1.98633</v>
      </c>
      <c r="E317" s="35">
        <v>1.82</v>
      </c>
      <c r="F317" s="35">
        <v>0.916</v>
      </c>
      <c r="G317" s="36">
        <v>635.4</v>
      </c>
      <c r="H317" s="35">
        <v>4.59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</row>
    <row r="318">
      <c r="A318" s="7">
        <v>2806.0</v>
      </c>
      <c r="B318" s="14" t="s">
        <v>1859</v>
      </c>
      <c r="C318" s="35">
        <v>0.357</v>
      </c>
      <c r="D318" s="35">
        <v>1.22634</v>
      </c>
      <c r="E318" s="35">
        <v>0.7933</v>
      </c>
      <c r="F318" s="35">
        <v>0.647</v>
      </c>
      <c r="G318" s="36">
        <v>1470.0</v>
      </c>
      <c r="H318" s="35">
        <v>4.46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</row>
    <row r="319">
      <c r="A319" s="7">
        <v>2809.0</v>
      </c>
      <c r="B319" s="14" t="s">
        <v>1860</v>
      </c>
      <c r="C319" s="35">
        <v>0.267</v>
      </c>
      <c r="D319" s="35">
        <v>2.24944</v>
      </c>
      <c r="E319" s="35">
        <v>1.811</v>
      </c>
      <c r="F319" s="35">
        <v>0.805</v>
      </c>
      <c r="G319" s="35">
        <v>806.36</v>
      </c>
      <c r="H319" s="35">
        <v>3.2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</row>
    <row r="320">
      <c r="A320" s="7">
        <v>2810.0</v>
      </c>
      <c r="B320" s="14" t="s">
        <v>1861</v>
      </c>
      <c r="C320" s="35">
        <v>0.26</v>
      </c>
      <c r="D320" s="35">
        <v>4.5051</v>
      </c>
      <c r="E320" s="35">
        <v>4.28</v>
      </c>
      <c r="F320" s="35">
        <v>0.95</v>
      </c>
      <c r="G320" s="35">
        <v>520.81</v>
      </c>
      <c r="H320" s="35">
        <v>3.35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</row>
    <row r="321">
      <c r="A321" s="7">
        <v>2813.0</v>
      </c>
      <c r="B321" s="14" t="s">
        <v>1862</v>
      </c>
      <c r="C321" s="35">
        <v>0.271</v>
      </c>
      <c r="D321" s="35">
        <v>5.15486</v>
      </c>
      <c r="E321" s="35">
        <v>4.386</v>
      </c>
      <c r="F321" s="35">
        <v>0.851</v>
      </c>
      <c r="G321" s="35">
        <v>477.95</v>
      </c>
      <c r="H321" s="35">
        <v>3.24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</row>
    <row r="322">
      <c r="A322" s="7">
        <v>2814.0</v>
      </c>
      <c r="B322" s="14" t="s">
        <v>1863</v>
      </c>
      <c r="C322" s="35">
        <v>0.313</v>
      </c>
      <c r="D322" s="35">
        <v>0.32533</v>
      </c>
      <c r="E322" s="35">
        <v>0.1647</v>
      </c>
      <c r="F322" s="35">
        <v>0.506</v>
      </c>
      <c r="G322" s="36">
        <v>3240.0</v>
      </c>
      <c r="H322" s="35">
        <v>4.43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</row>
    <row r="323">
      <c r="A323" s="7">
        <v>2829.0</v>
      </c>
      <c r="B323" s="14" t="s">
        <v>1864</v>
      </c>
      <c r="C323" s="35">
        <v>0.379</v>
      </c>
      <c r="D323" s="35">
        <v>3.19905</v>
      </c>
      <c r="E323" s="35">
        <v>3.054</v>
      </c>
      <c r="F323" s="35">
        <v>0.955</v>
      </c>
      <c r="G323" s="35">
        <v>0.955</v>
      </c>
      <c r="H323" s="35">
        <v>5.26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</row>
    <row r="324">
      <c r="A324" s="7">
        <v>2830.0</v>
      </c>
      <c r="B324" s="14" t="s">
        <v>1865</v>
      </c>
      <c r="C324" s="35">
        <v>0.305</v>
      </c>
      <c r="D324" s="35">
        <v>6.79973</v>
      </c>
      <c r="E324" s="35">
        <v>5.986</v>
      </c>
      <c r="F324" s="35">
        <v>0.88</v>
      </c>
      <c r="G324" s="35">
        <v>954.87</v>
      </c>
      <c r="H324" s="35">
        <v>4.22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</row>
    <row r="325">
      <c r="A325" s="7">
        <v>2837.0</v>
      </c>
      <c r="B325" s="14" t="s">
        <v>1866</v>
      </c>
      <c r="C325" s="35">
        <v>0.27</v>
      </c>
      <c r="D325" s="35">
        <v>8.12746</v>
      </c>
      <c r="E325" s="35">
        <v>7.015</v>
      </c>
      <c r="F325" s="35">
        <v>0.863</v>
      </c>
      <c r="G325" s="36">
        <v>1160.0</v>
      </c>
      <c r="H325" s="35">
        <v>3.94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</row>
    <row r="326">
      <c r="A326" s="7">
        <v>2838.0</v>
      </c>
      <c r="B326" s="14" t="s">
        <v>1867</v>
      </c>
      <c r="C326" s="35">
        <v>0.228</v>
      </c>
      <c r="D326" s="35">
        <v>13.51064</v>
      </c>
      <c r="E326" s="35">
        <v>11.75</v>
      </c>
      <c r="F326" s="35">
        <v>0.87</v>
      </c>
      <c r="G326" s="36">
        <v>1180.0</v>
      </c>
      <c r="H326" s="35">
        <v>3.34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</row>
    <row r="327">
      <c r="A327" s="7">
        <v>2845.0</v>
      </c>
      <c r="B327" s="14" t="s">
        <v>1868</v>
      </c>
      <c r="C327" s="35">
        <v>0.34</v>
      </c>
      <c r="D327" s="35">
        <v>3.54655</v>
      </c>
      <c r="E327" s="35">
        <v>3.034</v>
      </c>
      <c r="F327" s="35">
        <v>0.856</v>
      </c>
      <c r="G327" s="36">
        <v>1010.0</v>
      </c>
      <c r="H327" s="35">
        <v>4.96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</row>
    <row r="328">
      <c r="A328" s="7">
        <v>2846.0</v>
      </c>
      <c r="B328" s="14" t="s">
        <v>1869</v>
      </c>
      <c r="C328" s="35">
        <v>0.314</v>
      </c>
      <c r="D328" s="35">
        <v>7.4558</v>
      </c>
      <c r="E328" s="35">
        <v>6.715</v>
      </c>
      <c r="F328" s="35">
        <v>0.901</v>
      </c>
      <c r="G328" s="35">
        <v>805.19</v>
      </c>
      <c r="H328" s="35">
        <v>4.37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</row>
    <row r="329">
      <c r="A329" s="7">
        <v>2853.0</v>
      </c>
      <c r="B329" s="14" t="s">
        <v>1870</v>
      </c>
      <c r="C329" s="35">
        <v>0.333</v>
      </c>
      <c r="D329" s="35">
        <v>4.02693</v>
      </c>
      <c r="E329" s="35">
        <v>3.334</v>
      </c>
      <c r="F329" s="35">
        <v>0.828</v>
      </c>
      <c r="G329" s="35">
        <v>953.19</v>
      </c>
      <c r="H329" s="35">
        <v>4.61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</row>
    <row r="330">
      <c r="A330" s="7">
        <v>2854.0</v>
      </c>
      <c r="B330" s="14" t="s">
        <v>1872</v>
      </c>
      <c r="C330" s="35">
        <v>0.312</v>
      </c>
      <c r="D330" s="35">
        <v>6.7968</v>
      </c>
      <c r="E330" s="35">
        <v>6.065</v>
      </c>
      <c r="F330" s="35">
        <v>0.892</v>
      </c>
      <c r="G330" s="35">
        <v>720.64</v>
      </c>
      <c r="H330" s="35">
        <v>4.28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</row>
    <row r="331">
      <c r="A331" s="7">
        <v>2873.0</v>
      </c>
      <c r="B331" s="14" t="s">
        <v>1873</v>
      </c>
      <c r="C331" s="35">
        <v>0.343</v>
      </c>
      <c r="D331" s="35">
        <v>3.58015</v>
      </c>
      <c r="E331" s="35">
        <v>3.256</v>
      </c>
      <c r="F331" s="35">
        <v>0.91</v>
      </c>
      <c r="G331" s="35">
        <v>742.36</v>
      </c>
      <c r="H331" s="35">
        <v>4.82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</row>
    <row r="332">
      <c r="A332" s="7">
        <v>2874.0</v>
      </c>
      <c r="B332" s="14" t="s">
        <v>1874</v>
      </c>
      <c r="C332" s="35">
        <v>0.354</v>
      </c>
      <c r="D332" s="35">
        <v>3.76938</v>
      </c>
      <c r="E332" s="35">
        <v>3.469</v>
      </c>
      <c r="F332" s="35">
        <v>0.92</v>
      </c>
      <c r="G332" s="35">
        <v>797.71</v>
      </c>
      <c r="H332" s="35">
        <v>5.11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</row>
    <row r="333">
      <c r="A333" s="7">
        <v>2884.0</v>
      </c>
      <c r="B333" s="14" t="s">
        <v>1875</v>
      </c>
      <c r="C333" s="35">
        <v>0.247</v>
      </c>
      <c r="D333" s="35">
        <v>2.07801</v>
      </c>
      <c r="E333" s="35">
        <v>1.649</v>
      </c>
      <c r="F333" s="35">
        <v>0.794</v>
      </c>
      <c r="G333" s="36">
        <v>1080.0</v>
      </c>
      <c r="H333" s="35">
        <v>3.49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</row>
    <row r="334">
      <c r="A334" s="7">
        <v>2885.0</v>
      </c>
      <c r="B334" s="14" t="s">
        <v>1876</v>
      </c>
      <c r="C334" s="35">
        <v>0.258</v>
      </c>
      <c r="D334" s="35">
        <v>1.15719</v>
      </c>
      <c r="E334" s="35">
        <v>1.097</v>
      </c>
      <c r="F334" s="35">
        <v>0.948</v>
      </c>
      <c r="G334" s="35">
        <v>1430.0</v>
      </c>
      <c r="H334" s="35">
        <v>3.61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</row>
    <row r="335">
      <c r="A335" s="7">
        <v>2892.0</v>
      </c>
      <c r="B335" s="14" t="s">
        <v>1877</v>
      </c>
      <c r="C335" s="35">
        <v>0.248</v>
      </c>
      <c r="D335" s="35">
        <v>2.1356</v>
      </c>
      <c r="E335" s="35">
        <v>2.095</v>
      </c>
      <c r="F335" s="35">
        <v>0.981</v>
      </c>
      <c r="G335" s="35">
        <v>1790.0</v>
      </c>
      <c r="H335" s="35">
        <v>3.26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</row>
    <row r="336">
      <c r="A336" s="7">
        <v>2893.0</v>
      </c>
      <c r="B336" s="14" t="s">
        <v>1879</v>
      </c>
      <c r="C336" s="35">
        <v>0.204</v>
      </c>
      <c r="D336" s="35">
        <v>4.93032</v>
      </c>
      <c r="E336" s="35">
        <v>4.322</v>
      </c>
      <c r="F336" s="35">
        <v>0.877</v>
      </c>
      <c r="G336" s="36">
        <v>899.45</v>
      </c>
      <c r="H336" s="35">
        <v>2.67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</row>
    <row r="337">
      <c r="A337" s="7">
        <v>2900.0</v>
      </c>
      <c r="B337" s="14" t="s">
        <v>1880</v>
      </c>
      <c r="C337" s="35">
        <v>0.254</v>
      </c>
      <c r="D337" s="35">
        <v>3.55994</v>
      </c>
      <c r="E337" s="35">
        <v>4.605</v>
      </c>
      <c r="F337" s="35">
        <v>1.294</v>
      </c>
      <c r="G337" s="36">
        <v>1010.0</v>
      </c>
      <c r="H337" s="35">
        <v>3.46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</row>
    <row r="338">
      <c r="A338" s="7">
        <v>2901.0</v>
      </c>
      <c r="B338" s="14" t="s">
        <v>1881</v>
      </c>
      <c r="C338" s="35">
        <v>0.268</v>
      </c>
      <c r="D338" s="35">
        <v>5.5551</v>
      </c>
      <c r="E338" s="35">
        <v>4.524</v>
      </c>
      <c r="F338" s="35">
        <v>0.814</v>
      </c>
      <c r="G338" s="36">
        <v>804.05</v>
      </c>
      <c r="H338" s="35">
        <v>3.42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</row>
    <row r="339">
      <c r="A339" s="7">
        <v>2908.0</v>
      </c>
      <c r="B339" s="14" t="s">
        <v>1882</v>
      </c>
      <c r="C339" s="35">
        <v>0.266</v>
      </c>
      <c r="D339" s="35">
        <v>0.91891</v>
      </c>
      <c r="E339" s="35">
        <v>0.5006</v>
      </c>
      <c r="F339" s="35">
        <v>0.545</v>
      </c>
      <c r="G339" s="35">
        <v>3520.0</v>
      </c>
      <c r="H339" s="35">
        <v>3.53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</row>
    <row r="340">
      <c r="A340" s="7">
        <v>2909.0</v>
      </c>
      <c r="B340" s="14" t="s">
        <v>1883</v>
      </c>
      <c r="C340" s="35">
        <v>0.239</v>
      </c>
      <c r="D340" s="35">
        <v>4.23345</v>
      </c>
      <c r="E340" s="35">
        <v>4.23</v>
      </c>
      <c r="F340" s="35">
        <v>0.999</v>
      </c>
      <c r="G340" s="35">
        <v>1110.0</v>
      </c>
      <c r="H340" s="35">
        <v>3.23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</row>
    <row r="341">
      <c r="A341" s="7">
        <v>2916.0</v>
      </c>
      <c r="B341" s="14" t="s">
        <v>1884</v>
      </c>
      <c r="C341" s="35">
        <v>0.102</v>
      </c>
      <c r="D341" s="35">
        <v>538.67458</v>
      </c>
      <c r="E341" s="35">
        <v>531.3</v>
      </c>
      <c r="F341" s="35">
        <v>0.986</v>
      </c>
      <c r="G341" s="35">
        <v>855.29</v>
      </c>
      <c r="H341" s="35">
        <v>1.76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</row>
    <row r="342">
      <c r="A342" s="7">
        <v>2917.0</v>
      </c>
      <c r="B342" s="14" t="s">
        <v>1885</v>
      </c>
      <c r="C342" s="35">
        <v>0.096</v>
      </c>
      <c r="D342" s="35">
        <v>961.8124</v>
      </c>
      <c r="E342" s="35">
        <v>892.3</v>
      </c>
      <c r="F342" s="35">
        <v>0.928</v>
      </c>
      <c r="G342" s="36">
        <v>2120.0</v>
      </c>
      <c r="H342" s="35">
        <v>2.05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</row>
    <row r="343">
      <c r="A343" s="7">
        <v>2942.0</v>
      </c>
      <c r="B343" s="14" t="s">
        <v>1887</v>
      </c>
      <c r="C343" s="35">
        <v>0.271</v>
      </c>
      <c r="D343" s="35">
        <v>14.12673</v>
      </c>
      <c r="E343" s="35">
        <v>13.43</v>
      </c>
      <c r="F343" s="35">
        <v>0.951</v>
      </c>
      <c r="G343" s="36">
        <v>918.59</v>
      </c>
      <c r="H343" s="35">
        <v>3.77</v>
      </c>
      <c r="I343" s="14"/>
      <c r="J343" s="14" t="s">
        <v>1888</v>
      </c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</row>
    <row r="344">
      <c r="A344" s="7">
        <v>2943.0</v>
      </c>
      <c r="B344" s="14" t="s">
        <v>1889</v>
      </c>
      <c r="C344" s="35">
        <v>0.257</v>
      </c>
      <c r="D344" s="35">
        <v>12.83942</v>
      </c>
      <c r="E344" s="35">
        <v>11.08</v>
      </c>
      <c r="F344" s="35">
        <v>0.863</v>
      </c>
      <c r="G344" s="36">
        <v>958.92</v>
      </c>
      <c r="H344" s="35">
        <v>3.66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>
      <c r="A345" s="7">
        <v>2950.0</v>
      </c>
      <c r="B345" s="14" t="s">
        <v>1890</v>
      </c>
      <c r="C345" s="35">
        <v>0.258</v>
      </c>
      <c r="D345" s="35">
        <v>18.15188</v>
      </c>
      <c r="E345" s="35">
        <v>17.47</v>
      </c>
      <c r="F345" s="35">
        <v>0.963</v>
      </c>
      <c r="G345" s="35">
        <v>901.17</v>
      </c>
      <c r="H345" s="35">
        <v>3.81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>
      <c r="A346" s="7">
        <v>2951.0</v>
      </c>
      <c r="B346" s="14" t="s">
        <v>1891</v>
      </c>
      <c r="C346" s="35">
        <v>0.241</v>
      </c>
      <c r="D346" s="35">
        <v>15.83376</v>
      </c>
      <c r="E346" s="35">
        <v>15.39</v>
      </c>
      <c r="F346" s="35">
        <v>0.972</v>
      </c>
      <c r="G346" s="35">
        <v>778.93</v>
      </c>
      <c r="H346" s="35">
        <v>3.39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>
      <c r="A347" s="7">
        <v>2964.0</v>
      </c>
      <c r="B347" s="14" t="s">
        <v>1892</v>
      </c>
      <c r="C347" s="35">
        <v>0.331</v>
      </c>
      <c r="D347" s="35">
        <v>12.29995</v>
      </c>
      <c r="E347" s="35">
        <v>11.83</v>
      </c>
      <c r="F347" s="35">
        <v>0.962</v>
      </c>
      <c r="G347" s="36">
        <v>365.28</v>
      </c>
      <c r="H347" s="35">
        <v>3.02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>
      <c r="A348" s="7">
        <v>2965.0</v>
      </c>
      <c r="B348" s="14" t="s">
        <v>1893</v>
      </c>
      <c r="C348" s="35">
        <v>0.34</v>
      </c>
      <c r="D348" s="35">
        <v>5.62619</v>
      </c>
      <c r="E348" s="35">
        <v>4.901</v>
      </c>
      <c r="F348" s="35">
        <v>0.871</v>
      </c>
      <c r="G348" s="35">
        <v>776.83</v>
      </c>
      <c r="H348" s="35">
        <v>3.86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>
      <c r="A349" s="7">
        <v>2972.0</v>
      </c>
      <c r="B349" s="14" t="s">
        <v>1894</v>
      </c>
      <c r="C349" s="35">
        <v>0.343</v>
      </c>
      <c r="D349" s="35">
        <v>10.09133</v>
      </c>
      <c r="E349" s="35">
        <v>9.272</v>
      </c>
      <c r="F349" s="35">
        <v>0.919</v>
      </c>
      <c r="G349" s="35">
        <v>423.08</v>
      </c>
      <c r="H349" s="35">
        <v>2.98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>
      <c r="A350" s="7">
        <v>2973.0</v>
      </c>
      <c r="B350" s="14" t="s">
        <v>1895</v>
      </c>
      <c r="C350" s="35">
        <v>0.336</v>
      </c>
      <c r="D350" s="35">
        <v>6.54521</v>
      </c>
      <c r="E350" s="35">
        <v>6.289</v>
      </c>
      <c r="F350" s="35">
        <v>0.961</v>
      </c>
      <c r="G350" s="35">
        <v>740.04</v>
      </c>
      <c r="H350" s="35">
        <v>3.98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>
      <c r="A351" s="7">
        <v>2980.0</v>
      </c>
      <c r="B351" s="14" t="s">
        <v>1896</v>
      </c>
      <c r="C351" s="35">
        <v>0.339</v>
      </c>
      <c r="D351" s="35">
        <v>5.31373</v>
      </c>
      <c r="E351" s="35">
        <v>4.725</v>
      </c>
      <c r="F351" s="35">
        <v>0.889</v>
      </c>
      <c r="G351" s="36">
        <v>972.8</v>
      </c>
      <c r="H351" s="35">
        <v>4.41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>
      <c r="A352" s="7">
        <v>2981.0</v>
      </c>
      <c r="B352" s="14" t="s">
        <v>1897</v>
      </c>
      <c r="C352" s="35">
        <v>0.339</v>
      </c>
      <c r="D352" s="35">
        <v>11.81124</v>
      </c>
      <c r="E352" s="35">
        <v>11.43</v>
      </c>
      <c r="F352" s="35">
        <v>0.968</v>
      </c>
      <c r="G352" s="36">
        <v>498.52</v>
      </c>
      <c r="H352" s="35">
        <v>3.47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>
      <c r="A353" s="7">
        <v>2988.0</v>
      </c>
      <c r="B353" s="14" t="s">
        <v>1898</v>
      </c>
      <c r="C353" s="35">
        <v>0.318</v>
      </c>
      <c r="D353" s="35">
        <v>6.28459</v>
      </c>
      <c r="E353" s="35">
        <v>5.882</v>
      </c>
      <c r="F353" s="35">
        <v>0.936</v>
      </c>
      <c r="G353" s="36">
        <v>989.76</v>
      </c>
      <c r="H353" s="35">
        <v>3.91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>
      <c r="A354" s="7">
        <v>2989.0</v>
      </c>
      <c r="B354" s="14" t="s">
        <v>1899</v>
      </c>
      <c r="C354" s="35">
        <v>0.332</v>
      </c>
      <c r="D354" s="35">
        <v>13.00104</v>
      </c>
      <c r="E354" s="35">
        <v>12.42</v>
      </c>
      <c r="F354" s="35">
        <v>0.955</v>
      </c>
      <c r="G354" s="35">
        <v>606.47</v>
      </c>
      <c r="H354" s="35">
        <v>3.74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>
      <c r="A355" s="7">
        <v>2996.0</v>
      </c>
      <c r="B355" s="14" t="s">
        <v>1900</v>
      </c>
      <c r="C355" s="35">
        <v>0.369</v>
      </c>
      <c r="D355" s="35">
        <v>4.66398</v>
      </c>
      <c r="E355" s="35">
        <v>4.292</v>
      </c>
      <c r="F355" s="35">
        <v>0.92</v>
      </c>
      <c r="G355" s="35">
        <v>822.12</v>
      </c>
      <c r="H355" s="35">
        <v>4.2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>
      <c r="A356" s="7">
        <v>2997.0</v>
      </c>
      <c r="B356" s="14" t="s">
        <v>1901</v>
      </c>
      <c r="C356" s="35">
        <v>0.346</v>
      </c>
      <c r="D356" s="35">
        <v>5.02876</v>
      </c>
      <c r="E356" s="35">
        <v>3.789</v>
      </c>
      <c r="F356" s="35">
        <v>0.753</v>
      </c>
      <c r="G356" s="36">
        <v>1100.0</v>
      </c>
      <c r="H356" s="35">
        <v>5.17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>
      <c r="A357" s="7">
        <v>3004.0</v>
      </c>
      <c r="B357" s="14" t="s">
        <v>1902</v>
      </c>
      <c r="C357" s="35">
        <v>0.376</v>
      </c>
      <c r="D357" s="35">
        <v>7.80661</v>
      </c>
      <c r="E357" s="35">
        <v>6.125</v>
      </c>
      <c r="F357" s="35">
        <v>0.785</v>
      </c>
      <c r="G357" s="35">
        <v>494.69</v>
      </c>
      <c r="H357" s="35">
        <v>3.44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>
      <c r="A358" s="7">
        <v>3005.0</v>
      </c>
      <c r="B358" s="14" t="s">
        <v>1904</v>
      </c>
      <c r="C358" s="35">
        <v>0.372</v>
      </c>
      <c r="D358" s="35">
        <v>5.31946</v>
      </c>
      <c r="E358" s="35">
        <v>5.072</v>
      </c>
      <c r="F358" s="35">
        <v>0.954</v>
      </c>
      <c r="G358" s="35">
        <v>903.72</v>
      </c>
      <c r="H358" s="35">
        <v>4.14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>
      <c r="A359" s="7">
        <v>3012.0</v>
      </c>
      <c r="B359" s="14" t="s">
        <v>1905</v>
      </c>
      <c r="C359" s="35">
        <v>0.35</v>
      </c>
      <c r="D359" s="35">
        <v>5.62521</v>
      </c>
      <c r="E359" s="35">
        <v>4.893</v>
      </c>
      <c r="F359" s="35">
        <v>0.87</v>
      </c>
      <c r="G359" s="36">
        <v>1080.0</v>
      </c>
      <c r="H359" s="35">
        <v>5.25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>
      <c r="A360" s="7">
        <v>3013.0</v>
      </c>
      <c r="B360" s="14" t="s">
        <v>1906</v>
      </c>
      <c r="C360" s="35">
        <v>0.342</v>
      </c>
      <c r="D360" s="35">
        <v>6.32942</v>
      </c>
      <c r="E360" s="35">
        <v>6.028</v>
      </c>
      <c r="F360" s="35">
        <v>0.952</v>
      </c>
      <c r="G360" s="36">
        <v>1020.0</v>
      </c>
      <c r="H360" s="35">
        <v>4.77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>
      <c r="A361" s="7">
        <v>3029.0</v>
      </c>
      <c r="B361" s="14" t="s">
        <v>1907</v>
      </c>
      <c r="C361" s="35">
        <v>0.26</v>
      </c>
      <c r="D361" s="35">
        <v>18.97839</v>
      </c>
      <c r="E361" s="35">
        <v>18.36</v>
      </c>
      <c r="F361" s="35">
        <v>0.967</v>
      </c>
      <c r="G361" s="35">
        <v>936.12</v>
      </c>
      <c r="H361" s="35">
        <v>3.6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>
      <c r="A362" s="7">
        <v>3030.0</v>
      </c>
      <c r="B362" s="14" t="s">
        <v>1909</v>
      </c>
      <c r="C362" s="35">
        <v>0.268</v>
      </c>
      <c r="D362" s="35">
        <v>15.9626</v>
      </c>
      <c r="E362" s="35">
        <v>12.97</v>
      </c>
      <c r="F362" s="35">
        <v>0.812</v>
      </c>
      <c r="G362" s="36">
        <v>804.2</v>
      </c>
      <c r="H362" s="35">
        <v>3.65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>
      <c r="A363" s="7">
        <v>3037.0</v>
      </c>
      <c r="B363" s="14" t="s">
        <v>1910</v>
      </c>
      <c r="C363" s="35">
        <v>0.326</v>
      </c>
      <c r="D363" s="35">
        <v>6.13507</v>
      </c>
      <c r="E363" s="35">
        <v>5.821</v>
      </c>
      <c r="F363" s="35">
        <v>0.949</v>
      </c>
      <c r="G363" s="35">
        <v>952.18</v>
      </c>
      <c r="H363" s="35">
        <v>4.2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>
      <c r="A364" s="7">
        <v>3038.0</v>
      </c>
      <c r="B364" s="14" t="s">
        <v>1911</v>
      </c>
      <c r="C364" s="35">
        <v>0.286</v>
      </c>
      <c r="D364" s="35">
        <v>16.71628</v>
      </c>
      <c r="E364" s="35">
        <v>15.69</v>
      </c>
      <c r="F364" s="35">
        <v>0.939</v>
      </c>
      <c r="G364" s="35">
        <v>833.75</v>
      </c>
      <c r="H364" s="35">
        <v>3.85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>
      <c r="A365" s="7">
        <v>3045.0</v>
      </c>
      <c r="B365" s="14" t="s">
        <v>1912</v>
      </c>
      <c r="C365" s="35">
        <v>0.281</v>
      </c>
      <c r="D365" s="35">
        <v>11.81384</v>
      </c>
      <c r="E365" s="35">
        <v>11.45</v>
      </c>
      <c r="F365" s="35">
        <v>0.97</v>
      </c>
      <c r="G365" s="35">
        <v>958.78</v>
      </c>
      <c r="H365" s="35">
        <v>3.91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>
      <c r="A366" s="7">
        <v>3046.0</v>
      </c>
      <c r="B366" s="14" t="s">
        <v>1913</v>
      </c>
      <c r="C366" s="35">
        <v>0.324</v>
      </c>
      <c r="D366" s="35">
        <v>7.62178</v>
      </c>
      <c r="E366" s="35">
        <v>6.06</v>
      </c>
      <c r="F366" s="35">
        <v>0.795</v>
      </c>
      <c r="G366" s="35">
        <v>806.45</v>
      </c>
      <c r="H366" s="35">
        <v>4.17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>
      <c r="A367" s="7">
        <v>3053.0</v>
      </c>
      <c r="B367" s="14" t="s">
        <v>1914</v>
      </c>
      <c r="C367" s="35">
        <v>0.28</v>
      </c>
      <c r="D367" s="35">
        <v>7.15698</v>
      </c>
      <c r="E367" s="35">
        <v>7.073</v>
      </c>
      <c r="F367" s="35">
        <v>0.988</v>
      </c>
      <c r="G367" s="36">
        <v>1110.0</v>
      </c>
      <c r="H367" s="35">
        <v>4.31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>
      <c r="A368" s="7">
        <v>3054.0</v>
      </c>
      <c r="B368" s="14" t="s">
        <v>1915</v>
      </c>
      <c r="C368" s="35">
        <v>0.297</v>
      </c>
      <c r="D368" s="35">
        <v>8.25175</v>
      </c>
      <c r="E368" s="35">
        <v>7.161</v>
      </c>
      <c r="F368" s="35">
        <v>0.868</v>
      </c>
      <c r="G368" s="35">
        <v>918.56</v>
      </c>
      <c r="H368" s="35">
        <v>4.01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>
      <c r="A369" s="7">
        <v>3061.0</v>
      </c>
      <c r="B369" s="14" t="s">
        <v>1917</v>
      </c>
      <c r="C369" s="35">
        <v>0.338</v>
      </c>
      <c r="D369" s="35">
        <v>2.52315</v>
      </c>
      <c r="E369" s="35">
        <v>2.433</v>
      </c>
      <c r="F369" s="35">
        <v>0.964</v>
      </c>
      <c r="G369" s="36">
        <v>468.34</v>
      </c>
      <c r="H369" s="35">
        <v>3.22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>
      <c r="A370" s="7">
        <v>3062.0</v>
      </c>
      <c r="B370" s="14" t="s">
        <v>1919</v>
      </c>
      <c r="C370" s="35">
        <v>0.276</v>
      </c>
      <c r="D370" s="35">
        <v>6.17077</v>
      </c>
      <c r="E370" s="35">
        <v>4.665</v>
      </c>
      <c r="F370" s="35">
        <v>0.756</v>
      </c>
      <c r="G370" s="35">
        <v>731.02</v>
      </c>
      <c r="H370" s="35">
        <v>4.01</v>
      </c>
      <c r="I370" s="14"/>
      <c r="J370" s="14" t="s">
        <v>1920</v>
      </c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>
      <c r="A371" s="7">
        <v>3069.0</v>
      </c>
      <c r="B371" s="14" t="s">
        <v>1921</v>
      </c>
      <c r="C371" s="35">
        <v>0.286</v>
      </c>
      <c r="D371" s="35">
        <v>3.25</v>
      </c>
      <c r="E371" s="35">
        <v>3.047</v>
      </c>
      <c r="F371" s="35">
        <v>0.937</v>
      </c>
      <c r="G371" s="35">
        <v>755.88</v>
      </c>
      <c r="H371" s="35">
        <v>3.31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>
      <c r="A372" s="7">
        <v>3070.0</v>
      </c>
      <c r="B372" s="14" t="s">
        <v>1922</v>
      </c>
      <c r="C372" s="35">
        <v>0.241</v>
      </c>
      <c r="D372" s="35">
        <v>7.08589</v>
      </c>
      <c r="E372" s="35">
        <v>6.549</v>
      </c>
      <c r="F372" s="35">
        <v>0.924</v>
      </c>
      <c r="G372" s="35">
        <v>932.85</v>
      </c>
      <c r="H372" s="35">
        <v>3.08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>
      <c r="A373" s="7">
        <v>3077.0</v>
      </c>
      <c r="B373" s="14" t="s">
        <v>1923</v>
      </c>
      <c r="C373" s="35">
        <v>0.236</v>
      </c>
      <c r="D373" s="35">
        <v>9.27949</v>
      </c>
      <c r="E373" s="35">
        <v>7.496</v>
      </c>
      <c r="F373" s="35">
        <v>0.808</v>
      </c>
      <c r="G373" s="35">
        <v>747.42</v>
      </c>
      <c r="H373" s="35">
        <v>3.33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>
      <c r="A374" s="7">
        <v>3078.0</v>
      </c>
      <c r="B374" s="14" t="s">
        <v>1924</v>
      </c>
      <c r="C374" s="35">
        <v>0.277</v>
      </c>
      <c r="D374" s="35">
        <v>5.68159</v>
      </c>
      <c r="E374" s="35">
        <v>5.43</v>
      </c>
      <c r="F374" s="35">
        <v>0.956</v>
      </c>
      <c r="G374" s="35">
        <v>523.49</v>
      </c>
      <c r="H374" s="35">
        <v>3.31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>
      <c r="A375" s="7">
        <v>3115.0</v>
      </c>
      <c r="B375" s="14" t="s">
        <v>1925</v>
      </c>
      <c r="C375" s="35">
        <v>0.155</v>
      </c>
      <c r="D375" s="35">
        <v>7.73653</v>
      </c>
      <c r="E375" s="35">
        <v>7.73653</v>
      </c>
      <c r="F375" s="35">
        <v>0.919</v>
      </c>
      <c r="G375" s="35">
        <v>1250.0</v>
      </c>
      <c r="H375" s="35">
        <v>2.17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>
      <c r="A376" s="7">
        <v>3116.0</v>
      </c>
      <c r="B376" s="14" t="s">
        <v>1926</v>
      </c>
      <c r="C376" s="35">
        <v>0.192</v>
      </c>
      <c r="D376" s="35">
        <v>8.4635</v>
      </c>
      <c r="E376" s="35">
        <v>8.305</v>
      </c>
      <c r="F376" s="35">
        <v>0.981</v>
      </c>
      <c r="G376" s="35">
        <v>544.33</v>
      </c>
      <c r="H376" s="35">
        <v>1.93</v>
      </c>
      <c r="I376" s="14"/>
      <c r="J376" s="14" t="s">
        <v>1927</v>
      </c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>
      <c r="A377" s="7">
        <v>3123.0</v>
      </c>
      <c r="B377" s="14" t="s">
        <v>1928</v>
      </c>
      <c r="C377" s="35">
        <v>0.179</v>
      </c>
      <c r="D377" s="35">
        <v>7.6707</v>
      </c>
      <c r="E377" s="35">
        <v>7.307</v>
      </c>
      <c r="F377" s="35">
        <v>0.953</v>
      </c>
      <c r="G377" s="36">
        <v>1380.0</v>
      </c>
      <c r="H377" s="35">
        <v>2.35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>
      <c r="A378" s="7">
        <v>3124.0</v>
      </c>
      <c r="B378" s="14" t="s">
        <v>1929</v>
      </c>
      <c r="C378" s="35">
        <v>0.198</v>
      </c>
      <c r="D378" s="35">
        <v>5.51769</v>
      </c>
      <c r="E378" s="35">
        <v>5.31</v>
      </c>
      <c r="F378" s="35">
        <v>0.962</v>
      </c>
      <c r="G378" s="35">
        <v>722.59</v>
      </c>
      <c r="H378" s="35">
        <v>2.34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>
      <c r="A379" s="7">
        <v>3131.0</v>
      </c>
      <c r="B379" s="14" t="s">
        <v>1930</v>
      </c>
      <c r="C379" s="35">
        <v>0.172</v>
      </c>
      <c r="D379" s="35">
        <v>12.53046</v>
      </c>
      <c r="E379" s="35">
        <v>11.82</v>
      </c>
      <c r="F379" s="35">
        <v>0.943</v>
      </c>
      <c r="G379" s="36">
        <v>834.82</v>
      </c>
      <c r="H379" s="35">
        <v>2.2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>
      <c r="A380" s="7">
        <v>3132.0</v>
      </c>
      <c r="B380" s="14" t="s">
        <v>1932</v>
      </c>
      <c r="C380" s="35">
        <v>0.207</v>
      </c>
      <c r="D380" s="35">
        <v>8.66838</v>
      </c>
      <c r="E380" s="35">
        <v>8.047</v>
      </c>
      <c r="F380" s="35">
        <v>0.928</v>
      </c>
      <c r="G380" s="35">
        <v>575.85</v>
      </c>
      <c r="H380" s="35">
        <v>2.1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>
      <c r="A381" s="45">
        <v>3189.0</v>
      </c>
      <c r="B381" s="14" t="s">
        <v>1938</v>
      </c>
      <c r="C381" s="35">
        <v>0.312</v>
      </c>
      <c r="D381" s="35">
        <v>5.03284</v>
      </c>
      <c r="E381" s="35">
        <v>4.566</v>
      </c>
      <c r="F381" s="35">
        <v>0.907</v>
      </c>
      <c r="G381" s="35">
        <v>547.17</v>
      </c>
      <c r="H381" s="35">
        <v>3.17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>
      <c r="A382" s="45">
        <v>3189.0</v>
      </c>
      <c r="B382" s="14" t="s">
        <v>1941</v>
      </c>
      <c r="C382" s="35">
        <v>0.339</v>
      </c>
      <c r="D382" s="35">
        <v>4.09509</v>
      </c>
      <c r="E382" s="35">
        <v>2.29</v>
      </c>
      <c r="F382" s="35">
        <v>0.559</v>
      </c>
      <c r="G382" s="35">
        <v>537.28</v>
      </c>
      <c r="H382" s="35">
        <v>3.81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>
      <c r="A383" s="45">
        <v>3190.0</v>
      </c>
      <c r="B383" s="14" t="s">
        <v>1942</v>
      </c>
      <c r="C383" s="35">
        <v>0.348</v>
      </c>
      <c r="D383" s="35">
        <v>9.48069</v>
      </c>
      <c r="E383" s="35">
        <v>3.028</v>
      </c>
      <c r="F383" s="35">
        <v>0.319</v>
      </c>
      <c r="G383" s="35">
        <v>193.42</v>
      </c>
      <c r="H383" s="35">
        <v>3.42</v>
      </c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>
      <c r="A384" s="45">
        <v>3190.0</v>
      </c>
      <c r="B384" s="14" t="s">
        <v>1943</v>
      </c>
      <c r="C384" s="35">
        <v>0.321</v>
      </c>
      <c r="D384" s="35">
        <v>3.70575</v>
      </c>
      <c r="E384" s="35">
        <v>3.237</v>
      </c>
      <c r="F384" s="35">
        <v>0.874</v>
      </c>
      <c r="G384" s="35">
        <v>483.59</v>
      </c>
      <c r="H384" s="35">
        <v>3.02</v>
      </c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>
      <c r="A385" s="45">
        <v>3191.0</v>
      </c>
      <c r="B385" s="14" t="s">
        <v>1945</v>
      </c>
      <c r="C385" s="35">
        <v>0.363</v>
      </c>
      <c r="D385" s="35">
        <v>2.74891</v>
      </c>
      <c r="E385" s="35">
        <v>2.542</v>
      </c>
      <c r="F385" s="35">
        <v>0.925</v>
      </c>
      <c r="G385" s="35">
        <v>364.77</v>
      </c>
      <c r="H385" s="35">
        <v>3.27</v>
      </c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>
      <c r="A386" s="45">
        <v>3191.0</v>
      </c>
      <c r="B386" s="14" t="s">
        <v>1946</v>
      </c>
      <c r="C386" s="35">
        <v>0.353</v>
      </c>
      <c r="D386" s="35">
        <v>3.48616</v>
      </c>
      <c r="E386" s="35">
        <v>3.306</v>
      </c>
      <c r="F386" s="35">
        <v>0.948</v>
      </c>
      <c r="G386" s="35">
        <v>647.18</v>
      </c>
      <c r="H386" s="35">
        <v>3.69</v>
      </c>
      <c r="I386" s="14"/>
      <c r="J386" s="14" t="s">
        <v>1947</v>
      </c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>
      <c r="A387" s="35">
        <v>3192.0</v>
      </c>
      <c r="B387" s="14" t="s">
        <v>1948</v>
      </c>
      <c r="C387" s="35">
        <v>0.353</v>
      </c>
      <c r="D387" s="35">
        <v>4.8703</v>
      </c>
      <c r="E387" s="35">
        <v>4.469</v>
      </c>
      <c r="F387" s="35">
        <v>0.918</v>
      </c>
      <c r="G387" s="35">
        <v>588.58</v>
      </c>
      <c r="H387" s="35">
        <v>4.05</v>
      </c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>
      <c r="A388" s="35">
        <v>3192.0</v>
      </c>
      <c r="B388" s="14" t="s">
        <v>1950</v>
      </c>
      <c r="C388" s="35">
        <v>0.362</v>
      </c>
      <c r="D388" s="35">
        <v>5.13694</v>
      </c>
      <c r="E388" s="35">
        <v>4.378</v>
      </c>
      <c r="F388" s="35">
        <v>0.852</v>
      </c>
      <c r="G388" s="35">
        <v>390.17</v>
      </c>
      <c r="H388" s="35">
        <v>3.67</v>
      </c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>
      <c r="A389" s="35">
        <v>3193.0</v>
      </c>
      <c r="B389" s="14" t="s">
        <v>1951</v>
      </c>
      <c r="C389" s="35">
        <v>0.386</v>
      </c>
      <c r="D389" s="35">
        <v>3.48021</v>
      </c>
      <c r="E389" s="35">
        <v>3.234</v>
      </c>
      <c r="F389" s="35">
        <v>0.929</v>
      </c>
      <c r="G389" s="35">
        <v>373.13</v>
      </c>
      <c r="H389" s="35">
        <v>3.66</v>
      </c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>
      <c r="A390" s="35">
        <v>3193.0</v>
      </c>
      <c r="B390" s="14" t="s">
        <v>1952</v>
      </c>
      <c r="C390" s="35">
        <v>0.376</v>
      </c>
      <c r="D390" s="35">
        <v>1.89755</v>
      </c>
      <c r="E390" s="35">
        <v>1.729</v>
      </c>
      <c r="F390" s="35">
        <v>0.911</v>
      </c>
      <c r="G390" s="35">
        <v>440.11</v>
      </c>
      <c r="H390" s="35">
        <v>3.52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>
      <c r="A391" s="35">
        <v>3194.0</v>
      </c>
      <c r="B391" s="14" t="s">
        <v>1953</v>
      </c>
      <c r="C391" s="35">
        <v>0.348</v>
      </c>
      <c r="D391" s="35">
        <v>1.71242</v>
      </c>
      <c r="E391" s="35">
        <v>2.237</v>
      </c>
      <c r="F391" s="35">
        <v>1.306</v>
      </c>
      <c r="G391" s="36">
        <v>1150.0</v>
      </c>
      <c r="H391" s="35">
        <v>3.76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>
      <c r="A392" s="35">
        <v>3194.0</v>
      </c>
      <c r="B392" s="14" t="s">
        <v>1954</v>
      </c>
      <c r="C392" s="35">
        <v>0.284</v>
      </c>
      <c r="D392" s="35">
        <v>8.54724</v>
      </c>
      <c r="E392" s="35">
        <v>3.7</v>
      </c>
      <c r="F392" s="35">
        <v>0.433</v>
      </c>
      <c r="G392" s="35">
        <v>321.52</v>
      </c>
      <c r="H392" s="35">
        <v>3.56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>
      <c r="A393" s="7">
        <v>3207.0</v>
      </c>
      <c r="B393" s="14" t="s">
        <v>1955</v>
      </c>
      <c r="C393" s="35">
        <v>0.142</v>
      </c>
      <c r="D393" s="35">
        <v>2.0653</v>
      </c>
      <c r="E393" s="35">
        <v>1.574</v>
      </c>
      <c r="F393" s="35">
        <v>0.762</v>
      </c>
      <c r="G393" s="36">
        <v>1680.0</v>
      </c>
      <c r="H393" s="35">
        <v>2.1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>
      <c r="A394" s="7">
        <v>3207.0</v>
      </c>
      <c r="B394" s="14" t="s">
        <v>1956</v>
      </c>
      <c r="C394" s="35">
        <v>0.147</v>
      </c>
      <c r="D394" s="35">
        <v>6.23867</v>
      </c>
      <c r="E394" s="35">
        <v>6.827</v>
      </c>
      <c r="F394" s="35">
        <v>1.094</v>
      </c>
      <c r="G394" s="35">
        <v>986.23</v>
      </c>
      <c r="H394" s="35">
        <v>1.91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</row>
    <row r="395">
      <c r="A395" s="7">
        <v>3207.0</v>
      </c>
      <c r="B395" s="14" t="s">
        <v>1957</v>
      </c>
      <c r="C395" s="35">
        <v>0.185</v>
      </c>
      <c r="D395" s="35">
        <v>2.40607</v>
      </c>
      <c r="E395" s="35">
        <v>1.901</v>
      </c>
      <c r="F395" s="35">
        <v>0.79</v>
      </c>
      <c r="G395" s="36">
        <v>1190.0</v>
      </c>
      <c r="H395" s="35">
        <v>2.44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</row>
    <row r="396">
      <c r="A396" s="7">
        <v>3208.0</v>
      </c>
      <c r="B396" s="14" t="s">
        <v>1958</v>
      </c>
      <c r="C396" s="35">
        <v>0.14</v>
      </c>
      <c r="D396" s="35">
        <v>5.26582</v>
      </c>
      <c r="E396" s="35">
        <v>4.01</v>
      </c>
      <c r="F396" s="35">
        <v>0.762</v>
      </c>
      <c r="G396" s="36">
        <v>1270.0</v>
      </c>
      <c r="H396" s="35">
        <v>2.01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</row>
    <row r="397">
      <c r="A397" s="7">
        <v>3208.0</v>
      </c>
      <c r="B397" s="14" t="s">
        <v>1959</v>
      </c>
      <c r="C397" s="35">
        <v>0.14</v>
      </c>
      <c r="D397" s="35">
        <v>15.85254</v>
      </c>
      <c r="E397" s="35">
        <v>15.05</v>
      </c>
      <c r="F397" s="35">
        <v>0.95</v>
      </c>
      <c r="G397" s="35">
        <v>942.55</v>
      </c>
      <c r="H397" s="35">
        <v>2.23</v>
      </c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</row>
    <row r="398">
      <c r="A398" s="7">
        <v>3208.0</v>
      </c>
      <c r="B398" s="14" t="s">
        <v>1960</v>
      </c>
      <c r="C398" s="35">
        <v>0.144</v>
      </c>
      <c r="D398" s="35">
        <v>6.75888</v>
      </c>
      <c r="E398" s="35">
        <v>6.492</v>
      </c>
      <c r="F398" s="35">
        <v>0.961</v>
      </c>
      <c r="G398" s="35">
        <v>970.37</v>
      </c>
      <c r="H398" s="35">
        <v>2.2</v>
      </c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</row>
    <row r="399">
      <c r="A399" s="7">
        <v>3209.0</v>
      </c>
      <c r="B399" s="14" t="s">
        <v>1961</v>
      </c>
      <c r="C399" s="35">
        <v>0.138</v>
      </c>
      <c r="D399" s="35">
        <v>10.48266</v>
      </c>
      <c r="E399" s="35">
        <v>9.844</v>
      </c>
      <c r="F399" s="35">
        <v>0.939</v>
      </c>
      <c r="G399" s="35">
        <v>921.75</v>
      </c>
      <c r="H399" s="35">
        <v>1.81</v>
      </c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</row>
    <row r="400">
      <c r="A400" s="7">
        <v>3209.0</v>
      </c>
      <c r="B400" s="14" t="s">
        <v>1962</v>
      </c>
      <c r="C400" s="35">
        <v>0.166</v>
      </c>
      <c r="D400" s="35">
        <v>7.57838</v>
      </c>
      <c r="E400" s="35">
        <v>7.362</v>
      </c>
      <c r="F400" s="35">
        <v>0.971</v>
      </c>
      <c r="G400" s="36">
        <v>1110.0</v>
      </c>
      <c r="H400" s="35">
        <v>2.4</v>
      </c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</row>
    <row r="401">
      <c r="A401" s="7">
        <v>3209.0</v>
      </c>
      <c r="B401" s="14" t="s">
        <v>1963</v>
      </c>
      <c r="C401" s="35">
        <v>0.154</v>
      </c>
      <c r="D401" s="35">
        <v>9.33832</v>
      </c>
      <c r="E401" s="35">
        <v>8.679</v>
      </c>
      <c r="F401" s="35">
        <v>0.929</v>
      </c>
      <c r="G401" s="36">
        <v>1490.0</v>
      </c>
      <c r="H401" s="35">
        <v>2.51</v>
      </c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</row>
    <row r="402">
      <c r="A402" s="7">
        <v>3219.0</v>
      </c>
      <c r="B402" s="14" t="s">
        <v>1964</v>
      </c>
      <c r="C402" s="35">
        <v>0.384</v>
      </c>
      <c r="D402" s="35">
        <v>1.8991</v>
      </c>
      <c r="E402" s="35">
        <v>1.576</v>
      </c>
      <c r="F402" s="35">
        <v>0.83</v>
      </c>
      <c r="G402" s="36">
        <v>677.75</v>
      </c>
      <c r="H402" s="35">
        <v>4.58</v>
      </c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</row>
    <row r="403">
      <c r="A403" s="7">
        <v>3219.0</v>
      </c>
      <c r="B403" s="14" t="s">
        <v>1965</v>
      </c>
      <c r="C403" s="35">
        <v>0.412</v>
      </c>
      <c r="D403" s="35">
        <v>1.14217</v>
      </c>
      <c r="E403" s="35">
        <v>1.065</v>
      </c>
      <c r="F403" s="35">
        <v>0.933</v>
      </c>
      <c r="G403" s="35">
        <v>1120.0</v>
      </c>
      <c r="H403" s="35">
        <v>5.03</v>
      </c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>
      <c r="A404" s="7">
        <v>3219.0</v>
      </c>
      <c r="B404" s="14" t="s">
        <v>1967</v>
      </c>
      <c r="C404" s="35">
        <v>0.367</v>
      </c>
      <c r="D404" s="35">
        <v>1.71844</v>
      </c>
      <c r="E404" s="35">
        <v>1.489</v>
      </c>
      <c r="F404" s="35">
        <v>0.867</v>
      </c>
      <c r="G404" s="36">
        <v>817.5</v>
      </c>
      <c r="H404" s="35">
        <v>4.52</v>
      </c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>
      <c r="A405" s="7">
        <v>3220.0</v>
      </c>
      <c r="B405" s="14" t="s">
        <v>1968</v>
      </c>
      <c r="C405" s="35">
        <v>0.384</v>
      </c>
      <c r="D405" s="35">
        <v>2.29553</v>
      </c>
      <c r="E405" s="35">
        <v>2.168</v>
      </c>
      <c r="F405" s="35">
        <v>0.944</v>
      </c>
      <c r="G405" s="36">
        <v>664.4</v>
      </c>
      <c r="H405" s="35">
        <v>4.88</v>
      </c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6">
      <c r="A406" s="7">
        <v>3220.0</v>
      </c>
      <c r="B406" s="14" t="s">
        <v>1970</v>
      </c>
      <c r="C406" s="35">
        <v>0.413</v>
      </c>
      <c r="D406" s="35">
        <v>3.36281</v>
      </c>
      <c r="E406" s="35">
        <v>2.813</v>
      </c>
      <c r="F406" s="35">
        <v>0.836</v>
      </c>
      <c r="G406" s="35">
        <v>262.24</v>
      </c>
      <c r="H406" s="35">
        <v>3.53</v>
      </c>
      <c r="I406" s="14"/>
      <c r="J406" s="14" t="s">
        <v>1971</v>
      </c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>
      <c r="A407" s="7">
        <v>3220.0</v>
      </c>
      <c r="B407" s="14" t="s">
        <v>1972</v>
      </c>
      <c r="C407" s="35">
        <v>0.391</v>
      </c>
      <c r="D407" s="35">
        <v>2.85096</v>
      </c>
      <c r="E407" s="35">
        <v>2.533</v>
      </c>
      <c r="F407" s="35">
        <v>0.888</v>
      </c>
      <c r="G407" s="35">
        <v>524.79</v>
      </c>
      <c r="H407" s="35">
        <v>4.22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>
      <c r="A408" s="7">
        <v>3225.0</v>
      </c>
      <c r="B408" s="14" t="s">
        <v>1973</v>
      </c>
      <c r="C408" s="35">
        <v>0.371</v>
      </c>
      <c r="D408" s="35">
        <v>2.74459</v>
      </c>
      <c r="E408" s="35">
        <v>2.474</v>
      </c>
      <c r="F408" s="35">
        <v>0.901</v>
      </c>
      <c r="G408" s="35">
        <v>443.73</v>
      </c>
      <c r="H408" s="35">
        <v>3.81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>
      <c r="A409" s="7">
        <v>3225.0</v>
      </c>
      <c r="B409" s="14" t="s">
        <v>1975</v>
      </c>
      <c r="C409" s="35">
        <v>0.393</v>
      </c>
      <c r="D409" s="35">
        <v>2.39503</v>
      </c>
      <c r="E409" s="35">
        <v>2.053</v>
      </c>
      <c r="F409" s="35">
        <v>0.857</v>
      </c>
      <c r="G409" s="36">
        <v>433.03</v>
      </c>
      <c r="H409" s="35">
        <v>4.16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>
      <c r="A410" s="7">
        <v>3225.0</v>
      </c>
      <c r="B410" s="14" t="s">
        <v>1976</v>
      </c>
      <c r="C410" s="35">
        <v>0.38</v>
      </c>
      <c r="D410" s="35">
        <v>2.118</v>
      </c>
      <c r="E410" s="35">
        <v>1.936</v>
      </c>
      <c r="F410" s="35">
        <v>0.914</v>
      </c>
      <c r="G410" s="36">
        <v>667.34</v>
      </c>
      <c r="H410" s="35">
        <v>4.44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>
      <c r="A411" s="47">
        <v>3226.0</v>
      </c>
      <c r="B411" s="34" t="s">
        <v>1979</v>
      </c>
      <c r="C411" s="34">
        <v>0.38</v>
      </c>
      <c r="D411" s="34">
        <v>1.9716</v>
      </c>
      <c r="E411" s="34">
        <v>1.794</v>
      </c>
      <c r="F411" s="34">
        <v>0.91</v>
      </c>
      <c r="G411" s="34">
        <v>688.54</v>
      </c>
      <c r="H411" s="34">
        <v>4.65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>
      <c r="A412" s="47">
        <v>3226.0</v>
      </c>
      <c r="B412" s="34" t="s">
        <v>1980</v>
      </c>
      <c r="C412" s="34">
        <v>0.406</v>
      </c>
      <c r="D412" s="34">
        <v>2.23108</v>
      </c>
      <c r="E412" s="34">
        <v>1.738</v>
      </c>
      <c r="F412" s="34">
        <v>0.779</v>
      </c>
      <c r="G412" s="34">
        <v>393.55</v>
      </c>
      <c r="H412" s="34">
        <v>3.8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>
      <c r="A413" s="47">
        <v>3226.0</v>
      </c>
      <c r="B413" s="34" t="s">
        <v>1983</v>
      </c>
      <c r="C413" s="34">
        <v>0.376</v>
      </c>
      <c r="D413" s="34">
        <v>2.42381</v>
      </c>
      <c r="E413" s="34">
        <v>1.889</v>
      </c>
      <c r="F413" s="34">
        <v>0.779</v>
      </c>
      <c r="G413" s="34">
        <v>508.02</v>
      </c>
      <c r="H413" s="34">
        <v>3.82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>
      <c r="A414" s="47">
        <v>3231.0</v>
      </c>
      <c r="B414" s="34" t="s">
        <v>1984</v>
      </c>
      <c r="C414" s="34">
        <v>0.398</v>
      </c>
      <c r="D414" s="34">
        <v>2.38188</v>
      </c>
      <c r="E414" s="34">
        <v>2.236</v>
      </c>
      <c r="F414" s="34">
        <v>0.939</v>
      </c>
      <c r="G414" s="34">
        <v>498.8</v>
      </c>
      <c r="H414" s="34">
        <v>3.79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>
      <c r="A415" s="47">
        <v>3231.0</v>
      </c>
      <c r="B415" s="34" t="s">
        <v>1985</v>
      </c>
      <c r="C415" s="34">
        <v>0.351</v>
      </c>
      <c r="D415" s="34">
        <v>3.91289</v>
      </c>
      <c r="E415" s="34">
        <v>3.517</v>
      </c>
      <c r="F415" s="34">
        <v>0.899</v>
      </c>
      <c r="G415" s="34">
        <v>435.1</v>
      </c>
      <c r="H415" s="34">
        <v>3.72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>
      <c r="A416" s="47">
        <v>3231.0</v>
      </c>
      <c r="B416" s="34" t="s">
        <v>1986</v>
      </c>
      <c r="C416" s="34">
        <v>0.403</v>
      </c>
      <c r="D416" s="34">
        <v>1.89202</v>
      </c>
      <c r="E416" s="34">
        <v>1.761</v>
      </c>
      <c r="F416" s="34">
        <v>0.931</v>
      </c>
      <c r="G416" s="34">
        <v>551.34</v>
      </c>
      <c r="H416" s="34">
        <v>4.15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>
      <c r="A417" s="47">
        <v>3232.0</v>
      </c>
      <c r="B417" s="34" t="s">
        <v>1987</v>
      </c>
      <c r="C417" s="34">
        <v>0.376</v>
      </c>
      <c r="D417" s="34">
        <v>4.48368</v>
      </c>
      <c r="E417" s="34">
        <v>3.776</v>
      </c>
      <c r="F417" s="34">
        <v>0.842</v>
      </c>
      <c r="G417" s="34">
        <v>328.21</v>
      </c>
      <c r="H417" s="34">
        <v>3.09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>
      <c r="A418" s="47">
        <v>3232.0</v>
      </c>
      <c r="B418" s="34" t="s">
        <v>1988</v>
      </c>
      <c r="C418" s="34">
        <v>0.355</v>
      </c>
      <c r="D418" s="34">
        <v>1.57453</v>
      </c>
      <c r="E418" s="34">
        <v>1.428</v>
      </c>
      <c r="F418" s="34">
        <v>0.907</v>
      </c>
      <c r="G418" s="48">
        <v>1050.0</v>
      </c>
      <c r="H418" s="34">
        <v>4.27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>
      <c r="A419" s="47">
        <v>3232.0</v>
      </c>
      <c r="B419" s="34" t="s">
        <v>1989</v>
      </c>
      <c r="C419" s="34">
        <v>0.374</v>
      </c>
      <c r="D419" s="34">
        <v>3.70532</v>
      </c>
      <c r="E419" s="34">
        <v>2.649</v>
      </c>
      <c r="F419" s="34">
        <v>0.715</v>
      </c>
      <c r="G419" s="34">
        <v>427.55</v>
      </c>
      <c r="H419" s="34">
        <v>3.83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>
      <c r="A420" s="47">
        <v>3237.0</v>
      </c>
      <c r="B420" s="34" t="s">
        <v>1991</v>
      </c>
      <c r="C420" s="34">
        <v>0.379</v>
      </c>
      <c r="D420" s="34">
        <v>3.08344</v>
      </c>
      <c r="E420" s="34">
        <v>2.818</v>
      </c>
      <c r="F420" s="34">
        <v>0.914</v>
      </c>
      <c r="G420" s="34">
        <v>449.78</v>
      </c>
      <c r="H420" s="34">
        <v>3.75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>
      <c r="A421" s="47">
        <v>3237.0</v>
      </c>
      <c r="B421" s="34" t="s">
        <v>1992</v>
      </c>
      <c r="C421" s="34">
        <v>0.356</v>
      </c>
      <c r="D421" s="34">
        <v>3.20126</v>
      </c>
      <c r="E421" s="34">
        <v>2.425</v>
      </c>
      <c r="F421" s="34">
        <v>0.758</v>
      </c>
      <c r="G421" s="34">
        <v>748.01</v>
      </c>
      <c r="H421" s="34">
        <v>4.04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>
      <c r="A422" s="47">
        <v>3237.0</v>
      </c>
      <c r="B422" s="34" t="s">
        <v>1993</v>
      </c>
      <c r="C422" s="34">
        <v>0.385</v>
      </c>
      <c r="D422" s="34">
        <v>2.34865</v>
      </c>
      <c r="E422" s="34">
        <v>2.014</v>
      </c>
      <c r="F422" s="34">
        <v>0.857</v>
      </c>
      <c r="G422" s="34">
        <v>684.49</v>
      </c>
      <c r="H422" s="34">
        <v>4.17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>
      <c r="A423" s="47">
        <v>3238.0</v>
      </c>
      <c r="B423" s="34" t="s">
        <v>1994</v>
      </c>
      <c r="C423" s="34">
        <v>0.381</v>
      </c>
      <c r="D423" s="34">
        <v>2.753</v>
      </c>
      <c r="E423" s="34">
        <v>2.462</v>
      </c>
      <c r="F423" s="34">
        <v>0.894</v>
      </c>
      <c r="G423" s="34">
        <v>645.57</v>
      </c>
      <c r="H423" s="34">
        <v>4.21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>
      <c r="A424" s="47">
        <v>3238.0</v>
      </c>
      <c r="B424" s="34" t="s">
        <v>1995</v>
      </c>
      <c r="C424" s="34">
        <v>0.362</v>
      </c>
      <c r="D424" s="34">
        <v>2.92205</v>
      </c>
      <c r="E424" s="34">
        <v>2.675</v>
      </c>
      <c r="F424" s="34">
        <v>0.915</v>
      </c>
      <c r="G424" s="34">
        <v>636.18</v>
      </c>
      <c r="H424" s="34">
        <v>4.02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>
      <c r="A425" s="47">
        <v>3238.0</v>
      </c>
      <c r="B425" s="34" t="s">
        <v>1996</v>
      </c>
      <c r="C425" s="34">
        <v>0.396</v>
      </c>
      <c r="D425" s="34">
        <v>2.08803</v>
      </c>
      <c r="E425" s="34">
        <v>1.934</v>
      </c>
      <c r="F425" s="34">
        <v>0.926</v>
      </c>
      <c r="G425" s="34">
        <v>638.0</v>
      </c>
      <c r="H425" s="34">
        <v>4.1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>
      <c r="A426" s="47">
        <v>3243.0</v>
      </c>
      <c r="B426" s="34" t="s">
        <v>1997</v>
      </c>
      <c r="C426" s="34">
        <v>0.377</v>
      </c>
      <c r="D426" s="34">
        <v>3.48512</v>
      </c>
      <c r="E426" s="34">
        <v>2.873</v>
      </c>
      <c r="F426" s="34">
        <v>0.824</v>
      </c>
      <c r="G426" s="34">
        <v>497.61</v>
      </c>
      <c r="H426" s="34">
        <v>4.32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>
      <c r="A427" s="47">
        <v>3243.0</v>
      </c>
      <c r="B427" s="34" t="s">
        <v>1999</v>
      </c>
      <c r="C427" s="34">
        <v>0.351</v>
      </c>
      <c r="D427" s="34">
        <v>3.00822</v>
      </c>
      <c r="E427" s="34">
        <v>2.449</v>
      </c>
      <c r="F427" s="34">
        <v>0.814</v>
      </c>
      <c r="G427" s="34">
        <v>788.34</v>
      </c>
      <c r="H427" s="34">
        <v>3.73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>
      <c r="A428" s="47">
        <v>3243.0</v>
      </c>
      <c r="B428" s="34" t="s">
        <v>2000</v>
      </c>
      <c r="C428" s="34">
        <v>0.369</v>
      </c>
      <c r="D428" s="34">
        <v>3.21522</v>
      </c>
      <c r="E428" s="34">
        <v>2.977</v>
      </c>
      <c r="F428" s="34">
        <v>0.926</v>
      </c>
      <c r="G428" s="34">
        <v>686.71</v>
      </c>
      <c r="H428" s="34">
        <v>3.52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>
      <c r="A429" s="47">
        <v>3244.0</v>
      </c>
      <c r="B429" s="34" t="s">
        <v>2001</v>
      </c>
      <c r="C429" s="34">
        <v>0.379</v>
      </c>
      <c r="D429" s="34">
        <v>2.99786</v>
      </c>
      <c r="E429" s="34">
        <v>2.776</v>
      </c>
      <c r="F429" s="34">
        <v>0.926</v>
      </c>
      <c r="G429" s="34">
        <v>721.54</v>
      </c>
      <c r="H429" s="34">
        <v>4.63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>
      <c r="A430" s="47">
        <v>3244.0</v>
      </c>
      <c r="B430" s="34" t="s">
        <v>2002</v>
      </c>
      <c r="C430" s="34">
        <v>0.357</v>
      </c>
      <c r="D430" s="34">
        <v>5.16682</v>
      </c>
      <c r="E430" s="34">
        <v>3.91</v>
      </c>
      <c r="F430" s="34">
        <v>0.757</v>
      </c>
      <c r="G430" s="34">
        <v>551.26</v>
      </c>
      <c r="H430" s="34">
        <v>3.84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>
      <c r="A431" s="47">
        <v>3244.0</v>
      </c>
      <c r="B431" s="34" t="s">
        <v>2003</v>
      </c>
      <c r="C431" s="34">
        <v>0.401</v>
      </c>
      <c r="D431" s="34">
        <v>2.01559</v>
      </c>
      <c r="E431" s="34">
        <v>1.69</v>
      </c>
      <c r="F431" s="34">
        <v>0.839</v>
      </c>
      <c r="G431" s="34">
        <v>925.85</v>
      </c>
      <c r="H431" s="34">
        <v>4.84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>
      <c r="A432" s="45">
        <v>3249.0</v>
      </c>
      <c r="B432" s="34" t="s">
        <v>2004</v>
      </c>
      <c r="C432" s="34">
        <v>0.209</v>
      </c>
      <c r="D432" s="34">
        <v>2.14588</v>
      </c>
      <c r="E432" s="34">
        <v>1.964</v>
      </c>
      <c r="F432" s="34">
        <v>0.915</v>
      </c>
      <c r="G432" s="48">
        <v>1350.0</v>
      </c>
      <c r="H432" s="34">
        <v>2.57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</row>
    <row r="433">
      <c r="A433" s="45">
        <v>3249.0</v>
      </c>
      <c r="B433" s="34" t="s">
        <v>2005</v>
      </c>
      <c r="C433" s="34">
        <v>0.23</v>
      </c>
      <c r="D433" s="34">
        <v>2.03582</v>
      </c>
      <c r="E433" s="34">
        <v>1.747</v>
      </c>
      <c r="F433" s="34">
        <v>0.858</v>
      </c>
      <c r="G433" s="34">
        <v>676.27</v>
      </c>
      <c r="H433" s="34">
        <v>676.27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</row>
    <row r="434">
      <c r="A434" s="45">
        <v>3249.0</v>
      </c>
      <c r="B434" s="34" t="s">
        <v>2006</v>
      </c>
      <c r="C434" s="34">
        <v>0.223</v>
      </c>
      <c r="D434" s="34">
        <v>1.115</v>
      </c>
      <c r="E434" s="34">
        <v>0.849</v>
      </c>
      <c r="F434" s="34">
        <v>0.761</v>
      </c>
      <c r="G434" s="48">
        <v>1640.0</v>
      </c>
      <c r="H434" s="34">
        <v>2.76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</row>
    <row r="435">
      <c r="A435" s="45">
        <v>3250.0</v>
      </c>
      <c r="B435" s="34" t="s">
        <v>2007</v>
      </c>
      <c r="C435" s="34">
        <v>0.283</v>
      </c>
      <c r="D435" s="34">
        <v>7.40421</v>
      </c>
      <c r="E435" s="34">
        <v>5.207</v>
      </c>
      <c r="F435" s="34">
        <v>0.703</v>
      </c>
      <c r="G435" s="34">
        <v>491.26</v>
      </c>
      <c r="H435" s="34">
        <v>2.65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</row>
    <row r="436">
      <c r="A436" s="45">
        <v>3250.0</v>
      </c>
      <c r="B436" s="34" t="s">
        <v>2008</v>
      </c>
      <c r="C436" s="34">
        <v>0.279</v>
      </c>
      <c r="D436" s="34">
        <v>2.83025</v>
      </c>
      <c r="E436" s="34">
        <v>2.41</v>
      </c>
      <c r="F436" s="34">
        <v>0.852</v>
      </c>
      <c r="G436" s="34">
        <v>786.96</v>
      </c>
      <c r="H436" s="34">
        <v>2.75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</row>
    <row r="437">
      <c r="A437" s="45">
        <v>3250.0</v>
      </c>
      <c r="B437" s="34" t="s">
        <v>2009</v>
      </c>
      <c r="C437" s="34">
        <v>0.293</v>
      </c>
      <c r="D437" s="34">
        <v>4.06153</v>
      </c>
      <c r="E437" s="34">
        <v>3.405</v>
      </c>
      <c r="F437" s="34">
        <v>0.838</v>
      </c>
      <c r="G437" s="34">
        <v>506.64</v>
      </c>
      <c r="H437" s="34">
        <v>2.79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</row>
    <row r="438">
      <c r="A438" s="50">
        <v>3255.0</v>
      </c>
      <c r="B438" s="34" t="s">
        <v>2010</v>
      </c>
      <c r="C438" s="34">
        <v>0.303</v>
      </c>
      <c r="D438" s="34">
        <v>2.10653</v>
      </c>
      <c r="E438" s="34">
        <v>1.778</v>
      </c>
      <c r="F438" s="34">
        <v>0.844</v>
      </c>
      <c r="G438" s="34">
        <v>655.11</v>
      </c>
      <c r="H438" s="34">
        <v>3.07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>
      <c r="A439" s="50">
        <v>3255.0</v>
      </c>
      <c r="B439" s="34" t="s">
        <v>2011</v>
      </c>
      <c r="C439" s="34">
        <v>0.28</v>
      </c>
      <c r="D439" s="34">
        <v>1.851</v>
      </c>
      <c r="E439" s="34">
        <v>1.607</v>
      </c>
      <c r="F439" s="34">
        <v>0.868</v>
      </c>
      <c r="G439" s="48">
        <v>1070.0</v>
      </c>
      <c r="H439" s="34">
        <v>3.66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>
      <c r="A440" s="50">
        <v>3255.0</v>
      </c>
      <c r="B440" s="34" t="s">
        <v>2012</v>
      </c>
      <c r="C440" s="34">
        <v>0.289</v>
      </c>
      <c r="D440" s="34">
        <v>0.84344</v>
      </c>
      <c r="E440" s="34">
        <v>0.6485</v>
      </c>
      <c r="F440" s="34">
        <v>0.769</v>
      </c>
      <c r="G440" s="48">
        <v>1480.0</v>
      </c>
      <c r="H440" s="34">
        <v>3.63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>
      <c r="A441" s="50">
        <v>3256.0</v>
      </c>
      <c r="B441" s="34" t="s">
        <v>2014</v>
      </c>
      <c r="C441" s="34">
        <v>0.279</v>
      </c>
      <c r="D441" s="34">
        <v>3.30128</v>
      </c>
      <c r="E441" s="34">
        <v>2.964</v>
      </c>
      <c r="F441" s="34">
        <v>0.898</v>
      </c>
      <c r="G441" s="34">
        <v>577.56</v>
      </c>
      <c r="H441" s="34">
        <v>2.76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>
      <c r="A442" s="50">
        <v>3256.0</v>
      </c>
      <c r="B442" s="34" t="s">
        <v>2016</v>
      </c>
      <c r="C442" s="34">
        <v>0.283</v>
      </c>
      <c r="D442" s="34">
        <v>2.30711</v>
      </c>
      <c r="E442" s="34">
        <v>2.001</v>
      </c>
      <c r="F442" s="34">
        <v>0.867</v>
      </c>
      <c r="G442" s="48">
        <v>1110.0</v>
      </c>
      <c r="H442" s="34">
        <v>3.09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>
      <c r="A443" s="50">
        <v>3256.0</v>
      </c>
      <c r="B443" s="34" t="s">
        <v>2017</v>
      </c>
      <c r="C443" s="34">
        <v>0.307</v>
      </c>
      <c r="D443" s="34">
        <v>4.07507</v>
      </c>
      <c r="E443" s="34">
        <v>3.359</v>
      </c>
      <c r="F443" s="34">
        <v>0.824</v>
      </c>
      <c r="G443" s="34">
        <v>631.54</v>
      </c>
      <c r="H443" s="34">
        <v>3.27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>
      <c r="A444" s="51">
        <v>3261.0</v>
      </c>
      <c r="B444" s="34" t="s">
        <v>2018</v>
      </c>
      <c r="C444" s="34">
        <v>0.305</v>
      </c>
      <c r="D444" s="34">
        <v>1.6682</v>
      </c>
      <c r="E444" s="34">
        <v>1.419</v>
      </c>
      <c r="F444" s="34">
        <v>0.851</v>
      </c>
      <c r="G444" s="48">
        <v>1320.0</v>
      </c>
      <c r="H444" s="34">
        <v>3.57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>
      <c r="A445" s="51">
        <v>3261.0</v>
      </c>
      <c r="B445" s="34" t="s">
        <v>2019</v>
      </c>
      <c r="C445" s="34">
        <v>0.277</v>
      </c>
      <c r="D445" s="34">
        <v>6.36295</v>
      </c>
      <c r="E445" s="34">
        <v>5.162</v>
      </c>
      <c r="F445" s="34">
        <v>0.811</v>
      </c>
      <c r="G445" s="34">
        <v>546.64</v>
      </c>
      <c r="H445" s="34">
        <v>3.29</v>
      </c>
      <c r="I445" s="34"/>
      <c r="J445" s="34" t="s">
        <v>2020</v>
      </c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>
      <c r="A446" s="51">
        <v>3261.0</v>
      </c>
      <c r="B446" s="34" t="s">
        <v>2021</v>
      </c>
      <c r="C446" s="34">
        <v>0.295</v>
      </c>
      <c r="D446" s="34">
        <v>3.06673</v>
      </c>
      <c r="E446" s="34">
        <v>2.264</v>
      </c>
      <c r="F446" s="34">
        <v>0.738</v>
      </c>
      <c r="G446" s="34">
        <v>623.23</v>
      </c>
      <c r="H446" s="34">
        <v>3.06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>
      <c r="A447" s="51">
        <v>3262.0</v>
      </c>
      <c r="B447" s="34" t="s">
        <v>2022</v>
      </c>
      <c r="C447" s="34">
        <v>0.291</v>
      </c>
      <c r="D447" s="34">
        <v>1.54859</v>
      </c>
      <c r="E447" s="34">
        <v>1.223</v>
      </c>
      <c r="F447" s="34">
        <v>0.79</v>
      </c>
      <c r="G447" s="48">
        <v>1320.0</v>
      </c>
      <c r="H447" s="34">
        <v>3.16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>
      <c r="A448" s="51">
        <v>3262.0</v>
      </c>
      <c r="B448" s="34" t="s">
        <v>2023</v>
      </c>
      <c r="C448" s="34">
        <v>0.277</v>
      </c>
      <c r="D448" s="34">
        <v>3.50665</v>
      </c>
      <c r="E448" s="34">
        <v>3.343</v>
      </c>
      <c r="F448" s="34">
        <v>0.953</v>
      </c>
      <c r="G448" s="34">
        <v>590.08</v>
      </c>
      <c r="H448" s="34">
        <v>2.91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>
      <c r="A449" s="51">
        <v>3262.0</v>
      </c>
      <c r="B449" s="34" t="s">
        <v>2024</v>
      </c>
      <c r="C449" s="34">
        <v>0.275</v>
      </c>
      <c r="D449" s="34">
        <v>3.06723</v>
      </c>
      <c r="E449" s="34">
        <v>2.786</v>
      </c>
      <c r="F449" s="34">
        <v>0.908</v>
      </c>
      <c r="G449" s="34">
        <v>602.29</v>
      </c>
      <c r="H449" s="34">
        <v>3.01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>
      <c r="A450" s="52">
        <v>3267.0</v>
      </c>
      <c r="B450" s="34" t="s">
        <v>2025</v>
      </c>
      <c r="C450" s="34">
        <v>0.315</v>
      </c>
      <c r="D450" s="34">
        <v>0.82183</v>
      </c>
      <c r="E450" s="34">
        <v>0.7513</v>
      </c>
      <c r="F450" s="34">
        <v>0.914</v>
      </c>
      <c r="G450" s="34">
        <v>488.3</v>
      </c>
      <c r="H450" s="34">
        <v>2.69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>
      <c r="A451" s="52">
        <v>3267.0</v>
      </c>
      <c r="B451" s="34" t="s">
        <v>2027</v>
      </c>
      <c r="C451" s="34">
        <v>0.306</v>
      </c>
      <c r="D451" s="34">
        <v>0.51276</v>
      </c>
      <c r="E451" s="34">
        <v>0.51276</v>
      </c>
      <c r="F451" s="34">
        <v>2.032</v>
      </c>
      <c r="G451" s="48">
        <v>1970.0</v>
      </c>
      <c r="H451" s="34">
        <v>3.31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>
      <c r="A452" s="52">
        <v>3267.0</v>
      </c>
      <c r="B452" s="34" t="s">
        <v>2029</v>
      </c>
      <c r="C452" s="34">
        <v>0.276</v>
      </c>
      <c r="D452" s="34">
        <v>1.45219</v>
      </c>
      <c r="E452" s="34">
        <v>2.502</v>
      </c>
      <c r="F452" s="34">
        <v>1.723</v>
      </c>
      <c r="G452" s="48">
        <v>1690.0</v>
      </c>
      <c r="H452" s="34">
        <v>3.26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>
      <c r="A453" s="52">
        <v>3268.0</v>
      </c>
      <c r="B453" s="34" t="s">
        <v>2030</v>
      </c>
      <c r="C453" s="34">
        <v>0.313</v>
      </c>
      <c r="D453" s="34">
        <v>3.02075</v>
      </c>
      <c r="E453" s="34">
        <v>2.849</v>
      </c>
      <c r="F453" s="34">
        <v>0.943</v>
      </c>
      <c r="G453" s="34">
        <v>626.23</v>
      </c>
      <c r="H453" s="34">
        <v>3.51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>
      <c r="A454" s="52">
        <v>3268.0</v>
      </c>
      <c r="B454" s="34" t="s">
        <v>2031</v>
      </c>
      <c r="C454" s="34">
        <v>0.309</v>
      </c>
      <c r="D454" s="34">
        <v>3.22572</v>
      </c>
      <c r="E454" s="34">
        <v>2.83</v>
      </c>
      <c r="F454" s="34">
        <v>0.877</v>
      </c>
      <c r="G454" s="34">
        <v>564.79</v>
      </c>
      <c r="H454" s="34">
        <v>3.76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>
      <c r="A455" s="52">
        <v>3268.0</v>
      </c>
      <c r="B455" s="34" t="s">
        <v>2032</v>
      </c>
      <c r="C455" s="34">
        <v>0.305</v>
      </c>
      <c r="D455" s="34">
        <v>1.96988</v>
      </c>
      <c r="E455" s="34">
        <v>1.81</v>
      </c>
      <c r="F455" s="34">
        <v>0.919</v>
      </c>
      <c r="G455" s="34">
        <v>744.08</v>
      </c>
      <c r="H455" s="34">
        <v>3.33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>
      <c r="A456" s="7">
        <v>3273.0</v>
      </c>
      <c r="B456" s="34" t="s">
        <v>2033</v>
      </c>
      <c r="C456" s="34">
        <v>0.173</v>
      </c>
      <c r="D456" s="34">
        <v>7.37626</v>
      </c>
      <c r="E456" s="34">
        <v>7.107</v>
      </c>
      <c r="F456" s="34">
        <v>0.963</v>
      </c>
      <c r="G456" s="48">
        <v>1090.0</v>
      </c>
      <c r="H456" s="34">
        <v>2.35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>
      <c r="A457" s="7">
        <v>3273.0</v>
      </c>
      <c r="B457" s="34" t="s">
        <v>2034</v>
      </c>
      <c r="C457" s="34">
        <v>0.17</v>
      </c>
      <c r="D457" s="34">
        <v>6.12002</v>
      </c>
      <c r="E457" s="34">
        <v>5.675</v>
      </c>
      <c r="F457" s="34">
        <v>0.927</v>
      </c>
      <c r="G457" s="48">
        <v>1350.0</v>
      </c>
      <c r="H457" s="34">
        <v>2.68</v>
      </c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>
      <c r="A458" s="7">
        <v>3273.0</v>
      </c>
      <c r="B458" s="34" t="s">
        <v>2035</v>
      </c>
      <c r="C458" s="34">
        <v>0.169</v>
      </c>
      <c r="D458" s="34">
        <v>3.48277</v>
      </c>
      <c r="E458" s="34">
        <v>2.712</v>
      </c>
      <c r="F458" s="34">
        <v>0.779</v>
      </c>
      <c r="G458" s="48">
        <v>1190.0</v>
      </c>
      <c r="H458" s="34">
        <v>1.96</v>
      </c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>
      <c r="A459" s="7">
        <v>3274.0</v>
      </c>
      <c r="B459" s="34" t="s">
        <v>2036</v>
      </c>
      <c r="C459" s="34">
        <v>0.109</v>
      </c>
      <c r="D459" s="34">
        <v>39.24268</v>
      </c>
      <c r="E459" s="34">
        <v>38.68</v>
      </c>
      <c r="F459" s="34">
        <v>0.986</v>
      </c>
      <c r="G459" s="48">
        <v>1330.0</v>
      </c>
      <c r="H459" s="34">
        <v>1.62</v>
      </c>
      <c r="I459" s="34" t="s">
        <v>2037</v>
      </c>
      <c r="J459" s="34" t="s">
        <v>2038</v>
      </c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>
      <c r="A460" s="7">
        <v>3274.0</v>
      </c>
      <c r="B460" s="34" t="s">
        <v>2039</v>
      </c>
      <c r="C460" s="34">
        <v>0.156</v>
      </c>
      <c r="D460" s="34">
        <v>11.72866</v>
      </c>
      <c r="E460" s="34">
        <v>11.17</v>
      </c>
      <c r="F460" s="34">
        <v>0.952</v>
      </c>
      <c r="G460" s="34">
        <v>780.53</v>
      </c>
      <c r="H460" s="34">
        <v>1.99</v>
      </c>
      <c r="I460" s="34" t="s">
        <v>2040</v>
      </c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>
      <c r="A461" s="7">
        <v>3274.0</v>
      </c>
      <c r="B461" s="34" t="s">
        <v>2041</v>
      </c>
      <c r="C461" s="34">
        <v>0.156</v>
      </c>
      <c r="D461" s="34">
        <v>5.71285</v>
      </c>
      <c r="E461" s="34">
        <v>5.166</v>
      </c>
      <c r="F461" s="34">
        <v>0.904</v>
      </c>
      <c r="G461" s="48">
        <v>1460.0</v>
      </c>
      <c r="H461" s="34">
        <v>1.89</v>
      </c>
      <c r="I461" s="34" t="s">
        <v>2040</v>
      </c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>
      <c r="A462" s="7">
        <v>3274.0</v>
      </c>
      <c r="B462" s="34" t="s">
        <v>2042</v>
      </c>
      <c r="C462" s="34">
        <v>0.11</v>
      </c>
      <c r="D462" s="34">
        <v>31.32665</v>
      </c>
      <c r="E462" s="34">
        <v>30.3</v>
      </c>
      <c r="F462" s="34">
        <v>0.967</v>
      </c>
      <c r="G462" s="48">
        <v>1740.0</v>
      </c>
      <c r="H462" s="34">
        <v>1.96</v>
      </c>
      <c r="I462" s="34" t="s">
        <v>2037</v>
      </c>
      <c r="J462" s="34" t="s">
        <v>2038</v>
      </c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>
      <c r="A463" s="34">
        <v>3279.0</v>
      </c>
      <c r="B463" s="34" t="s">
        <v>2043</v>
      </c>
      <c r="C463" s="34">
        <v>0.102</v>
      </c>
      <c r="D463" s="34">
        <v>31.76687</v>
      </c>
      <c r="E463" s="34">
        <v>30.1</v>
      </c>
      <c r="F463" s="34">
        <v>0.948</v>
      </c>
      <c r="G463" s="34">
        <v>967.65</v>
      </c>
      <c r="H463" s="34">
        <v>1.46</v>
      </c>
      <c r="I463" s="34" t="s">
        <v>2037</v>
      </c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>
      <c r="A464" s="34">
        <v>3279.0</v>
      </c>
      <c r="B464" s="34" t="s">
        <v>2044</v>
      </c>
      <c r="C464" s="34">
        <v>0.101</v>
      </c>
      <c r="D464" s="34">
        <v>32.20769</v>
      </c>
      <c r="E464" s="34">
        <v>31.43</v>
      </c>
      <c r="F464" s="34">
        <v>0.976</v>
      </c>
      <c r="G464" s="48">
        <v>2240.0</v>
      </c>
      <c r="H464" s="34">
        <v>1.63</v>
      </c>
      <c r="I464" s="34" t="s">
        <v>2037</v>
      </c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>
      <c r="A465" s="34">
        <v>3279.0</v>
      </c>
      <c r="B465" s="34" t="s">
        <v>2046</v>
      </c>
      <c r="C465" s="34">
        <v>0.102</v>
      </c>
      <c r="D465" s="34">
        <v>26.09065</v>
      </c>
      <c r="E465" s="34">
        <v>12.16</v>
      </c>
      <c r="F465" s="34">
        <v>0.466</v>
      </c>
      <c r="G465" s="34">
        <v>955.1</v>
      </c>
      <c r="H465" s="34">
        <v>1.77</v>
      </c>
      <c r="I465" s="34" t="s">
        <v>2037</v>
      </c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>
      <c r="A466" s="34">
        <v>3280.0</v>
      </c>
      <c r="B466" s="34" t="s">
        <v>2047</v>
      </c>
      <c r="C466" s="34">
        <v>0.094</v>
      </c>
      <c r="D466" s="34">
        <v>19.30417</v>
      </c>
      <c r="E466" s="34">
        <v>18.92</v>
      </c>
      <c r="F466" s="34">
        <v>0.98</v>
      </c>
      <c r="G466" s="48">
        <v>1370.0</v>
      </c>
      <c r="H466" s="34">
        <v>1.67</v>
      </c>
      <c r="I466" s="34" t="s">
        <v>2037</v>
      </c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>
      <c r="A467" s="34">
        <v>3280.0</v>
      </c>
      <c r="B467" s="34" t="s">
        <v>2048</v>
      </c>
      <c r="C467" s="34">
        <v>0.091</v>
      </c>
      <c r="D467" s="34">
        <v>14.14244</v>
      </c>
      <c r="E467" s="34">
        <v>13.92</v>
      </c>
      <c r="F467" s="34">
        <v>0.984</v>
      </c>
      <c r="G467" s="48">
        <v>1500.0</v>
      </c>
      <c r="H467" s="34">
        <v>1.62</v>
      </c>
      <c r="I467" s="34" t="s">
        <v>2037</v>
      </c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>
      <c r="A468" s="34">
        <v>3280.0</v>
      </c>
      <c r="B468" s="34" t="s">
        <v>2049</v>
      </c>
      <c r="C468" s="34">
        <v>0.097</v>
      </c>
      <c r="D468" s="34">
        <v>58.1086</v>
      </c>
      <c r="E468" s="34">
        <v>18.64</v>
      </c>
      <c r="F468" s="34">
        <v>0.321</v>
      </c>
      <c r="G468" s="34">
        <v>632.08</v>
      </c>
      <c r="H468" s="34">
        <v>1.48</v>
      </c>
      <c r="I468" s="34" t="s">
        <v>2037</v>
      </c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>
      <c r="A469" s="53">
        <v>3285.0</v>
      </c>
      <c r="B469" s="34" t="s">
        <v>2051</v>
      </c>
      <c r="C469" s="34">
        <v>0.481</v>
      </c>
      <c r="D469" s="34">
        <v>4.59613</v>
      </c>
      <c r="E469" s="34">
        <v>4.199</v>
      </c>
      <c r="F469" s="34">
        <v>0.914</v>
      </c>
      <c r="G469" s="34">
        <v>352.29</v>
      </c>
      <c r="H469" s="34">
        <v>3.61</v>
      </c>
      <c r="I469" s="34" t="s">
        <v>2040</v>
      </c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>
      <c r="A470" s="53">
        <v>3285.0</v>
      </c>
      <c r="B470" s="34" t="s">
        <v>2052</v>
      </c>
      <c r="C470" s="34">
        <v>0.539</v>
      </c>
      <c r="D470" s="34">
        <v>2.57548</v>
      </c>
      <c r="E470" s="34">
        <v>2.281</v>
      </c>
      <c r="F470" s="34">
        <v>0.886</v>
      </c>
      <c r="G470" s="34">
        <v>460.98</v>
      </c>
      <c r="H470" s="34">
        <v>4.66</v>
      </c>
      <c r="I470" s="34" t="s">
        <v>2040</v>
      </c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>
      <c r="A471" s="53">
        <v>3285.0</v>
      </c>
      <c r="B471" s="34" t="s">
        <v>2053</v>
      </c>
      <c r="C471" s="34">
        <v>0.524</v>
      </c>
      <c r="D471" s="34">
        <v>2.08421</v>
      </c>
      <c r="E471" s="34">
        <v>1.732</v>
      </c>
      <c r="F471" s="34">
        <v>0.831</v>
      </c>
      <c r="G471" s="34">
        <v>521.88</v>
      </c>
      <c r="H471" s="34">
        <v>5.21</v>
      </c>
      <c r="I471" s="34" t="s">
        <v>2040</v>
      </c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>
      <c r="A472" s="53">
        <v>3286.0</v>
      </c>
      <c r="B472" s="34" t="s">
        <v>2054</v>
      </c>
      <c r="C472" s="34">
        <v>0.553</v>
      </c>
      <c r="D472" s="34">
        <v>1.80795</v>
      </c>
      <c r="E472" s="34">
        <v>1.514</v>
      </c>
      <c r="F472" s="34">
        <v>0.838</v>
      </c>
      <c r="G472" s="34">
        <v>537.08</v>
      </c>
      <c r="H472" s="34">
        <v>4.97</v>
      </c>
      <c r="I472" s="34" t="s">
        <v>2040</v>
      </c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>
      <c r="A473" s="53">
        <v>3286.0</v>
      </c>
      <c r="B473" s="34" t="s">
        <v>2055</v>
      </c>
      <c r="C473" s="34">
        <v>0.509</v>
      </c>
      <c r="D473" s="34">
        <v>2.31513</v>
      </c>
      <c r="E473" s="34">
        <v>2.027</v>
      </c>
      <c r="F473" s="34">
        <v>0.876</v>
      </c>
      <c r="G473" s="34">
        <v>596.3</v>
      </c>
      <c r="H473" s="34">
        <v>4.86</v>
      </c>
      <c r="I473" s="34" t="s">
        <v>2040</v>
      </c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>
      <c r="A474" s="53">
        <v>3286.0</v>
      </c>
      <c r="B474" s="34" t="s">
        <v>2056</v>
      </c>
      <c r="C474" s="34">
        <v>0.491</v>
      </c>
      <c r="D474" s="34">
        <v>1.85363</v>
      </c>
      <c r="E474" s="34">
        <v>1.644</v>
      </c>
      <c r="F474" s="34">
        <v>0.887</v>
      </c>
      <c r="G474" s="34">
        <v>709.18</v>
      </c>
      <c r="H474" s="34">
        <v>4.63</v>
      </c>
      <c r="I474" s="34" t="s">
        <v>2040</v>
      </c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>
      <c r="A475" s="51">
        <v>3291.0</v>
      </c>
      <c r="B475" s="34" t="s">
        <v>2058</v>
      </c>
      <c r="C475" s="34">
        <v>0.498</v>
      </c>
      <c r="D475" s="34">
        <v>2.04873</v>
      </c>
      <c r="E475" s="34">
        <v>1.78</v>
      </c>
      <c r="F475" s="34">
        <v>0.869</v>
      </c>
      <c r="G475" s="34">
        <v>757.06</v>
      </c>
      <c r="H475" s="34">
        <v>5.33</v>
      </c>
      <c r="I475" s="34" t="s">
        <v>2040</v>
      </c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>
      <c r="A476" s="51">
        <v>3291.0</v>
      </c>
      <c r="B476" s="34" t="s">
        <v>2060</v>
      </c>
      <c r="C476" s="34">
        <v>0.533</v>
      </c>
      <c r="D476" s="34">
        <v>1.45956</v>
      </c>
      <c r="E476" s="34">
        <v>1.308</v>
      </c>
      <c r="F476" s="34">
        <v>0.896</v>
      </c>
      <c r="G476" s="34">
        <v>660.75</v>
      </c>
      <c r="H476" s="34">
        <v>5.29</v>
      </c>
      <c r="I476" s="34" t="s">
        <v>2040</v>
      </c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>
      <c r="A477" s="51">
        <v>3291.0</v>
      </c>
      <c r="B477" s="34" t="s">
        <v>2061</v>
      </c>
      <c r="C477" s="34">
        <v>0.543</v>
      </c>
      <c r="D477" s="34">
        <v>1.75604</v>
      </c>
      <c r="E477" s="34">
        <v>1.596</v>
      </c>
      <c r="F477" s="34">
        <v>0.909</v>
      </c>
      <c r="G477" s="34">
        <v>559.28</v>
      </c>
      <c r="H477" s="34">
        <v>3.74</v>
      </c>
      <c r="I477" s="34" t="s">
        <v>2040</v>
      </c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>
      <c r="A478" s="51">
        <v>3292.0</v>
      </c>
      <c r="B478" s="34" t="s">
        <v>2063</v>
      </c>
      <c r="C478" s="34">
        <v>0.467</v>
      </c>
      <c r="D478" s="34">
        <v>1.3076</v>
      </c>
      <c r="E478" s="34">
        <v>1.123</v>
      </c>
      <c r="F478" s="34">
        <v>0.859</v>
      </c>
      <c r="G478" s="48">
        <v>1140.0</v>
      </c>
      <c r="H478" s="34">
        <v>5.01</v>
      </c>
      <c r="I478" s="34" t="s">
        <v>2040</v>
      </c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>
      <c r="A479" s="51">
        <v>3292.0</v>
      </c>
      <c r="B479" s="34" t="s">
        <v>2065</v>
      </c>
      <c r="C479" s="34">
        <v>0.447</v>
      </c>
      <c r="D479" s="34">
        <v>2.54577</v>
      </c>
      <c r="E479" s="34">
        <v>2.478</v>
      </c>
      <c r="F479" s="34">
        <v>0.973</v>
      </c>
      <c r="G479" s="34">
        <v>823.27</v>
      </c>
      <c r="H479" s="34">
        <v>3.17</v>
      </c>
      <c r="I479" s="34" t="s">
        <v>2040</v>
      </c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>
      <c r="A480" s="51">
        <v>3292.0</v>
      </c>
      <c r="B480" s="34" t="s">
        <v>2066</v>
      </c>
      <c r="C480" s="34">
        <v>0.472</v>
      </c>
      <c r="D480" s="34">
        <v>2.72647</v>
      </c>
      <c r="E480" s="34">
        <v>2.584</v>
      </c>
      <c r="F480" s="34">
        <v>0.948</v>
      </c>
      <c r="G480" s="34">
        <v>628.48</v>
      </c>
      <c r="H480" s="34">
        <v>4.12</v>
      </c>
      <c r="I480" s="34" t="s">
        <v>2040</v>
      </c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>
      <c r="A481" s="45">
        <v>3297.0</v>
      </c>
      <c r="B481" s="34" t="s">
        <v>2068</v>
      </c>
      <c r="C481" s="34">
        <v>0.16</v>
      </c>
      <c r="D481" s="34">
        <v>26.91757</v>
      </c>
      <c r="E481" s="34">
        <v>25.86</v>
      </c>
      <c r="F481" s="34">
        <v>0.961</v>
      </c>
      <c r="G481" s="34">
        <v>982.75</v>
      </c>
      <c r="H481" s="34">
        <v>1.43</v>
      </c>
      <c r="I481" s="34" t="s">
        <v>2037</v>
      </c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>
      <c r="A482" s="45">
        <v>3297.0</v>
      </c>
      <c r="B482" s="34" t="s">
        <v>2069</v>
      </c>
      <c r="C482" s="34">
        <v>0.151</v>
      </c>
      <c r="D482" s="34">
        <v>23.76398</v>
      </c>
      <c r="E482" s="34">
        <v>19.37</v>
      </c>
      <c r="F482" s="34">
        <v>0.815</v>
      </c>
      <c r="G482" s="48">
        <v>1370.0</v>
      </c>
      <c r="H482" s="34">
        <v>2.25</v>
      </c>
      <c r="I482" s="34" t="s">
        <v>2037</v>
      </c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>
      <c r="A483" s="45">
        <v>3297.0</v>
      </c>
      <c r="B483" s="34" t="s">
        <v>2071</v>
      </c>
      <c r="C483" s="34">
        <v>0.152</v>
      </c>
      <c r="D483" s="34">
        <v>13.82074</v>
      </c>
      <c r="E483" s="34">
        <v>12.13</v>
      </c>
      <c r="F483" s="34">
        <v>0.878</v>
      </c>
      <c r="G483" s="48">
        <v>1460.0</v>
      </c>
      <c r="H483" s="34">
        <v>2.21</v>
      </c>
      <c r="I483" s="34" t="s">
        <v>2037</v>
      </c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>
      <c r="A484" s="45">
        <v>3297.0</v>
      </c>
      <c r="B484" s="34" t="s">
        <v>2074</v>
      </c>
      <c r="C484" s="34">
        <v>0.223</v>
      </c>
      <c r="D484" s="34">
        <v>4.76242</v>
      </c>
      <c r="E484" s="34">
        <v>4.312</v>
      </c>
      <c r="F484" s="34">
        <v>0.905</v>
      </c>
      <c r="G484" s="48">
        <v>1680.0</v>
      </c>
      <c r="H484" s="34">
        <v>3.35</v>
      </c>
      <c r="I484" s="34" t="s">
        <v>2040</v>
      </c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>
      <c r="A485" s="45">
        <v>3298.0</v>
      </c>
      <c r="B485" s="34" t="s">
        <v>2075</v>
      </c>
      <c r="C485" s="34">
        <v>0.23</v>
      </c>
      <c r="D485" s="34">
        <v>1.33611</v>
      </c>
      <c r="E485" s="34">
        <v>1.221</v>
      </c>
      <c r="F485" s="34">
        <v>0.914</v>
      </c>
      <c r="G485" s="48">
        <v>1490.0</v>
      </c>
      <c r="H485" s="34">
        <v>3.05</v>
      </c>
      <c r="I485" s="34" t="s">
        <v>2040</v>
      </c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>
      <c r="A486" s="45">
        <v>3298.0</v>
      </c>
      <c r="B486" s="34" t="s">
        <v>2077</v>
      </c>
      <c r="C486" s="34">
        <v>0.101</v>
      </c>
      <c r="D486" s="34">
        <v>13.10135</v>
      </c>
      <c r="E486" s="34">
        <v>23.74</v>
      </c>
      <c r="F486" s="34">
        <v>1.812</v>
      </c>
      <c r="G486" s="48">
        <v>4060.0</v>
      </c>
      <c r="H486" s="34">
        <v>1.89</v>
      </c>
      <c r="I486" s="34" t="s">
        <v>2037</v>
      </c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>
      <c r="A487" s="45">
        <v>3298.0</v>
      </c>
      <c r="B487" s="34" t="s">
        <v>2079</v>
      </c>
      <c r="C487" s="34">
        <v>0.208</v>
      </c>
      <c r="D487" s="34">
        <v>4.83839</v>
      </c>
      <c r="E487" s="34">
        <v>4.665</v>
      </c>
      <c r="F487" s="34">
        <v>0.964</v>
      </c>
      <c r="G487" s="48">
        <v>1690.0</v>
      </c>
      <c r="H487" s="34">
        <v>3.16</v>
      </c>
      <c r="I487" s="34" t="s">
        <v>2040</v>
      </c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>
      <c r="A488" s="45">
        <v>3298.0</v>
      </c>
      <c r="B488" s="34" t="s">
        <v>2081</v>
      </c>
      <c r="C488" s="34">
        <v>0.192</v>
      </c>
      <c r="D488" s="34">
        <v>2.5178</v>
      </c>
      <c r="E488" s="34">
        <v>2.351</v>
      </c>
      <c r="F488" s="34">
        <v>0.934</v>
      </c>
      <c r="G488" s="48">
        <v>2160.0</v>
      </c>
      <c r="H488" s="34">
        <v>2.69</v>
      </c>
      <c r="I488" s="34" t="s">
        <v>2040</v>
      </c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>
      <c r="A489" s="54">
        <v>3303.0</v>
      </c>
      <c r="B489" s="34" t="s">
        <v>2084</v>
      </c>
      <c r="C489" s="34">
        <v>0.524</v>
      </c>
      <c r="D489" s="34">
        <v>2.51087</v>
      </c>
      <c r="E489" s="34">
        <v>2.146</v>
      </c>
      <c r="F489" s="34">
        <v>0.855</v>
      </c>
      <c r="G489" s="34">
        <v>482.78</v>
      </c>
      <c r="H489" s="34">
        <v>4.52</v>
      </c>
      <c r="I489" s="34" t="s">
        <v>2040</v>
      </c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>
      <c r="A490" s="54">
        <v>3303.0</v>
      </c>
      <c r="B490" s="34" t="s">
        <v>2086</v>
      </c>
      <c r="C490" s="34">
        <v>0.485</v>
      </c>
      <c r="D490" s="34">
        <v>2.99247</v>
      </c>
      <c r="E490" s="34">
        <v>2.64</v>
      </c>
      <c r="F490" s="34">
        <v>0.882</v>
      </c>
      <c r="G490" s="34">
        <v>517.07</v>
      </c>
      <c r="H490" s="34">
        <v>4.03</v>
      </c>
      <c r="I490" s="34" t="s">
        <v>2040</v>
      </c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>
      <c r="A491" s="54">
        <v>3303.0</v>
      </c>
      <c r="B491" s="34" t="s">
        <v>2088</v>
      </c>
      <c r="C491" s="34">
        <v>0.524</v>
      </c>
      <c r="D491" s="34">
        <v>1.41773</v>
      </c>
      <c r="E491" s="34">
        <v>1.154</v>
      </c>
      <c r="F491" s="34">
        <v>0.814</v>
      </c>
      <c r="G491" s="34">
        <v>905.93</v>
      </c>
      <c r="H491" s="34">
        <v>5.87</v>
      </c>
      <c r="I491" s="34" t="s">
        <v>2040</v>
      </c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>
      <c r="A492" s="54">
        <v>3303.0</v>
      </c>
      <c r="B492" s="34" t="s">
        <v>2089</v>
      </c>
      <c r="C492" s="34">
        <v>0.516</v>
      </c>
      <c r="D492" s="34">
        <v>25.16838</v>
      </c>
      <c r="E492" s="34">
        <v>21.96</v>
      </c>
      <c r="F492" s="34">
        <v>0.873</v>
      </c>
      <c r="G492" s="34">
        <v>26.61</v>
      </c>
      <c r="H492" s="34">
        <v>2.06</v>
      </c>
      <c r="I492" s="34" t="s">
        <v>2040</v>
      </c>
      <c r="J492" s="34" t="s">
        <v>2091</v>
      </c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>
      <c r="A493" s="54">
        <v>3304.0</v>
      </c>
      <c r="B493" s="34" t="s">
        <v>2092</v>
      </c>
      <c r="C493" s="34">
        <v>0.537</v>
      </c>
      <c r="D493" s="34">
        <v>1.82597</v>
      </c>
      <c r="E493" s="34">
        <v>1.444</v>
      </c>
      <c r="F493" s="34">
        <v>0.791</v>
      </c>
      <c r="G493" s="34">
        <v>0.791</v>
      </c>
      <c r="H493" s="34">
        <v>852.58</v>
      </c>
      <c r="I493" s="34" t="s">
        <v>2040</v>
      </c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>
      <c r="A494" s="54">
        <v>3304.0</v>
      </c>
      <c r="B494" s="34" t="s">
        <v>2094</v>
      </c>
      <c r="C494" s="34">
        <v>0.504</v>
      </c>
      <c r="D494" s="34">
        <v>2.81717</v>
      </c>
      <c r="E494" s="34">
        <v>2.336</v>
      </c>
      <c r="F494" s="34">
        <v>0.829</v>
      </c>
      <c r="G494" s="34">
        <v>693.5</v>
      </c>
      <c r="H494" s="34">
        <v>6.22</v>
      </c>
      <c r="I494" s="34" t="s">
        <v>2040</v>
      </c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>
      <c r="A495" s="54">
        <v>3304.0</v>
      </c>
      <c r="B495" s="34" t="s">
        <v>2096</v>
      </c>
      <c r="C495" s="34">
        <v>0.533</v>
      </c>
      <c r="D495" s="34">
        <v>1.92572</v>
      </c>
      <c r="E495" s="34">
        <v>1.159</v>
      </c>
      <c r="F495" s="34">
        <v>0.602</v>
      </c>
      <c r="G495" s="34">
        <v>799.69</v>
      </c>
      <c r="H495" s="34">
        <v>7.0</v>
      </c>
      <c r="I495" s="34" t="s">
        <v>2040</v>
      </c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>
      <c r="A496" s="54">
        <v>3304.0</v>
      </c>
      <c r="B496" s="34" t="s">
        <v>2097</v>
      </c>
      <c r="C496" s="34">
        <v>0.514</v>
      </c>
      <c r="D496" s="34">
        <v>14.08375</v>
      </c>
      <c r="E496" s="34">
        <v>10.87</v>
      </c>
      <c r="F496" s="34">
        <v>0.772</v>
      </c>
      <c r="G496" s="34">
        <v>61.56</v>
      </c>
      <c r="H496" s="34">
        <v>2.57</v>
      </c>
      <c r="I496" s="34" t="s">
        <v>2040</v>
      </c>
      <c r="J496" s="34" t="s">
        <v>2099</v>
      </c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>
      <c r="A497" s="55">
        <v>3309.0</v>
      </c>
      <c r="B497" s="34" t="s">
        <v>2100</v>
      </c>
      <c r="C497" s="34">
        <v>0.459</v>
      </c>
      <c r="D497" s="34">
        <v>1.46822</v>
      </c>
      <c r="E497" s="34">
        <v>1.114</v>
      </c>
      <c r="F497" s="34">
        <v>0.758</v>
      </c>
      <c r="G497" s="48">
        <v>1110.0</v>
      </c>
      <c r="H497" s="34">
        <v>6.25</v>
      </c>
      <c r="I497" s="34" t="s">
        <v>2040</v>
      </c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>
      <c r="A498" s="55">
        <v>3309.0</v>
      </c>
      <c r="B498" s="34" t="s">
        <v>2102</v>
      </c>
      <c r="C498" s="34">
        <v>0.407</v>
      </c>
      <c r="D498" s="34">
        <v>3.00004</v>
      </c>
      <c r="E498" s="34">
        <v>2.913</v>
      </c>
      <c r="F498" s="34">
        <v>0.971</v>
      </c>
      <c r="G498" s="34">
        <v>712.24</v>
      </c>
      <c r="H498" s="34">
        <v>3.08</v>
      </c>
      <c r="I498" s="34" t="s">
        <v>2040</v>
      </c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>
      <c r="A499" s="55">
        <v>3309.0</v>
      </c>
      <c r="B499" s="34" t="s">
        <v>2104</v>
      </c>
      <c r="C499" s="34">
        <v>0.423</v>
      </c>
      <c r="D499" s="34">
        <v>1.47639</v>
      </c>
      <c r="E499" s="34">
        <v>1.047</v>
      </c>
      <c r="F499" s="34">
        <v>0.709</v>
      </c>
      <c r="G499" s="48">
        <v>1270.0</v>
      </c>
      <c r="H499" s="34">
        <v>6.43</v>
      </c>
      <c r="I499" s="34" t="s">
        <v>2040</v>
      </c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>
      <c r="A500" s="55">
        <v>3310.0</v>
      </c>
      <c r="B500" s="34" t="s">
        <v>2107</v>
      </c>
      <c r="C500" s="34">
        <v>0.476</v>
      </c>
      <c r="D500" s="34">
        <v>1.91731</v>
      </c>
      <c r="E500" s="34">
        <v>1.493</v>
      </c>
      <c r="F500" s="34">
        <v>0.779</v>
      </c>
      <c r="G500" s="34">
        <v>800.11</v>
      </c>
      <c r="H500" s="34">
        <v>5.47</v>
      </c>
      <c r="I500" s="34" t="s">
        <v>2040</v>
      </c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>
      <c r="A501" s="55">
        <v>3310.0</v>
      </c>
      <c r="B501" s="34" t="s">
        <v>2108</v>
      </c>
      <c r="C501" s="34">
        <v>0.462</v>
      </c>
      <c r="D501" s="34">
        <v>1.72195</v>
      </c>
      <c r="E501" s="34">
        <v>1.41</v>
      </c>
      <c r="F501" s="34">
        <v>0.819</v>
      </c>
      <c r="G501" s="48">
        <v>1070.0</v>
      </c>
      <c r="H501" s="34">
        <v>6.05</v>
      </c>
      <c r="I501" s="34" t="s">
        <v>2040</v>
      </c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>
      <c r="A502" s="55">
        <v>3310.0</v>
      </c>
      <c r="B502" s="34" t="s">
        <v>2110</v>
      </c>
      <c r="C502" s="34">
        <v>0.492</v>
      </c>
      <c r="D502" s="34">
        <v>1.41138</v>
      </c>
      <c r="E502" s="34">
        <v>1.111</v>
      </c>
      <c r="F502" s="34">
        <v>0.787</v>
      </c>
      <c r="G502" s="34">
        <v>971.73</v>
      </c>
      <c r="H502" s="34">
        <v>5.7</v>
      </c>
      <c r="I502" s="34" t="s">
        <v>2040</v>
      </c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>
      <c r="A503" s="57">
        <v>3315.0</v>
      </c>
      <c r="B503" s="34" t="s">
        <v>2112</v>
      </c>
      <c r="C503" s="34">
        <v>0.52</v>
      </c>
      <c r="D503" s="34">
        <v>1.96693</v>
      </c>
      <c r="E503" s="34">
        <v>1.608</v>
      </c>
      <c r="F503" s="34">
        <v>0.817</v>
      </c>
      <c r="G503" s="34">
        <v>665.77</v>
      </c>
      <c r="H503" s="34">
        <v>6.02</v>
      </c>
      <c r="I503" s="34" t="s">
        <v>2040</v>
      </c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>
      <c r="A504" s="57">
        <v>3315.0</v>
      </c>
      <c r="B504" s="34" t="s">
        <v>2113</v>
      </c>
      <c r="C504" s="34">
        <v>0.527</v>
      </c>
      <c r="D504" s="34">
        <v>1.71179</v>
      </c>
      <c r="E504" s="34">
        <v>1.416</v>
      </c>
      <c r="F504" s="34">
        <v>0.827</v>
      </c>
      <c r="G504" s="34">
        <v>739.18</v>
      </c>
      <c r="H504" s="34">
        <v>6.12</v>
      </c>
      <c r="I504" s="34" t="s">
        <v>2040</v>
      </c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>
      <c r="A505" s="57">
        <v>3315.0</v>
      </c>
      <c r="B505" s="34" t="s">
        <v>2114</v>
      </c>
      <c r="C505" s="34">
        <v>0.51</v>
      </c>
      <c r="D505" s="34">
        <v>1.83182</v>
      </c>
      <c r="E505" s="34">
        <v>1.48</v>
      </c>
      <c r="F505" s="34">
        <v>0.808</v>
      </c>
      <c r="G505" s="34">
        <v>932.26</v>
      </c>
      <c r="H505" s="34">
        <v>6.83</v>
      </c>
      <c r="I505" s="34" t="s">
        <v>2040</v>
      </c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>
      <c r="A506" s="57">
        <v>3316.0</v>
      </c>
      <c r="B506" s="34" t="s">
        <v>2115</v>
      </c>
      <c r="C506" s="34">
        <v>0.535</v>
      </c>
      <c r="D506" s="34">
        <v>1.53341</v>
      </c>
      <c r="E506" s="34">
        <v>1.214</v>
      </c>
      <c r="F506" s="34">
        <v>0.791</v>
      </c>
      <c r="G506" s="34">
        <v>728.46</v>
      </c>
      <c r="H506" s="34">
        <v>5.91</v>
      </c>
      <c r="I506" s="34" t="s">
        <v>2040</v>
      </c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>
      <c r="A507" s="57">
        <v>3316.0</v>
      </c>
      <c r="B507" s="34" t="s">
        <v>2116</v>
      </c>
      <c r="C507" s="34">
        <v>0.523</v>
      </c>
      <c r="D507" s="34">
        <v>2.12886</v>
      </c>
      <c r="E507" s="34">
        <v>1.636</v>
      </c>
      <c r="F507" s="34">
        <v>1.636</v>
      </c>
      <c r="G507" s="34">
        <v>679.2</v>
      </c>
      <c r="H507" s="34">
        <v>5.68</v>
      </c>
      <c r="I507" s="34" t="s">
        <v>2040</v>
      </c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>
      <c r="A508" s="57">
        <v>3316.0</v>
      </c>
      <c r="B508" s="34" t="s">
        <v>2117</v>
      </c>
      <c r="C508" s="34">
        <v>0.556</v>
      </c>
      <c r="D508" s="34">
        <v>1.49352</v>
      </c>
      <c r="E508" s="34">
        <v>1.217</v>
      </c>
      <c r="F508" s="34">
        <v>0.815</v>
      </c>
      <c r="G508" s="34">
        <v>808.11</v>
      </c>
      <c r="H508" s="34">
        <v>4.99</v>
      </c>
      <c r="I508" s="34" t="s">
        <v>2040</v>
      </c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>
      <c r="A509" s="7">
        <v>3321.0</v>
      </c>
      <c r="B509" s="34" t="s">
        <v>2119</v>
      </c>
      <c r="C509" s="34">
        <v>0.3</v>
      </c>
      <c r="D509" s="34">
        <v>4.81044</v>
      </c>
      <c r="E509" s="34">
        <v>4.424</v>
      </c>
      <c r="F509" s="34">
        <v>0.92</v>
      </c>
      <c r="G509" s="34">
        <v>467.68</v>
      </c>
      <c r="H509" s="34">
        <v>2.91</v>
      </c>
      <c r="I509" s="34" t="s">
        <v>2040</v>
      </c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>
      <c r="A510" s="7">
        <v>3321.0</v>
      </c>
      <c r="B510" s="34" t="s">
        <v>2120</v>
      </c>
      <c r="C510" s="34">
        <v>0.296</v>
      </c>
      <c r="D510" s="34">
        <v>3.13726</v>
      </c>
      <c r="E510" s="34">
        <v>3.052</v>
      </c>
      <c r="F510" s="34">
        <v>0.973</v>
      </c>
      <c r="G510" s="34">
        <v>711.23</v>
      </c>
      <c r="H510" s="34">
        <v>3.36</v>
      </c>
      <c r="I510" s="34" t="s">
        <v>2040</v>
      </c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>
      <c r="A511" s="7">
        <v>3321.0</v>
      </c>
      <c r="B511" s="34" t="s">
        <v>2122</v>
      </c>
      <c r="C511" s="34">
        <v>0.296</v>
      </c>
      <c r="D511" s="34">
        <v>8.12564</v>
      </c>
      <c r="E511" s="34">
        <v>7.701</v>
      </c>
      <c r="F511" s="34">
        <v>0.948</v>
      </c>
      <c r="G511" s="34">
        <v>482.32</v>
      </c>
      <c r="H511" s="34">
        <v>2.94</v>
      </c>
      <c r="I511" s="34" t="s">
        <v>2040</v>
      </c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>
      <c r="A512" s="7">
        <v>3322.0</v>
      </c>
      <c r="B512" s="34" t="s">
        <v>2124</v>
      </c>
      <c r="C512" s="34">
        <v>0.278</v>
      </c>
      <c r="D512" s="34">
        <v>3.64191</v>
      </c>
      <c r="E512" s="34">
        <v>3.501</v>
      </c>
      <c r="F512" s="34">
        <v>0.961</v>
      </c>
      <c r="G512" s="34">
        <v>825.7</v>
      </c>
      <c r="H512" s="34">
        <v>3.86</v>
      </c>
      <c r="I512" s="34" t="s">
        <v>2040</v>
      </c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>
      <c r="A513" s="7">
        <v>3322.0</v>
      </c>
      <c r="B513" s="34" t="s">
        <v>2125</v>
      </c>
      <c r="C513" s="34">
        <v>0.252</v>
      </c>
      <c r="D513" s="34">
        <v>5.16629</v>
      </c>
      <c r="E513" s="34">
        <v>4.935</v>
      </c>
      <c r="F513" s="34">
        <v>0.955</v>
      </c>
      <c r="G513" s="34">
        <v>882.28</v>
      </c>
      <c r="H513" s="34">
        <v>2.94</v>
      </c>
      <c r="I513" s="34" t="s">
        <v>2040</v>
      </c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>
      <c r="A514" s="7">
        <v>3322.0</v>
      </c>
      <c r="B514" s="34" t="s">
        <v>2127</v>
      </c>
      <c r="C514" s="34">
        <v>0.26</v>
      </c>
      <c r="D514" s="34">
        <v>6.95392</v>
      </c>
      <c r="E514" s="34">
        <v>6.662</v>
      </c>
      <c r="F514" s="34">
        <v>0.958</v>
      </c>
      <c r="G514" s="34">
        <v>782.23</v>
      </c>
      <c r="H514" s="34">
        <v>3.39</v>
      </c>
      <c r="I514" s="34" t="s">
        <v>2040</v>
      </c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>
      <c r="A515" s="47">
        <v>3327.0</v>
      </c>
      <c r="B515" s="34" t="s">
        <v>2128</v>
      </c>
      <c r="C515" s="34">
        <v>0.248</v>
      </c>
      <c r="D515" s="34">
        <v>8.18462</v>
      </c>
      <c r="E515" s="34">
        <v>7.569</v>
      </c>
      <c r="F515" s="34">
        <v>0.925</v>
      </c>
      <c r="G515" s="34">
        <v>787.46</v>
      </c>
      <c r="H515" s="34">
        <v>3.26</v>
      </c>
      <c r="I515" s="34" t="s">
        <v>2040</v>
      </c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>
      <c r="A516" s="47">
        <v>3327.0</v>
      </c>
      <c r="B516" s="34" t="s">
        <v>2130</v>
      </c>
      <c r="C516" s="34">
        <v>0.271</v>
      </c>
      <c r="D516" s="34">
        <v>3.67815</v>
      </c>
      <c r="E516" s="34">
        <v>3.49</v>
      </c>
      <c r="F516" s="34">
        <v>0.949</v>
      </c>
      <c r="G516" s="48">
        <v>1290.0</v>
      </c>
      <c r="H516" s="34">
        <v>3.94</v>
      </c>
      <c r="I516" s="34" t="s">
        <v>2040</v>
      </c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>
      <c r="A517" s="47">
        <v>3327.0</v>
      </c>
      <c r="B517" s="34" t="s">
        <v>2132</v>
      </c>
      <c r="C517" s="34">
        <v>0.257</v>
      </c>
      <c r="D517" s="34">
        <v>5.21032</v>
      </c>
      <c r="E517" s="34">
        <v>5.014</v>
      </c>
      <c r="F517" s="34">
        <v>0.962</v>
      </c>
      <c r="G517" s="34">
        <v>615.45</v>
      </c>
      <c r="H517" s="34">
        <v>3.07</v>
      </c>
      <c r="I517" s="34" t="s">
        <v>2040</v>
      </c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>
      <c r="A518" s="47">
        <v>3328.0</v>
      </c>
      <c r="B518" s="34" t="s">
        <v>2133</v>
      </c>
      <c r="C518" s="34">
        <v>0.276</v>
      </c>
      <c r="D518" s="34">
        <v>4.37366</v>
      </c>
      <c r="E518" s="34">
        <v>4.197</v>
      </c>
      <c r="F518" s="34">
        <v>0.959</v>
      </c>
      <c r="G518" s="48">
        <v>1180.0</v>
      </c>
      <c r="H518" s="34">
        <v>4.38</v>
      </c>
      <c r="I518" s="34" t="s">
        <v>2040</v>
      </c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>
      <c r="A519" s="47">
        <v>3328.0</v>
      </c>
      <c r="B519" s="34" t="s">
        <v>2135</v>
      </c>
      <c r="C519" s="34">
        <v>0.286</v>
      </c>
      <c r="D519" s="34">
        <v>8.77137</v>
      </c>
      <c r="E519" s="34">
        <v>5.75</v>
      </c>
      <c r="F519" s="34">
        <v>0.656</v>
      </c>
      <c r="G519" s="34">
        <v>456.25</v>
      </c>
      <c r="H519" s="34">
        <v>3.41</v>
      </c>
      <c r="I519" s="34" t="s">
        <v>2040</v>
      </c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>
      <c r="A520" s="47">
        <v>3328.0</v>
      </c>
      <c r="B520" s="34" t="s">
        <v>2136</v>
      </c>
      <c r="C520" s="34">
        <v>0.264</v>
      </c>
      <c r="D520" s="34">
        <v>7.03944</v>
      </c>
      <c r="E520" s="34">
        <v>6.591</v>
      </c>
      <c r="F520" s="34">
        <v>0.936</v>
      </c>
      <c r="G520" s="34">
        <v>756.02</v>
      </c>
      <c r="H520" s="34">
        <v>3.57</v>
      </c>
      <c r="I520" s="34" t="s">
        <v>2040</v>
      </c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>
      <c r="A521" s="47">
        <v>3333.0</v>
      </c>
      <c r="B521" s="34" t="s">
        <v>2138</v>
      </c>
      <c r="C521" s="34">
        <v>0.271</v>
      </c>
      <c r="D521" s="34">
        <v>7.92099</v>
      </c>
      <c r="E521" s="34">
        <v>7.408</v>
      </c>
      <c r="F521" s="34">
        <v>0.935</v>
      </c>
      <c r="G521" s="34">
        <v>810.99</v>
      </c>
      <c r="H521" s="34">
        <v>3.8</v>
      </c>
      <c r="I521" s="34" t="s">
        <v>2040</v>
      </c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>
      <c r="A522" s="47">
        <v>3333.0</v>
      </c>
      <c r="B522" s="34" t="s">
        <v>2140</v>
      </c>
      <c r="C522" s="34">
        <v>0.264</v>
      </c>
      <c r="D522" s="34">
        <v>7.44309</v>
      </c>
      <c r="E522" s="34">
        <v>6.945</v>
      </c>
      <c r="F522" s="34">
        <v>0.933</v>
      </c>
      <c r="G522" s="34">
        <v>803.69</v>
      </c>
      <c r="H522" s="34">
        <v>3.38</v>
      </c>
      <c r="I522" s="34" t="s">
        <v>2040</v>
      </c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>
      <c r="A523" s="47">
        <v>3333.0</v>
      </c>
      <c r="B523" s="34" t="s">
        <v>2141</v>
      </c>
      <c r="C523" s="34">
        <v>0.266</v>
      </c>
      <c r="D523" s="34">
        <v>10.43053</v>
      </c>
      <c r="E523" s="34">
        <v>6.428</v>
      </c>
      <c r="F523" s="34">
        <v>0.616</v>
      </c>
      <c r="G523" s="34">
        <v>803.77</v>
      </c>
      <c r="H523" s="34">
        <v>3.52</v>
      </c>
      <c r="I523" s="34" t="s">
        <v>2040</v>
      </c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>
      <c r="A524" s="47">
        <v>3334.0</v>
      </c>
      <c r="B524" s="34" t="s">
        <v>2143</v>
      </c>
      <c r="C524" s="34">
        <v>0.266</v>
      </c>
      <c r="D524" s="34">
        <v>6.29126</v>
      </c>
      <c r="E524" s="34">
        <v>6.091</v>
      </c>
      <c r="F524" s="34">
        <v>0.968</v>
      </c>
      <c r="G524" s="34">
        <v>973.69</v>
      </c>
      <c r="H524" s="34">
        <v>3.76</v>
      </c>
      <c r="I524" s="34" t="s">
        <v>2040</v>
      </c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>
      <c r="A525" s="47">
        <v>3334.0</v>
      </c>
      <c r="B525" s="34" t="s">
        <v>2144</v>
      </c>
      <c r="C525" s="34">
        <v>0.257</v>
      </c>
      <c r="D525" s="34">
        <v>7.01902</v>
      </c>
      <c r="E525" s="34">
        <v>6.333</v>
      </c>
      <c r="F525" s="34">
        <v>0.902</v>
      </c>
      <c r="G525" s="34">
        <v>984.13</v>
      </c>
      <c r="H525" s="34">
        <v>3.53</v>
      </c>
      <c r="I525" s="34" t="s">
        <v>2040</v>
      </c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>
      <c r="A526" s="47">
        <v>3334.0</v>
      </c>
      <c r="B526" s="34" t="s">
        <v>2146</v>
      </c>
      <c r="C526" s="34">
        <v>0.259</v>
      </c>
      <c r="D526" s="34">
        <v>6.53008</v>
      </c>
      <c r="E526" s="34">
        <v>6.004</v>
      </c>
      <c r="F526" s="34">
        <v>0.92</v>
      </c>
      <c r="G526" s="48">
        <v>1050.0</v>
      </c>
      <c r="H526" s="34">
        <v>3.87</v>
      </c>
      <c r="I526" s="34" t="s">
        <v>2040</v>
      </c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>
      <c r="A527" s="47">
        <v>3339.0</v>
      </c>
      <c r="B527" s="34" t="s">
        <v>2148</v>
      </c>
      <c r="C527" s="34">
        <v>0.252</v>
      </c>
      <c r="D527" s="34">
        <v>7.09316</v>
      </c>
      <c r="E527" s="34">
        <v>6.751</v>
      </c>
      <c r="F527" s="34">
        <v>0.952</v>
      </c>
      <c r="G527" s="34">
        <v>631.6</v>
      </c>
      <c r="H527" s="34">
        <v>2.77</v>
      </c>
      <c r="I527" s="34" t="s">
        <v>2040</v>
      </c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>
      <c r="A528" s="47">
        <v>3339.0</v>
      </c>
      <c r="B528" s="34" t="s">
        <v>2151</v>
      </c>
      <c r="C528" s="34">
        <v>0.246</v>
      </c>
      <c r="D528" s="34">
        <v>6.64224</v>
      </c>
      <c r="E528" s="34">
        <v>5.987</v>
      </c>
      <c r="F528" s="34">
        <v>0.901</v>
      </c>
      <c r="G528" s="34">
        <v>701.19</v>
      </c>
      <c r="H528" s="34">
        <v>3.17</v>
      </c>
      <c r="I528" s="34" t="s">
        <v>2040</v>
      </c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>
      <c r="A529" s="47">
        <v>3339.0</v>
      </c>
      <c r="B529" s="34" t="s">
        <v>2153</v>
      </c>
      <c r="C529" s="34">
        <v>0.263</v>
      </c>
      <c r="D529" s="34">
        <v>3.96933</v>
      </c>
      <c r="E529" s="34">
        <v>3.597</v>
      </c>
      <c r="F529" s="34">
        <v>0.906</v>
      </c>
      <c r="G529" s="34">
        <v>860.64</v>
      </c>
      <c r="H529" s="34">
        <v>3.64</v>
      </c>
      <c r="I529" s="34" t="s">
        <v>2040</v>
      </c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>
      <c r="A530" s="47">
        <v>3340.0</v>
      </c>
      <c r="B530" s="34" t="s">
        <v>2155</v>
      </c>
      <c r="C530" s="34">
        <v>0.245</v>
      </c>
      <c r="D530" s="34">
        <v>4.41452</v>
      </c>
      <c r="E530" s="34">
        <v>4.095</v>
      </c>
      <c r="F530" s="34">
        <v>0.928</v>
      </c>
      <c r="G530" s="48">
        <v>1060.0</v>
      </c>
      <c r="H530" s="34">
        <v>3.64</v>
      </c>
      <c r="I530" s="34" t="s">
        <v>2040</v>
      </c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>
      <c r="A531" s="47">
        <v>3340.0</v>
      </c>
      <c r="B531" s="34" t="s">
        <v>2157</v>
      </c>
      <c r="C531" s="34">
        <v>0.249</v>
      </c>
      <c r="D531" s="34">
        <v>4.83789</v>
      </c>
      <c r="E531" s="34">
        <v>4.468</v>
      </c>
      <c r="F531" s="34">
        <v>0.924</v>
      </c>
      <c r="G531" s="34">
        <v>873.21</v>
      </c>
      <c r="H531" s="34">
        <v>3.51</v>
      </c>
      <c r="I531" s="34" t="s">
        <v>2040</v>
      </c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>
      <c r="A532" s="47">
        <v>3340.0</v>
      </c>
      <c r="B532" s="34" t="s">
        <v>2159</v>
      </c>
      <c r="C532" s="34">
        <v>0.243</v>
      </c>
      <c r="D532" s="34">
        <v>6.13461</v>
      </c>
      <c r="E532" s="34">
        <v>5.729</v>
      </c>
      <c r="F532" s="34">
        <v>0.934</v>
      </c>
      <c r="G532" s="34">
        <v>720.34</v>
      </c>
      <c r="H532" s="34">
        <v>3.27</v>
      </c>
      <c r="I532" s="34" t="s">
        <v>2040</v>
      </c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>
      <c r="A533" s="47">
        <v>3345.0</v>
      </c>
      <c r="B533" s="34" t="s">
        <v>2161</v>
      </c>
      <c r="C533" s="34">
        <v>0.303</v>
      </c>
      <c r="D533" s="34">
        <v>6.47736</v>
      </c>
      <c r="E533" s="34">
        <v>5.873</v>
      </c>
      <c r="F533" s="34">
        <v>0.907</v>
      </c>
      <c r="G533" s="34">
        <v>549.79</v>
      </c>
      <c r="H533" s="34">
        <v>3.05</v>
      </c>
      <c r="I533" s="34" t="s">
        <v>2040</v>
      </c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>
      <c r="A534" s="47">
        <v>3345.0</v>
      </c>
      <c r="B534" s="34" t="s">
        <v>2163</v>
      </c>
      <c r="C534" s="34">
        <v>0.309</v>
      </c>
      <c r="D534" s="34">
        <v>6.43657</v>
      </c>
      <c r="E534" s="34">
        <v>5.998</v>
      </c>
      <c r="F534" s="34">
        <v>0.932</v>
      </c>
      <c r="G534" s="34">
        <v>545.18</v>
      </c>
      <c r="H534" s="34">
        <v>3.55</v>
      </c>
      <c r="I534" s="34" t="s">
        <v>2040</v>
      </c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>
      <c r="A535" s="47">
        <v>3345.0</v>
      </c>
      <c r="B535" s="34" t="s">
        <v>2165</v>
      </c>
      <c r="C535" s="34">
        <v>0.303</v>
      </c>
      <c r="D535" s="34">
        <v>7.38914</v>
      </c>
      <c r="E535" s="34">
        <v>6.77</v>
      </c>
      <c r="F535" s="34">
        <v>0.916</v>
      </c>
      <c r="G535" s="34">
        <v>441.16</v>
      </c>
      <c r="H535" s="34">
        <v>3.42</v>
      </c>
      <c r="I535" s="34" t="s">
        <v>2040</v>
      </c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>
      <c r="A536" s="47">
        <v>3346.0</v>
      </c>
      <c r="B536" s="34" t="s">
        <v>2167</v>
      </c>
      <c r="C536" s="34">
        <v>0.293</v>
      </c>
      <c r="D536" s="34">
        <v>6.9601</v>
      </c>
      <c r="E536" s="34">
        <v>6.307</v>
      </c>
      <c r="F536" s="34">
        <v>0.906</v>
      </c>
      <c r="G536" s="34">
        <v>475.68</v>
      </c>
      <c r="H536" s="34">
        <v>3.2</v>
      </c>
      <c r="I536" s="34" t="s">
        <v>2040</v>
      </c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>
      <c r="A537" s="47">
        <v>3346.0</v>
      </c>
      <c r="B537" s="34" t="s">
        <v>2169</v>
      </c>
      <c r="C537" s="34">
        <v>0.282</v>
      </c>
      <c r="D537" s="34">
        <v>11.45203</v>
      </c>
      <c r="E537" s="34">
        <v>5.889</v>
      </c>
      <c r="F537" s="34">
        <v>0.514</v>
      </c>
      <c r="G537" s="34">
        <v>516.62</v>
      </c>
      <c r="H537" s="34">
        <v>3.07</v>
      </c>
      <c r="I537" s="34" t="s">
        <v>2040</v>
      </c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>
      <c r="A538" s="47">
        <v>3346.0</v>
      </c>
      <c r="B538" s="34" t="s">
        <v>2171</v>
      </c>
      <c r="C538" s="34">
        <v>0.282</v>
      </c>
      <c r="D538" s="34">
        <v>5.76654</v>
      </c>
      <c r="E538" s="34">
        <v>5.385</v>
      </c>
      <c r="F538" s="34">
        <v>0.934</v>
      </c>
      <c r="G538" s="34">
        <v>668.7</v>
      </c>
      <c r="H538" s="34">
        <v>3.61</v>
      </c>
      <c r="I538" s="34" t="s">
        <v>2040</v>
      </c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>
      <c r="A539" s="47">
        <v>3351.0</v>
      </c>
      <c r="B539" s="34" t="s">
        <v>2173</v>
      </c>
      <c r="C539" s="34">
        <v>0.208</v>
      </c>
      <c r="D539" s="34">
        <v>9.95652</v>
      </c>
      <c r="E539" s="34">
        <v>9.631</v>
      </c>
      <c r="F539" s="34">
        <v>0.967</v>
      </c>
      <c r="G539" s="34">
        <v>607.09</v>
      </c>
      <c r="H539" s="34">
        <v>2.56</v>
      </c>
      <c r="I539" s="34" t="s">
        <v>2040</v>
      </c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>
      <c r="A540" s="7">
        <v>3351.0</v>
      </c>
      <c r="B540" s="34" t="s">
        <v>2175</v>
      </c>
      <c r="C540" s="34">
        <v>0.217</v>
      </c>
      <c r="D540" s="34">
        <v>9.45876</v>
      </c>
      <c r="E540" s="34">
        <v>9.147</v>
      </c>
      <c r="F540" s="34">
        <v>0.967</v>
      </c>
      <c r="G540" s="34">
        <v>436.11</v>
      </c>
      <c r="H540" s="34">
        <v>2.14</v>
      </c>
      <c r="I540" s="34" t="s">
        <v>2040</v>
      </c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>
      <c r="A541" s="7">
        <v>3351.0</v>
      </c>
      <c r="B541" s="34" t="s">
        <v>2177</v>
      </c>
      <c r="C541" s="34">
        <v>0.19</v>
      </c>
      <c r="D541" s="34">
        <v>15.62278</v>
      </c>
      <c r="E541" s="34">
        <v>13.87</v>
      </c>
      <c r="F541" s="34">
        <v>0.888</v>
      </c>
      <c r="G541" s="34">
        <v>479.77</v>
      </c>
      <c r="H541" s="34">
        <v>2.2</v>
      </c>
      <c r="I541" s="34" t="s">
        <v>2040</v>
      </c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>
      <c r="A542" s="7">
        <v>3352.0</v>
      </c>
      <c r="B542" s="34" t="s">
        <v>2178</v>
      </c>
      <c r="C542" s="34">
        <v>0.2</v>
      </c>
      <c r="D542" s="34">
        <v>3.91792</v>
      </c>
      <c r="E542" s="34">
        <v>4.277</v>
      </c>
      <c r="F542" s="34">
        <v>1.092</v>
      </c>
      <c r="G542" s="48">
        <v>1090.0</v>
      </c>
      <c r="H542" s="34">
        <v>2.72</v>
      </c>
      <c r="I542" s="34" t="s">
        <v>2040</v>
      </c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>
      <c r="A543" s="7">
        <v>3352.0</v>
      </c>
      <c r="B543" s="34" t="s">
        <v>2180</v>
      </c>
      <c r="C543" s="34">
        <v>0.195</v>
      </c>
      <c r="D543" s="34">
        <v>4.00051</v>
      </c>
      <c r="E543" s="34">
        <v>3.599</v>
      </c>
      <c r="F543" s="34">
        <v>0.9</v>
      </c>
      <c r="G543" s="48">
        <v>3240.0</v>
      </c>
      <c r="H543" s="34">
        <v>2.68</v>
      </c>
      <c r="I543" s="34" t="s">
        <v>2040</v>
      </c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>
      <c r="A544" s="7">
        <v>3352.0</v>
      </c>
      <c r="B544" s="34" t="s">
        <v>2182</v>
      </c>
      <c r="C544" s="34">
        <v>0.179</v>
      </c>
      <c r="D544" s="34">
        <v>9.11154</v>
      </c>
      <c r="E544" s="34">
        <v>9.085</v>
      </c>
      <c r="F544" s="34">
        <v>0.997</v>
      </c>
      <c r="G544" s="48">
        <v>1020.0</v>
      </c>
      <c r="H544" s="34">
        <v>2.13</v>
      </c>
      <c r="I544" s="34" t="s">
        <v>2040</v>
      </c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>
      <c r="A545" s="47">
        <v>3357.0</v>
      </c>
      <c r="B545" s="34" t="s">
        <v>2184</v>
      </c>
      <c r="C545" s="34">
        <v>0.303</v>
      </c>
      <c r="D545" s="34">
        <v>1.89491</v>
      </c>
      <c r="E545" s="34">
        <v>0.9703</v>
      </c>
      <c r="F545" s="34">
        <v>0.512</v>
      </c>
      <c r="G545" s="34">
        <v>582.22</v>
      </c>
      <c r="H545" s="34">
        <v>3.4</v>
      </c>
      <c r="I545" s="34" t="s">
        <v>2040</v>
      </c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>
      <c r="A546" s="47">
        <v>3357.0</v>
      </c>
      <c r="B546" s="34" t="s">
        <v>2186</v>
      </c>
      <c r="C546" s="34">
        <v>0.3</v>
      </c>
      <c r="D546" s="34">
        <v>2.54663</v>
      </c>
      <c r="E546" s="34">
        <v>2.148</v>
      </c>
      <c r="F546" s="34">
        <v>0.843</v>
      </c>
      <c r="G546" s="34">
        <v>928.95</v>
      </c>
      <c r="H546" s="34">
        <v>3.81</v>
      </c>
      <c r="I546" s="34" t="s">
        <v>2040</v>
      </c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>
      <c r="A547" s="47">
        <v>3357.0</v>
      </c>
      <c r="B547" s="34" t="s">
        <v>2188</v>
      </c>
      <c r="C547" s="34">
        <v>0.326</v>
      </c>
      <c r="D547" s="34">
        <v>1.57206</v>
      </c>
      <c r="E547" s="34">
        <v>1.22</v>
      </c>
      <c r="F547" s="34">
        <v>0.776</v>
      </c>
      <c r="G547" s="48">
        <v>1420.0</v>
      </c>
      <c r="H547" s="34">
        <v>4.07</v>
      </c>
      <c r="I547" s="34" t="s">
        <v>2040</v>
      </c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>
      <c r="A548" s="47">
        <v>3358.0</v>
      </c>
      <c r="B548" s="34" t="s">
        <v>2190</v>
      </c>
      <c r="C548" s="34">
        <v>0.321</v>
      </c>
      <c r="D548" s="34">
        <v>3.73397</v>
      </c>
      <c r="E548" s="34">
        <v>2.812</v>
      </c>
      <c r="F548" s="34">
        <v>0.753</v>
      </c>
      <c r="G548" s="34">
        <v>404.13</v>
      </c>
      <c r="H548" s="34">
        <v>3.1</v>
      </c>
      <c r="I548" s="34" t="s">
        <v>2040</v>
      </c>
      <c r="J548" s="34" t="s">
        <v>2191</v>
      </c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>
      <c r="A549" s="47">
        <v>3358.0</v>
      </c>
      <c r="B549" s="34" t="s">
        <v>2193</v>
      </c>
      <c r="C549" s="34">
        <v>0.288</v>
      </c>
      <c r="D549" s="34">
        <v>3.5272</v>
      </c>
      <c r="E549" s="34">
        <v>2.666</v>
      </c>
      <c r="F549" s="34">
        <v>0.756</v>
      </c>
      <c r="G549" s="34">
        <v>598.83</v>
      </c>
      <c r="H549" s="34">
        <v>3.82</v>
      </c>
      <c r="I549" s="34" t="s">
        <v>2040</v>
      </c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>
      <c r="A550" s="47">
        <v>3358.0</v>
      </c>
      <c r="B550" s="34" t="s">
        <v>2195</v>
      </c>
      <c r="C550" s="34">
        <v>0.278</v>
      </c>
      <c r="D550" s="34">
        <v>5.39898</v>
      </c>
      <c r="E550" s="34">
        <v>5.035</v>
      </c>
      <c r="F550" s="34">
        <v>0.933</v>
      </c>
      <c r="G550" s="34">
        <v>652.52</v>
      </c>
      <c r="H550" s="34">
        <v>3.54</v>
      </c>
      <c r="I550" s="34" t="s">
        <v>2040</v>
      </c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>
      <c r="A551" s="7">
        <v>3363.0</v>
      </c>
      <c r="B551" s="34" t="s">
        <v>2196</v>
      </c>
      <c r="C551" s="34">
        <v>0.175</v>
      </c>
      <c r="D551" s="34">
        <v>10.33031</v>
      </c>
      <c r="E551" s="34">
        <v>9.668</v>
      </c>
      <c r="F551" s="34">
        <v>0.936</v>
      </c>
      <c r="G551" s="34">
        <v>859.78</v>
      </c>
      <c r="H551" s="34">
        <v>2.17</v>
      </c>
      <c r="I551" s="34" t="s">
        <v>2040</v>
      </c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>
      <c r="A552" s="7">
        <v>3363.0</v>
      </c>
      <c r="B552" s="34" t="s">
        <v>2198</v>
      </c>
      <c r="C552" s="34">
        <v>0.136</v>
      </c>
      <c r="D552" s="34">
        <v>17.09722</v>
      </c>
      <c r="E552" s="34">
        <v>15.8</v>
      </c>
      <c r="F552" s="34">
        <v>0.924</v>
      </c>
      <c r="G552" s="34">
        <v>849.57</v>
      </c>
      <c r="H552" s="34">
        <v>1.48</v>
      </c>
      <c r="I552" s="34" t="s">
        <v>2040</v>
      </c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>
      <c r="A553" s="7">
        <v>3363.0</v>
      </c>
      <c r="B553" s="34" t="s">
        <v>2199</v>
      </c>
      <c r="C553" s="34">
        <v>0.133</v>
      </c>
      <c r="D553" s="34">
        <v>38.98352</v>
      </c>
      <c r="E553" s="34">
        <v>34.65</v>
      </c>
      <c r="F553" s="34">
        <v>0.889</v>
      </c>
      <c r="G553" s="48">
        <v>1260.0</v>
      </c>
      <c r="H553" s="34">
        <v>2.09</v>
      </c>
      <c r="I553" s="34" t="s">
        <v>2040</v>
      </c>
      <c r="J553" s="34" t="s">
        <v>2191</v>
      </c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>
      <c r="A554" s="7">
        <v>3364.0</v>
      </c>
      <c r="B554" s="34" t="s">
        <v>2202</v>
      </c>
      <c r="C554" s="34">
        <v>0.161</v>
      </c>
      <c r="D554" s="34">
        <v>9.2876</v>
      </c>
      <c r="E554" s="34">
        <v>8.683</v>
      </c>
      <c r="F554" s="34">
        <v>0.935</v>
      </c>
      <c r="G554" s="48">
        <v>1450.0</v>
      </c>
      <c r="H554" s="34">
        <v>2.36</v>
      </c>
      <c r="I554" s="34" t="s">
        <v>2040</v>
      </c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>
      <c r="A555" s="7">
        <v>3364.0</v>
      </c>
      <c r="B555" s="34" t="s">
        <v>2204</v>
      </c>
      <c r="C555" s="34">
        <v>0.163</v>
      </c>
      <c r="D555" s="34">
        <v>4.3199</v>
      </c>
      <c r="E555" s="34">
        <v>4.012</v>
      </c>
      <c r="F555" s="34">
        <v>0.929</v>
      </c>
      <c r="G555" s="48">
        <v>1410.0</v>
      </c>
      <c r="H555" s="34">
        <v>2.33</v>
      </c>
      <c r="I555" s="34" t="s">
        <v>2040</v>
      </c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>
      <c r="A556" s="7">
        <v>3364.0</v>
      </c>
      <c r="B556" s="34" t="s">
        <v>2206</v>
      </c>
      <c r="C556" s="34">
        <v>0.143</v>
      </c>
      <c r="D556" s="34">
        <v>10.66876</v>
      </c>
      <c r="E556" s="34">
        <v>8.309</v>
      </c>
      <c r="F556" s="34">
        <v>0.779</v>
      </c>
      <c r="G556" s="48">
        <v>1420.0</v>
      </c>
      <c r="H556" s="34">
        <v>2.17</v>
      </c>
      <c r="I556" s="34" t="s">
        <v>2040</v>
      </c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>
      <c r="A557" s="47">
        <v>3369.0</v>
      </c>
      <c r="B557" s="34" t="s">
        <v>2207</v>
      </c>
      <c r="C557" s="34">
        <v>0.299</v>
      </c>
      <c r="D557" s="34">
        <v>5.87098</v>
      </c>
      <c r="E557" s="34">
        <v>5.757</v>
      </c>
      <c r="F557" s="34">
        <v>0.981</v>
      </c>
      <c r="G557" s="34">
        <v>581.91</v>
      </c>
      <c r="H557" s="34">
        <v>3.55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>
      <c r="A558" s="47">
        <v>3369.0</v>
      </c>
      <c r="B558" s="34" t="s">
        <v>2209</v>
      </c>
      <c r="C558" s="34">
        <v>0.329</v>
      </c>
      <c r="D558" s="34">
        <v>3.08737</v>
      </c>
      <c r="E558" s="34">
        <v>2.841</v>
      </c>
      <c r="F558" s="34">
        <v>0.92</v>
      </c>
      <c r="G558" s="34">
        <v>741.67</v>
      </c>
      <c r="H558" s="34">
        <v>3.58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>
      <c r="A559" s="47">
        <v>3369.0</v>
      </c>
      <c r="B559" s="34" t="s">
        <v>2211</v>
      </c>
      <c r="C559" s="34">
        <v>0.33</v>
      </c>
      <c r="D559" s="34">
        <v>3.53939</v>
      </c>
      <c r="E559" s="34">
        <v>3.425</v>
      </c>
      <c r="F559" s="34">
        <v>0.968</v>
      </c>
      <c r="G559" s="34">
        <v>444.93</v>
      </c>
      <c r="H559" s="34">
        <v>3.13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>
      <c r="A560" s="47">
        <v>3370.0</v>
      </c>
      <c r="B560" s="34" t="s">
        <v>2212</v>
      </c>
      <c r="C560" s="34">
        <v>0.316</v>
      </c>
      <c r="D560" s="34">
        <v>2.26308</v>
      </c>
      <c r="E560" s="34">
        <v>1.943</v>
      </c>
      <c r="F560" s="34">
        <v>0.859</v>
      </c>
      <c r="G560" s="34">
        <v>656.8</v>
      </c>
      <c r="H560" s="34">
        <v>3.65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>
      <c r="A561" s="47">
        <v>3370.0</v>
      </c>
      <c r="B561" s="34" t="s">
        <v>2214</v>
      </c>
      <c r="C561" s="34">
        <v>0.312</v>
      </c>
      <c r="D561" s="34">
        <v>2.0981</v>
      </c>
      <c r="E561" s="34">
        <v>1.973</v>
      </c>
      <c r="F561" s="34">
        <v>0.94</v>
      </c>
      <c r="G561" s="34">
        <v>783.15</v>
      </c>
      <c r="H561" s="34">
        <v>3.48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>
      <c r="A562" s="47">
        <v>3370.0</v>
      </c>
      <c r="B562" s="34" t="s">
        <v>2215</v>
      </c>
      <c r="C562" s="34">
        <v>0.326</v>
      </c>
      <c r="D562" s="34">
        <v>1.98894</v>
      </c>
      <c r="E562" s="34">
        <v>1.765</v>
      </c>
      <c r="F562" s="34">
        <v>0.888</v>
      </c>
      <c r="G562" s="34">
        <v>616.82</v>
      </c>
      <c r="H562" s="34">
        <v>3.26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>
      <c r="A563" s="47">
        <v>3375.0</v>
      </c>
      <c r="B563" s="34" t="s">
        <v>2217</v>
      </c>
      <c r="C563" s="34">
        <v>0.32</v>
      </c>
      <c r="D563" s="34">
        <v>2.64652</v>
      </c>
      <c r="E563" s="34">
        <v>2.445</v>
      </c>
      <c r="F563" s="34">
        <v>0.924</v>
      </c>
      <c r="G563" s="34">
        <v>590.32</v>
      </c>
      <c r="H563" s="34">
        <v>3.61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>
      <c r="A564" s="47">
        <v>3375.0</v>
      </c>
      <c r="B564" s="34" t="s">
        <v>2218</v>
      </c>
      <c r="C564" s="34">
        <v>0.328</v>
      </c>
      <c r="D564" s="34">
        <v>3.26617</v>
      </c>
      <c r="E564" s="34">
        <v>3.021</v>
      </c>
      <c r="F564" s="34">
        <v>0.925</v>
      </c>
      <c r="G564" s="34">
        <v>611.45</v>
      </c>
      <c r="H564" s="34">
        <v>3.76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>
      <c r="A565" s="47">
        <v>3375.0</v>
      </c>
      <c r="B565" s="34" t="s">
        <v>2219</v>
      </c>
      <c r="C565" s="34">
        <v>0.314</v>
      </c>
      <c r="D565" s="34">
        <v>3.06251</v>
      </c>
      <c r="E565" s="34">
        <v>2.693</v>
      </c>
      <c r="F565" s="34">
        <v>0.879</v>
      </c>
      <c r="G565" s="34">
        <v>671.67</v>
      </c>
      <c r="H565" s="34">
        <v>3.67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>
      <c r="A566" s="47">
        <v>3376.0</v>
      </c>
      <c r="B566" s="34" t="s">
        <v>2221</v>
      </c>
      <c r="C566" s="34">
        <v>0.307</v>
      </c>
      <c r="D566" s="34">
        <v>2.31062</v>
      </c>
      <c r="E566" s="34">
        <v>2.023</v>
      </c>
      <c r="F566" s="34">
        <v>0.875</v>
      </c>
      <c r="G566" s="34">
        <v>867.49</v>
      </c>
      <c r="H566" s="34">
        <v>3.95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>
      <c r="A567" s="47">
        <v>3376.0</v>
      </c>
      <c r="B567" s="34" t="s">
        <v>2223</v>
      </c>
      <c r="C567" s="34">
        <v>0.306</v>
      </c>
      <c r="D567" s="34">
        <v>2.68081</v>
      </c>
      <c r="E567" s="34">
        <v>2.323</v>
      </c>
      <c r="F567" s="34">
        <v>0.867</v>
      </c>
      <c r="G567" s="48">
        <v>1340.0</v>
      </c>
      <c r="H567" s="34">
        <v>4.26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>
      <c r="A568" s="47">
        <v>3376.0</v>
      </c>
      <c r="B568" s="34" t="s">
        <v>2225</v>
      </c>
      <c r="C568" s="34">
        <v>0.321</v>
      </c>
      <c r="D568" s="34">
        <v>3.39031</v>
      </c>
      <c r="E568" s="34">
        <v>3.145</v>
      </c>
      <c r="F568" s="34">
        <v>0.928</v>
      </c>
      <c r="G568" s="34">
        <v>829.04</v>
      </c>
      <c r="H568" s="34">
        <v>4.39</v>
      </c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>
      <c r="A569" s="47">
        <v>3381.0</v>
      </c>
      <c r="B569" s="34" t="s">
        <v>2226</v>
      </c>
      <c r="C569" s="34">
        <v>0.253</v>
      </c>
      <c r="D569" s="34">
        <v>3.80333</v>
      </c>
      <c r="E569" s="34">
        <v>3.709</v>
      </c>
      <c r="F569" s="34">
        <v>0.975</v>
      </c>
      <c r="G569" s="34">
        <v>704.6</v>
      </c>
      <c r="H569" s="34">
        <v>2.7</v>
      </c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>
      <c r="A570" s="47">
        <v>3381.0</v>
      </c>
      <c r="B570" s="34" t="s">
        <v>2228</v>
      </c>
      <c r="C570" s="34">
        <v>0.242</v>
      </c>
      <c r="D570" s="34">
        <v>9.09778</v>
      </c>
      <c r="E570" s="34">
        <v>4.952</v>
      </c>
      <c r="F570" s="34">
        <v>0.544</v>
      </c>
      <c r="G570" s="34">
        <v>413.07</v>
      </c>
      <c r="H570" s="34">
        <v>2.83</v>
      </c>
      <c r="I570" s="14"/>
      <c r="J570" s="34" t="s">
        <v>2229</v>
      </c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>
      <c r="A571" s="47">
        <v>3381.0</v>
      </c>
      <c r="B571" s="34" t="s">
        <v>2232</v>
      </c>
      <c r="C571" s="34">
        <v>0.247</v>
      </c>
      <c r="D571" s="34">
        <v>4.62256</v>
      </c>
      <c r="E571" s="34">
        <v>5.693</v>
      </c>
      <c r="F571" s="34">
        <v>1.232</v>
      </c>
      <c r="G571" s="48">
        <v>897.33</v>
      </c>
      <c r="H571" s="34">
        <v>2.53</v>
      </c>
      <c r="I571" s="14"/>
      <c r="J571" s="34" t="s">
        <v>2229</v>
      </c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>
      <c r="A572" s="47">
        <v>3382.0</v>
      </c>
      <c r="B572" s="34" t="s">
        <v>2233</v>
      </c>
      <c r="C572" s="34">
        <v>0.252</v>
      </c>
      <c r="D572" s="34">
        <v>5.99063</v>
      </c>
      <c r="E572" s="34">
        <v>5.034</v>
      </c>
      <c r="F572" s="34">
        <v>0.84</v>
      </c>
      <c r="G572" s="34">
        <v>596.32</v>
      </c>
      <c r="H572" s="34">
        <v>2.71</v>
      </c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>
      <c r="A573" s="47">
        <v>3382.0</v>
      </c>
      <c r="B573" s="34" t="s">
        <v>2236</v>
      </c>
      <c r="C573" s="34">
        <v>0.233</v>
      </c>
      <c r="D573" s="34">
        <v>6.05767</v>
      </c>
      <c r="E573" s="34">
        <v>5.728</v>
      </c>
      <c r="F573" s="34">
        <v>0.946</v>
      </c>
      <c r="G573" s="34">
        <v>544.1</v>
      </c>
      <c r="H573" s="34">
        <v>2.49</v>
      </c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>
      <c r="A574" s="47">
        <v>3382.0</v>
      </c>
      <c r="B574" s="34" t="s">
        <v>2238</v>
      </c>
      <c r="C574" s="34">
        <v>0.241</v>
      </c>
      <c r="D574" s="34">
        <v>6.82338</v>
      </c>
      <c r="E574" s="34">
        <v>5.194</v>
      </c>
      <c r="F574" s="34">
        <v>0.761</v>
      </c>
      <c r="G574" s="34">
        <v>542.11</v>
      </c>
      <c r="H574" s="34">
        <v>2.54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>
      <c r="A575" s="47">
        <v>3387.0</v>
      </c>
      <c r="B575" s="34" t="s">
        <v>2239</v>
      </c>
      <c r="C575" s="34">
        <v>0.29</v>
      </c>
      <c r="D575" s="34">
        <v>6.04848</v>
      </c>
      <c r="E575" s="34">
        <v>5.811</v>
      </c>
      <c r="F575" s="34">
        <v>0.961</v>
      </c>
      <c r="G575" s="34">
        <v>581.11</v>
      </c>
      <c r="H575" s="34">
        <v>3.52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>
      <c r="A576" s="47">
        <v>3387.0</v>
      </c>
      <c r="B576" s="34" t="s">
        <v>2241</v>
      </c>
      <c r="C576" s="34">
        <v>0.303</v>
      </c>
      <c r="D576" s="34">
        <v>8.42713</v>
      </c>
      <c r="E576" s="34">
        <v>8.122</v>
      </c>
      <c r="F576" s="34">
        <v>0.964</v>
      </c>
      <c r="G576" s="34">
        <v>426.65</v>
      </c>
      <c r="H576" s="34">
        <v>2.92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>
      <c r="A577" s="47">
        <v>3387.0</v>
      </c>
      <c r="B577" s="34" t="s">
        <v>2242</v>
      </c>
      <c r="C577" s="34">
        <v>0.302</v>
      </c>
      <c r="D577" s="34">
        <v>7.72262</v>
      </c>
      <c r="E577" s="34">
        <v>7.564</v>
      </c>
      <c r="F577" s="34">
        <v>0.979</v>
      </c>
      <c r="G577" s="34">
        <v>341.13</v>
      </c>
      <c r="H577" s="34">
        <v>2.31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>
      <c r="A578" s="47">
        <v>3388.0</v>
      </c>
      <c r="B578" s="34" t="s">
        <v>2244</v>
      </c>
      <c r="C578" s="34">
        <v>0.288</v>
      </c>
      <c r="D578" s="34">
        <v>6.52457</v>
      </c>
      <c r="E578" s="34">
        <v>6.293</v>
      </c>
      <c r="F578" s="34">
        <v>0.965</v>
      </c>
      <c r="G578" s="34">
        <v>638.71</v>
      </c>
      <c r="H578" s="34">
        <v>3.41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>
      <c r="A579" s="47">
        <v>3388.0</v>
      </c>
      <c r="B579" s="34" t="s">
        <v>2246</v>
      </c>
      <c r="C579" s="34">
        <v>0.29</v>
      </c>
      <c r="D579" s="34">
        <v>8.07444</v>
      </c>
      <c r="E579" s="34">
        <v>7.764</v>
      </c>
      <c r="F579" s="34">
        <v>0.962</v>
      </c>
      <c r="G579" s="34">
        <v>498.77</v>
      </c>
      <c r="H579" s="34">
        <v>3.16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>
      <c r="A580" s="47">
        <v>3388.0</v>
      </c>
      <c r="B580" s="34" t="s">
        <v>2248</v>
      </c>
      <c r="C580" s="34">
        <v>0.308</v>
      </c>
      <c r="D580" s="34">
        <v>8.28824</v>
      </c>
      <c r="E580" s="34">
        <v>7.907</v>
      </c>
      <c r="F580" s="34">
        <v>0.954</v>
      </c>
      <c r="G580" s="34">
        <v>394.2</v>
      </c>
      <c r="H580" s="34">
        <v>2.99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>
      <c r="A581" s="47">
        <v>3393.0</v>
      </c>
      <c r="B581" s="58" t="s">
        <v>2250</v>
      </c>
      <c r="C581" s="58">
        <v>0.23</v>
      </c>
      <c r="D581" s="58">
        <v>4.80349</v>
      </c>
      <c r="E581" s="58">
        <v>4.585</v>
      </c>
      <c r="F581" s="58">
        <v>0.955</v>
      </c>
      <c r="G581" s="62">
        <v>1270.0</v>
      </c>
      <c r="H581" s="58">
        <v>3.46</v>
      </c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</row>
    <row r="582">
      <c r="A582" s="47">
        <v>3393.0</v>
      </c>
      <c r="B582" s="58" t="s">
        <v>2252</v>
      </c>
      <c r="C582" s="58">
        <v>0.215</v>
      </c>
      <c r="D582" s="58">
        <v>2.13962</v>
      </c>
      <c r="E582" s="58">
        <v>1.381</v>
      </c>
      <c r="F582" s="58">
        <v>0.645</v>
      </c>
      <c r="G582" s="62">
        <v>1610.0</v>
      </c>
      <c r="H582" s="58">
        <v>3.05</v>
      </c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</row>
    <row r="583">
      <c r="A583" s="47">
        <v>3393.0</v>
      </c>
      <c r="B583" s="58" t="s">
        <v>2253</v>
      </c>
      <c r="C583" s="58">
        <v>0.229</v>
      </c>
      <c r="D583" s="58">
        <v>4.9614</v>
      </c>
      <c r="E583" s="58">
        <v>4.69</v>
      </c>
      <c r="F583" s="58">
        <v>0.945</v>
      </c>
      <c r="G583" s="62">
        <v>1120.0</v>
      </c>
      <c r="H583" s="58">
        <v>3.29</v>
      </c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</row>
    <row r="584">
      <c r="A584" s="47">
        <v>3394.0</v>
      </c>
      <c r="B584" s="58" t="s">
        <v>2255</v>
      </c>
      <c r="C584" s="58">
        <v>0.218</v>
      </c>
      <c r="D584" s="58">
        <v>4.96752</v>
      </c>
      <c r="E584" s="58">
        <v>4.521</v>
      </c>
      <c r="F584" s="58">
        <v>0.91</v>
      </c>
      <c r="G584" s="58">
        <v>849.37</v>
      </c>
      <c r="H584" s="58">
        <v>2.58</v>
      </c>
      <c r="I584" s="60"/>
      <c r="J584" s="58" t="s">
        <v>2256</v>
      </c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</row>
    <row r="585">
      <c r="A585" s="47">
        <v>3394.0</v>
      </c>
      <c r="B585" s="58" t="s">
        <v>2258</v>
      </c>
      <c r="C585" s="58">
        <v>0.226</v>
      </c>
      <c r="D585" s="58">
        <v>2.74135</v>
      </c>
      <c r="E585" s="58">
        <v>2.874</v>
      </c>
      <c r="F585" s="58">
        <v>1.049</v>
      </c>
      <c r="G585" s="62">
        <v>1480.0</v>
      </c>
      <c r="H585" s="58">
        <v>3.5</v>
      </c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</row>
    <row r="586">
      <c r="A586" s="47">
        <v>3394.0</v>
      </c>
      <c r="B586" s="58" t="s">
        <v>2260</v>
      </c>
      <c r="C586" s="58">
        <v>0.228</v>
      </c>
      <c r="D586" s="58">
        <v>5.37282</v>
      </c>
      <c r="E586" s="58">
        <v>4.815</v>
      </c>
      <c r="F586" s="58">
        <v>0.896</v>
      </c>
      <c r="G586" s="62">
        <v>1010.0</v>
      </c>
      <c r="H586" s="58">
        <v>3.13</v>
      </c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</row>
    <row r="587">
      <c r="A587" s="7">
        <v>3399.0</v>
      </c>
      <c r="B587" s="34" t="s">
        <v>2261</v>
      </c>
      <c r="C587" s="34">
        <v>0.218</v>
      </c>
      <c r="D587" s="34">
        <v>3.90703</v>
      </c>
      <c r="E587" s="34">
        <v>2.919</v>
      </c>
      <c r="F587" s="34">
        <v>0.747</v>
      </c>
      <c r="G587" s="48">
        <v>1280.0</v>
      </c>
      <c r="H587" s="34">
        <v>3.35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>
      <c r="A588" s="7">
        <v>3399.0</v>
      </c>
      <c r="B588" s="34" t="s">
        <v>2263</v>
      </c>
      <c r="C588" s="34">
        <v>0.215</v>
      </c>
      <c r="D588" s="34">
        <v>4.82684</v>
      </c>
      <c r="E588" s="34">
        <v>3.24</v>
      </c>
      <c r="F588" s="34">
        <v>0.671</v>
      </c>
      <c r="G588" s="48">
        <v>1010.0</v>
      </c>
      <c r="H588" s="34">
        <v>3.26</v>
      </c>
      <c r="I588" s="14"/>
      <c r="J588" s="34" t="s">
        <v>2264</v>
      </c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>
      <c r="A589" s="7">
        <v>3399.0</v>
      </c>
      <c r="B589" s="34" t="s">
        <v>2266</v>
      </c>
      <c r="C589" s="34">
        <v>0.213</v>
      </c>
      <c r="D589" s="34">
        <v>5.92136</v>
      </c>
      <c r="E589" s="34">
        <v>5.572</v>
      </c>
      <c r="F589" s="34">
        <v>0.941</v>
      </c>
      <c r="G589" s="48">
        <v>1030.0</v>
      </c>
      <c r="H589" s="34">
        <v>3.17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>
      <c r="A590" s="7">
        <v>3400.0</v>
      </c>
      <c r="B590" s="34" t="s">
        <v>2267</v>
      </c>
      <c r="C590" s="34">
        <v>0.247</v>
      </c>
      <c r="D590" s="34">
        <v>2.38468</v>
      </c>
      <c r="E590" s="34">
        <v>2.269</v>
      </c>
      <c r="F590" s="34">
        <v>0.952</v>
      </c>
      <c r="G590" s="48">
        <v>1270.0</v>
      </c>
      <c r="H590" s="34">
        <v>3.86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>
      <c r="A591" s="7">
        <v>3400.0</v>
      </c>
      <c r="B591" s="34" t="s">
        <v>2268</v>
      </c>
      <c r="C591" s="34">
        <v>0.227</v>
      </c>
      <c r="D591" s="34">
        <v>3.80023</v>
      </c>
      <c r="E591" s="34">
        <v>3.097</v>
      </c>
      <c r="F591" s="34">
        <v>0.815</v>
      </c>
      <c r="G591" s="48">
        <v>1130.0</v>
      </c>
      <c r="H591" s="34">
        <v>3.13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>
      <c r="A592" s="7">
        <v>3400.0</v>
      </c>
      <c r="B592" s="34" t="s">
        <v>2270</v>
      </c>
      <c r="C592" s="34">
        <v>0.234</v>
      </c>
      <c r="D592" s="34">
        <v>7.29066</v>
      </c>
      <c r="E592" s="34">
        <v>5.495</v>
      </c>
      <c r="F592" s="34">
        <v>0.754</v>
      </c>
      <c r="G592" s="34">
        <v>532.22</v>
      </c>
      <c r="H592" s="34">
        <v>2.74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>
      <c r="A593" s="47">
        <v>3405.0</v>
      </c>
      <c r="B593" s="34" t="s">
        <v>2271</v>
      </c>
      <c r="C593" s="34">
        <v>0.222</v>
      </c>
      <c r="D593" s="34">
        <v>4.10959</v>
      </c>
      <c r="E593" s="34">
        <v>3.869</v>
      </c>
      <c r="F593" s="34">
        <v>0.942</v>
      </c>
      <c r="G593" s="48">
        <v>1130.0</v>
      </c>
      <c r="H593" s="34">
        <v>3.12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>
      <c r="A594" s="47">
        <v>3405.0</v>
      </c>
      <c r="B594" s="34" t="s">
        <v>2273</v>
      </c>
      <c r="C594" s="34">
        <v>0.235</v>
      </c>
      <c r="D594" s="34">
        <v>3.21629</v>
      </c>
      <c r="E594" s="34">
        <v>2.742</v>
      </c>
      <c r="F594" s="34">
        <v>0.853</v>
      </c>
      <c r="G594" s="48">
        <v>1070.0</v>
      </c>
      <c r="H594" s="34">
        <v>3.12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>
      <c r="A595" s="47">
        <v>3405.0</v>
      </c>
      <c r="B595" s="34" t="s">
        <v>2275</v>
      </c>
      <c r="C595" s="34">
        <v>0.227</v>
      </c>
      <c r="D595" s="34">
        <v>3.4963</v>
      </c>
      <c r="E595" s="34">
        <v>3.344</v>
      </c>
      <c r="F595" s="34">
        <v>0.957</v>
      </c>
      <c r="G595" s="34">
        <v>686.02</v>
      </c>
      <c r="H595" s="34">
        <v>3.17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>
      <c r="A596" s="47">
        <v>3406.0</v>
      </c>
      <c r="B596" s="34" t="s">
        <v>2277</v>
      </c>
      <c r="C596" s="34">
        <v>0.25</v>
      </c>
      <c r="D596" s="34">
        <v>4.71012</v>
      </c>
      <c r="E596" s="34">
        <v>3.593</v>
      </c>
      <c r="F596" s="34">
        <v>0.763</v>
      </c>
      <c r="G596" s="34">
        <v>992.32</v>
      </c>
      <c r="H596" s="34">
        <v>3.59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>
      <c r="A597" s="47">
        <v>3406.0</v>
      </c>
      <c r="B597" s="34" t="s">
        <v>2279</v>
      </c>
      <c r="C597" s="34">
        <v>0.242</v>
      </c>
      <c r="D597" s="34">
        <v>3.17634</v>
      </c>
      <c r="E597" s="34">
        <v>2.685</v>
      </c>
      <c r="F597" s="34">
        <v>0.845</v>
      </c>
      <c r="G597" s="48">
        <v>1810.0</v>
      </c>
      <c r="H597" s="34">
        <v>3.37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>
      <c r="A598" s="47">
        <v>3406.0</v>
      </c>
      <c r="B598" s="34" t="s">
        <v>2281</v>
      </c>
      <c r="C598" s="34">
        <v>0.241</v>
      </c>
      <c r="D598" s="34">
        <v>5.74991</v>
      </c>
      <c r="E598" s="34">
        <v>4.018</v>
      </c>
      <c r="F598" s="34">
        <v>0.699</v>
      </c>
      <c r="G598" s="34">
        <v>666.85</v>
      </c>
      <c r="H598" s="34">
        <v>3.1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>
      <c r="A599" s="47">
        <v>3411.0</v>
      </c>
      <c r="B599" s="34" t="s">
        <v>2283</v>
      </c>
      <c r="C599" s="34">
        <v>0.22</v>
      </c>
      <c r="D599" s="34">
        <v>7.72396</v>
      </c>
      <c r="E599" s="34">
        <v>6.772</v>
      </c>
      <c r="F599" s="34">
        <v>0.877</v>
      </c>
      <c r="G599" s="34">
        <v>617.06</v>
      </c>
      <c r="H599" s="34">
        <v>2.65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>
      <c r="A600" s="47">
        <v>3411.0</v>
      </c>
      <c r="B600" s="34" t="s">
        <v>2284</v>
      </c>
      <c r="C600" s="34">
        <v>0.23</v>
      </c>
      <c r="D600" s="34">
        <v>5.72749</v>
      </c>
      <c r="E600" s="34">
        <v>5.553</v>
      </c>
      <c r="F600" s="34">
        <v>0.97</v>
      </c>
      <c r="G600" s="34">
        <v>618.12</v>
      </c>
      <c r="H600" s="34">
        <v>2.85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>
      <c r="A601" s="47">
        <v>3411.0</v>
      </c>
      <c r="B601" s="34" t="s">
        <v>2286</v>
      </c>
      <c r="C601" s="34">
        <v>0.222</v>
      </c>
      <c r="D601" s="34">
        <v>2.11553</v>
      </c>
      <c r="E601" s="34">
        <v>1.323</v>
      </c>
      <c r="F601" s="34">
        <v>0.625</v>
      </c>
      <c r="G601" s="34">
        <v>863.29</v>
      </c>
      <c r="H601" s="34">
        <v>3.18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>
      <c r="A602" s="47">
        <v>3412.0</v>
      </c>
      <c r="B602" s="34" t="s">
        <v>2288</v>
      </c>
      <c r="C602" s="34">
        <v>0.237</v>
      </c>
      <c r="D602" s="34">
        <v>2.93109</v>
      </c>
      <c r="E602" s="34">
        <v>2.696</v>
      </c>
      <c r="F602" s="34">
        <v>0.92</v>
      </c>
      <c r="G602" s="48">
        <v>1420.0</v>
      </c>
      <c r="H602" s="34">
        <v>3.4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>
      <c r="A603" s="47">
        <v>3412.0</v>
      </c>
      <c r="B603" s="34" t="s">
        <v>2290</v>
      </c>
      <c r="C603" s="34">
        <v>0.239</v>
      </c>
      <c r="D603" s="34">
        <v>3.95528</v>
      </c>
      <c r="E603" s="34">
        <v>3.585</v>
      </c>
      <c r="F603" s="34">
        <v>0.906</v>
      </c>
      <c r="G603" s="34">
        <v>855.97</v>
      </c>
      <c r="H603" s="34">
        <v>2.66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>
      <c r="A604" s="47">
        <v>3412.0</v>
      </c>
      <c r="B604" s="34" t="s">
        <v>2292</v>
      </c>
      <c r="C604" s="34">
        <v>0.241</v>
      </c>
      <c r="D604" s="34">
        <v>2.73625</v>
      </c>
      <c r="E604" s="34">
        <v>2.611</v>
      </c>
      <c r="F604" s="34">
        <v>0.954</v>
      </c>
      <c r="G604" s="48">
        <v>1370.0</v>
      </c>
      <c r="H604" s="34">
        <v>3.63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>
      <c r="A605" s="47">
        <v>3417.0</v>
      </c>
      <c r="B605" s="34" t="s">
        <v>2294</v>
      </c>
      <c r="C605" s="34">
        <v>0.376</v>
      </c>
      <c r="D605" s="34">
        <v>4.48292</v>
      </c>
      <c r="E605" s="34">
        <v>4.053</v>
      </c>
      <c r="F605" s="34">
        <v>0.904</v>
      </c>
      <c r="G605" s="34">
        <v>805.07</v>
      </c>
      <c r="H605" s="34">
        <v>4.17</v>
      </c>
      <c r="J605" s="34" t="s">
        <v>2295</v>
      </c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>
      <c r="A606" s="47">
        <v>3417.0</v>
      </c>
      <c r="B606" s="34" t="s">
        <v>2297</v>
      </c>
      <c r="C606" s="34">
        <v>0.333</v>
      </c>
      <c r="D606" s="34">
        <v>7.17724</v>
      </c>
      <c r="E606" s="34">
        <v>6.8</v>
      </c>
      <c r="F606" s="34">
        <v>0.947</v>
      </c>
      <c r="G606" s="34">
        <v>505.67</v>
      </c>
      <c r="H606" s="34">
        <v>3.59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>
      <c r="A607" s="47">
        <v>3417.0</v>
      </c>
      <c r="B607" s="34" t="s">
        <v>2298</v>
      </c>
      <c r="C607" s="34">
        <v>0.37</v>
      </c>
      <c r="D607" s="34">
        <v>6.71565</v>
      </c>
      <c r="E607" s="34">
        <v>6.439</v>
      </c>
      <c r="F607" s="34">
        <v>0.959</v>
      </c>
      <c r="G607" s="34">
        <v>594.02</v>
      </c>
      <c r="H607" s="34">
        <v>3.78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>
      <c r="A608" s="47">
        <v>3418.0</v>
      </c>
      <c r="B608" s="34" t="s">
        <v>2300</v>
      </c>
      <c r="C608" s="34">
        <v>0.324</v>
      </c>
      <c r="D608" s="34">
        <v>7.95627</v>
      </c>
      <c r="E608" s="34">
        <v>7.59</v>
      </c>
      <c r="F608" s="34">
        <v>0.954</v>
      </c>
      <c r="G608" s="34">
        <v>912.03</v>
      </c>
      <c r="H608" s="34">
        <v>4.26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>
      <c r="A609" s="47">
        <v>3418.0</v>
      </c>
      <c r="B609" s="34" t="s">
        <v>2302</v>
      </c>
      <c r="C609" s="34">
        <v>0.34</v>
      </c>
      <c r="D609" s="34">
        <v>4.72969</v>
      </c>
      <c r="E609" s="34">
        <v>3.078</v>
      </c>
      <c r="F609" s="34">
        <v>0.651</v>
      </c>
      <c r="G609" s="48">
        <v>1070.0</v>
      </c>
      <c r="H609" s="34">
        <v>4.36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>
      <c r="A610" s="47">
        <v>3418.0</v>
      </c>
      <c r="B610" s="34" t="s">
        <v>2304</v>
      </c>
      <c r="C610" s="34">
        <v>0.347</v>
      </c>
      <c r="D610" s="34">
        <v>6.31095</v>
      </c>
      <c r="E610" s="34">
        <v>5.707</v>
      </c>
      <c r="F610" s="34">
        <v>0.904</v>
      </c>
      <c r="G610" s="34">
        <v>713.16</v>
      </c>
      <c r="H610" s="34">
        <v>3.89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>
      <c r="A611" s="7">
        <v>3423.0</v>
      </c>
      <c r="B611" s="34" t="s">
        <v>2308</v>
      </c>
      <c r="C611" s="34">
        <v>0.151</v>
      </c>
      <c r="D611" s="34">
        <v>35.68752</v>
      </c>
      <c r="E611" s="34">
        <v>30.84</v>
      </c>
      <c r="F611" s="34">
        <v>0.864</v>
      </c>
      <c r="G611" s="34">
        <v>841.6</v>
      </c>
      <c r="H611" s="34">
        <v>2.32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>
      <c r="A612" s="7">
        <v>3423.0</v>
      </c>
      <c r="B612" s="34" t="s">
        <v>2310</v>
      </c>
      <c r="C612" s="34">
        <v>0.152</v>
      </c>
      <c r="D612" s="34">
        <v>34.21897</v>
      </c>
      <c r="E612" s="34">
        <v>33.61</v>
      </c>
      <c r="F612" s="34">
        <v>0.982</v>
      </c>
      <c r="G612" s="48">
        <v>1170.0</v>
      </c>
      <c r="H612" s="34">
        <v>2.27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>
      <c r="A613" s="7">
        <v>3423.0</v>
      </c>
      <c r="B613" s="34" t="s">
        <v>2311</v>
      </c>
      <c r="C613" s="34">
        <v>0.168</v>
      </c>
      <c r="D613" s="34">
        <v>87.52824</v>
      </c>
      <c r="E613" s="34">
        <v>74.91</v>
      </c>
      <c r="F613" s="34">
        <v>0.856</v>
      </c>
      <c r="G613" s="34">
        <v>677.73</v>
      </c>
      <c r="H613" s="34">
        <v>2.35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>
      <c r="A614" s="7">
        <v>3424.0</v>
      </c>
      <c r="B614" s="34" t="s">
        <v>2313</v>
      </c>
      <c r="C614" s="34">
        <v>0.139</v>
      </c>
      <c r="D614" s="34">
        <v>17.11236</v>
      </c>
      <c r="E614" s="34">
        <v>16.98</v>
      </c>
      <c r="F614" s="34">
        <v>0.992</v>
      </c>
      <c r="G614" s="48">
        <v>2570.0</v>
      </c>
      <c r="H614" s="34">
        <v>2.62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>
      <c r="A615" s="7">
        <v>3424.0</v>
      </c>
      <c r="B615" s="34" t="s">
        <v>2315</v>
      </c>
      <c r="C615" s="34">
        <v>0.14</v>
      </c>
      <c r="D615" s="34">
        <v>38.03241</v>
      </c>
      <c r="E615" s="34">
        <v>37.02</v>
      </c>
      <c r="F615" s="34">
        <v>0.973</v>
      </c>
      <c r="G615" s="48">
        <v>1240.0</v>
      </c>
      <c r="H615" s="34">
        <v>2.41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>
      <c r="A616" s="7">
        <v>3424.0</v>
      </c>
      <c r="B616" s="34" t="s">
        <v>2317</v>
      </c>
      <c r="C616" s="34">
        <v>0.139</v>
      </c>
      <c r="D616" s="34">
        <v>15.15037</v>
      </c>
      <c r="E616" s="34">
        <v>14.83</v>
      </c>
      <c r="F616" s="34">
        <v>0.979</v>
      </c>
      <c r="G616" s="48">
        <v>1830.0</v>
      </c>
      <c r="H616" s="34">
        <v>2.35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>
      <c r="A617" s="57">
        <v>3429.0</v>
      </c>
      <c r="B617" s="34" t="s">
        <v>2318</v>
      </c>
      <c r="C617" s="34">
        <v>0.152</v>
      </c>
      <c r="D617" s="34">
        <v>33.04459</v>
      </c>
      <c r="E617" s="34">
        <v>32.46</v>
      </c>
      <c r="F617" s="34">
        <v>32.46</v>
      </c>
      <c r="G617" s="34">
        <v>667.97</v>
      </c>
      <c r="H617" s="34">
        <v>1.11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>
      <c r="A618" s="57">
        <v>3429.0</v>
      </c>
      <c r="B618" s="34" t="s">
        <v>2320</v>
      </c>
      <c r="C618" s="34">
        <v>0.151</v>
      </c>
      <c r="D618" s="34">
        <v>19.91953</v>
      </c>
      <c r="E618" s="34">
        <v>19.62</v>
      </c>
      <c r="F618" s="34">
        <v>0.985</v>
      </c>
      <c r="G618" s="34">
        <v>835.03</v>
      </c>
      <c r="H618" s="34">
        <v>1.48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>
      <c r="A619" s="57">
        <v>3429.0</v>
      </c>
      <c r="B619" s="34" t="s">
        <v>2322</v>
      </c>
      <c r="C619" s="34">
        <v>0.154</v>
      </c>
      <c r="D619" s="34">
        <v>26.99286</v>
      </c>
      <c r="E619" s="34">
        <v>26.83</v>
      </c>
      <c r="F619" s="34">
        <v>0.994</v>
      </c>
      <c r="G619" s="34">
        <v>826.62</v>
      </c>
      <c r="H619" s="34">
        <v>1.52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>
      <c r="A620" s="57">
        <v>3430.0</v>
      </c>
      <c r="B620" s="34" t="s">
        <v>2323</v>
      </c>
      <c r="C620" s="34">
        <v>0.158</v>
      </c>
      <c r="D620" s="34">
        <v>21.64813</v>
      </c>
      <c r="E620" s="34">
        <v>21.37</v>
      </c>
      <c r="F620" s="34">
        <v>0.987</v>
      </c>
      <c r="G620" s="48">
        <v>1150.0</v>
      </c>
      <c r="H620" s="34">
        <v>1.78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>
      <c r="A621" s="57">
        <v>3430.0</v>
      </c>
      <c r="B621" s="34" t="s">
        <v>2325</v>
      </c>
      <c r="C621" s="34">
        <v>0.135</v>
      </c>
      <c r="D621" s="34">
        <v>29.33346</v>
      </c>
      <c r="E621" s="34">
        <v>28.84</v>
      </c>
      <c r="F621" s="34">
        <v>0.983</v>
      </c>
      <c r="G621" s="48">
        <v>1260.0</v>
      </c>
      <c r="H621" s="34">
        <v>1.5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>
      <c r="A622" s="57">
        <v>3430.0</v>
      </c>
      <c r="B622" s="34" t="s">
        <v>2327</v>
      </c>
      <c r="C622" s="34">
        <v>0.157</v>
      </c>
      <c r="D622" s="34">
        <v>26.45862</v>
      </c>
      <c r="E622" s="34">
        <v>26.03</v>
      </c>
      <c r="F622" s="34">
        <v>0.984</v>
      </c>
      <c r="G622" s="34">
        <v>970.76</v>
      </c>
      <c r="H622" s="34">
        <v>1.65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>
      <c r="A623" s="7">
        <v>3435.0</v>
      </c>
      <c r="B623" s="34" t="s">
        <v>2328</v>
      </c>
      <c r="C623" s="34">
        <v>0.461</v>
      </c>
      <c r="D623" s="34">
        <v>1.79216</v>
      </c>
      <c r="E623" s="34">
        <v>1.728</v>
      </c>
      <c r="F623" s="34">
        <v>0.964</v>
      </c>
      <c r="G623" s="34">
        <v>425.93</v>
      </c>
      <c r="H623" s="34">
        <v>3.7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>
      <c r="A624" s="7">
        <v>3435.0</v>
      </c>
      <c r="B624" s="34" t="s">
        <v>2330</v>
      </c>
      <c r="C624" s="34">
        <v>0.5</v>
      </c>
      <c r="D624" s="34">
        <v>1.16571</v>
      </c>
      <c r="E624" s="34">
        <v>1.122</v>
      </c>
      <c r="F624" s="34">
        <v>0.962</v>
      </c>
      <c r="G624" s="34">
        <v>485.59</v>
      </c>
      <c r="H624" s="34">
        <v>3.51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>
      <c r="A625" s="7">
        <v>3435.0</v>
      </c>
      <c r="B625" s="34" t="s">
        <v>2331</v>
      </c>
      <c r="C625" s="34">
        <v>0.522</v>
      </c>
      <c r="D625" s="34">
        <v>0.87921</v>
      </c>
      <c r="E625" s="34">
        <v>0.8461</v>
      </c>
      <c r="F625" s="34">
        <v>0.962</v>
      </c>
      <c r="G625" s="34">
        <v>573.9</v>
      </c>
      <c r="H625" s="34">
        <v>4.07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>
      <c r="A626" s="7">
        <v>3436.0</v>
      </c>
      <c r="B626" s="34" t="s">
        <v>2333</v>
      </c>
      <c r="C626" s="34">
        <v>0.45</v>
      </c>
      <c r="D626" s="34">
        <v>1.30636</v>
      </c>
      <c r="E626" s="34">
        <v>1.188</v>
      </c>
      <c r="F626" s="34">
        <v>0.909</v>
      </c>
      <c r="G626" s="34">
        <v>731.29</v>
      </c>
      <c r="H626" s="34">
        <v>3.93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>
      <c r="A627" s="7">
        <v>3436.0</v>
      </c>
      <c r="B627" s="34" t="s">
        <v>2335</v>
      </c>
      <c r="C627" s="34">
        <v>0.498</v>
      </c>
      <c r="D627" s="34">
        <v>1.54123</v>
      </c>
      <c r="E627" s="34">
        <v>1.484</v>
      </c>
      <c r="F627" s="34">
        <v>0.963</v>
      </c>
      <c r="G627" s="34">
        <v>464.26</v>
      </c>
      <c r="H627" s="34">
        <v>3.79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>
      <c r="A628" s="7">
        <v>3436.0</v>
      </c>
      <c r="B628" s="34" t="s">
        <v>2336</v>
      </c>
      <c r="C628" s="34">
        <v>0.518</v>
      </c>
      <c r="D628" s="34">
        <v>0.89896</v>
      </c>
      <c r="E628" s="34">
        <v>0.7963</v>
      </c>
      <c r="F628" s="34">
        <v>0.886</v>
      </c>
      <c r="G628" s="34">
        <v>586.33</v>
      </c>
      <c r="H628" s="34">
        <v>5.22</v>
      </c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>
      <c r="A629" s="47">
        <v>3441.0</v>
      </c>
      <c r="B629" s="34" t="s">
        <v>2338</v>
      </c>
      <c r="C629" s="34">
        <v>0.333</v>
      </c>
      <c r="D629" s="34">
        <v>5.68654</v>
      </c>
      <c r="E629" s="34">
        <v>3.311</v>
      </c>
      <c r="F629" s="34">
        <v>0.582</v>
      </c>
      <c r="G629" s="34">
        <v>504.69</v>
      </c>
      <c r="H629" s="34">
        <v>4.25</v>
      </c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>
      <c r="A630" s="47">
        <v>3441.0</v>
      </c>
      <c r="B630" s="34" t="s">
        <v>2340</v>
      </c>
      <c r="C630" s="34">
        <v>0.302</v>
      </c>
      <c r="D630" s="34">
        <v>3.90078</v>
      </c>
      <c r="E630" s="34">
        <v>3.467</v>
      </c>
      <c r="F630" s="34">
        <v>0.889</v>
      </c>
      <c r="G630" s="48">
        <v>1060.0</v>
      </c>
      <c r="H630" s="34">
        <v>4.45</v>
      </c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>
      <c r="A631" s="47">
        <v>3441.0</v>
      </c>
      <c r="B631" s="34" t="s">
        <v>2341</v>
      </c>
      <c r="C631" s="34">
        <v>0.319</v>
      </c>
      <c r="D631" s="34">
        <v>4.58689</v>
      </c>
      <c r="E631" s="34">
        <v>3.536</v>
      </c>
      <c r="F631" s="34">
        <v>0.771</v>
      </c>
      <c r="G631" s="48">
        <v>773.13</v>
      </c>
      <c r="H631" s="34">
        <v>4.37</v>
      </c>
      <c r="I631" s="14"/>
      <c r="J631" s="34" t="s">
        <v>2343</v>
      </c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>
      <c r="A632" s="47">
        <v>3442.0</v>
      </c>
      <c r="B632" s="34" t="s">
        <v>2344</v>
      </c>
      <c r="C632" s="34">
        <v>0.335</v>
      </c>
      <c r="D632" s="34">
        <v>3.08452</v>
      </c>
      <c r="E632" s="34">
        <v>3.014</v>
      </c>
      <c r="F632" s="34">
        <v>0.977</v>
      </c>
      <c r="G632" s="34">
        <v>888.6</v>
      </c>
      <c r="H632" s="34">
        <v>4.04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>
      <c r="A633" s="47">
        <v>3442.0</v>
      </c>
      <c r="B633" s="34" t="s">
        <v>2346</v>
      </c>
      <c r="C633" s="34">
        <v>0.356</v>
      </c>
      <c r="D633" s="34">
        <v>3.84065</v>
      </c>
      <c r="E633" s="34">
        <v>3.251</v>
      </c>
      <c r="F633" s="34">
        <v>0.847</v>
      </c>
      <c r="G633" s="34">
        <v>632.87</v>
      </c>
      <c r="H633" s="34">
        <v>3.59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>
      <c r="A634" s="47">
        <v>3442.0</v>
      </c>
      <c r="B634" s="34" t="s">
        <v>2348</v>
      </c>
      <c r="C634" s="34">
        <v>0.311</v>
      </c>
      <c r="D634" s="34">
        <v>3.61551</v>
      </c>
      <c r="E634" s="34">
        <v>3.224</v>
      </c>
      <c r="F634" s="34">
        <v>0.892</v>
      </c>
      <c r="G634" s="48">
        <v>1040.0</v>
      </c>
      <c r="H634" s="34">
        <v>3.79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>
      <c r="A635" s="47">
        <v>3447.0</v>
      </c>
      <c r="B635" s="34" t="s">
        <v>2349</v>
      </c>
      <c r="C635" s="34">
        <v>0.327</v>
      </c>
      <c r="D635" s="34">
        <v>2.93967</v>
      </c>
      <c r="E635" s="34">
        <v>2.827</v>
      </c>
      <c r="F635" s="34">
        <v>0.962</v>
      </c>
      <c r="G635" s="48">
        <v>1090.0</v>
      </c>
      <c r="H635" s="34">
        <v>4.35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>
      <c r="A636" s="47">
        <v>3447.0</v>
      </c>
      <c r="B636" s="34" t="s">
        <v>2351</v>
      </c>
      <c r="C636" s="34">
        <v>0.337</v>
      </c>
      <c r="D636" s="34">
        <v>3.27147</v>
      </c>
      <c r="E636" s="34">
        <v>2.832</v>
      </c>
      <c r="F636" s="34">
        <v>0.866</v>
      </c>
      <c r="G636" s="34">
        <v>773.81</v>
      </c>
      <c r="H636" s="34">
        <v>4.71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>
      <c r="A637" s="47">
        <v>3447.0</v>
      </c>
      <c r="B637" s="34" t="s">
        <v>2352</v>
      </c>
      <c r="C637" s="34">
        <v>0.316</v>
      </c>
      <c r="D637" s="34">
        <v>5.7915</v>
      </c>
      <c r="E637" s="34">
        <v>4.438</v>
      </c>
      <c r="F637" s="34">
        <v>0.766</v>
      </c>
      <c r="G637" s="34">
        <v>572.43</v>
      </c>
      <c r="H637" s="34">
        <v>3.48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>
      <c r="A638" s="47">
        <v>3448.0</v>
      </c>
      <c r="B638" s="34" t="s">
        <v>2354</v>
      </c>
      <c r="C638" s="34">
        <v>0.315</v>
      </c>
      <c r="D638" s="34">
        <v>4.27741</v>
      </c>
      <c r="E638" s="34">
        <v>3.434</v>
      </c>
      <c r="F638" s="34">
        <v>0.803</v>
      </c>
      <c r="G638" s="34">
        <v>915.3</v>
      </c>
      <c r="H638" s="34">
        <v>3.81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>
      <c r="A639" s="47">
        <v>3448.0</v>
      </c>
      <c r="B639" s="34" t="s">
        <v>2356</v>
      </c>
      <c r="C639" s="34">
        <v>0.311</v>
      </c>
      <c r="D639" s="34">
        <v>2.85093</v>
      </c>
      <c r="E639" s="34">
        <v>2.702</v>
      </c>
      <c r="F639" s="34">
        <v>0.948</v>
      </c>
      <c r="G639" s="48">
        <v>1370.0</v>
      </c>
      <c r="H639" s="34">
        <v>4.58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>
      <c r="A640" s="47">
        <v>3448.0</v>
      </c>
      <c r="B640" s="34" t="s">
        <v>2358</v>
      </c>
      <c r="C640" s="34">
        <v>0.315</v>
      </c>
      <c r="D640" s="34">
        <v>3.40896</v>
      </c>
      <c r="E640" s="34">
        <v>3.134</v>
      </c>
      <c r="F640" s="34">
        <v>0.919</v>
      </c>
      <c r="G640" s="34">
        <v>891.96</v>
      </c>
      <c r="H640" s="34">
        <v>4.04</v>
      </c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>
      <c r="A641" s="47">
        <v>3453.0</v>
      </c>
      <c r="B641" s="34" t="s">
        <v>2360</v>
      </c>
      <c r="C641" s="34">
        <v>0.135</v>
      </c>
      <c r="D641" s="34">
        <v>39.81561</v>
      </c>
      <c r="E641" s="34">
        <v>39.35</v>
      </c>
      <c r="F641" s="34">
        <v>0.988</v>
      </c>
      <c r="G641" s="48">
        <v>1050.0</v>
      </c>
      <c r="H641" s="34">
        <v>2.12</v>
      </c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>
      <c r="A642" s="47">
        <v>3453.0</v>
      </c>
      <c r="B642" s="34" t="s">
        <v>2362</v>
      </c>
      <c r="C642" s="34">
        <v>0.138</v>
      </c>
      <c r="D642" s="34">
        <v>47.16363</v>
      </c>
      <c r="E642" s="34">
        <v>44.75</v>
      </c>
      <c r="F642" s="34">
        <v>0.949</v>
      </c>
      <c r="G642" s="48">
        <v>1130.0</v>
      </c>
      <c r="H642" s="34">
        <v>2.29</v>
      </c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>
      <c r="A643" s="47">
        <v>3453.0</v>
      </c>
      <c r="B643" s="34" t="s">
        <v>2363</v>
      </c>
      <c r="C643" s="34">
        <v>0.137</v>
      </c>
      <c r="D643" s="34">
        <v>63.59225</v>
      </c>
      <c r="E643" s="34">
        <v>58.77</v>
      </c>
      <c r="F643" s="34">
        <v>0.924</v>
      </c>
      <c r="G643" s="34">
        <v>767.94</v>
      </c>
      <c r="H643" s="34">
        <v>1.92</v>
      </c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>
      <c r="A644" s="47">
        <v>3454.0</v>
      </c>
      <c r="B644" s="34" t="s">
        <v>2365</v>
      </c>
      <c r="C644" s="34">
        <v>0.171</v>
      </c>
      <c r="D644" s="34">
        <v>25.7953</v>
      </c>
      <c r="E644" s="34">
        <v>25.62</v>
      </c>
      <c r="F644" s="34">
        <v>0.993</v>
      </c>
      <c r="G644" s="34">
        <v>965.4</v>
      </c>
      <c r="H644" s="34">
        <v>2.54</v>
      </c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>
      <c r="A645" s="47">
        <v>3454.0</v>
      </c>
      <c r="B645" s="34" t="s">
        <v>2367</v>
      </c>
      <c r="C645" s="34">
        <v>0.143</v>
      </c>
      <c r="D645" s="34">
        <v>52.86419</v>
      </c>
      <c r="E645" s="34">
        <v>47.93</v>
      </c>
      <c r="F645" s="34">
        <v>0.907</v>
      </c>
      <c r="G645" s="34">
        <v>862.18</v>
      </c>
      <c r="H645" s="34">
        <v>1.96</v>
      </c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>
      <c r="A646" s="47">
        <v>3454.0</v>
      </c>
      <c r="B646" s="34" t="s">
        <v>2368</v>
      </c>
      <c r="C646" s="34">
        <v>0.155</v>
      </c>
      <c r="D646" s="34">
        <v>23.23335</v>
      </c>
      <c r="E646" s="34">
        <v>22.97</v>
      </c>
      <c r="F646" s="34">
        <v>0.989</v>
      </c>
      <c r="G646" s="34">
        <v>787.02</v>
      </c>
      <c r="H646" s="34">
        <v>1.74</v>
      </c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>
      <c r="A647" s="7">
        <v>3459.0</v>
      </c>
      <c r="B647" s="34" t="s">
        <v>2370</v>
      </c>
      <c r="C647" s="34">
        <v>0.142</v>
      </c>
      <c r="D647" s="34">
        <v>32.28025</v>
      </c>
      <c r="E647" s="34">
        <v>30.39</v>
      </c>
      <c r="F647" s="34">
        <v>0.941</v>
      </c>
      <c r="G647" s="34">
        <v>930.37</v>
      </c>
      <c r="H647" s="34">
        <v>1.83</v>
      </c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>
      <c r="A648" s="7">
        <v>3459.0</v>
      </c>
      <c r="B648" s="34" t="s">
        <v>2372</v>
      </c>
      <c r="C648" s="34">
        <v>0.125</v>
      </c>
      <c r="D648" s="34">
        <v>29.97951</v>
      </c>
      <c r="E648" s="34">
        <v>28.95</v>
      </c>
      <c r="F648" s="34">
        <v>0.966</v>
      </c>
      <c r="G648" s="48">
        <v>1300.0</v>
      </c>
      <c r="H648" s="34">
        <v>1.86</v>
      </c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>
      <c r="A649" s="7">
        <v>3459.0</v>
      </c>
      <c r="B649" s="34" t="s">
        <v>2373</v>
      </c>
      <c r="C649" s="34">
        <v>0.129</v>
      </c>
      <c r="D649" s="34">
        <v>54.75785</v>
      </c>
      <c r="E649" s="34">
        <v>52.3</v>
      </c>
      <c r="F649" s="34">
        <v>0.955</v>
      </c>
      <c r="G649" s="48">
        <v>1310.0</v>
      </c>
      <c r="H649" s="34">
        <v>2.2</v>
      </c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>
      <c r="A650" s="7">
        <v>3460.0</v>
      </c>
      <c r="B650" s="34" t="s">
        <v>2375</v>
      </c>
      <c r="C650" s="34">
        <v>0.139</v>
      </c>
      <c r="D650" s="34">
        <v>43.61433</v>
      </c>
      <c r="E650" s="34">
        <v>42.12</v>
      </c>
      <c r="F650" s="34">
        <v>0.966</v>
      </c>
      <c r="G650" s="34">
        <v>842.47</v>
      </c>
      <c r="H650" s="34">
        <v>2.09</v>
      </c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>
      <c r="A651" s="7">
        <v>3460.0</v>
      </c>
      <c r="B651" s="34" t="s">
        <v>2376</v>
      </c>
      <c r="C651" s="34">
        <v>0.163</v>
      </c>
      <c r="D651" s="34">
        <v>60.11494</v>
      </c>
      <c r="E651" s="34">
        <v>58.16</v>
      </c>
      <c r="F651" s="34">
        <v>0.968</v>
      </c>
      <c r="G651" s="34">
        <v>722.62</v>
      </c>
      <c r="H651" s="34">
        <v>1.99</v>
      </c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>
      <c r="A652" s="7">
        <v>3460.0</v>
      </c>
      <c r="B652" s="34" t="s">
        <v>2378</v>
      </c>
      <c r="C652" s="34">
        <v>0.156</v>
      </c>
      <c r="D652" s="34">
        <v>74.25884</v>
      </c>
      <c r="E652" s="34">
        <v>65.73</v>
      </c>
      <c r="F652" s="34">
        <v>0.885</v>
      </c>
      <c r="G652" s="34">
        <v>787.8</v>
      </c>
      <c r="H652" s="34">
        <v>2.09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>
      <c r="A653" s="47">
        <v>3465.0</v>
      </c>
      <c r="B653" s="58" t="s">
        <v>2380</v>
      </c>
      <c r="C653" s="58">
        <v>0.655</v>
      </c>
      <c r="D653" s="58">
        <v>0.74404</v>
      </c>
      <c r="E653" s="58">
        <v>0.6922</v>
      </c>
      <c r="F653" s="58">
        <v>0.93</v>
      </c>
      <c r="G653" s="58">
        <v>351.3</v>
      </c>
      <c r="H653" s="58">
        <v>5.55</v>
      </c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</row>
    <row r="654">
      <c r="A654" s="47">
        <v>3465.0</v>
      </c>
      <c r="B654" s="58" t="s">
        <v>2381</v>
      </c>
      <c r="C654" s="58">
        <v>0.642</v>
      </c>
      <c r="D654" s="58">
        <v>0.96996</v>
      </c>
      <c r="E654" s="58">
        <v>0.9339</v>
      </c>
      <c r="F654" s="58">
        <v>0.963</v>
      </c>
      <c r="G654" s="58">
        <v>413.47</v>
      </c>
      <c r="H654" s="58">
        <v>6.11</v>
      </c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</row>
    <row r="655">
      <c r="A655" s="47">
        <v>3465.0</v>
      </c>
      <c r="B655" s="58" t="s">
        <v>2383</v>
      </c>
      <c r="C655" s="58">
        <v>0.659</v>
      </c>
      <c r="D655" s="58">
        <v>0.92548</v>
      </c>
      <c r="E655" s="58">
        <v>0.8282</v>
      </c>
      <c r="F655" s="58">
        <v>0.895</v>
      </c>
      <c r="G655" s="58">
        <v>387.08</v>
      </c>
      <c r="H655" s="58">
        <v>6.41</v>
      </c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</row>
    <row r="656">
      <c r="A656" s="47">
        <v>3466.0</v>
      </c>
      <c r="B656" s="58" t="s">
        <v>2386</v>
      </c>
      <c r="C656" s="58">
        <v>0.58</v>
      </c>
      <c r="D656" s="58">
        <v>1.12043</v>
      </c>
      <c r="E656" s="58">
        <v>1.058</v>
      </c>
      <c r="F656" s="58">
        <v>0.944</v>
      </c>
      <c r="G656" s="58">
        <v>406.25</v>
      </c>
      <c r="H656" s="58">
        <v>5.67</v>
      </c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</row>
    <row r="657">
      <c r="A657" s="47">
        <v>3466.0</v>
      </c>
      <c r="B657" s="58" t="s">
        <v>2388</v>
      </c>
      <c r="C657" s="58">
        <v>0.661</v>
      </c>
      <c r="D657" s="58">
        <v>0.85529</v>
      </c>
      <c r="E657" s="58">
        <v>0.8062</v>
      </c>
      <c r="F657" s="58">
        <v>0.943</v>
      </c>
      <c r="G657" s="58">
        <v>243.61</v>
      </c>
      <c r="H657" s="58">
        <v>5.58</v>
      </c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</row>
    <row r="658">
      <c r="A658" s="47">
        <v>3466.0</v>
      </c>
      <c r="B658" s="58" t="s">
        <v>2389</v>
      </c>
      <c r="C658" s="58">
        <v>0.61</v>
      </c>
      <c r="D658" s="58">
        <v>1.3744</v>
      </c>
      <c r="E658" s="58">
        <v>1.266</v>
      </c>
      <c r="F658" s="58">
        <v>0.921</v>
      </c>
      <c r="G658" s="58">
        <v>315.17</v>
      </c>
      <c r="H658" s="58">
        <v>5.78</v>
      </c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</row>
    <row r="659">
      <c r="A659" s="47">
        <v>3471.0</v>
      </c>
      <c r="B659" s="58" t="s">
        <v>2391</v>
      </c>
      <c r="C659" s="58">
        <v>0.685</v>
      </c>
      <c r="D659" s="58">
        <v>1.16693</v>
      </c>
      <c r="E659" s="58">
        <v>1.038</v>
      </c>
      <c r="F659" s="58">
        <v>0.889</v>
      </c>
      <c r="G659" s="58">
        <v>233.75</v>
      </c>
      <c r="H659" s="58">
        <v>5.61</v>
      </c>
      <c r="I659" s="64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</row>
    <row r="660">
      <c r="A660" s="47">
        <v>3471.0</v>
      </c>
      <c r="B660" s="58" t="s">
        <v>2393</v>
      </c>
      <c r="C660" s="58">
        <v>0.665</v>
      </c>
      <c r="D660" s="58">
        <v>0.79367</v>
      </c>
      <c r="E660" s="58">
        <v>0.6952</v>
      </c>
      <c r="F660" s="58">
        <v>0.876</v>
      </c>
      <c r="G660" s="58">
        <v>588.16</v>
      </c>
      <c r="H660" s="58">
        <v>6.89</v>
      </c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</row>
    <row r="661">
      <c r="A661" s="47">
        <v>3471.0</v>
      </c>
      <c r="B661" s="58" t="s">
        <v>2395</v>
      </c>
      <c r="C661" s="58">
        <v>0.667</v>
      </c>
      <c r="D661" s="58">
        <v>1.09935</v>
      </c>
      <c r="E661" s="58">
        <v>1.037</v>
      </c>
      <c r="F661" s="58">
        <v>0.944</v>
      </c>
      <c r="G661" s="58">
        <v>285.25</v>
      </c>
      <c r="H661" s="58">
        <v>5.35</v>
      </c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</row>
    <row r="662">
      <c r="A662" s="47">
        <v>3472.0</v>
      </c>
      <c r="B662" s="58" t="s">
        <v>2397</v>
      </c>
      <c r="C662" s="58">
        <v>0.782</v>
      </c>
      <c r="D662" s="58">
        <v>0.40598</v>
      </c>
      <c r="E662" s="58">
        <v>0.3157</v>
      </c>
      <c r="F662" s="58">
        <v>0.778</v>
      </c>
      <c r="G662" s="58">
        <v>566.75</v>
      </c>
      <c r="H662" s="58">
        <v>8.0</v>
      </c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</row>
    <row r="663">
      <c r="A663" s="47">
        <v>3472.0</v>
      </c>
      <c r="B663" s="58" t="s">
        <v>2398</v>
      </c>
      <c r="C663" s="58">
        <v>0.802</v>
      </c>
      <c r="D663" s="58">
        <v>0.43879</v>
      </c>
      <c r="E663" s="58">
        <v>0.4154</v>
      </c>
      <c r="F663" s="58">
        <v>0.947</v>
      </c>
      <c r="G663" s="58">
        <v>548.56</v>
      </c>
      <c r="H663" s="58">
        <v>7.78</v>
      </c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</row>
    <row r="664">
      <c r="A664" s="47">
        <v>3472.0</v>
      </c>
      <c r="B664" s="58" t="s">
        <v>2400</v>
      </c>
      <c r="C664" s="58">
        <v>0.815</v>
      </c>
      <c r="D664" s="58">
        <v>0.62387</v>
      </c>
      <c r="E664" s="58">
        <v>0.5821</v>
      </c>
      <c r="F664" s="58">
        <v>0.933</v>
      </c>
      <c r="G664" s="58">
        <v>376.18</v>
      </c>
      <c r="H664" s="58">
        <v>7.54</v>
      </c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</row>
    <row r="665">
      <c r="A665" s="7">
        <v>3477.0</v>
      </c>
      <c r="B665" s="34" t="s">
        <v>2402</v>
      </c>
      <c r="C665" s="34">
        <v>0.804</v>
      </c>
      <c r="D665" s="34">
        <v>0.7005</v>
      </c>
      <c r="E665" s="34">
        <v>0.6615</v>
      </c>
      <c r="F665" s="34">
        <v>0.944</v>
      </c>
      <c r="G665" s="34">
        <v>353.91</v>
      </c>
      <c r="H665" s="34">
        <v>7.62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>
      <c r="A666" s="7">
        <v>3477.0</v>
      </c>
      <c r="B666" s="34" t="s">
        <v>2404</v>
      </c>
      <c r="C666" s="34">
        <v>0.884</v>
      </c>
      <c r="D666" s="34">
        <v>0.56337</v>
      </c>
      <c r="E666" s="34">
        <v>0.4873</v>
      </c>
      <c r="F666" s="34">
        <v>0.865</v>
      </c>
      <c r="G666" s="34">
        <v>325.54</v>
      </c>
      <c r="H666" s="34">
        <v>8.06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>
      <c r="A667" s="7">
        <v>3477.0</v>
      </c>
      <c r="B667" s="34" t="s">
        <v>2406</v>
      </c>
      <c r="C667" s="34">
        <v>0.811</v>
      </c>
      <c r="D667" s="34">
        <v>0.6057</v>
      </c>
      <c r="E667" s="34">
        <v>0.5301</v>
      </c>
      <c r="F667" s="34">
        <v>0.875</v>
      </c>
      <c r="G667" s="34">
        <v>390.24</v>
      </c>
      <c r="H667" s="34">
        <v>7.37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>
      <c r="A668" s="7">
        <v>3478.0</v>
      </c>
      <c r="B668" s="34" t="s">
        <v>2408</v>
      </c>
      <c r="C668" s="34">
        <v>0.888</v>
      </c>
      <c r="D668" s="34">
        <v>0.34709</v>
      </c>
      <c r="E668" s="34">
        <v>0.322</v>
      </c>
      <c r="F668" s="34">
        <v>0.928</v>
      </c>
      <c r="G668" s="34">
        <v>491.36</v>
      </c>
      <c r="H668" s="34">
        <v>8.46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>
      <c r="A669" s="7">
        <v>3478.0</v>
      </c>
      <c r="B669" s="34" t="s">
        <v>2409</v>
      </c>
      <c r="C669" s="34">
        <v>0.76</v>
      </c>
      <c r="D669" s="34">
        <v>0.41679</v>
      </c>
      <c r="E669" s="34">
        <v>0.3924</v>
      </c>
      <c r="F669" s="34">
        <v>0.942</v>
      </c>
      <c r="G669" s="34">
        <v>642.22</v>
      </c>
      <c r="H669" s="34">
        <v>7.66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>
      <c r="A670" s="7">
        <v>3478.0</v>
      </c>
      <c r="B670" s="34" t="s">
        <v>2411</v>
      </c>
      <c r="C670" s="34">
        <v>0.844</v>
      </c>
      <c r="D670" s="34">
        <v>0.33368</v>
      </c>
      <c r="E670" s="34">
        <v>0.3008</v>
      </c>
      <c r="F670" s="34">
        <v>0.902</v>
      </c>
      <c r="G670" s="34">
        <v>750.08</v>
      </c>
      <c r="H670" s="34">
        <v>11.3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>
      <c r="A671" s="47">
        <v>3483.0</v>
      </c>
      <c r="B671" s="58" t="s">
        <v>2412</v>
      </c>
      <c r="C671" s="58">
        <v>0.143</v>
      </c>
      <c r="D671" s="58">
        <v>38.19828</v>
      </c>
      <c r="E671" s="58">
        <v>37.04</v>
      </c>
      <c r="F671" s="58">
        <v>0.97</v>
      </c>
      <c r="G671" s="58">
        <v>906.56</v>
      </c>
      <c r="H671" s="58">
        <v>1.96</v>
      </c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</row>
    <row r="672">
      <c r="A672" s="47">
        <v>3483.0</v>
      </c>
      <c r="B672" s="58" t="s">
        <v>2413</v>
      </c>
      <c r="C672" s="58">
        <v>0.131</v>
      </c>
      <c r="D672" s="58">
        <v>61.14153</v>
      </c>
      <c r="E672" s="58">
        <v>60.46</v>
      </c>
      <c r="F672" s="58">
        <v>0.989</v>
      </c>
      <c r="G672" s="62">
        <v>1220.0</v>
      </c>
      <c r="H672" s="58">
        <v>1.92</v>
      </c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</row>
    <row r="673">
      <c r="A673" s="47">
        <v>3483.0</v>
      </c>
      <c r="B673" s="58" t="s">
        <v>2415</v>
      </c>
      <c r="C673" s="58">
        <v>0.129</v>
      </c>
      <c r="D673" s="58">
        <v>37.53916</v>
      </c>
      <c r="E673" s="58">
        <v>37.27</v>
      </c>
      <c r="F673" s="58">
        <v>0.993</v>
      </c>
      <c r="G673" s="62">
        <v>1030.0</v>
      </c>
      <c r="H673" s="58">
        <v>1.59</v>
      </c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</row>
    <row r="674">
      <c r="A674" s="47">
        <v>3484.0</v>
      </c>
      <c r="B674" s="58" t="s">
        <v>2416</v>
      </c>
      <c r="C674" s="58">
        <v>0.135</v>
      </c>
      <c r="D674" s="58">
        <v>79.16203</v>
      </c>
      <c r="E674" s="58">
        <v>75.26</v>
      </c>
      <c r="F674" s="58">
        <v>0.951</v>
      </c>
      <c r="G674" s="58">
        <v>710.85</v>
      </c>
      <c r="H674" s="58">
        <v>1.66</v>
      </c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</row>
    <row r="675">
      <c r="A675" s="47">
        <v>3484.0</v>
      </c>
      <c r="B675" s="58" t="s">
        <v>2418</v>
      </c>
      <c r="C675" s="58">
        <v>0.138</v>
      </c>
      <c r="D675" s="58">
        <v>24.97624</v>
      </c>
      <c r="E675" s="58">
        <v>24.89</v>
      </c>
      <c r="F675" s="58">
        <v>0.996</v>
      </c>
      <c r="G675" s="58">
        <v>813.7</v>
      </c>
      <c r="H675" s="58">
        <v>1.57</v>
      </c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</row>
    <row r="676">
      <c r="A676" s="47">
        <v>3484.0</v>
      </c>
      <c r="B676" s="58" t="s">
        <v>2420</v>
      </c>
      <c r="C676" s="58">
        <v>0.142</v>
      </c>
      <c r="D676" s="58">
        <v>32.87541</v>
      </c>
      <c r="E676" s="58">
        <v>32.41</v>
      </c>
      <c r="F676" s="58">
        <v>0.986</v>
      </c>
      <c r="G676" s="58">
        <v>750.52</v>
      </c>
      <c r="H676" s="58">
        <v>1.81</v>
      </c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</row>
    <row r="677">
      <c r="A677" s="47">
        <v>3489.0</v>
      </c>
      <c r="B677" s="58" t="s">
        <v>2421</v>
      </c>
      <c r="C677" s="58">
        <v>0.438</v>
      </c>
      <c r="D677" s="58">
        <v>1.22783</v>
      </c>
      <c r="E677" s="58">
        <v>1.772</v>
      </c>
      <c r="F677" s="58">
        <v>1.443</v>
      </c>
      <c r="G677" s="58">
        <v>782.04</v>
      </c>
      <c r="H677" s="58">
        <v>4.08</v>
      </c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</row>
    <row r="678">
      <c r="A678" s="47">
        <v>3489.0</v>
      </c>
      <c r="B678" s="58" t="s">
        <v>2423</v>
      </c>
      <c r="C678" s="58">
        <v>0.44</v>
      </c>
      <c r="D678" s="58">
        <v>0.98457</v>
      </c>
      <c r="E678" s="58">
        <v>0.942</v>
      </c>
      <c r="F678" s="58">
        <v>0.957</v>
      </c>
      <c r="G678" s="58">
        <v>861.76</v>
      </c>
      <c r="H678" s="58">
        <v>5.41</v>
      </c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</row>
    <row r="679">
      <c r="A679" s="47">
        <v>3489.0</v>
      </c>
      <c r="B679" s="58" t="s">
        <v>2424</v>
      </c>
      <c r="C679" s="58">
        <v>0.415</v>
      </c>
      <c r="D679" s="58">
        <v>2.52149</v>
      </c>
      <c r="E679" s="58">
        <v>1.523</v>
      </c>
      <c r="F679" s="58">
        <v>0.604</v>
      </c>
      <c r="G679" s="58">
        <v>481.41</v>
      </c>
      <c r="H679" s="58">
        <v>4.97</v>
      </c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</row>
    <row r="680">
      <c r="A680" s="47">
        <v>3490.0</v>
      </c>
      <c r="B680" s="58" t="s">
        <v>2426</v>
      </c>
      <c r="C680" s="58">
        <v>0.468</v>
      </c>
      <c r="D680" s="58">
        <v>1.96426</v>
      </c>
      <c r="E680" s="58">
        <v>1.893</v>
      </c>
      <c r="F680" s="58">
        <v>0.964</v>
      </c>
      <c r="G680" s="58">
        <v>455.34</v>
      </c>
      <c r="H680" s="58">
        <v>4.5</v>
      </c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</row>
    <row r="681">
      <c r="A681" s="47">
        <v>3490.0</v>
      </c>
      <c r="B681" s="58" t="s">
        <v>2428</v>
      </c>
      <c r="C681" s="58">
        <v>0.444</v>
      </c>
      <c r="D681" s="58">
        <v>1.19179</v>
      </c>
      <c r="E681" s="58">
        <v>1.157</v>
      </c>
      <c r="F681" s="58">
        <v>0.971</v>
      </c>
      <c r="G681" s="58">
        <v>813.77</v>
      </c>
      <c r="H681" s="58">
        <v>5.0</v>
      </c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</row>
    <row r="682">
      <c r="A682" s="47">
        <v>3490.0</v>
      </c>
      <c r="B682" s="58" t="s">
        <v>2430</v>
      </c>
      <c r="C682" s="58">
        <v>0.458</v>
      </c>
      <c r="D682" s="58">
        <v>1.74077</v>
      </c>
      <c r="E682" s="58">
        <v>1.609</v>
      </c>
      <c r="F682" s="58">
        <v>0.925</v>
      </c>
      <c r="G682" s="58">
        <v>777.42</v>
      </c>
      <c r="H682" s="58">
        <v>6.16</v>
      </c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</row>
    <row r="683">
      <c r="A683" s="47">
        <v>3495.0</v>
      </c>
      <c r="B683" s="58" t="s">
        <v>2432</v>
      </c>
      <c r="C683" s="58">
        <v>0.447</v>
      </c>
      <c r="D683" s="58">
        <v>1.52356</v>
      </c>
      <c r="E683" s="58">
        <v>1.39</v>
      </c>
      <c r="F683" s="58">
        <v>0.912</v>
      </c>
      <c r="G683" s="58">
        <v>781.46</v>
      </c>
      <c r="H683" s="58">
        <v>5.63</v>
      </c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</row>
    <row r="684">
      <c r="A684" s="47">
        <v>3495.0</v>
      </c>
      <c r="B684" s="58" t="s">
        <v>2433</v>
      </c>
      <c r="C684" s="58">
        <v>0.451</v>
      </c>
      <c r="D684" s="58">
        <v>0.90569</v>
      </c>
      <c r="E684" s="58">
        <v>0.8639</v>
      </c>
      <c r="F684" s="58">
        <v>0.954</v>
      </c>
      <c r="G684" s="62">
        <v>1290.0</v>
      </c>
      <c r="H684" s="58">
        <v>6.55</v>
      </c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</row>
    <row r="685">
      <c r="A685" s="47">
        <v>3495.0</v>
      </c>
      <c r="B685" s="58" t="s">
        <v>2435</v>
      </c>
      <c r="C685" s="58">
        <v>0.445</v>
      </c>
      <c r="D685" s="58">
        <v>1.16731</v>
      </c>
      <c r="E685" s="58">
        <v>1.167</v>
      </c>
      <c r="F685" s="58">
        <v>1.0</v>
      </c>
      <c r="G685" s="58">
        <v>954.73</v>
      </c>
      <c r="H685" s="58">
        <v>6.17</v>
      </c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</row>
    <row r="686">
      <c r="A686" s="47">
        <v>3496.0</v>
      </c>
      <c r="B686" s="58" t="s">
        <v>2437</v>
      </c>
      <c r="C686" s="58">
        <v>0.465</v>
      </c>
      <c r="D686" s="58">
        <v>1.22091</v>
      </c>
      <c r="E686" s="58">
        <v>1.15</v>
      </c>
      <c r="F686" s="58">
        <v>0.942</v>
      </c>
      <c r="G686" s="58">
        <v>744.76</v>
      </c>
      <c r="H686" s="58">
        <v>5.52</v>
      </c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</row>
    <row r="687">
      <c r="A687" s="47">
        <v>3496.0</v>
      </c>
      <c r="B687" s="58" t="s">
        <v>2438</v>
      </c>
      <c r="C687" s="58">
        <v>0.46</v>
      </c>
      <c r="D687" s="58">
        <v>0.90811</v>
      </c>
      <c r="E687" s="58">
        <v>0.8526</v>
      </c>
      <c r="F687" s="58">
        <v>0.939</v>
      </c>
      <c r="G687" s="58">
        <v>974.87</v>
      </c>
      <c r="H687" s="58">
        <v>6.54</v>
      </c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</row>
    <row r="688">
      <c r="A688" s="47">
        <v>3496.0</v>
      </c>
      <c r="B688" s="58" t="s">
        <v>2440</v>
      </c>
      <c r="C688" s="58">
        <v>0.441</v>
      </c>
      <c r="D688" s="58">
        <v>1.05142</v>
      </c>
      <c r="E688" s="58">
        <v>0.9738</v>
      </c>
      <c r="F688" s="58">
        <v>0.926</v>
      </c>
      <c r="G688" s="62">
        <v>1070.0</v>
      </c>
      <c r="H688" s="58">
        <v>6.26</v>
      </c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</row>
    <row r="689">
      <c r="A689" s="47">
        <v>3501.0</v>
      </c>
      <c r="B689" s="58" t="s">
        <v>2441</v>
      </c>
      <c r="C689" s="58">
        <v>0.452</v>
      </c>
      <c r="D689" s="58">
        <v>1.30291</v>
      </c>
      <c r="E689" s="58">
        <v>1.248</v>
      </c>
      <c r="F689" s="58">
        <v>0.958</v>
      </c>
      <c r="G689" s="58">
        <v>869.57</v>
      </c>
      <c r="H689" s="58">
        <v>5.88</v>
      </c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</row>
    <row r="690">
      <c r="A690" s="47">
        <v>3501.0</v>
      </c>
      <c r="B690" s="58" t="s">
        <v>2443</v>
      </c>
      <c r="C690" s="58">
        <v>0.443</v>
      </c>
      <c r="D690" s="58">
        <v>0.92336</v>
      </c>
      <c r="E690" s="58">
        <v>0.8882</v>
      </c>
      <c r="F690" s="58">
        <v>0.962</v>
      </c>
      <c r="G690" s="58">
        <v>915.35</v>
      </c>
      <c r="H690" s="58">
        <v>5.92</v>
      </c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</row>
    <row r="691">
      <c r="A691" s="47">
        <v>3501.0</v>
      </c>
      <c r="B691" s="58" t="s">
        <v>2445</v>
      </c>
      <c r="C691" s="58">
        <v>0.434</v>
      </c>
      <c r="D691" s="58">
        <v>1.0535</v>
      </c>
      <c r="E691" s="58">
        <v>0.9977</v>
      </c>
      <c r="F691" s="58">
        <v>0.947</v>
      </c>
      <c r="G691" s="62">
        <v>1010.0</v>
      </c>
      <c r="H691" s="58">
        <v>4.8</v>
      </c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</row>
    <row r="692">
      <c r="A692" s="47">
        <v>3502.0</v>
      </c>
      <c r="B692" s="58" t="s">
        <v>2446</v>
      </c>
      <c r="C692" s="58">
        <v>0.445</v>
      </c>
      <c r="D692" s="58">
        <v>1.22769</v>
      </c>
      <c r="E692" s="58">
        <v>1.148</v>
      </c>
      <c r="F692" s="58">
        <v>0.935</v>
      </c>
      <c r="G692" s="58">
        <v>653.62</v>
      </c>
      <c r="H692" s="58">
        <v>5.28</v>
      </c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</row>
    <row r="693">
      <c r="A693" s="47">
        <v>3502.0</v>
      </c>
      <c r="B693" s="58" t="s">
        <v>2448</v>
      </c>
      <c r="C693" s="58">
        <v>0.46</v>
      </c>
      <c r="D693" s="58">
        <v>1.36018</v>
      </c>
      <c r="E693" s="58">
        <v>1.255</v>
      </c>
      <c r="F693" s="58">
        <v>0.923</v>
      </c>
      <c r="G693" s="58">
        <v>563.06</v>
      </c>
      <c r="H693" s="58">
        <v>4.28</v>
      </c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</row>
    <row r="694">
      <c r="A694" s="47">
        <v>3502.0</v>
      </c>
      <c r="B694" s="58" t="s">
        <v>2449</v>
      </c>
      <c r="C694" s="58">
        <v>0.455</v>
      </c>
      <c r="D694" s="58">
        <v>1.11968</v>
      </c>
      <c r="E694" s="58">
        <v>1.057</v>
      </c>
      <c r="F694" s="58">
        <v>0.944</v>
      </c>
      <c r="G694" s="58">
        <v>803.09</v>
      </c>
      <c r="H694" s="58">
        <v>5.99</v>
      </c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</row>
    <row r="695">
      <c r="A695" s="7">
        <v>3507.0</v>
      </c>
      <c r="B695" s="34" t="s">
        <v>2451</v>
      </c>
      <c r="C695" s="34">
        <v>0.497</v>
      </c>
      <c r="D695" s="34">
        <v>1.10903</v>
      </c>
      <c r="E695" s="34">
        <v>1.028</v>
      </c>
      <c r="F695" s="34">
        <v>0.927</v>
      </c>
      <c r="G695" s="34">
        <v>675.04</v>
      </c>
      <c r="H695" s="34">
        <v>5.98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>
      <c r="A696" s="7">
        <v>3507.0</v>
      </c>
      <c r="B696" s="34" t="s">
        <v>2453</v>
      </c>
      <c r="C696" s="34">
        <v>0.497</v>
      </c>
      <c r="D696" s="34">
        <v>0.81099</v>
      </c>
      <c r="E696" s="34">
        <v>0.7756</v>
      </c>
      <c r="F696" s="34">
        <v>0.956</v>
      </c>
      <c r="G696" s="48">
        <v>1080.0</v>
      </c>
      <c r="H696" s="34">
        <v>7.19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>
      <c r="A697" s="7">
        <v>3507.0</v>
      </c>
      <c r="B697" s="34" t="s">
        <v>2454</v>
      </c>
      <c r="C697" s="34">
        <v>0.486</v>
      </c>
      <c r="D697" s="34">
        <v>1.21754</v>
      </c>
      <c r="E697" s="34">
        <v>1.131</v>
      </c>
      <c r="F697" s="34">
        <v>0.929</v>
      </c>
      <c r="G697" s="34">
        <v>739.57</v>
      </c>
      <c r="H697" s="34">
        <v>5.5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>
      <c r="A698" s="7">
        <v>3508.0</v>
      </c>
      <c r="B698" s="34" t="s">
        <v>2456</v>
      </c>
      <c r="C698" s="34">
        <v>0.511</v>
      </c>
      <c r="D698" s="34">
        <v>0.76371</v>
      </c>
      <c r="E698" s="34">
        <v>0.7211</v>
      </c>
      <c r="F698" s="34">
        <v>0.944</v>
      </c>
      <c r="G698" s="34">
        <v>817.56</v>
      </c>
      <c r="H698" s="34">
        <v>6.82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>
      <c r="A699" s="7">
        <v>3508.0</v>
      </c>
      <c r="B699" s="34" t="s">
        <v>2458</v>
      </c>
      <c r="C699" s="34">
        <v>0.499</v>
      </c>
      <c r="D699" s="34">
        <v>0.94176</v>
      </c>
      <c r="E699" s="34">
        <v>0.8559</v>
      </c>
      <c r="F699" s="34">
        <v>0.909</v>
      </c>
      <c r="G699" s="34">
        <v>635.37</v>
      </c>
      <c r="H699" s="34">
        <v>5.71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>
      <c r="A700" s="7">
        <v>3508.0</v>
      </c>
      <c r="B700" s="34" t="s">
        <v>2459</v>
      </c>
      <c r="C700" s="34">
        <v>0.491</v>
      </c>
      <c r="D700" s="34">
        <v>0.87477</v>
      </c>
      <c r="E700" s="34">
        <v>0.8388</v>
      </c>
      <c r="F700" s="34">
        <v>0.959</v>
      </c>
      <c r="G700" s="34">
        <v>790.39</v>
      </c>
      <c r="H700" s="34">
        <v>5.96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>
      <c r="A701" s="47">
        <v>3513.0</v>
      </c>
      <c r="B701" s="34" t="s">
        <v>2461</v>
      </c>
      <c r="C701" s="34">
        <v>0.691</v>
      </c>
      <c r="D701" s="34">
        <v>0.75056</v>
      </c>
      <c r="E701" s="34">
        <v>0.6764</v>
      </c>
      <c r="F701" s="34">
        <v>0.901</v>
      </c>
      <c r="G701" s="34">
        <v>455.81</v>
      </c>
      <c r="H701" s="34">
        <v>6.92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>
      <c r="A702" s="47">
        <v>3513.0</v>
      </c>
      <c r="B702" s="34" t="s">
        <v>2462</v>
      </c>
      <c r="C702" s="34">
        <v>0.758</v>
      </c>
      <c r="D702" s="34">
        <v>0.40992</v>
      </c>
      <c r="E702" s="34">
        <v>0.3907</v>
      </c>
      <c r="F702" s="34">
        <v>0.953</v>
      </c>
      <c r="G702" s="34">
        <v>723.78</v>
      </c>
      <c r="H702" s="34">
        <v>7.65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>
      <c r="A703" s="47">
        <v>3513.0</v>
      </c>
      <c r="B703" s="34" t="s">
        <v>2464</v>
      </c>
      <c r="C703" s="34">
        <v>0.819</v>
      </c>
      <c r="D703" s="34">
        <v>0.34959</v>
      </c>
      <c r="E703" s="34">
        <v>0.3241</v>
      </c>
      <c r="F703" s="34">
        <v>0.927</v>
      </c>
      <c r="G703" s="34">
        <v>590.47</v>
      </c>
      <c r="H703" s="34">
        <v>9.24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>
      <c r="A704" s="47">
        <v>3514.0</v>
      </c>
      <c r="B704" s="34" t="s">
        <v>2466</v>
      </c>
      <c r="C704" s="34">
        <v>0.819</v>
      </c>
      <c r="D704" s="34">
        <v>0.33257</v>
      </c>
      <c r="E704" s="34">
        <v>0.3104</v>
      </c>
      <c r="F704" s="34">
        <v>0.933</v>
      </c>
      <c r="G704" s="34">
        <v>694.42</v>
      </c>
      <c r="H704" s="34">
        <v>9.33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>
      <c r="A705" s="47">
        <v>3514.0</v>
      </c>
      <c r="B705" s="34" t="s">
        <v>2467</v>
      </c>
      <c r="C705" s="34">
        <v>0.784</v>
      </c>
      <c r="D705" s="34">
        <v>0.35168</v>
      </c>
      <c r="E705" s="34">
        <v>0.3211</v>
      </c>
      <c r="F705" s="34">
        <v>0.913</v>
      </c>
      <c r="G705" s="34">
        <v>837.97</v>
      </c>
      <c r="H705" s="34">
        <v>8.73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>
      <c r="A706" s="47">
        <v>3514.0</v>
      </c>
      <c r="B706" s="34" t="s">
        <v>2470</v>
      </c>
      <c r="C706" s="34">
        <v>0.768</v>
      </c>
      <c r="D706" s="34">
        <v>0.43586</v>
      </c>
      <c r="E706" s="34">
        <v>0.3949</v>
      </c>
      <c r="F706" s="34">
        <v>0.906</v>
      </c>
      <c r="G706" s="34">
        <v>581.4</v>
      </c>
      <c r="H706" s="34">
        <v>8.34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>
      <c r="A707" s="7">
        <v>3519.0</v>
      </c>
      <c r="B707" s="34" t="s">
        <v>2472</v>
      </c>
      <c r="C707" s="34">
        <v>0.18</v>
      </c>
      <c r="D707" s="34">
        <v>7.1994</v>
      </c>
      <c r="E707" s="34">
        <v>6.934</v>
      </c>
      <c r="F707" s="34">
        <v>6.934</v>
      </c>
      <c r="G707" s="48">
        <v>1370.0</v>
      </c>
      <c r="H707" s="34">
        <v>2.75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>
      <c r="A708" s="7">
        <v>3519.0</v>
      </c>
      <c r="B708" s="34" t="s">
        <v>2473</v>
      </c>
      <c r="C708" s="34">
        <v>0.16</v>
      </c>
      <c r="D708" s="34">
        <v>4.19403</v>
      </c>
      <c r="E708" s="34">
        <v>3.819</v>
      </c>
      <c r="F708" s="34">
        <v>0.911</v>
      </c>
      <c r="G708" s="48">
        <v>1210.0</v>
      </c>
      <c r="H708" s="34">
        <v>2.18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>
      <c r="A709" s="7">
        <v>3519.0</v>
      </c>
      <c r="B709" s="34" t="s">
        <v>2475</v>
      </c>
      <c r="C709" s="34">
        <v>0.177</v>
      </c>
      <c r="D709" s="34">
        <v>2.14831</v>
      </c>
      <c r="E709" s="34">
        <v>2.039</v>
      </c>
      <c r="F709" s="34">
        <v>0.949</v>
      </c>
      <c r="G709" s="48">
        <v>2380.0</v>
      </c>
      <c r="H709" s="34">
        <v>2.52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>
      <c r="A710" s="7">
        <v>3520.0</v>
      </c>
      <c r="B710" s="34" t="s">
        <v>2476</v>
      </c>
      <c r="C710" s="34">
        <v>0.185</v>
      </c>
      <c r="D710" s="34">
        <v>8.64942</v>
      </c>
      <c r="E710" s="34">
        <v>8.388</v>
      </c>
      <c r="F710" s="34">
        <v>0.97</v>
      </c>
      <c r="G710" s="48">
        <v>1290.0</v>
      </c>
      <c r="H710" s="34">
        <v>2.58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>
      <c r="A711" s="7">
        <v>3520.0</v>
      </c>
      <c r="B711" s="34" t="s">
        <v>2478</v>
      </c>
      <c r="C711" s="34">
        <v>0.181</v>
      </c>
      <c r="D711" s="34">
        <v>11.49278</v>
      </c>
      <c r="E711" s="34">
        <v>11.12</v>
      </c>
      <c r="F711" s="34">
        <v>0.968</v>
      </c>
      <c r="G711" s="48">
        <v>1130.0</v>
      </c>
      <c r="H711" s="34">
        <v>2.25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>
      <c r="A712" s="7">
        <v>3520.0</v>
      </c>
      <c r="B712" s="34" t="s">
        <v>2480</v>
      </c>
      <c r="C712" s="34">
        <v>0.183</v>
      </c>
      <c r="D712" s="34">
        <v>12.83406</v>
      </c>
      <c r="E712" s="34">
        <v>12.55</v>
      </c>
      <c r="F712" s="34">
        <v>0.978</v>
      </c>
      <c r="G712" s="48">
        <v>1140.0</v>
      </c>
      <c r="H712" s="34">
        <v>2.33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>
      <c r="A713" s="47">
        <v>3525.0</v>
      </c>
      <c r="B713" s="34" t="s">
        <v>2481</v>
      </c>
      <c r="C713" s="34">
        <v>0.784</v>
      </c>
      <c r="D713" s="34">
        <v>0.52248</v>
      </c>
      <c r="E713" s="34">
        <v>0.4595</v>
      </c>
      <c r="F713" s="34">
        <v>0.88</v>
      </c>
      <c r="G713" s="34">
        <v>562.84</v>
      </c>
      <c r="H713" s="34">
        <v>6.9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>
      <c r="A714" s="47">
        <v>3525.0</v>
      </c>
      <c r="B714" s="34" t="s">
        <v>2483</v>
      </c>
      <c r="C714" s="34">
        <v>0.742</v>
      </c>
      <c r="D714" s="34">
        <v>0.592</v>
      </c>
      <c r="E714" s="34">
        <v>0.4906</v>
      </c>
      <c r="F714" s="34">
        <v>0.829</v>
      </c>
      <c r="G714" s="34">
        <v>604.71</v>
      </c>
      <c r="H714" s="34">
        <v>7.83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>
      <c r="A715" s="47">
        <v>3525.0</v>
      </c>
      <c r="B715" s="34" t="s">
        <v>2485</v>
      </c>
      <c r="C715" s="34">
        <v>0.778</v>
      </c>
      <c r="D715" s="34">
        <v>0.42465</v>
      </c>
      <c r="E715" s="34">
        <v>0.3511</v>
      </c>
      <c r="F715" s="34">
        <v>0.827</v>
      </c>
      <c r="G715" s="34">
        <v>832.99</v>
      </c>
      <c r="H715" s="34">
        <v>8.93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>
      <c r="A716" s="47">
        <v>3526.0</v>
      </c>
      <c r="B716" s="34" t="s">
        <v>2487</v>
      </c>
      <c r="C716" s="34">
        <v>0.988</v>
      </c>
      <c r="D716" s="34">
        <v>0.36392</v>
      </c>
      <c r="E716" s="34">
        <v>0.3248</v>
      </c>
      <c r="F716" s="34">
        <v>0.893</v>
      </c>
      <c r="G716" s="34">
        <v>570.22</v>
      </c>
      <c r="H716" s="34">
        <v>9.87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>
      <c r="A717" s="47">
        <v>3526.0</v>
      </c>
      <c r="B717" s="34" t="s">
        <v>2488</v>
      </c>
      <c r="C717" s="34">
        <v>0.926</v>
      </c>
      <c r="D717" s="34">
        <v>0.37133</v>
      </c>
      <c r="E717" s="34">
        <v>0.3264</v>
      </c>
      <c r="F717" s="34">
        <v>0.879</v>
      </c>
      <c r="G717" s="34">
        <v>631.64</v>
      </c>
      <c r="H717" s="34">
        <v>10.0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>
      <c r="A718" s="47">
        <v>3526.0</v>
      </c>
      <c r="B718" s="34" t="s">
        <v>2490</v>
      </c>
      <c r="C718" s="34">
        <v>0.938</v>
      </c>
      <c r="D718" s="34">
        <v>0.28802</v>
      </c>
      <c r="E718" s="34">
        <v>0.2667</v>
      </c>
      <c r="F718" s="34">
        <v>0.926</v>
      </c>
      <c r="G718" s="34">
        <v>815.91</v>
      </c>
      <c r="H718" s="34">
        <v>11.3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>
      <c r="A719" s="47">
        <v>3531.0</v>
      </c>
      <c r="B719" s="34" t="s">
        <v>2491</v>
      </c>
      <c r="C719" s="34">
        <v>0.279</v>
      </c>
      <c r="D719" s="34">
        <v>1.84002</v>
      </c>
      <c r="E719" s="34">
        <v>1.602</v>
      </c>
      <c r="F719" s="34">
        <v>0.871</v>
      </c>
      <c r="G719" s="48">
        <v>1170.0</v>
      </c>
      <c r="H719" s="34">
        <v>3.43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>
      <c r="A720" s="47">
        <v>3531.0</v>
      </c>
      <c r="B720" s="34" t="s">
        <v>2493</v>
      </c>
      <c r="C720" s="34">
        <v>0.278</v>
      </c>
      <c r="D720" s="34">
        <v>2.04857</v>
      </c>
      <c r="E720" s="34">
        <v>1.767</v>
      </c>
      <c r="F720" s="34">
        <v>0.863</v>
      </c>
      <c r="G720" s="48">
        <v>1420.0</v>
      </c>
      <c r="H720" s="34">
        <v>4.1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>
      <c r="A721" s="47">
        <v>3531.0</v>
      </c>
      <c r="B721" s="34" t="s">
        <v>2494</v>
      </c>
      <c r="C721" s="34">
        <v>0.274</v>
      </c>
      <c r="D721" s="34">
        <v>2.46132</v>
      </c>
      <c r="E721" s="34">
        <v>1.935</v>
      </c>
      <c r="F721" s="34">
        <v>0.786</v>
      </c>
      <c r="G721" s="48">
        <v>1130.0</v>
      </c>
      <c r="H721" s="34">
        <v>3.78</v>
      </c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>
      <c r="A722" s="47">
        <v>3532.0</v>
      </c>
      <c r="B722" s="34" t="s">
        <v>2496</v>
      </c>
      <c r="C722" s="34">
        <v>0.282</v>
      </c>
      <c r="D722" s="34">
        <v>5.09186</v>
      </c>
      <c r="E722" s="34">
        <v>4.911</v>
      </c>
      <c r="F722" s="34">
        <v>0.964</v>
      </c>
      <c r="G722" s="34">
        <v>597.35</v>
      </c>
      <c r="H722" s="34">
        <v>3.11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>
      <c r="A723" s="47">
        <v>3532.0</v>
      </c>
      <c r="B723" s="34" t="s">
        <v>2498</v>
      </c>
      <c r="C723" s="34">
        <v>0.275</v>
      </c>
      <c r="D723" s="34">
        <v>4.08125</v>
      </c>
      <c r="E723" s="34">
        <v>3.834</v>
      </c>
      <c r="F723" s="34">
        <v>0.939</v>
      </c>
      <c r="G723" s="34">
        <v>850.2</v>
      </c>
      <c r="H723" s="34">
        <v>3.35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>
      <c r="A724" s="47">
        <v>3532.0</v>
      </c>
      <c r="B724" s="34" t="s">
        <v>2499</v>
      </c>
      <c r="C724" s="34">
        <v>0.288</v>
      </c>
      <c r="D724" s="34">
        <v>2.50342</v>
      </c>
      <c r="E724" s="34">
        <v>2.38</v>
      </c>
      <c r="F724" s="34">
        <v>0.951</v>
      </c>
      <c r="G724" s="48">
        <v>1280.0</v>
      </c>
      <c r="H724" s="34">
        <v>3.83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>
      <c r="A725" s="47">
        <v>3537.0</v>
      </c>
      <c r="B725" s="34" t="s">
        <v>2501</v>
      </c>
      <c r="C725" s="34">
        <v>0.323</v>
      </c>
      <c r="D725" s="34">
        <v>2.89035</v>
      </c>
      <c r="E725" s="34">
        <v>2.604</v>
      </c>
      <c r="F725" s="34">
        <v>0.901</v>
      </c>
      <c r="G725" s="34">
        <v>806.58</v>
      </c>
      <c r="H725" s="34">
        <v>3.35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>
      <c r="A726" s="47">
        <v>3537.0</v>
      </c>
      <c r="B726" s="34" t="s">
        <v>2503</v>
      </c>
      <c r="C726" s="34">
        <v>0.343</v>
      </c>
      <c r="D726" s="34">
        <v>3.6974</v>
      </c>
      <c r="E726" s="34">
        <v>3.086</v>
      </c>
      <c r="F726" s="34">
        <v>0.835</v>
      </c>
      <c r="G726" s="34">
        <v>525.47</v>
      </c>
      <c r="H726" s="34">
        <v>3.16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>
      <c r="A727" s="47">
        <v>3537.0</v>
      </c>
      <c r="B727" s="34" t="s">
        <v>2504</v>
      </c>
      <c r="C727" s="34">
        <v>0.371</v>
      </c>
      <c r="D727" s="34">
        <v>2.14571</v>
      </c>
      <c r="E727" s="34">
        <v>1.867</v>
      </c>
      <c r="F727" s="34">
        <v>0.87</v>
      </c>
      <c r="G727" s="34">
        <v>694.43</v>
      </c>
      <c r="H727" s="34">
        <v>4.18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>
      <c r="A728" s="47">
        <v>3538.0</v>
      </c>
      <c r="B728" s="34" t="s">
        <v>2506</v>
      </c>
      <c r="C728" s="34">
        <v>0.307</v>
      </c>
      <c r="D728" s="34">
        <v>2.07292</v>
      </c>
      <c r="E728" s="34">
        <v>1.962</v>
      </c>
      <c r="F728" s="34">
        <v>0.947</v>
      </c>
      <c r="G728" s="48">
        <v>1220.0</v>
      </c>
      <c r="H728" s="34">
        <v>3.64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>
      <c r="A729" s="47">
        <v>3538.0</v>
      </c>
      <c r="B729" s="34" t="s">
        <v>2507</v>
      </c>
      <c r="C729" s="34">
        <v>0.323</v>
      </c>
      <c r="D729" s="34">
        <v>3.12722</v>
      </c>
      <c r="E729" s="34">
        <v>2.894</v>
      </c>
      <c r="F729" s="34">
        <v>0.926</v>
      </c>
      <c r="G729" s="34">
        <v>757.15</v>
      </c>
      <c r="H729" s="34">
        <v>3.54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>
      <c r="A730" s="47">
        <v>3538.0</v>
      </c>
      <c r="B730" s="34" t="s">
        <v>2509</v>
      </c>
      <c r="C730" s="34">
        <v>0.311</v>
      </c>
      <c r="D730" s="34">
        <v>4.34771</v>
      </c>
      <c r="E730" s="34">
        <v>3.788</v>
      </c>
      <c r="F730" s="34">
        <v>0.871</v>
      </c>
      <c r="G730" s="34">
        <v>506.14</v>
      </c>
      <c r="H730" s="34">
        <v>2.68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>
      <c r="A731" s="7">
        <v>3543.0</v>
      </c>
      <c r="B731" s="34" t="s">
        <v>2511</v>
      </c>
      <c r="C731" s="34">
        <v>0.311</v>
      </c>
      <c r="D731" s="34">
        <v>3.3963</v>
      </c>
      <c r="E731" s="34">
        <v>3.3963</v>
      </c>
      <c r="F731" s="34">
        <v>0.92</v>
      </c>
      <c r="G731" s="34">
        <v>527.72</v>
      </c>
      <c r="H731" s="34">
        <v>3.09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>
      <c r="A732" s="7">
        <v>3543.0</v>
      </c>
      <c r="B732" s="34" t="s">
        <v>2512</v>
      </c>
      <c r="C732" s="34">
        <v>0.287</v>
      </c>
      <c r="D732" s="34">
        <v>5.50441</v>
      </c>
      <c r="E732" s="34">
        <v>5.183</v>
      </c>
      <c r="F732" s="34">
        <v>0.942</v>
      </c>
      <c r="G732" s="34">
        <v>526.31</v>
      </c>
      <c r="H732" s="34">
        <v>2.98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>
      <c r="A733" s="7">
        <v>3543.0</v>
      </c>
      <c r="B733" s="34" t="s">
        <v>2515</v>
      </c>
      <c r="C733" s="34">
        <v>0.295</v>
      </c>
      <c r="D733" s="34">
        <v>5.48881</v>
      </c>
      <c r="E733" s="34">
        <v>5.053</v>
      </c>
      <c r="F733" s="34">
        <v>0.921</v>
      </c>
      <c r="G733" s="34">
        <v>582.65</v>
      </c>
      <c r="H733" s="34">
        <v>2.87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>
      <c r="A734" s="7">
        <v>3544.0</v>
      </c>
      <c r="B734" s="34" t="s">
        <v>2517</v>
      </c>
      <c r="C734" s="34">
        <v>0.317</v>
      </c>
      <c r="D734" s="34">
        <v>2.9082</v>
      </c>
      <c r="E734" s="34">
        <v>2.711</v>
      </c>
      <c r="F734" s="34">
        <v>0.932</v>
      </c>
      <c r="G734" s="34">
        <v>978.31</v>
      </c>
      <c r="H734" s="34">
        <v>3.71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>
      <c r="A735" s="7">
        <v>3544.0</v>
      </c>
      <c r="B735" s="34" t="s">
        <v>2518</v>
      </c>
      <c r="C735" s="34">
        <v>0.322</v>
      </c>
      <c r="D735" s="34">
        <v>2.29212</v>
      </c>
      <c r="E735" s="34">
        <v>2.194</v>
      </c>
      <c r="F735" s="34">
        <v>0.957</v>
      </c>
      <c r="G735" s="34">
        <v>857.06</v>
      </c>
      <c r="H735" s="34">
        <v>3.76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>
      <c r="A736" s="7">
        <v>3544.0</v>
      </c>
      <c r="B736" s="34" t="s">
        <v>2520</v>
      </c>
      <c r="C736" s="34">
        <v>0.319</v>
      </c>
      <c r="D736" s="34">
        <v>5.05069</v>
      </c>
      <c r="E736" s="34">
        <v>4.621</v>
      </c>
      <c r="F736" s="34">
        <v>0.915</v>
      </c>
      <c r="G736" s="34">
        <v>471.51</v>
      </c>
      <c r="H736" s="34">
        <v>2.99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>
      <c r="A737" s="47">
        <v>3549.0</v>
      </c>
      <c r="B737" s="34" t="s">
        <v>2522</v>
      </c>
      <c r="C737" s="34">
        <v>0.41</v>
      </c>
      <c r="D737" s="34">
        <v>1.18524</v>
      </c>
      <c r="E737" s="34">
        <v>1.088</v>
      </c>
      <c r="F737" s="34">
        <v>0.918</v>
      </c>
      <c r="G737" s="34">
        <v>841.01</v>
      </c>
      <c r="H737" s="34">
        <v>4.37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>
      <c r="A738" s="47">
        <v>3549.0</v>
      </c>
      <c r="B738" s="34" t="s">
        <v>2523</v>
      </c>
      <c r="C738" s="34">
        <v>0.411</v>
      </c>
      <c r="D738" s="34">
        <v>0.93359</v>
      </c>
      <c r="E738" s="34">
        <v>0.8629</v>
      </c>
      <c r="F738" s="34">
        <v>0.924</v>
      </c>
      <c r="G738" s="34">
        <v>873.85</v>
      </c>
      <c r="H738" s="34">
        <v>3.81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>
      <c r="A739" s="47">
        <v>3549.0</v>
      </c>
      <c r="B739" s="34" t="s">
        <v>2525</v>
      </c>
      <c r="C739" s="34">
        <v>0.433</v>
      </c>
      <c r="D739" s="34">
        <v>1.13681</v>
      </c>
      <c r="E739" s="34">
        <v>1.028</v>
      </c>
      <c r="F739" s="34">
        <v>0.904</v>
      </c>
      <c r="G739" s="34">
        <v>706.13</v>
      </c>
      <c r="H739" s="34">
        <v>4.55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>
      <c r="A740" s="47">
        <v>3550.0</v>
      </c>
      <c r="B740" s="34" t="s">
        <v>2526</v>
      </c>
      <c r="C740" s="34">
        <v>0.431</v>
      </c>
      <c r="D740" s="34">
        <v>0.75601</v>
      </c>
      <c r="E740" s="34">
        <v>0.7244</v>
      </c>
      <c r="F740" s="34">
        <v>0.958</v>
      </c>
      <c r="G740" s="34">
        <v>904.62</v>
      </c>
      <c r="H740" s="34">
        <v>4.13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>
      <c r="A741" s="47">
        <v>3550.0</v>
      </c>
      <c r="B741" s="34" t="s">
        <v>2528</v>
      </c>
      <c r="C741" s="34">
        <v>0.412</v>
      </c>
      <c r="D741" s="34">
        <v>0.48649</v>
      </c>
      <c r="E741" s="34">
        <v>0.4653</v>
      </c>
      <c r="F741" s="34">
        <v>0.956</v>
      </c>
      <c r="G741" s="48">
        <v>1520.0</v>
      </c>
      <c r="H741" s="34">
        <v>5.22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>
      <c r="A742" s="47">
        <v>3550.0</v>
      </c>
      <c r="B742" s="34" t="s">
        <v>2530</v>
      </c>
      <c r="C742" s="34">
        <v>0.407</v>
      </c>
      <c r="D742" s="34">
        <v>0.77486</v>
      </c>
      <c r="E742" s="34">
        <v>0.6835</v>
      </c>
      <c r="F742" s="34">
        <v>0.882</v>
      </c>
      <c r="G742" s="48">
        <v>1470.0</v>
      </c>
      <c r="H742" s="34">
        <v>5.61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>
      <c r="A743" s="47">
        <v>3555.0</v>
      </c>
      <c r="B743" s="34" t="s">
        <v>2531</v>
      </c>
      <c r="C743" s="34">
        <v>0.322</v>
      </c>
      <c r="D743" s="34">
        <v>1.26366</v>
      </c>
      <c r="E743" s="34">
        <v>1.173</v>
      </c>
      <c r="F743" s="34">
        <v>0.928</v>
      </c>
      <c r="G743" s="48">
        <v>1940.0</v>
      </c>
      <c r="H743" s="34">
        <v>4.14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>
      <c r="A744" s="47">
        <v>3555.0</v>
      </c>
      <c r="B744" s="34" t="s">
        <v>2533</v>
      </c>
      <c r="C744" s="34">
        <v>0.284</v>
      </c>
      <c r="D744" s="34">
        <v>1.11617</v>
      </c>
      <c r="E744" s="34">
        <v>1.039</v>
      </c>
      <c r="F744" s="34">
        <v>0.931</v>
      </c>
      <c r="G744" s="48">
        <v>1850.0</v>
      </c>
      <c r="H744" s="34">
        <v>3.82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>
      <c r="A745" s="47">
        <v>3555.0</v>
      </c>
      <c r="B745" s="34" t="s">
        <v>2535</v>
      </c>
      <c r="C745" s="34">
        <v>0.303</v>
      </c>
      <c r="D745" s="34">
        <v>1.54177</v>
      </c>
      <c r="E745" s="34">
        <v>1.471</v>
      </c>
      <c r="F745" s="34">
        <v>0.954</v>
      </c>
      <c r="G745" s="48">
        <v>1720.0</v>
      </c>
      <c r="H745" s="34">
        <v>4.15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>
      <c r="A746" s="47">
        <v>3556.0</v>
      </c>
      <c r="B746" s="34" t="s">
        <v>2536</v>
      </c>
      <c r="C746" s="34">
        <v>0.315</v>
      </c>
      <c r="D746" s="34">
        <v>1.92348</v>
      </c>
      <c r="E746" s="34">
        <v>1.705</v>
      </c>
      <c r="F746" s="34">
        <v>0.886</v>
      </c>
      <c r="G746" s="48">
        <v>1180.0</v>
      </c>
      <c r="H746" s="34">
        <v>3.98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>
      <c r="A747" s="47">
        <v>3556.0</v>
      </c>
      <c r="B747" s="34" t="s">
        <v>2538</v>
      </c>
      <c r="C747" s="34">
        <v>0.318</v>
      </c>
      <c r="D747" s="34">
        <v>1.44604</v>
      </c>
      <c r="E747" s="34">
        <v>1.321</v>
      </c>
      <c r="F747" s="34">
        <v>0.914</v>
      </c>
      <c r="G747" s="48">
        <v>1930.0</v>
      </c>
      <c r="H747" s="34">
        <v>4.61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>
      <c r="A748" s="47">
        <v>3556.0</v>
      </c>
      <c r="B748" s="34" t="s">
        <v>2540</v>
      </c>
      <c r="C748" s="34">
        <v>0.303</v>
      </c>
      <c r="D748" s="34">
        <v>1.2631</v>
      </c>
      <c r="E748" s="34">
        <v>1.145</v>
      </c>
      <c r="F748" s="34">
        <v>0.907</v>
      </c>
      <c r="G748" s="48">
        <v>1250.0</v>
      </c>
      <c r="H748" s="34">
        <v>3.8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>
      <c r="A749" s="47">
        <v>3561.0</v>
      </c>
      <c r="B749" s="34" t="s">
        <v>2541</v>
      </c>
      <c r="C749" s="34">
        <v>0.312</v>
      </c>
      <c r="D749" s="34">
        <v>5.42736</v>
      </c>
      <c r="E749" s="34">
        <v>4.78</v>
      </c>
      <c r="F749" s="34">
        <v>0.881</v>
      </c>
      <c r="G749" s="34">
        <v>462.77</v>
      </c>
      <c r="H749" s="34">
        <v>4.05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>
      <c r="A750" s="47">
        <v>3561.0</v>
      </c>
      <c r="B750" s="34" t="s">
        <v>2543</v>
      </c>
      <c r="C750" s="34">
        <v>0.306</v>
      </c>
      <c r="D750" s="34">
        <v>2.28946</v>
      </c>
      <c r="E750" s="34">
        <v>2.066</v>
      </c>
      <c r="F750" s="34">
        <v>0.903</v>
      </c>
      <c r="G750" s="48">
        <v>1090.0</v>
      </c>
      <c r="H750" s="34">
        <v>3.92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>
      <c r="A751" s="47">
        <v>3561.0</v>
      </c>
      <c r="B751" s="34" t="s">
        <v>2545</v>
      </c>
      <c r="C751" s="34">
        <v>0.323</v>
      </c>
      <c r="D751" s="34">
        <v>2.72281</v>
      </c>
      <c r="E751" s="34">
        <v>2.606</v>
      </c>
      <c r="F751" s="34">
        <v>0.957</v>
      </c>
      <c r="G751" s="34">
        <v>984.88</v>
      </c>
      <c r="H751" s="34">
        <v>3.96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>
      <c r="A752" s="47">
        <v>3562.0</v>
      </c>
      <c r="B752" s="34" t="s">
        <v>2546</v>
      </c>
      <c r="C752" s="34">
        <v>0.304</v>
      </c>
      <c r="D752" s="34">
        <v>1.84953</v>
      </c>
      <c r="E752" s="34">
        <v>1.533</v>
      </c>
      <c r="F752" s="34">
        <v>0.829</v>
      </c>
      <c r="G752" s="48">
        <v>1950.0</v>
      </c>
      <c r="H752" s="34">
        <v>4.51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>
      <c r="A753" s="47">
        <v>3562.0</v>
      </c>
      <c r="B753" s="34" t="s">
        <v>2548</v>
      </c>
      <c r="C753" s="34">
        <v>0.304</v>
      </c>
      <c r="D753" s="34">
        <v>3.72713</v>
      </c>
      <c r="E753" s="34">
        <v>3.129</v>
      </c>
      <c r="F753" s="34">
        <v>0.84</v>
      </c>
      <c r="G753" s="34">
        <v>905.52</v>
      </c>
      <c r="H753" s="34">
        <v>3.83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>
      <c r="A754" s="47">
        <v>3562.0</v>
      </c>
      <c r="B754" s="34" t="s">
        <v>2549</v>
      </c>
      <c r="C754" s="34">
        <v>0.337</v>
      </c>
      <c r="D754" s="34">
        <v>3.73715</v>
      </c>
      <c r="E754" s="34">
        <v>3.73715</v>
      </c>
      <c r="F754" s="34">
        <v>0.774</v>
      </c>
      <c r="G754" s="34">
        <v>595.19</v>
      </c>
      <c r="H754" s="34">
        <v>3.72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>
      <c r="A755" s="7">
        <v>3567.0</v>
      </c>
      <c r="B755" s="34" t="s">
        <v>2551</v>
      </c>
      <c r="C755" s="34">
        <v>0.303</v>
      </c>
      <c r="D755" s="34">
        <v>4.16531</v>
      </c>
      <c r="E755" s="34">
        <v>3.875</v>
      </c>
      <c r="F755" s="34">
        <v>0.93</v>
      </c>
      <c r="G755" s="48">
        <v>1070.0</v>
      </c>
      <c r="H755" s="34">
        <v>3.83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>
      <c r="A756" s="7">
        <v>3567.0</v>
      </c>
      <c r="B756" s="34" t="s">
        <v>2553</v>
      </c>
      <c r="C756" s="34">
        <v>0.277</v>
      </c>
      <c r="D756" s="34">
        <v>5.58719</v>
      </c>
      <c r="E756" s="34">
        <v>5.303</v>
      </c>
      <c r="F756" s="34">
        <v>0.949</v>
      </c>
      <c r="G756" s="48">
        <v>1050.0</v>
      </c>
      <c r="H756" s="34">
        <v>3.79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>
      <c r="A757" s="7">
        <v>3567.0</v>
      </c>
      <c r="B757" s="34" t="s">
        <v>2555</v>
      </c>
      <c r="C757" s="34">
        <v>0.294</v>
      </c>
      <c r="D757" s="34">
        <v>5.886</v>
      </c>
      <c r="E757" s="34">
        <v>5.709</v>
      </c>
      <c r="F757" s="34">
        <v>0.97</v>
      </c>
      <c r="G757" s="34">
        <v>675.98</v>
      </c>
      <c r="H757" s="34">
        <v>2.74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>
      <c r="A758" s="7">
        <v>3568.0</v>
      </c>
      <c r="B758" s="34" t="s">
        <v>2557</v>
      </c>
      <c r="C758" s="34">
        <v>0.306</v>
      </c>
      <c r="D758" s="34">
        <v>7.99968</v>
      </c>
      <c r="E758" s="34">
        <v>7.769</v>
      </c>
      <c r="F758" s="34">
        <v>0.971</v>
      </c>
      <c r="G758" s="34">
        <v>423.59</v>
      </c>
      <c r="H758" s="34">
        <v>2.88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>
      <c r="A759" s="7">
        <v>3568.0</v>
      </c>
      <c r="B759" s="34" t="s">
        <v>2559</v>
      </c>
      <c r="C759" s="34">
        <v>0.31</v>
      </c>
      <c r="D759" s="34">
        <v>3.862</v>
      </c>
      <c r="E759" s="34">
        <v>3.615</v>
      </c>
      <c r="F759" s="34">
        <v>0.936</v>
      </c>
      <c r="G759" s="48">
        <v>1190.0</v>
      </c>
      <c r="H759" s="34">
        <v>3.99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>
      <c r="A760" s="7">
        <v>3568.0</v>
      </c>
      <c r="B760" s="34" t="s">
        <v>2560</v>
      </c>
      <c r="C760" s="34">
        <v>0.294</v>
      </c>
      <c r="D760" s="34">
        <v>3.05836</v>
      </c>
      <c r="E760" s="34">
        <v>2.967</v>
      </c>
      <c r="F760" s="34">
        <v>0.97</v>
      </c>
      <c r="G760" s="48">
        <v>1120.0</v>
      </c>
      <c r="H760" s="34">
        <v>4.48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>
      <c r="A761" s="47">
        <v>3573.0</v>
      </c>
      <c r="B761" s="34" t="s">
        <v>2562</v>
      </c>
      <c r="C761" s="34">
        <v>0.25</v>
      </c>
      <c r="D761" s="34">
        <v>14.43307</v>
      </c>
      <c r="E761" s="34">
        <v>9.844</v>
      </c>
      <c r="F761" s="34">
        <v>0.682</v>
      </c>
      <c r="G761" s="34">
        <v>416.9</v>
      </c>
      <c r="H761" s="34">
        <v>2.54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>
      <c r="A762" s="47">
        <v>3573.0</v>
      </c>
      <c r="B762" s="34" t="s">
        <v>2564</v>
      </c>
      <c r="C762" s="34">
        <v>0.261</v>
      </c>
      <c r="D762" s="34">
        <v>6.94622</v>
      </c>
      <c r="E762" s="34">
        <v>6.828</v>
      </c>
      <c r="F762" s="34">
        <v>0.983</v>
      </c>
      <c r="G762" s="34">
        <v>806.23</v>
      </c>
      <c r="H762" s="34">
        <v>2.97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>
      <c r="A763" s="47">
        <v>3573.0</v>
      </c>
      <c r="B763" s="34" t="s">
        <v>2565</v>
      </c>
      <c r="C763" s="34">
        <v>0.272</v>
      </c>
      <c r="D763" s="34">
        <v>7.79414</v>
      </c>
      <c r="E763" s="34">
        <v>7.298</v>
      </c>
      <c r="F763" s="34">
        <v>0.936</v>
      </c>
      <c r="G763" s="34">
        <v>608.35</v>
      </c>
      <c r="H763" s="34">
        <v>2.82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>
      <c r="A764" s="47">
        <v>3574.0</v>
      </c>
      <c r="B764" s="34" t="s">
        <v>2567</v>
      </c>
      <c r="C764" s="34">
        <v>0.245</v>
      </c>
      <c r="D764" s="34">
        <v>15.38002</v>
      </c>
      <c r="E764" s="34">
        <v>14.41</v>
      </c>
      <c r="F764" s="34">
        <v>0.937</v>
      </c>
      <c r="G764" s="34">
        <v>352.09</v>
      </c>
      <c r="H764" s="34">
        <v>2.18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>
      <c r="A765" s="47">
        <v>3574.0</v>
      </c>
      <c r="B765" s="34" t="s">
        <v>2568</v>
      </c>
      <c r="C765" s="34">
        <v>0.234</v>
      </c>
      <c r="D765" s="34">
        <v>10.37093</v>
      </c>
      <c r="E765" s="34">
        <v>10.31</v>
      </c>
      <c r="F765" s="34">
        <v>0.994</v>
      </c>
      <c r="G765" s="34">
        <v>627.38</v>
      </c>
      <c r="H765" s="34">
        <v>2.36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>
      <c r="A766" s="47">
        <v>3574.0</v>
      </c>
      <c r="B766" s="34" t="s">
        <v>2569</v>
      </c>
      <c r="C766" s="34">
        <v>0.236</v>
      </c>
      <c r="D766" s="34">
        <v>9.6665</v>
      </c>
      <c r="E766" s="34">
        <v>9.3</v>
      </c>
      <c r="F766" s="34">
        <v>0.962</v>
      </c>
      <c r="G766" s="34">
        <v>669.82</v>
      </c>
      <c r="H766" s="34">
        <v>2.56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>
      <c r="A767" s="47">
        <v>3579.0</v>
      </c>
      <c r="B767" s="34" t="s">
        <v>2571</v>
      </c>
      <c r="C767" s="34">
        <v>0.272</v>
      </c>
      <c r="D767" s="34">
        <v>8.24057</v>
      </c>
      <c r="E767" s="34">
        <v>7.12</v>
      </c>
      <c r="F767" s="34">
        <v>0.864</v>
      </c>
      <c r="G767" s="34">
        <v>731.71</v>
      </c>
      <c r="H767" s="34">
        <v>2.97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>
      <c r="A768" s="47">
        <v>3579.0</v>
      </c>
      <c r="B768" s="34" t="s">
        <v>2572</v>
      </c>
      <c r="C768" s="34">
        <v>0.253</v>
      </c>
      <c r="D768" s="34">
        <v>13.27329</v>
      </c>
      <c r="E768" s="34">
        <v>12.58</v>
      </c>
      <c r="F768" s="34">
        <v>0.948</v>
      </c>
      <c r="G768" s="34">
        <v>549.8</v>
      </c>
      <c r="H768" s="34">
        <v>2.74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>
      <c r="A769" s="47">
        <v>3579.0</v>
      </c>
      <c r="B769" s="34" t="s">
        <v>2574</v>
      </c>
      <c r="C769" s="34">
        <v>0.254</v>
      </c>
      <c r="D769" s="34">
        <v>11.25581</v>
      </c>
      <c r="E769" s="34">
        <v>10.38</v>
      </c>
      <c r="F769" s="34">
        <v>0.922</v>
      </c>
      <c r="G769" s="34">
        <v>560.03</v>
      </c>
      <c r="H769" s="34">
        <v>2.71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>
      <c r="A770" s="47">
        <v>3580.0</v>
      </c>
      <c r="B770" s="34" t="s">
        <v>2576</v>
      </c>
      <c r="C770" s="34">
        <v>0.276</v>
      </c>
      <c r="D770" s="34">
        <v>7.36361</v>
      </c>
      <c r="E770" s="34">
        <v>6.737</v>
      </c>
      <c r="F770" s="34">
        <v>7.36361</v>
      </c>
      <c r="G770" s="34">
        <v>913.57</v>
      </c>
      <c r="H770" s="34">
        <v>3.12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>
      <c r="A771" s="47">
        <v>3580.0</v>
      </c>
      <c r="B771" s="34" t="s">
        <v>2577</v>
      </c>
      <c r="C771" s="34">
        <v>0.282</v>
      </c>
      <c r="D771" s="34">
        <v>11.0093</v>
      </c>
      <c r="E771" s="34">
        <v>10.55</v>
      </c>
      <c r="F771" s="34">
        <v>0.958</v>
      </c>
      <c r="G771" s="34">
        <v>447.89</v>
      </c>
      <c r="H771" s="34">
        <v>2.52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>
      <c r="A772" s="47">
        <v>3580.0</v>
      </c>
      <c r="B772" s="34" t="s">
        <v>2579</v>
      </c>
      <c r="C772" s="34">
        <v>0.277</v>
      </c>
      <c r="D772" s="34">
        <v>8.87467</v>
      </c>
      <c r="E772" s="34">
        <v>7.851</v>
      </c>
      <c r="F772" s="34">
        <v>0.885</v>
      </c>
      <c r="G772" s="34">
        <v>695.26</v>
      </c>
      <c r="H772" s="34">
        <v>3.03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>
      <c r="A773" s="47">
        <v>3585.0</v>
      </c>
      <c r="B773" s="34" t="s">
        <v>2580</v>
      </c>
      <c r="C773" s="34">
        <v>0.316</v>
      </c>
      <c r="D773" s="34">
        <v>5.18298</v>
      </c>
      <c r="E773" s="34">
        <v>4.367</v>
      </c>
      <c r="F773" s="34">
        <v>0.843</v>
      </c>
      <c r="G773" s="48">
        <v>1080.0</v>
      </c>
      <c r="H773" s="34">
        <v>4.12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>
      <c r="A774" s="47">
        <v>3585.0</v>
      </c>
      <c r="B774" s="34" t="s">
        <v>2584</v>
      </c>
      <c r="C774" s="34">
        <v>0.292</v>
      </c>
      <c r="D774" s="34">
        <v>3.62702</v>
      </c>
      <c r="E774" s="34">
        <v>10.13</v>
      </c>
      <c r="F774" s="34">
        <v>2.793</v>
      </c>
      <c r="G774" s="48">
        <v>1580.0</v>
      </c>
      <c r="H774" s="34">
        <v>3.04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>
      <c r="A775" s="47">
        <v>3585.0</v>
      </c>
      <c r="B775" s="34" t="s">
        <v>2586</v>
      </c>
      <c r="C775" s="34">
        <v>0.327</v>
      </c>
      <c r="D775" s="34">
        <v>14.05439</v>
      </c>
      <c r="E775" s="34">
        <v>13.55</v>
      </c>
      <c r="F775" s="34">
        <v>0.964</v>
      </c>
      <c r="G775" s="34">
        <v>684.78</v>
      </c>
      <c r="H775" s="34">
        <v>3.62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>
      <c r="A776" s="47">
        <v>3586.0</v>
      </c>
      <c r="B776" s="34" t="s">
        <v>2589</v>
      </c>
      <c r="C776" s="34">
        <v>0.342</v>
      </c>
      <c r="D776" s="34">
        <v>7.27865</v>
      </c>
      <c r="E776" s="34">
        <v>6.703</v>
      </c>
      <c r="F776" s="34">
        <v>0.921</v>
      </c>
      <c r="G776" s="34">
        <v>815.76</v>
      </c>
      <c r="H776" s="34">
        <v>4.16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>
      <c r="A777" s="47">
        <v>3586.0</v>
      </c>
      <c r="B777" s="34" t="s">
        <v>2591</v>
      </c>
      <c r="C777" s="34">
        <v>0.311</v>
      </c>
      <c r="D777" s="34">
        <v>7.23841</v>
      </c>
      <c r="E777" s="34">
        <v>6.762</v>
      </c>
      <c r="F777" s="34">
        <v>0.934</v>
      </c>
      <c r="G777" s="34">
        <v>660.27</v>
      </c>
      <c r="H777" s="34">
        <v>2.95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>
      <c r="A778" s="47">
        <v>3586.0</v>
      </c>
      <c r="B778" s="34" t="s">
        <v>2593</v>
      </c>
      <c r="C778" s="34">
        <v>0.315</v>
      </c>
      <c r="D778" s="34">
        <v>9.80286</v>
      </c>
      <c r="E778" s="34">
        <v>9.567</v>
      </c>
      <c r="F778" s="34">
        <v>0.976</v>
      </c>
      <c r="G778" s="34">
        <v>599.87</v>
      </c>
      <c r="H778" s="34">
        <v>3.24</v>
      </c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>
      <c r="A779" s="47">
        <v>3591.0</v>
      </c>
      <c r="B779" s="34" t="s">
        <v>2595</v>
      </c>
      <c r="C779" s="34">
        <v>0.405</v>
      </c>
      <c r="D779" s="34">
        <v>4.80204</v>
      </c>
      <c r="E779" s="34">
        <v>4.663</v>
      </c>
      <c r="F779" s="34">
        <v>0.971</v>
      </c>
      <c r="G779" s="34">
        <v>450.64</v>
      </c>
      <c r="H779" s="34">
        <v>3.26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>
      <c r="A780" s="47">
        <v>3591.0</v>
      </c>
      <c r="B780" s="34" t="s">
        <v>2596</v>
      </c>
      <c r="C780" s="34">
        <v>0.329</v>
      </c>
      <c r="D780" s="34">
        <v>11.73435</v>
      </c>
      <c r="E780" s="34">
        <v>10.55</v>
      </c>
      <c r="F780" s="34">
        <v>0.899</v>
      </c>
      <c r="G780" s="34">
        <v>430.26</v>
      </c>
      <c r="H780" s="34">
        <v>2.78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>
      <c r="A781" s="47">
        <v>3591.0</v>
      </c>
      <c r="B781" s="34" t="s">
        <v>2598</v>
      </c>
      <c r="C781" s="34">
        <v>0.381</v>
      </c>
      <c r="D781" s="34">
        <v>5.89247</v>
      </c>
      <c r="E781" s="34">
        <v>5.635</v>
      </c>
      <c r="F781" s="34">
        <v>0.956</v>
      </c>
      <c r="G781" s="34">
        <v>518.15</v>
      </c>
      <c r="H781" s="34">
        <v>3.48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>
      <c r="A782" s="7">
        <v>3592.0</v>
      </c>
      <c r="B782" s="34" t="s">
        <v>2600</v>
      </c>
      <c r="C782" s="34">
        <v>0.381</v>
      </c>
      <c r="D782" s="34">
        <v>6.18424</v>
      </c>
      <c r="E782" s="34">
        <v>5.957</v>
      </c>
      <c r="F782" s="34">
        <v>0.963</v>
      </c>
      <c r="G782" s="34">
        <v>558.03</v>
      </c>
      <c r="H782" s="34">
        <v>3.73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>
      <c r="A783" s="7">
        <v>3592.0</v>
      </c>
      <c r="B783" s="34" t="s">
        <v>2602</v>
      </c>
      <c r="C783" s="34">
        <v>0.382</v>
      </c>
      <c r="D783" s="34">
        <v>4.3628</v>
      </c>
      <c r="E783" s="34">
        <v>4.053</v>
      </c>
      <c r="F783" s="34">
        <v>0.929</v>
      </c>
      <c r="G783" s="34">
        <v>594.66</v>
      </c>
      <c r="H783" s="34">
        <v>3.78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>
      <c r="A784" s="7">
        <v>3592.0</v>
      </c>
      <c r="B784" s="34" t="s">
        <v>2603</v>
      </c>
      <c r="C784" s="34">
        <v>0.39</v>
      </c>
      <c r="D784" s="34">
        <v>3.09487</v>
      </c>
      <c r="E784" s="34">
        <v>2.966</v>
      </c>
      <c r="F784" s="34">
        <v>0.958</v>
      </c>
      <c r="G784" s="34">
        <v>770.68</v>
      </c>
      <c r="H784" s="34">
        <v>3.78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>
      <c r="A785" s="47">
        <v>3597.0</v>
      </c>
      <c r="B785" s="34" t="s">
        <v>2605</v>
      </c>
      <c r="C785" s="34">
        <v>0.271</v>
      </c>
      <c r="D785" s="34">
        <v>4.75553</v>
      </c>
      <c r="E785" s="34">
        <v>4.543</v>
      </c>
      <c r="F785" s="34">
        <v>0.955</v>
      </c>
      <c r="G785" s="48">
        <v>1190.0</v>
      </c>
      <c r="H785" s="34">
        <v>3.59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>
      <c r="A786" s="47">
        <v>3597.0</v>
      </c>
      <c r="B786" s="34" t="s">
        <v>2607</v>
      </c>
      <c r="C786" s="34">
        <v>0.277</v>
      </c>
      <c r="D786" s="34">
        <v>3.89757</v>
      </c>
      <c r="E786" s="34">
        <v>3.691</v>
      </c>
      <c r="F786" s="34">
        <v>0.947</v>
      </c>
      <c r="G786" s="48">
        <v>1720.0</v>
      </c>
      <c r="H786" s="34">
        <v>3.98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>
      <c r="A787" s="47">
        <v>3597.0</v>
      </c>
      <c r="B787" s="34" t="s">
        <v>2609</v>
      </c>
      <c r="C787" s="34">
        <v>0.284</v>
      </c>
      <c r="D787" s="34">
        <v>8.54814</v>
      </c>
      <c r="E787" s="34">
        <v>8.129</v>
      </c>
      <c r="F787" s="34">
        <v>0.951</v>
      </c>
      <c r="G787" s="34">
        <v>631.11</v>
      </c>
      <c r="H787" s="34">
        <v>2.83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>
      <c r="A788" s="47">
        <v>3598.0</v>
      </c>
      <c r="B788" s="34" t="s">
        <v>2610</v>
      </c>
      <c r="C788" s="34">
        <v>0.339</v>
      </c>
      <c r="D788" s="34">
        <v>5.86731</v>
      </c>
      <c r="E788" s="34">
        <v>5.346</v>
      </c>
      <c r="F788" s="34">
        <v>0.911</v>
      </c>
      <c r="G788" s="34">
        <v>505.29</v>
      </c>
      <c r="H788" s="34">
        <v>3.0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>
      <c r="A789" s="47">
        <v>3598.0</v>
      </c>
      <c r="B789" s="34" t="s">
        <v>2612</v>
      </c>
      <c r="C789" s="34">
        <v>0.35</v>
      </c>
      <c r="D789" s="34">
        <v>3.77839</v>
      </c>
      <c r="E789" s="34">
        <v>3.605</v>
      </c>
      <c r="F789" s="34">
        <v>0.954</v>
      </c>
      <c r="G789" s="34">
        <v>704.05</v>
      </c>
      <c r="H789" s="34">
        <v>3.67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>
      <c r="A790" s="47">
        <v>3598.0</v>
      </c>
      <c r="B790" s="34" t="s">
        <v>2614</v>
      </c>
      <c r="C790" s="34">
        <v>0.346</v>
      </c>
      <c r="D790" s="34">
        <v>6.53125</v>
      </c>
      <c r="E790" s="34">
        <v>6.168</v>
      </c>
      <c r="F790" s="34">
        <v>0.944</v>
      </c>
      <c r="G790" s="34">
        <v>448.11</v>
      </c>
      <c r="H790" s="34">
        <v>2.95</v>
      </c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>
      <c r="A791" s="47">
        <v>3603.0</v>
      </c>
      <c r="B791" s="34" t="s">
        <v>2615</v>
      </c>
      <c r="C791" s="34">
        <v>0.285</v>
      </c>
      <c r="D791" s="34">
        <v>1.80189</v>
      </c>
      <c r="E791" s="34">
        <v>1.722</v>
      </c>
      <c r="F791" s="34">
        <v>0.956</v>
      </c>
      <c r="G791" s="48">
        <v>1960.0</v>
      </c>
      <c r="H791" s="34">
        <v>4.18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>
      <c r="A792" s="47">
        <v>3603.0</v>
      </c>
      <c r="B792" s="34" t="s">
        <v>2617</v>
      </c>
      <c r="C792" s="34">
        <v>0.294</v>
      </c>
      <c r="D792" s="34">
        <v>5.01682</v>
      </c>
      <c r="E792" s="34">
        <v>4.837</v>
      </c>
      <c r="F792" s="34">
        <v>0.964</v>
      </c>
      <c r="G792" s="34">
        <v>641.03</v>
      </c>
      <c r="H792" s="34">
        <v>2.74</v>
      </c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>
      <c r="A793" s="47">
        <v>3603.0</v>
      </c>
      <c r="B793" s="34" t="s">
        <v>2619</v>
      </c>
      <c r="C793" s="34">
        <v>0.284</v>
      </c>
      <c r="D793" s="34">
        <v>5.62756</v>
      </c>
      <c r="E793" s="34">
        <v>5.211</v>
      </c>
      <c r="F793" s="34">
        <v>0.926</v>
      </c>
      <c r="G793" s="34">
        <v>630.8</v>
      </c>
      <c r="H793" s="34">
        <v>2.31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>
      <c r="A794" s="47">
        <v>3604.0</v>
      </c>
      <c r="B794" s="34" t="s">
        <v>2620</v>
      </c>
      <c r="C794" s="34">
        <v>0.284</v>
      </c>
      <c r="D794" s="34">
        <v>8.24184</v>
      </c>
      <c r="E794" s="34">
        <v>9.849</v>
      </c>
      <c r="F794" s="34">
        <v>1.195</v>
      </c>
      <c r="G794" s="34">
        <v>574.23</v>
      </c>
      <c r="H794" s="34">
        <v>2.77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>
      <c r="A795" s="47">
        <v>3604.0</v>
      </c>
      <c r="B795" s="34" t="s">
        <v>2622</v>
      </c>
      <c r="C795" s="34">
        <v>0.289</v>
      </c>
      <c r="D795" s="34">
        <v>4.81124</v>
      </c>
      <c r="E795" s="34">
        <v>4.484</v>
      </c>
      <c r="F795" s="34">
        <v>0.932</v>
      </c>
      <c r="G795" s="34">
        <v>872.72</v>
      </c>
      <c r="H795" s="34">
        <v>3.4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>
      <c r="A796" s="47">
        <v>3604.0</v>
      </c>
      <c r="B796" s="34" t="s">
        <v>2624</v>
      </c>
      <c r="C796" s="34">
        <v>0.29</v>
      </c>
      <c r="D796" s="34">
        <v>4.8483</v>
      </c>
      <c r="E796" s="34">
        <v>4.317</v>
      </c>
      <c r="F796" s="34">
        <v>0.891</v>
      </c>
      <c r="G796" s="34">
        <v>868.06</v>
      </c>
      <c r="H796" s="34">
        <v>3.42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>
      <c r="A797" s="47">
        <v>3609.0</v>
      </c>
      <c r="B797" s="34" t="s">
        <v>2626</v>
      </c>
      <c r="C797" s="34">
        <v>0.216</v>
      </c>
      <c r="D797" s="34">
        <v>6.86453</v>
      </c>
      <c r="E797" s="34">
        <v>8.353</v>
      </c>
      <c r="F797" s="34">
        <v>1.217</v>
      </c>
      <c r="G797" s="34">
        <v>799.73</v>
      </c>
      <c r="H797" s="34">
        <v>2.34</v>
      </c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>
      <c r="A798" s="7">
        <v>3609.0</v>
      </c>
      <c r="B798" s="34" t="s">
        <v>2628</v>
      </c>
      <c r="C798" s="34">
        <v>0.205</v>
      </c>
      <c r="D798" s="34">
        <v>8.55539</v>
      </c>
      <c r="E798" s="34">
        <v>8.401</v>
      </c>
      <c r="F798" s="34">
        <v>0.982</v>
      </c>
      <c r="G798" s="34">
        <v>529.67</v>
      </c>
      <c r="H798" s="34">
        <v>1.7</v>
      </c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>
      <c r="A799" s="7">
        <v>3609.0</v>
      </c>
      <c r="B799" s="34" t="s">
        <v>2630</v>
      </c>
      <c r="C799" s="34">
        <v>0.204</v>
      </c>
      <c r="D799" s="34">
        <v>7.67442</v>
      </c>
      <c r="E799" s="34">
        <v>7.231</v>
      </c>
      <c r="F799" s="34">
        <v>0.942</v>
      </c>
      <c r="G799" s="34">
        <v>737.28</v>
      </c>
      <c r="H799" s="34">
        <v>2.27</v>
      </c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>
      <c r="A800" s="7">
        <v>3610.0</v>
      </c>
      <c r="B800" s="34" t="s">
        <v>2632</v>
      </c>
      <c r="C800" s="34">
        <v>0.217</v>
      </c>
      <c r="D800" s="34">
        <v>7.81572</v>
      </c>
      <c r="E800" s="34">
        <v>7.148</v>
      </c>
      <c r="F800" s="34">
        <v>0.915</v>
      </c>
      <c r="G800" s="34">
        <v>780.55</v>
      </c>
      <c r="H800" s="34">
        <v>2.81</v>
      </c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>
      <c r="A801" s="7">
        <v>3610.0</v>
      </c>
      <c r="B801" s="34" t="s">
        <v>2634</v>
      </c>
      <c r="C801" s="34">
        <v>0.211</v>
      </c>
      <c r="D801" s="34">
        <v>7.39506</v>
      </c>
      <c r="E801" s="34">
        <v>7.063</v>
      </c>
      <c r="F801" s="34">
        <v>0.955</v>
      </c>
      <c r="G801" s="34">
        <v>833.86</v>
      </c>
      <c r="H801" s="34">
        <v>2.52</v>
      </c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>
      <c r="A802" s="7">
        <v>3610.0</v>
      </c>
      <c r="B802" s="34" t="s">
        <v>2636</v>
      </c>
      <c r="C802" s="34">
        <v>0.228</v>
      </c>
      <c r="D802" s="34">
        <v>7.10935</v>
      </c>
      <c r="E802" s="34">
        <v>6.998</v>
      </c>
      <c r="F802" s="34">
        <v>0.984</v>
      </c>
      <c r="G802" s="34">
        <v>604.93</v>
      </c>
      <c r="H802" s="34">
        <v>604.93</v>
      </c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>
      <c r="A803" s="47">
        <v>3615.0</v>
      </c>
      <c r="B803" s="34" t="s">
        <v>2637</v>
      </c>
      <c r="C803" s="34">
        <v>0.406</v>
      </c>
      <c r="D803" s="34">
        <v>3.67344</v>
      </c>
      <c r="E803" s="34">
        <v>3.544</v>
      </c>
      <c r="F803" s="34">
        <v>0.965</v>
      </c>
      <c r="G803" s="34">
        <v>558.46</v>
      </c>
      <c r="H803" s="34">
        <v>3.73</v>
      </c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>
      <c r="A804" s="47">
        <v>3615.0</v>
      </c>
      <c r="B804" s="34" t="s">
        <v>2641</v>
      </c>
      <c r="C804" s="34">
        <v>0.419</v>
      </c>
      <c r="D804" s="34">
        <v>2.19988</v>
      </c>
      <c r="E804" s="34">
        <v>1.991</v>
      </c>
      <c r="F804" s="34">
        <v>0.905</v>
      </c>
      <c r="G804" s="34">
        <v>856.39</v>
      </c>
      <c r="H804" s="34">
        <v>4.43</v>
      </c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>
      <c r="A805" s="47">
        <v>3615.0</v>
      </c>
      <c r="B805" s="34" t="s">
        <v>2643</v>
      </c>
      <c r="C805" s="34">
        <v>0.341</v>
      </c>
      <c r="D805" s="34">
        <v>2.04192</v>
      </c>
      <c r="E805" s="34">
        <v>1.864</v>
      </c>
      <c r="F805" s="34">
        <v>0.913</v>
      </c>
      <c r="G805" s="48">
        <v>1670.0</v>
      </c>
      <c r="H805" s="34">
        <v>4.19</v>
      </c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>
      <c r="A806" s="47">
        <v>3616.0</v>
      </c>
      <c r="B806" s="34" t="s">
        <v>2645</v>
      </c>
      <c r="C806" s="34">
        <v>0.472</v>
      </c>
      <c r="D806" s="34">
        <v>1.31603</v>
      </c>
      <c r="E806" s="34">
        <v>1.217</v>
      </c>
      <c r="F806" s="34">
        <v>0.925</v>
      </c>
      <c r="G806" s="48">
        <v>1080.0</v>
      </c>
      <c r="H806" s="34">
        <v>5.67</v>
      </c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>
      <c r="A807" s="47">
        <v>3616.0</v>
      </c>
      <c r="B807" s="34" t="s">
        <v>2647</v>
      </c>
      <c r="C807" s="34">
        <v>0.452</v>
      </c>
      <c r="D807" s="34">
        <v>2.04686</v>
      </c>
      <c r="E807" s="34">
        <v>1.982</v>
      </c>
      <c r="F807" s="34">
        <v>0.969</v>
      </c>
      <c r="G807" s="34">
        <v>835.98</v>
      </c>
      <c r="H807" s="34">
        <v>4.95</v>
      </c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>
      <c r="A808" s="47">
        <v>3616.0</v>
      </c>
      <c r="B808" s="34" t="s">
        <v>2648</v>
      </c>
      <c r="C808" s="34">
        <v>0.501</v>
      </c>
      <c r="D808" s="34">
        <v>2.11711</v>
      </c>
      <c r="E808" s="34">
        <v>2.017</v>
      </c>
      <c r="F808" s="34">
        <v>0.953</v>
      </c>
      <c r="G808" s="34">
        <v>644.72</v>
      </c>
      <c r="H808" s="34">
        <v>4.61</v>
      </c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>
      <c r="A809" s="47">
        <v>3621.0</v>
      </c>
      <c r="B809" s="34" t="s">
        <v>2650</v>
      </c>
      <c r="C809" s="34">
        <v>0.21</v>
      </c>
      <c r="D809" s="34">
        <v>2.23067</v>
      </c>
      <c r="E809" s="34">
        <v>2.201</v>
      </c>
      <c r="F809" s="34">
        <v>0.987</v>
      </c>
      <c r="G809" s="48">
        <v>1170.0</v>
      </c>
      <c r="H809" s="34">
        <v>2.26</v>
      </c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>
      <c r="A810" s="47">
        <v>3621.0</v>
      </c>
      <c r="B810" s="34" t="s">
        <v>2650</v>
      </c>
      <c r="C810" s="34">
        <v>0.203</v>
      </c>
      <c r="D810" s="34">
        <v>1.56541</v>
      </c>
      <c r="E810" s="34">
        <v>1.421</v>
      </c>
      <c r="F810" s="34">
        <v>0.908</v>
      </c>
      <c r="G810" s="48">
        <v>1520.0</v>
      </c>
      <c r="H810" s="34">
        <v>2.41</v>
      </c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>
      <c r="A811" s="47">
        <v>3621.0</v>
      </c>
      <c r="B811" s="34" t="s">
        <v>2653</v>
      </c>
      <c r="C811" s="34">
        <v>0.217</v>
      </c>
      <c r="D811" s="34">
        <v>1.65904</v>
      </c>
      <c r="E811" s="34">
        <v>1.396</v>
      </c>
      <c r="F811" s="34">
        <v>0.841</v>
      </c>
      <c r="G811" s="48">
        <v>1880.0</v>
      </c>
      <c r="H811" s="34">
        <v>3.18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>
      <c r="A812" s="47">
        <v>3622.0</v>
      </c>
      <c r="B812" s="34" t="s">
        <v>2656</v>
      </c>
      <c r="C812" s="34">
        <v>0.222</v>
      </c>
      <c r="D812" s="34">
        <v>2.29143</v>
      </c>
      <c r="E812" s="34">
        <v>2.207</v>
      </c>
      <c r="F812" s="34">
        <v>0.963</v>
      </c>
      <c r="G812" s="48">
        <v>1490.0</v>
      </c>
      <c r="H812" s="34">
        <v>3.08</v>
      </c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>
      <c r="A813" s="47">
        <v>3622.0</v>
      </c>
      <c r="B813" s="34" t="s">
        <v>2657</v>
      </c>
      <c r="C813" s="34">
        <v>0.215</v>
      </c>
      <c r="D813" s="34">
        <v>1.32105</v>
      </c>
      <c r="E813" s="34">
        <v>1.146</v>
      </c>
      <c r="F813" s="34">
        <v>0.867</v>
      </c>
      <c r="G813" s="48">
        <v>2560.0</v>
      </c>
      <c r="H813" s="34">
        <v>3.23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>
      <c r="A814" s="47">
        <v>3622.0</v>
      </c>
      <c r="B814" s="34" t="s">
        <v>2659</v>
      </c>
      <c r="C814" s="34">
        <v>0.215</v>
      </c>
      <c r="D814" s="34">
        <v>2.90669</v>
      </c>
      <c r="E814" s="34">
        <v>2.742</v>
      </c>
      <c r="F814" s="34">
        <v>0.943</v>
      </c>
      <c r="G814" s="48">
        <v>1820.0</v>
      </c>
      <c r="H814" s="34">
        <v>2.88</v>
      </c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>
      <c r="A815" s="47">
        <v>3627.0</v>
      </c>
      <c r="B815" s="34" t="s">
        <v>2661</v>
      </c>
      <c r="C815" s="34">
        <v>0.269</v>
      </c>
      <c r="D815" s="34">
        <v>2.59575</v>
      </c>
      <c r="E815" s="34">
        <v>2.513</v>
      </c>
      <c r="F815" s="34">
        <v>0.968</v>
      </c>
      <c r="G815" s="34">
        <v>581.96</v>
      </c>
      <c r="H815" s="34">
        <v>3.01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>
      <c r="A816" s="47">
        <v>3627.0</v>
      </c>
      <c r="B816" s="34" t="s">
        <v>2662</v>
      </c>
      <c r="C816" s="34">
        <v>0.263</v>
      </c>
      <c r="D816" s="34">
        <v>3.05179</v>
      </c>
      <c r="E816" s="34">
        <v>2.981</v>
      </c>
      <c r="F816" s="34">
        <v>0.977</v>
      </c>
      <c r="G816" s="34">
        <v>917.02</v>
      </c>
      <c r="H816" s="34">
        <v>2.8</v>
      </c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>
      <c r="A817" s="7">
        <v>3627.0</v>
      </c>
      <c r="B817" s="34" t="s">
        <v>2664</v>
      </c>
      <c r="C817" s="34">
        <v>0.253</v>
      </c>
      <c r="D817" s="34">
        <v>3.9696</v>
      </c>
      <c r="E817" s="34">
        <v>3.801</v>
      </c>
      <c r="F817" s="34">
        <v>0.957</v>
      </c>
      <c r="G817" s="34">
        <v>934.3</v>
      </c>
      <c r="H817" s="34">
        <v>3.13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>
      <c r="A818" s="7">
        <v>3628.0</v>
      </c>
      <c r="B818" s="34" t="s">
        <v>2666</v>
      </c>
      <c r="C818" s="34">
        <v>0.312</v>
      </c>
      <c r="D818" s="34">
        <v>1.61997</v>
      </c>
      <c r="E818" s="34">
        <v>1.528</v>
      </c>
      <c r="F818" s="34">
        <v>0.943</v>
      </c>
      <c r="G818" s="34">
        <v>638.0</v>
      </c>
      <c r="H818" s="34">
        <v>2.89</v>
      </c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>
      <c r="A819" s="7">
        <v>3628.0</v>
      </c>
      <c r="B819" s="34" t="s">
        <v>2667</v>
      </c>
      <c r="C819" s="34">
        <v>0.302</v>
      </c>
      <c r="D819" s="34">
        <v>2.22993</v>
      </c>
      <c r="E819" s="34">
        <v>2.177</v>
      </c>
      <c r="F819" s="34">
        <v>0.976</v>
      </c>
      <c r="G819" s="48">
        <v>1220.0</v>
      </c>
      <c r="H819" s="34">
        <v>3.37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>
      <c r="A820" s="47">
        <v>3628.0</v>
      </c>
      <c r="B820" s="34" t="s">
        <v>2669</v>
      </c>
      <c r="C820" s="34">
        <v>0.293</v>
      </c>
      <c r="D820" s="34">
        <v>1.99682</v>
      </c>
      <c r="E820" s="34">
        <v>1.906</v>
      </c>
      <c r="F820" s="34">
        <v>0.954</v>
      </c>
      <c r="G820" s="48">
        <v>1410.0</v>
      </c>
      <c r="H820" s="34">
        <v>3.32</v>
      </c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>
      <c r="A821" s="47">
        <v>3633.0</v>
      </c>
      <c r="B821" s="34" t="s">
        <v>2671</v>
      </c>
      <c r="C821" s="34">
        <v>0.224</v>
      </c>
      <c r="D821" s="34">
        <v>2.97164</v>
      </c>
      <c r="E821" s="34">
        <v>2.72</v>
      </c>
      <c r="F821" s="34">
        <v>0.915</v>
      </c>
      <c r="G821" s="48">
        <v>1570.0</v>
      </c>
      <c r="H821" s="34">
        <v>3.35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>
      <c r="A822" s="47">
        <v>3633.0</v>
      </c>
      <c r="B822" s="34" t="s">
        <v>2672</v>
      </c>
      <c r="C822" s="34">
        <v>0.21</v>
      </c>
      <c r="D822" s="34">
        <v>3.50608</v>
      </c>
      <c r="E822" s="34">
        <v>3.136</v>
      </c>
      <c r="F822" s="34">
        <v>0.894</v>
      </c>
      <c r="G822" s="48">
        <v>1830.0</v>
      </c>
      <c r="H822" s="34">
        <v>2.93</v>
      </c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>
      <c r="A823" s="47">
        <v>3633.0</v>
      </c>
      <c r="B823" s="34" t="s">
        <v>2674</v>
      </c>
      <c r="C823" s="34">
        <v>0.21</v>
      </c>
      <c r="D823" s="34">
        <v>2.56182</v>
      </c>
      <c r="E823" s="34">
        <v>2.411</v>
      </c>
      <c r="F823" s="34">
        <v>0.941</v>
      </c>
      <c r="G823" s="48">
        <v>2760.0</v>
      </c>
      <c r="H823" s="34">
        <v>3.07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>
      <c r="A824" s="47">
        <v>3634.0</v>
      </c>
      <c r="B824" s="34" t="s">
        <v>2675</v>
      </c>
      <c r="C824" s="34">
        <v>0.221</v>
      </c>
      <c r="D824" s="34">
        <v>3.39751</v>
      </c>
      <c r="E824" s="34">
        <v>3.343</v>
      </c>
      <c r="F824" s="34">
        <v>0.984</v>
      </c>
      <c r="G824" s="34">
        <v>974.29</v>
      </c>
      <c r="H824" s="34">
        <v>2.66</v>
      </c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>
      <c r="A825" s="47">
        <v>3634.0</v>
      </c>
      <c r="B825" s="34" t="s">
        <v>2677</v>
      </c>
      <c r="C825" s="34">
        <v>0.21</v>
      </c>
      <c r="D825" s="34">
        <v>3.49134</v>
      </c>
      <c r="E825" s="34">
        <v>3.19</v>
      </c>
      <c r="F825" s="34">
        <v>0.914</v>
      </c>
      <c r="G825" s="48">
        <v>2270.0</v>
      </c>
      <c r="H825" s="34">
        <v>2.84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>
      <c r="A826" s="47">
        <v>3634.0</v>
      </c>
      <c r="B826" s="34" t="s">
        <v>2679</v>
      </c>
      <c r="C826" s="34">
        <v>0.2</v>
      </c>
      <c r="D826" s="34">
        <v>3.45788</v>
      </c>
      <c r="E826" s="34">
        <v>3.258</v>
      </c>
      <c r="F826" s="34">
        <v>0.942</v>
      </c>
      <c r="G826" s="48">
        <v>1300.0</v>
      </c>
      <c r="H826" s="34">
        <v>2.64</v>
      </c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>
      <c r="A827" s="47">
        <v>3639.0</v>
      </c>
      <c r="B827" s="65" t="s">
        <v>2680</v>
      </c>
      <c r="C827" s="65">
        <v>0.188</v>
      </c>
      <c r="D827" s="65">
        <v>4.04948</v>
      </c>
      <c r="E827" s="65">
        <v>3.9</v>
      </c>
      <c r="F827" s="65">
        <v>0.963</v>
      </c>
      <c r="G827" s="66">
        <v>2130.0</v>
      </c>
      <c r="H827" s="65">
        <v>2.24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>
      <c r="A828" s="47">
        <v>3639.0</v>
      </c>
      <c r="B828" s="65" t="s">
        <v>2684</v>
      </c>
      <c r="C828" s="65">
        <v>0.192</v>
      </c>
      <c r="D828" s="65">
        <v>0.81354</v>
      </c>
      <c r="E828" s="65">
        <v>0.6886</v>
      </c>
      <c r="F828" s="65">
        <v>0.846</v>
      </c>
      <c r="G828" s="66">
        <v>3350.0</v>
      </c>
      <c r="H828" s="65">
        <v>3.12</v>
      </c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>
      <c r="A829" s="47">
        <v>3639.0</v>
      </c>
      <c r="B829" s="65" t="s">
        <v>2685</v>
      </c>
      <c r="C829" s="67">
        <v>0.206</v>
      </c>
      <c r="D829" s="67">
        <v>0.60698</v>
      </c>
      <c r="E829" s="67">
        <v>0.5829</v>
      </c>
      <c r="F829" s="67">
        <v>0.96</v>
      </c>
      <c r="G829" s="68">
        <v>7420.0</v>
      </c>
      <c r="H829" s="67">
        <v>3.09</v>
      </c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>
      <c r="A830" s="47">
        <v>3640.0</v>
      </c>
      <c r="B830" s="65" t="s">
        <v>2688</v>
      </c>
      <c r="C830" s="67">
        <v>0.171</v>
      </c>
      <c r="D830" s="67">
        <v>1.06639</v>
      </c>
      <c r="E830" s="67">
        <v>1.016</v>
      </c>
      <c r="F830" s="67">
        <v>0.953</v>
      </c>
      <c r="G830" s="68">
        <v>10400.0</v>
      </c>
      <c r="H830" s="67">
        <v>4.03</v>
      </c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>
      <c r="A831" s="47">
        <v>3640.0</v>
      </c>
      <c r="B831" s="65" t="s">
        <v>2690</v>
      </c>
      <c r="C831" s="67">
        <v>0.182</v>
      </c>
      <c r="D831" s="67">
        <v>1.50868</v>
      </c>
      <c r="E831" s="67">
        <v>1.409</v>
      </c>
      <c r="F831" s="67">
        <v>0.934</v>
      </c>
      <c r="G831" s="68">
        <v>7330.0</v>
      </c>
      <c r="H831" s="67">
        <v>3.64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>
      <c r="A832" s="47">
        <v>3640.0</v>
      </c>
      <c r="B832" s="65" t="s">
        <v>2691</v>
      </c>
      <c r="C832" s="67">
        <v>0.178</v>
      </c>
      <c r="D832" s="67">
        <v>0.9982</v>
      </c>
      <c r="E832" s="67">
        <v>0.9721</v>
      </c>
      <c r="F832" s="67">
        <v>0.974</v>
      </c>
      <c r="G832" s="68">
        <v>9260.0</v>
      </c>
      <c r="H832" s="67">
        <v>3.31</v>
      </c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>
      <c r="A833" s="47">
        <v>3645.0</v>
      </c>
      <c r="B833" s="69" t="s">
        <v>2693</v>
      </c>
      <c r="C833" s="34">
        <v>0.324</v>
      </c>
      <c r="D833" s="34">
        <v>3.35219</v>
      </c>
      <c r="E833" s="34">
        <v>3.35219</v>
      </c>
      <c r="F833" s="34">
        <v>0.945</v>
      </c>
      <c r="G833" s="48">
        <v>938.4</v>
      </c>
      <c r="H833" s="34">
        <v>3.96</v>
      </c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>
      <c r="A834" s="47">
        <v>3645.0</v>
      </c>
      <c r="B834" s="69" t="s">
        <v>2695</v>
      </c>
      <c r="C834" s="34">
        <v>0.353</v>
      </c>
      <c r="D834" s="34">
        <v>2.36677</v>
      </c>
      <c r="E834" s="34">
        <v>2.096</v>
      </c>
      <c r="F834" s="34">
        <v>0.886</v>
      </c>
      <c r="G834" s="48">
        <v>1040.0</v>
      </c>
      <c r="H834" s="34">
        <v>4.15</v>
      </c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>
      <c r="A835" s="47">
        <v>3645.0</v>
      </c>
      <c r="B835" s="69" t="s">
        <v>2697</v>
      </c>
      <c r="C835" s="34">
        <v>0.316</v>
      </c>
      <c r="D835" s="34">
        <v>3.07509</v>
      </c>
      <c r="E835" s="34">
        <v>2.985</v>
      </c>
      <c r="F835" s="34">
        <v>0.971</v>
      </c>
      <c r="G835" s="48">
        <v>1420.0</v>
      </c>
      <c r="H835" s="34">
        <v>4.0</v>
      </c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>
      <c r="A836" s="47">
        <v>3646.0</v>
      </c>
      <c r="B836" s="69" t="s">
        <v>2698</v>
      </c>
      <c r="C836" s="34">
        <v>0.345</v>
      </c>
      <c r="D836" s="34">
        <v>5.05886</v>
      </c>
      <c r="E836" s="34">
        <v>4.817</v>
      </c>
      <c r="F836" s="34">
        <v>0.952</v>
      </c>
      <c r="G836" s="34">
        <v>442.71</v>
      </c>
      <c r="H836" s="34">
        <v>2.69</v>
      </c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>
      <c r="A837" s="47">
        <v>3646.0</v>
      </c>
      <c r="B837" s="69" t="s">
        <v>2701</v>
      </c>
      <c r="C837" s="34">
        <v>0.354</v>
      </c>
      <c r="D837" s="34">
        <v>1.84859</v>
      </c>
      <c r="E837" s="34">
        <v>1.759</v>
      </c>
      <c r="F837" s="34">
        <v>0.952</v>
      </c>
      <c r="G837" s="48">
        <v>1340.0</v>
      </c>
      <c r="H837" s="34">
        <v>5.04</v>
      </c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>
      <c r="A838" s="47">
        <v>3646.0</v>
      </c>
      <c r="B838" s="34" t="s">
        <v>2704</v>
      </c>
      <c r="C838" s="34">
        <v>0.321</v>
      </c>
      <c r="D838" s="34">
        <v>4.92293</v>
      </c>
      <c r="E838" s="34">
        <v>4.744</v>
      </c>
      <c r="F838" s="34">
        <v>0.964</v>
      </c>
      <c r="G838" s="34">
        <v>769.45</v>
      </c>
      <c r="H838" s="34">
        <v>3.55</v>
      </c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>
      <c r="A839" s="47">
        <v>3651.0</v>
      </c>
      <c r="B839" s="34" t="s">
        <v>2706</v>
      </c>
      <c r="C839" s="34">
        <v>0.415</v>
      </c>
      <c r="D839" s="34">
        <v>9.69936</v>
      </c>
      <c r="E839" s="34">
        <v>9.533</v>
      </c>
      <c r="F839" s="34">
        <v>0.983</v>
      </c>
      <c r="G839" s="34">
        <v>543.24</v>
      </c>
      <c r="H839" s="34">
        <v>4.17</v>
      </c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>
      <c r="A840" s="47">
        <v>3651.0</v>
      </c>
      <c r="B840" s="34" t="s">
        <v>2707</v>
      </c>
      <c r="C840" s="34">
        <v>0.429</v>
      </c>
      <c r="D840" s="34">
        <v>5.81153</v>
      </c>
      <c r="E840" s="34">
        <v>5.303</v>
      </c>
      <c r="F840" s="34">
        <v>0.912</v>
      </c>
      <c r="G840" s="34">
        <v>646.22</v>
      </c>
      <c r="H840" s="34">
        <v>5.1</v>
      </c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>
      <c r="A841" s="47">
        <v>3651.0</v>
      </c>
      <c r="B841" s="34" t="s">
        <v>2709</v>
      </c>
      <c r="C841" s="34">
        <v>0.403</v>
      </c>
      <c r="D841" s="34">
        <v>6.37632</v>
      </c>
      <c r="E841" s="34">
        <v>6.011</v>
      </c>
      <c r="F841" s="34">
        <v>0.943</v>
      </c>
      <c r="G841" s="34">
        <v>712.32</v>
      </c>
      <c r="H841" s="34">
        <v>5.33</v>
      </c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>
      <c r="A842" s="47">
        <v>3652.0</v>
      </c>
      <c r="B842" s="34" t="s">
        <v>2711</v>
      </c>
      <c r="C842" s="34">
        <v>0.434</v>
      </c>
      <c r="D842" s="34">
        <v>6.22342</v>
      </c>
      <c r="E842" s="34">
        <v>5.763</v>
      </c>
      <c r="F842" s="34">
        <v>0.926</v>
      </c>
      <c r="G842" s="34">
        <v>612.75</v>
      </c>
      <c r="H842" s="34">
        <v>4.84</v>
      </c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>
      <c r="A843" s="47">
        <v>3652.0</v>
      </c>
      <c r="B843" s="34" t="s">
        <v>2712</v>
      </c>
      <c r="C843" s="34">
        <v>0.444</v>
      </c>
      <c r="D843" s="34">
        <v>5.57482</v>
      </c>
      <c r="E843" s="34">
        <v>5.078</v>
      </c>
      <c r="F843" s="34">
        <v>0.911</v>
      </c>
      <c r="G843" s="34">
        <v>537.99</v>
      </c>
      <c r="H843" s="34">
        <v>4.94</v>
      </c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>
      <c r="A844" s="47">
        <v>3652.0</v>
      </c>
      <c r="B844" s="34" t="s">
        <v>2714</v>
      </c>
      <c r="C844" s="34">
        <v>0.435</v>
      </c>
      <c r="D844" s="34">
        <v>5.54839</v>
      </c>
      <c r="E844" s="34">
        <v>5.213</v>
      </c>
      <c r="F844" s="34">
        <v>0.939</v>
      </c>
      <c r="G844" s="34">
        <v>591.72</v>
      </c>
      <c r="H844" s="34">
        <v>4.34</v>
      </c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>
      <c r="A845" s="47">
        <v>3657.0</v>
      </c>
      <c r="B845" s="34" t="s">
        <v>2716</v>
      </c>
      <c r="C845" s="34">
        <v>0.479</v>
      </c>
      <c r="D845" s="34">
        <v>2.54264</v>
      </c>
      <c r="E845" s="34">
        <v>2.31</v>
      </c>
      <c r="F845" s="34">
        <v>0.908</v>
      </c>
      <c r="G845" s="34">
        <v>951.91</v>
      </c>
      <c r="H845" s="34">
        <v>5.4</v>
      </c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>
      <c r="A846" s="47">
        <v>3657.0</v>
      </c>
      <c r="B846" s="34" t="s">
        <v>2718</v>
      </c>
      <c r="C846" s="34">
        <v>0.511</v>
      </c>
      <c r="D846" s="34">
        <v>2.94683</v>
      </c>
      <c r="E846" s="34">
        <v>2.801</v>
      </c>
      <c r="F846" s="34">
        <v>0.95</v>
      </c>
      <c r="G846" s="34">
        <v>819.03</v>
      </c>
      <c r="H846" s="34">
        <v>5.31</v>
      </c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>
      <c r="A847" s="47">
        <v>3657.0</v>
      </c>
      <c r="B847" s="34" t="s">
        <v>2719</v>
      </c>
      <c r="C847" s="34">
        <v>0.426</v>
      </c>
      <c r="D847" s="34">
        <v>2.71217</v>
      </c>
      <c r="E847" s="34">
        <v>2.464</v>
      </c>
      <c r="F847" s="34">
        <v>0.909</v>
      </c>
      <c r="G847" s="48">
        <v>1150.0</v>
      </c>
      <c r="H847" s="34">
        <v>5.3</v>
      </c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>
      <c r="A848" s="47">
        <v>3658.0</v>
      </c>
      <c r="B848" s="34" t="s">
        <v>2721</v>
      </c>
      <c r="C848" s="34">
        <v>0.479</v>
      </c>
      <c r="D848" s="34">
        <v>4.08995</v>
      </c>
      <c r="E848" s="34">
        <v>3.742</v>
      </c>
      <c r="F848" s="34">
        <v>0.915</v>
      </c>
      <c r="G848" s="34">
        <v>714.46</v>
      </c>
      <c r="H848" s="34">
        <v>5.16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>
      <c r="A849" s="47">
        <v>3658.0</v>
      </c>
      <c r="B849" s="34" t="s">
        <v>2723</v>
      </c>
      <c r="C849" s="34">
        <v>0.484</v>
      </c>
      <c r="D849" s="34">
        <v>2.29207</v>
      </c>
      <c r="E849" s="34">
        <v>2.157</v>
      </c>
      <c r="F849" s="34">
        <v>0.941</v>
      </c>
      <c r="G849" s="34">
        <v>991.75</v>
      </c>
      <c r="H849" s="34">
        <v>5.41</v>
      </c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>
      <c r="A850" s="47">
        <v>3658.0</v>
      </c>
      <c r="B850" s="34" t="s">
        <v>2724</v>
      </c>
      <c r="C850" s="34">
        <v>0.451</v>
      </c>
      <c r="D850" s="34">
        <v>3.30186</v>
      </c>
      <c r="E850" s="34">
        <v>3.021</v>
      </c>
      <c r="F850" s="34">
        <v>0.915</v>
      </c>
      <c r="G850" s="48">
        <v>1050.0</v>
      </c>
      <c r="H850" s="34">
        <v>6.05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>
      <c r="A851" s="47">
        <v>3663.0</v>
      </c>
      <c r="B851" s="34" t="s">
        <v>2726</v>
      </c>
      <c r="C851" s="34">
        <v>0.488</v>
      </c>
      <c r="D851" s="34">
        <v>3.29716</v>
      </c>
      <c r="E851" s="34">
        <v>3.131</v>
      </c>
      <c r="F851" s="34">
        <v>0.95</v>
      </c>
      <c r="G851" s="34">
        <v>768.11</v>
      </c>
      <c r="H851" s="34">
        <v>5.16</v>
      </c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>
      <c r="A852" s="7">
        <v>3663.0</v>
      </c>
      <c r="B852" s="34" t="s">
        <v>2728</v>
      </c>
      <c r="C852" s="34">
        <v>0.441</v>
      </c>
      <c r="D852" s="34">
        <v>5.39383</v>
      </c>
      <c r="E852" s="34">
        <v>4.843</v>
      </c>
      <c r="F852" s="34">
        <v>0.898</v>
      </c>
      <c r="G852" s="34">
        <v>527.93</v>
      </c>
      <c r="H852" s="34">
        <v>3.99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>
      <c r="A853" s="7">
        <v>3663.0</v>
      </c>
      <c r="B853" s="34" t="s">
        <v>2730</v>
      </c>
      <c r="C853" s="34">
        <v>0.482</v>
      </c>
      <c r="D853" s="34">
        <v>5.22174</v>
      </c>
      <c r="E853" s="34">
        <v>4.821</v>
      </c>
      <c r="F853" s="34">
        <v>0.923</v>
      </c>
      <c r="G853" s="34">
        <v>415.17</v>
      </c>
      <c r="H853" s="34">
        <v>4.19</v>
      </c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>
      <c r="A854" s="7">
        <v>3664.0</v>
      </c>
      <c r="B854" s="34" t="s">
        <v>2731</v>
      </c>
      <c r="C854" s="34">
        <v>0.46</v>
      </c>
      <c r="D854" s="34">
        <v>3.3357</v>
      </c>
      <c r="E854" s="34">
        <v>3.172</v>
      </c>
      <c r="F854" s="34">
        <v>0.951</v>
      </c>
      <c r="G854" s="48">
        <v>1140.0</v>
      </c>
      <c r="H854" s="34">
        <v>4.9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>
      <c r="A855" s="7">
        <v>3664.0</v>
      </c>
      <c r="B855" s="34" t="s">
        <v>2733</v>
      </c>
      <c r="C855" s="34">
        <v>0.496</v>
      </c>
      <c r="D855" s="34">
        <v>3.88238</v>
      </c>
      <c r="E855" s="34">
        <v>3.568</v>
      </c>
      <c r="F855" s="34">
        <v>0.919</v>
      </c>
      <c r="G855" s="34">
        <v>713.2</v>
      </c>
      <c r="H855" s="34">
        <v>5.1</v>
      </c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>
      <c r="A856" s="47">
        <v>3664.0</v>
      </c>
      <c r="B856" s="34" t="s">
        <v>2734</v>
      </c>
      <c r="C856" s="34">
        <v>0.462</v>
      </c>
      <c r="D856" s="34">
        <v>3.36154</v>
      </c>
      <c r="E856" s="34">
        <v>3.21</v>
      </c>
      <c r="F856" s="34">
        <v>0.955</v>
      </c>
      <c r="G856" s="34">
        <v>848.25</v>
      </c>
      <c r="H856" s="34">
        <v>5.26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>
      <c r="A857" s="47">
        <v>3669.0</v>
      </c>
      <c r="B857" s="34" t="s">
        <v>2736</v>
      </c>
      <c r="C857" s="34">
        <v>0.346</v>
      </c>
      <c r="D857" s="34">
        <v>2.85783</v>
      </c>
      <c r="E857" s="34">
        <v>2.642</v>
      </c>
      <c r="F857" s="34">
        <v>0.925</v>
      </c>
      <c r="G857" s="34">
        <v>999.12</v>
      </c>
      <c r="H857" s="34">
        <v>3.49</v>
      </c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>
      <c r="A858" s="47">
        <v>3669.0</v>
      </c>
      <c r="B858" s="34" t="s">
        <v>2738</v>
      </c>
      <c r="C858" s="34">
        <v>0.338</v>
      </c>
      <c r="D858" s="34">
        <v>2.24695</v>
      </c>
      <c r="E858" s="34">
        <v>2.114</v>
      </c>
      <c r="F858" s="34">
        <v>0.941</v>
      </c>
      <c r="G858" s="48">
        <v>1250.0</v>
      </c>
      <c r="H858" s="34">
        <v>3.58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>
      <c r="A859" s="47">
        <v>3669.0</v>
      </c>
      <c r="B859" s="34" t="s">
        <v>2739</v>
      </c>
      <c r="C859" s="34">
        <v>0.337</v>
      </c>
      <c r="D859" s="34">
        <v>4.64616</v>
      </c>
      <c r="E859" s="34">
        <v>4.502</v>
      </c>
      <c r="F859" s="34">
        <v>0.969</v>
      </c>
      <c r="G859" s="34">
        <v>884.97</v>
      </c>
      <c r="H859" s="34">
        <v>3.62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>
      <c r="A860" s="47">
        <v>3670.0</v>
      </c>
      <c r="B860" s="34" t="s">
        <v>2741</v>
      </c>
      <c r="C860" s="34">
        <v>0.328</v>
      </c>
      <c r="D860" s="34">
        <v>3.53496</v>
      </c>
      <c r="E860" s="34">
        <v>3.325</v>
      </c>
      <c r="F860" s="34">
        <v>0.941</v>
      </c>
      <c r="G860" s="34">
        <v>918.86</v>
      </c>
      <c r="H860" s="34">
        <v>4.15</v>
      </c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>
      <c r="A861" s="47">
        <v>3670.0</v>
      </c>
      <c r="B861" s="34" t="s">
        <v>2743</v>
      </c>
      <c r="C861" s="34">
        <v>0.316</v>
      </c>
      <c r="D861" s="34">
        <v>2.38824</v>
      </c>
      <c r="E861" s="34">
        <v>2.245</v>
      </c>
      <c r="F861" s="34">
        <v>0.94</v>
      </c>
      <c r="G861" s="48">
        <v>1430.0</v>
      </c>
      <c r="H861" s="34">
        <v>4.19</v>
      </c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>
      <c r="A862" s="47">
        <v>3670.0</v>
      </c>
      <c r="B862" s="34" t="s">
        <v>2745</v>
      </c>
      <c r="C862" s="34">
        <v>0.331</v>
      </c>
      <c r="D862" s="34">
        <v>1.88889</v>
      </c>
      <c r="E862" s="34">
        <v>1.693</v>
      </c>
      <c r="F862" s="34">
        <v>0.896</v>
      </c>
      <c r="G862" s="48">
        <v>1560.0</v>
      </c>
      <c r="H862" s="34">
        <v>3.79</v>
      </c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>
      <c r="A863" s="47">
        <v>3675.0</v>
      </c>
      <c r="B863" s="34" t="s">
        <v>2747</v>
      </c>
      <c r="C863" s="34">
        <v>0.389</v>
      </c>
      <c r="D863" s="34">
        <v>5.30696</v>
      </c>
      <c r="E863" s="34">
        <v>5.08</v>
      </c>
      <c r="F863" s="34">
        <v>0.957</v>
      </c>
      <c r="G863" s="34">
        <v>761.14</v>
      </c>
      <c r="H863" s="34">
        <v>4.91</v>
      </c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>
      <c r="A864" s="47">
        <v>3675.0</v>
      </c>
      <c r="B864" s="34" t="s">
        <v>2749</v>
      </c>
      <c r="C864" s="34">
        <v>0.419</v>
      </c>
      <c r="D864" s="34">
        <v>5.1058</v>
      </c>
      <c r="E864" s="34">
        <v>4.421</v>
      </c>
      <c r="F864" s="34">
        <v>0.866</v>
      </c>
      <c r="G864" s="34">
        <v>975.7</v>
      </c>
      <c r="H864" s="34">
        <v>4.46</v>
      </c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>
      <c r="A865" s="47">
        <v>3675.0</v>
      </c>
      <c r="B865" s="34" t="s">
        <v>2751</v>
      </c>
      <c r="C865" s="34">
        <v>0.383</v>
      </c>
      <c r="D865" s="34">
        <v>5.12965</v>
      </c>
      <c r="E865" s="34">
        <v>4.686</v>
      </c>
      <c r="F865" s="34">
        <v>0.914</v>
      </c>
      <c r="G865" s="48">
        <v>1040.0</v>
      </c>
      <c r="H865" s="34">
        <v>5.03</v>
      </c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>
      <c r="A866" s="47">
        <v>3676.0</v>
      </c>
      <c r="B866" s="34" t="s">
        <v>2753</v>
      </c>
      <c r="C866" s="34">
        <v>0.43</v>
      </c>
      <c r="D866" s="34">
        <v>5.89563</v>
      </c>
      <c r="E866" s="34">
        <v>5.728</v>
      </c>
      <c r="F866" s="34">
        <v>0.972</v>
      </c>
      <c r="G866" s="34">
        <v>616.52</v>
      </c>
      <c r="H866" s="34">
        <v>4.49</v>
      </c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>
      <c r="A867" s="47">
        <v>3676.0</v>
      </c>
      <c r="B867" s="34" t="s">
        <v>2755</v>
      </c>
      <c r="C867" s="34">
        <v>0.415</v>
      </c>
      <c r="D867" s="34">
        <v>4.56143</v>
      </c>
      <c r="E867" s="34">
        <v>4.427</v>
      </c>
      <c r="F867" s="34">
        <v>0.971</v>
      </c>
      <c r="G867" s="34">
        <v>796.44</v>
      </c>
      <c r="H867" s="34">
        <v>4.68</v>
      </c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>
      <c r="A868" s="47">
        <v>3676.0</v>
      </c>
      <c r="B868" s="34" t="s">
        <v>2757</v>
      </c>
      <c r="C868" s="34">
        <v>0.439</v>
      </c>
      <c r="D868" s="34">
        <v>6.75137</v>
      </c>
      <c r="E868" s="34">
        <v>6.453</v>
      </c>
      <c r="F868" s="34">
        <v>0.956</v>
      </c>
      <c r="G868" s="34">
        <v>434.52</v>
      </c>
      <c r="H868" s="34">
        <v>4.47</v>
      </c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>
      <c r="A869" s="47">
        <v>3681.0</v>
      </c>
      <c r="B869" s="34" t="s">
        <v>2759</v>
      </c>
      <c r="C869" s="34">
        <v>0.227</v>
      </c>
      <c r="D869" s="34">
        <v>24.48811</v>
      </c>
      <c r="E869" s="34">
        <v>23.77</v>
      </c>
      <c r="F869" s="34">
        <v>0.971</v>
      </c>
      <c r="G869" s="34">
        <v>808.78</v>
      </c>
      <c r="H869" s="34">
        <v>2.93</v>
      </c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>
      <c r="A870" s="47">
        <v>3681.0</v>
      </c>
      <c r="B870" s="34" t="s">
        <v>2760</v>
      </c>
      <c r="C870" s="34">
        <v>0.223</v>
      </c>
      <c r="D870" s="34">
        <v>25.66564</v>
      </c>
      <c r="E870" s="34">
        <v>24.88</v>
      </c>
      <c r="F870" s="34">
        <v>0.969</v>
      </c>
      <c r="G870" s="34">
        <v>657.58</v>
      </c>
      <c r="H870" s="34">
        <v>2.58</v>
      </c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>
      <c r="A871" s="47">
        <v>3681.0</v>
      </c>
      <c r="B871" s="34" t="s">
        <v>2762</v>
      </c>
      <c r="C871" s="34">
        <v>0.229</v>
      </c>
      <c r="D871" s="34">
        <v>13.34558</v>
      </c>
      <c r="E871" s="34">
        <v>12.72</v>
      </c>
      <c r="F871" s="34">
        <v>0.953</v>
      </c>
      <c r="G871" s="34">
        <v>768.48</v>
      </c>
      <c r="H871" s="34">
        <v>2.33</v>
      </c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>
      <c r="A872" s="47">
        <v>3682.0</v>
      </c>
      <c r="B872" s="34" t="s">
        <v>2764</v>
      </c>
      <c r="C872" s="34">
        <v>0.278</v>
      </c>
      <c r="D872" s="34">
        <v>18.73284</v>
      </c>
      <c r="E872" s="34">
        <v>18.39</v>
      </c>
      <c r="F872" s="34">
        <v>0.981</v>
      </c>
      <c r="G872" s="34">
        <v>420.01</v>
      </c>
      <c r="H872" s="34">
        <v>2.54</v>
      </c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>
      <c r="A873" s="47">
        <v>3682.0</v>
      </c>
      <c r="B873" s="34" t="s">
        <v>2766</v>
      </c>
      <c r="C873" s="34">
        <v>0.25</v>
      </c>
      <c r="D873" s="34">
        <v>11.62267</v>
      </c>
      <c r="E873" s="34">
        <v>11.45</v>
      </c>
      <c r="F873" s="34">
        <v>0.985</v>
      </c>
      <c r="G873" s="34">
        <v>879.61</v>
      </c>
      <c r="H873" s="34">
        <v>2.96</v>
      </c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>
      <c r="A874" s="47">
        <v>3682.0</v>
      </c>
      <c r="B874" s="34" t="s">
        <v>2767</v>
      </c>
      <c r="C874" s="34">
        <v>0.266</v>
      </c>
      <c r="D874" s="34">
        <v>13.0593</v>
      </c>
      <c r="E874" s="34">
        <v>12.57</v>
      </c>
      <c r="F874" s="34">
        <v>0.963</v>
      </c>
      <c r="G874" s="34">
        <v>576.44</v>
      </c>
      <c r="H874" s="34">
        <v>2.96</v>
      </c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>
      <c r="A875" s="47">
        <v>3687.0</v>
      </c>
      <c r="B875" s="34" t="s">
        <v>2769</v>
      </c>
      <c r="C875" s="34">
        <v>0.392</v>
      </c>
      <c r="D875" s="34">
        <v>5.14318</v>
      </c>
      <c r="E875" s="34">
        <v>4.797</v>
      </c>
      <c r="F875" s="34">
        <v>0.933</v>
      </c>
      <c r="G875" s="34">
        <v>515.16</v>
      </c>
      <c r="H875" s="34">
        <v>3.66</v>
      </c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>
      <c r="A876" s="47">
        <v>3687.0</v>
      </c>
      <c r="B876" s="34" t="s">
        <v>2771</v>
      </c>
      <c r="C876" s="34">
        <v>0.4</v>
      </c>
      <c r="D876" s="34">
        <v>3.6521</v>
      </c>
      <c r="E876" s="34">
        <v>3.57</v>
      </c>
      <c r="F876" s="34">
        <v>0.977</v>
      </c>
      <c r="G876" s="34">
        <v>581.53</v>
      </c>
      <c r="H876" s="34">
        <v>3.52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>
      <c r="A877" s="47">
        <v>3687.0</v>
      </c>
      <c r="B877" s="34" t="s">
        <v>2772</v>
      </c>
      <c r="C877" s="34">
        <v>0.375</v>
      </c>
      <c r="D877" s="34">
        <v>4.44913</v>
      </c>
      <c r="E877" s="34">
        <v>4.058</v>
      </c>
      <c r="F877" s="34">
        <v>0.912</v>
      </c>
      <c r="G877" s="34">
        <v>694.61</v>
      </c>
      <c r="H877" s="34">
        <v>4.2</v>
      </c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>
      <c r="A878" s="47">
        <v>3688.0</v>
      </c>
      <c r="B878" s="34" t="s">
        <v>2774</v>
      </c>
      <c r="C878" s="34">
        <v>0.385</v>
      </c>
      <c r="D878" s="34">
        <v>3.82994</v>
      </c>
      <c r="E878" s="34">
        <v>3.41</v>
      </c>
      <c r="F878" s="34">
        <v>0.89</v>
      </c>
      <c r="G878" s="34">
        <v>525.43</v>
      </c>
      <c r="H878" s="34">
        <v>4.18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>
      <c r="A879" s="47">
        <v>3688.0</v>
      </c>
      <c r="B879" s="34" t="s">
        <v>2776</v>
      </c>
      <c r="C879" s="34">
        <v>0.365</v>
      </c>
      <c r="D879" s="34">
        <v>3.67232</v>
      </c>
      <c r="E879" s="34">
        <v>3.451</v>
      </c>
      <c r="F879" s="34">
        <v>0.94</v>
      </c>
      <c r="G879" s="34">
        <v>786.13</v>
      </c>
      <c r="H879" s="34">
        <v>3.35</v>
      </c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>
      <c r="A880" s="47">
        <v>3688.0</v>
      </c>
      <c r="B880" s="34" t="s">
        <v>2778</v>
      </c>
      <c r="C880" s="34">
        <v>0.374</v>
      </c>
      <c r="D880" s="34">
        <v>5.07257</v>
      </c>
      <c r="E880" s="34">
        <v>4.818</v>
      </c>
      <c r="F880" s="34">
        <v>0.95</v>
      </c>
      <c r="G880" s="34">
        <v>517.49</v>
      </c>
      <c r="H880" s="34">
        <v>3.42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>
      <c r="A881" s="47">
        <v>3693.0</v>
      </c>
      <c r="B881" s="34" t="s">
        <v>2779</v>
      </c>
      <c r="C881" s="34">
        <v>0.216</v>
      </c>
      <c r="D881" s="34">
        <v>2.96317</v>
      </c>
      <c r="E881" s="34">
        <v>2.787</v>
      </c>
      <c r="F881" s="34">
        <v>0.941</v>
      </c>
      <c r="G881" s="48">
        <v>1080.0</v>
      </c>
      <c r="H881" s="34">
        <v>2.71</v>
      </c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>
      <c r="A882" s="47">
        <v>3693.0</v>
      </c>
      <c r="B882" s="34" t="s">
        <v>2781</v>
      </c>
      <c r="C882" s="34">
        <v>0.238</v>
      </c>
      <c r="D882" s="34">
        <v>7.13061</v>
      </c>
      <c r="E882" s="34">
        <v>6.503</v>
      </c>
      <c r="F882" s="34">
        <v>0.912</v>
      </c>
      <c r="G882" s="34">
        <v>584.7</v>
      </c>
      <c r="H882" s="34">
        <v>2.13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>
      <c r="A883" s="47">
        <v>3693.0</v>
      </c>
      <c r="B883" s="34" t="s">
        <v>2782</v>
      </c>
      <c r="C883" s="34">
        <v>0.254</v>
      </c>
      <c r="D883" s="34">
        <v>3.52198</v>
      </c>
      <c r="E883" s="34">
        <v>3.361</v>
      </c>
      <c r="F883" s="34">
        <v>0.954</v>
      </c>
      <c r="G883" s="34">
        <v>936.63</v>
      </c>
      <c r="H883" s="34">
        <v>2.68</v>
      </c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>
      <c r="A884" s="47">
        <v>3694.0</v>
      </c>
      <c r="B884" s="34" t="s">
        <v>2784</v>
      </c>
      <c r="C884" s="34">
        <v>0.232</v>
      </c>
      <c r="D884" s="34">
        <v>4.03158</v>
      </c>
      <c r="E884" s="34">
        <v>3.92</v>
      </c>
      <c r="F884" s="34">
        <v>0.972</v>
      </c>
      <c r="G884" s="34">
        <v>870.22</v>
      </c>
      <c r="H884" s="34">
        <v>2.63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>
      <c r="A885" s="47">
        <v>3694.0</v>
      </c>
      <c r="B885" s="34" t="s">
        <v>2786</v>
      </c>
      <c r="C885" s="34">
        <v>0.222</v>
      </c>
      <c r="D885" s="34">
        <v>4.20195</v>
      </c>
      <c r="E885" s="34">
        <v>4.027</v>
      </c>
      <c r="F885" s="34">
        <v>0.958</v>
      </c>
      <c r="G885" s="48">
        <v>1300.0</v>
      </c>
      <c r="H885" s="34">
        <v>2.7</v>
      </c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>
      <c r="A886" s="47">
        <v>3694.0</v>
      </c>
      <c r="B886" s="34" t="s">
        <v>2787</v>
      </c>
      <c r="C886" s="34">
        <v>0.234</v>
      </c>
      <c r="D886" s="34">
        <v>5.03193</v>
      </c>
      <c r="E886" s="34">
        <v>4.61</v>
      </c>
      <c r="F886" s="34">
        <v>0.916</v>
      </c>
      <c r="G886" s="34">
        <v>833.28</v>
      </c>
      <c r="H886" s="34">
        <v>2.38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>
      <c r="A887" s="47">
        <v>3699.0</v>
      </c>
      <c r="B887" s="34" t="s">
        <v>2789</v>
      </c>
      <c r="C887" s="34">
        <v>0.23</v>
      </c>
      <c r="D887" s="34">
        <v>7.65343</v>
      </c>
      <c r="E887" s="34">
        <v>7.35</v>
      </c>
      <c r="F887" s="34">
        <v>0.96</v>
      </c>
      <c r="G887" s="34">
        <v>469.42</v>
      </c>
      <c r="H887" s="34">
        <v>1.88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>
      <c r="A888" s="47">
        <v>3699.0</v>
      </c>
      <c r="B888" s="34" t="s">
        <v>2791</v>
      </c>
      <c r="C888" s="34">
        <v>0.224</v>
      </c>
      <c r="D888" s="34">
        <v>3.9789</v>
      </c>
      <c r="E888" s="34">
        <v>3.869</v>
      </c>
      <c r="F888" s="34">
        <v>0.972</v>
      </c>
      <c r="G888" s="34">
        <v>782.49</v>
      </c>
      <c r="H888" s="34">
        <v>2.28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>
      <c r="A889" s="47">
        <v>3699.0</v>
      </c>
      <c r="B889" s="34" t="s">
        <v>2792</v>
      </c>
      <c r="C889" s="34">
        <v>0.242</v>
      </c>
      <c r="D889" s="34">
        <v>4.26944</v>
      </c>
      <c r="E889" s="34">
        <v>4.154</v>
      </c>
      <c r="F889" s="34">
        <v>0.973</v>
      </c>
      <c r="G889" s="34">
        <v>964.27</v>
      </c>
      <c r="H889" s="34">
        <v>2.56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>
      <c r="A890" s="47">
        <v>3700.0</v>
      </c>
      <c r="B890" s="34" t="s">
        <v>2795</v>
      </c>
      <c r="C890" s="34">
        <v>0.23</v>
      </c>
      <c r="D890" s="34">
        <v>2.01757</v>
      </c>
      <c r="E890" s="34">
        <v>1.911</v>
      </c>
      <c r="F890" s="34">
        <v>0.947</v>
      </c>
      <c r="G890" s="48">
        <v>1250.0</v>
      </c>
      <c r="H890" s="34">
        <v>2.83</v>
      </c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>
      <c r="A891" s="47">
        <v>3700.0</v>
      </c>
      <c r="B891" s="34" t="s">
        <v>2796</v>
      </c>
      <c r="C891" s="34">
        <v>0.228</v>
      </c>
      <c r="D891" s="34">
        <v>2.08712</v>
      </c>
      <c r="E891" s="34">
        <v>2.059</v>
      </c>
      <c r="F891" s="34">
        <v>0.986</v>
      </c>
      <c r="G891" s="48">
        <v>1990.0</v>
      </c>
      <c r="H891" s="34">
        <v>2.95</v>
      </c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>
      <c r="A892" s="47">
        <v>3700.0</v>
      </c>
      <c r="B892" s="34" t="s">
        <v>2798</v>
      </c>
      <c r="C892" s="34">
        <v>0.236</v>
      </c>
      <c r="D892" s="34">
        <v>2.44838</v>
      </c>
      <c r="E892" s="34">
        <v>2.38</v>
      </c>
      <c r="F892" s="34">
        <v>0.972</v>
      </c>
      <c r="G892" s="34">
        <v>954.62</v>
      </c>
      <c r="H892" s="34">
        <v>2.87</v>
      </c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>
      <c r="A893" s="47">
        <v>3705.0</v>
      </c>
      <c r="B893" s="34" t="s">
        <v>2799</v>
      </c>
      <c r="C893" s="34">
        <v>0.38</v>
      </c>
      <c r="D893" s="34">
        <v>9.20439</v>
      </c>
      <c r="E893" s="34">
        <v>8.818</v>
      </c>
      <c r="F893" s="34">
        <v>0.958</v>
      </c>
      <c r="G893" s="34">
        <v>584.7</v>
      </c>
      <c r="H893" s="34">
        <v>3.93</v>
      </c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>
      <c r="A894" s="47">
        <v>3705.0</v>
      </c>
      <c r="B894" s="34" t="s">
        <v>2801</v>
      </c>
      <c r="C894" s="34">
        <v>0.371</v>
      </c>
      <c r="D894" s="34">
        <v>7.63985</v>
      </c>
      <c r="E894" s="34">
        <v>7.331</v>
      </c>
      <c r="F894" s="34">
        <v>0.96</v>
      </c>
      <c r="G894" s="34">
        <v>656.62</v>
      </c>
      <c r="H894" s="34">
        <v>3.58</v>
      </c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>
      <c r="A895" s="47">
        <v>3705.0</v>
      </c>
      <c r="B895" s="34" t="s">
        <v>2802</v>
      </c>
      <c r="C895" s="34">
        <v>0.366</v>
      </c>
      <c r="D895" s="34">
        <v>8.30859</v>
      </c>
      <c r="E895" s="34">
        <v>8.062</v>
      </c>
      <c r="F895" s="34">
        <v>0.97</v>
      </c>
      <c r="G895" s="34">
        <v>821.04</v>
      </c>
      <c r="H895" s="34">
        <v>4.08</v>
      </c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>
      <c r="A896" s="47">
        <v>3706.0</v>
      </c>
      <c r="B896" s="34" t="s">
        <v>2804</v>
      </c>
      <c r="C896" s="34">
        <v>0.405</v>
      </c>
      <c r="D896" s="34">
        <v>9.73547</v>
      </c>
      <c r="E896" s="34">
        <v>9.397</v>
      </c>
      <c r="F896" s="34">
        <v>0.965</v>
      </c>
      <c r="G896" s="34">
        <v>561.44</v>
      </c>
      <c r="H896" s="34">
        <v>3.9</v>
      </c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>
      <c r="A897" s="47">
        <v>3706.0</v>
      </c>
      <c r="B897" s="34" t="s">
        <v>2805</v>
      </c>
      <c r="C897" s="34">
        <v>0.405</v>
      </c>
      <c r="D897" s="34">
        <v>8.48716</v>
      </c>
      <c r="E897" s="34">
        <v>8.292</v>
      </c>
      <c r="F897" s="34">
        <v>0.977</v>
      </c>
      <c r="G897" s="34">
        <v>663.63</v>
      </c>
      <c r="H897" s="34">
        <v>3.72</v>
      </c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>
      <c r="A898" s="47">
        <v>3706.0</v>
      </c>
      <c r="B898" s="34" t="s">
        <v>2807</v>
      </c>
      <c r="C898" s="34">
        <v>0.395</v>
      </c>
      <c r="D898" s="34">
        <v>12.96258</v>
      </c>
      <c r="E898" s="34">
        <v>12.56</v>
      </c>
      <c r="F898" s="34">
        <v>0.969</v>
      </c>
      <c r="G898" s="34">
        <v>424.92</v>
      </c>
      <c r="H898" s="34">
        <v>3.7</v>
      </c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>
      <c r="A899" s="47">
        <v>3711.0</v>
      </c>
      <c r="B899" s="34" t="s">
        <v>2809</v>
      </c>
      <c r="C899" s="34">
        <v>0.485</v>
      </c>
      <c r="D899" s="34">
        <v>4.05019</v>
      </c>
      <c r="E899" s="34">
        <v>3.845</v>
      </c>
      <c r="F899" s="34">
        <v>0.949</v>
      </c>
      <c r="G899" s="34">
        <v>524.55</v>
      </c>
      <c r="H899" s="34">
        <v>4.6</v>
      </c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>
      <c r="A900" s="47">
        <v>3711.0</v>
      </c>
      <c r="B900" s="34" t="s">
        <v>2810</v>
      </c>
      <c r="C900" s="34">
        <v>0.47</v>
      </c>
      <c r="D900" s="34">
        <v>4.05153</v>
      </c>
      <c r="E900" s="34">
        <v>3.826</v>
      </c>
      <c r="F900" s="34">
        <v>0.944</v>
      </c>
      <c r="G900" s="34">
        <v>717.68</v>
      </c>
      <c r="H900" s="34">
        <v>4.81</v>
      </c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>
      <c r="A901" s="7">
        <v>3711.0</v>
      </c>
      <c r="B901" s="34" t="s">
        <v>2812</v>
      </c>
      <c r="C901" s="34">
        <v>0.491</v>
      </c>
      <c r="D901" s="34">
        <v>4.45679</v>
      </c>
      <c r="E901" s="34">
        <v>4.404</v>
      </c>
      <c r="F901" s="34">
        <v>0.988</v>
      </c>
      <c r="G901" s="34">
        <v>588.72</v>
      </c>
      <c r="H901" s="34">
        <v>4.45</v>
      </c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>
      <c r="A902" s="7">
        <v>3712.0</v>
      </c>
      <c r="B902" s="34" t="s">
        <v>2814</v>
      </c>
      <c r="C902" s="34">
        <v>0.433</v>
      </c>
      <c r="D902" s="34">
        <v>3.64414</v>
      </c>
      <c r="E902" s="34">
        <v>3.403</v>
      </c>
      <c r="F902" s="34">
        <v>0.934</v>
      </c>
      <c r="G902" s="34">
        <v>817.43</v>
      </c>
      <c r="H902" s="34">
        <v>5.04</v>
      </c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>
      <c r="A903" s="7">
        <v>3712.0</v>
      </c>
      <c r="B903" s="34" t="s">
        <v>2815</v>
      </c>
      <c r="C903" s="34">
        <v>0.409</v>
      </c>
      <c r="D903" s="34">
        <v>3.48677</v>
      </c>
      <c r="E903" s="34">
        <v>3.19</v>
      </c>
      <c r="F903" s="34">
        <v>0.915</v>
      </c>
      <c r="G903" s="34">
        <v>945.4</v>
      </c>
      <c r="H903" s="34">
        <v>5.38</v>
      </c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>
      <c r="A904" s="7">
        <v>3712.0</v>
      </c>
      <c r="B904" s="34" t="s">
        <v>2817</v>
      </c>
      <c r="C904" s="34">
        <v>0.427</v>
      </c>
      <c r="D904" s="34">
        <v>7.07055</v>
      </c>
      <c r="E904" s="34">
        <v>6.696</v>
      </c>
      <c r="F904" s="34">
        <v>0.947</v>
      </c>
      <c r="G904" s="34">
        <v>490.07</v>
      </c>
      <c r="H904" s="34">
        <v>4.17</v>
      </c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>
      <c r="A905" s="47">
        <v>3717.0</v>
      </c>
      <c r="B905" s="58" t="s">
        <v>2819</v>
      </c>
      <c r="C905" s="58">
        <v>0.414</v>
      </c>
      <c r="D905" s="58">
        <v>8.97324</v>
      </c>
      <c r="E905" s="58">
        <v>8.324</v>
      </c>
      <c r="F905" s="58">
        <v>0.928</v>
      </c>
      <c r="G905" s="58">
        <v>525.78</v>
      </c>
      <c r="H905" s="58">
        <v>3.99</v>
      </c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</row>
    <row r="906">
      <c r="A906" s="47">
        <v>3717.0</v>
      </c>
      <c r="B906" s="58" t="s">
        <v>2821</v>
      </c>
      <c r="C906" s="58">
        <v>0.432</v>
      </c>
      <c r="D906" s="58">
        <v>8.83432</v>
      </c>
      <c r="E906" s="58">
        <v>8.419</v>
      </c>
      <c r="F906" s="58">
        <v>0.953</v>
      </c>
      <c r="G906" s="58">
        <v>469.75</v>
      </c>
      <c r="H906" s="58">
        <v>4.7</v>
      </c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</row>
    <row r="907">
      <c r="A907" s="47">
        <v>3717.0</v>
      </c>
      <c r="B907" s="58" t="s">
        <v>2824</v>
      </c>
      <c r="C907" s="58">
        <v>0.415</v>
      </c>
      <c r="D907" s="58">
        <v>19.41667</v>
      </c>
      <c r="E907" s="58">
        <v>19.08</v>
      </c>
      <c r="F907" s="58">
        <v>0.983</v>
      </c>
      <c r="G907" s="58">
        <v>436.12</v>
      </c>
      <c r="H907" s="58">
        <v>3.79</v>
      </c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</row>
    <row r="908">
      <c r="A908" s="47">
        <v>3718.0</v>
      </c>
      <c r="B908" s="58" t="s">
        <v>2826</v>
      </c>
      <c r="C908" s="58">
        <v>0.413</v>
      </c>
      <c r="D908" s="58">
        <v>6.70486</v>
      </c>
      <c r="E908" s="58">
        <v>6.45</v>
      </c>
      <c r="F908" s="58">
        <v>0.962</v>
      </c>
      <c r="G908" s="58">
        <v>691.25</v>
      </c>
      <c r="H908" s="58">
        <v>4.82</v>
      </c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</row>
    <row r="909">
      <c r="A909" s="47">
        <v>3718.0</v>
      </c>
      <c r="B909" s="58" t="s">
        <v>2828</v>
      </c>
      <c r="C909" s="58">
        <v>0.403</v>
      </c>
      <c r="D909" s="58">
        <v>8.43744</v>
      </c>
      <c r="E909" s="58">
        <v>8.171</v>
      </c>
      <c r="F909" s="58">
        <v>0.968</v>
      </c>
      <c r="G909" s="58">
        <v>585.67</v>
      </c>
      <c r="H909" s="58">
        <v>4.01</v>
      </c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</row>
    <row r="910">
      <c r="A910" s="47">
        <v>3718.0</v>
      </c>
      <c r="B910" s="58" t="s">
        <v>2829</v>
      </c>
      <c r="C910" s="58">
        <v>0.409</v>
      </c>
      <c r="D910" s="58">
        <v>7.97807</v>
      </c>
      <c r="E910" s="58">
        <v>7.462</v>
      </c>
      <c r="F910" s="58">
        <v>0.935</v>
      </c>
      <c r="G910" s="58">
        <v>529.94</v>
      </c>
      <c r="H910" s="58">
        <v>4.27</v>
      </c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</row>
    <row r="911">
      <c r="A911" s="47">
        <v>3723.0</v>
      </c>
      <c r="B911" s="58" t="s">
        <v>2831</v>
      </c>
      <c r="C911" s="58">
        <v>0.377</v>
      </c>
      <c r="D911" s="58">
        <v>11.54633</v>
      </c>
      <c r="E911" s="58">
        <v>11.34</v>
      </c>
      <c r="F911" s="58">
        <v>0.982</v>
      </c>
      <c r="G911" s="58">
        <v>501.8</v>
      </c>
      <c r="H911" s="58">
        <v>3.48</v>
      </c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</row>
    <row r="912">
      <c r="A912" s="47">
        <v>3723.0</v>
      </c>
      <c r="B912" s="58" t="s">
        <v>2833</v>
      </c>
      <c r="C912" s="58">
        <v>0.375</v>
      </c>
      <c r="D912" s="58">
        <v>10.28852</v>
      </c>
      <c r="E912" s="58">
        <v>9.675</v>
      </c>
      <c r="F912" s="58">
        <v>0.94</v>
      </c>
      <c r="G912" s="58">
        <v>565.54</v>
      </c>
      <c r="H912" s="58">
        <v>3.91</v>
      </c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</row>
    <row r="913">
      <c r="A913" s="47">
        <v>3723.0</v>
      </c>
      <c r="B913" s="58" t="s">
        <v>2835</v>
      </c>
      <c r="C913" s="58">
        <v>0.385</v>
      </c>
      <c r="D913" s="58">
        <v>10.05522</v>
      </c>
      <c r="E913" s="58">
        <v>9.877</v>
      </c>
      <c r="F913" s="58">
        <v>0.982</v>
      </c>
      <c r="G913" s="58">
        <v>541.42</v>
      </c>
      <c r="H913" s="58">
        <v>4.34</v>
      </c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</row>
    <row r="914">
      <c r="A914" s="47">
        <v>3724.0</v>
      </c>
      <c r="B914" s="58" t="s">
        <v>2836</v>
      </c>
      <c r="C914" s="58">
        <v>0.387</v>
      </c>
      <c r="D914" s="58">
        <v>7.02269</v>
      </c>
      <c r="E914" s="58">
        <v>6.82</v>
      </c>
      <c r="F914" s="58">
        <v>0.971</v>
      </c>
      <c r="G914" s="58">
        <v>850.0</v>
      </c>
      <c r="H914" s="58">
        <v>5.32</v>
      </c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</row>
    <row r="915">
      <c r="A915" s="47">
        <v>3724.0</v>
      </c>
      <c r="B915" s="58" t="s">
        <v>2838</v>
      </c>
      <c r="C915" s="58">
        <v>0.404</v>
      </c>
      <c r="D915" s="58">
        <v>10.81341</v>
      </c>
      <c r="E915" s="58">
        <v>10.17</v>
      </c>
      <c r="F915" s="58">
        <v>0.94</v>
      </c>
      <c r="G915" s="58">
        <v>508.26</v>
      </c>
      <c r="H915" s="58">
        <v>4.12</v>
      </c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</row>
    <row r="916">
      <c r="A916" s="47">
        <v>3724.0</v>
      </c>
      <c r="B916" s="58" t="s">
        <v>2840</v>
      </c>
      <c r="C916" s="58">
        <v>0.409</v>
      </c>
      <c r="D916" s="58">
        <v>7.78521</v>
      </c>
      <c r="E916" s="58">
        <v>7.312</v>
      </c>
      <c r="F916" s="58">
        <v>0.939</v>
      </c>
      <c r="G916" s="58">
        <v>619.57</v>
      </c>
      <c r="H916" s="58">
        <v>4.77</v>
      </c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</row>
    <row r="917">
      <c r="A917" s="47">
        <v>3729.0</v>
      </c>
      <c r="B917" s="58" t="s">
        <v>2842</v>
      </c>
      <c r="C917" s="58">
        <v>0.456</v>
      </c>
      <c r="D917" s="58">
        <v>2.55813</v>
      </c>
      <c r="E917" s="58">
        <v>2.288</v>
      </c>
      <c r="F917" s="58">
        <v>0.894</v>
      </c>
      <c r="G917" s="58">
        <v>548.83</v>
      </c>
      <c r="H917" s="58">
        <v>4.51</v>
      </c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  <c r="AA917" s="60"/>
    </row>
    <row r="918">
      <c r="A918" s="47">
        <v>3729.0</v>
      </c>
      <c r="B918" s="58" t="s">
        <v>2844</v>
      </c>
      <c r="C918" s="58">
        <v>0.457</v>
      </c>
      <c r="D918" s="58">
        <v>1.88029</v>
      </c>
      <c r="E918" s="58">
        <v>1.809</v>
      </c>
      <c r="F918" s="58">
        <v>0.962</v>
      </c>
      <c r="G918" s="58">
        <v>756.99</v>
      </c>
      <c r="H918" s="58">
        <v>4.94</v>
      </c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  <c r="AA918" s="60"/>
    </row>
    <row r="919">
      <c r="A919" s="47">
        <v>3729.0</v>
      </c>
      <c r="B919" s="58" t="s">
        <v>2845</v>
      </c>
      <c r="C919" s="58">
        <v>0.434</v>
      </c>
      <c r="D919" s="58">
        <v>2.90516</v>
      </c>
      <c r="E919" s="58">
        <v>2.806</v>
      </c>
      <c r="F919" s="58">
        <v>0.966</v>
      </c>
      <c r="G919" s="58">
        <v>535.02</v>
      </c>
      <c r="H919" s="58">
        <v>4.16</v>
      </c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  <c r="AA919" s="60"/>
    </row>
    <row r="920">
      <c r="A920" s="47">
        <v>3730.0</v>
      </c>
      <c r="B920" s="58" t="s">
        <v>2847</v>
      </c>
      <c r="C920" s="58">
        <v>0.306</v>
      </c>
      <c r="D920" s="58">
        <v>3.2795</v>
      </c>
      <c r="E920" s="58">
        <v>3.101</v>
      </c>
      <c r="F920" s="58">
        <v>0.945</v>
      </c>
      <c r="G920" s="62">
        <v>1250.0</v>
      </c>
      <c r="H920" s="58">
        <v>4.0</v>
      </c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  <c r="AA920" s="60"/>
    </row>
    <row r="921">
      <c r="A921" s="47">
        <v>3730.0</v>
      </c>
      <c r="B921" s="58" t="s">
        <v>2849</v>
      </c>
      <c r="C921" s="58">
        <v>0.319</v>
      </c>
      <c r="D921" s="58">
        <v>2.99317</v>
      </c>
      <c r="E921" s="58">
        <v>2.865</v>
      </c>
      <c r="F921" s="58">
        <v>0.957</v>
      </c>
      <c r="G921" s="62">
        <v>1150.0</v>
      </c>
      <c r="H921" s="58">
        <v>4.16</v>
      </c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  <c r="AA921" s="60"/>
    </row>
    <row r="922">
      <c r="A922" s="47">
        <v>3730.0</v>
      </c>
      <c r="B922" s="58" t="s">
        <v>2851</v>
      </c>
      <c r="C922" s="58">
        <v>0.334</v>
      </c>
      <c r="D922" s="58">
        <v>2.19209</v>
      </c>
      <c r="E922" s="58">
        <v>2.046</v>
      </c>
      <c r="F922" s="58">
        <v>0.933</v>
      </c>
      <c r="G922" s="62">
        <v>1270.0</v>
      </c>
      <c r="H922" s="58">
        <v>4.58</v>
      </c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  <c r="AA922" s="60"/>
    </row>
    <row r="923">
      <c r="A923" s="58" t="s">
        <v>2852</v>
      </c>
      <c r="B923" s="58" t="s">
        <v>2852</v>
      </c>
      <c r="C923" s="58">
        <v>0.232</v>
      </c>
      <c r="D923" s="58">
        <v>7.55179</v>
      </c>
      <c r="E923" s="58">
        <v>7.288</v>
      </c>
      <c r="F923" s="58">
        <v>0.965</v>
      </c>
      <c r="G923" s="58">
        <v>858.77</v>
      </c>
      <c r="H923" s="58">
        <v>2.96</v>
      </c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  <c r="AA923" s="60"/>
    </row>
    <row r="924">
      <c r="A924" s="58" t="s">
        <v>2852</v>
      </c>
      <c r="B924" s="58" t="s">
        <v>2854</v>
      </c>
      <c r="C924" s="58">
        <v>0.232</v>
      </c>
      <c r="D924" s="58">
        <v>10.17548</v>
      </c>
      <c r="E924" s="58">
        <v>9.741</v>
      </c>
      <c r="F924" s="58">
        <v>0.957</v>
      </c>
      <c r="G924" s="58">
        <v>800.55</v>
      </c>
      <c r="H924" s="58">
        <v>2.96</v>
      </c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  <c r="AA924" s="60"/>
    </row>
    <row r="925">
      <c r="A925" s="47">
        <v>3758.0</v>
      </c>
      <c r="B925" s="58" t="s">
        <v>2856</v>
      </c>
      <c r="C925" s="58">
        <v>0.228</v>
      </c>
      <c r="D925" s="58">
        <v>11.9647</v>
      </c>
      <c r="E925" s="58">
        <v>11.75</v>
      </c>
      <c r="F925" s="58">
        <v>0.982</v>
      </c>
      <c r="G925" s="58">
        <v>737.23</v>
      </c>
      <c r="H925" s="58">
        <v>3.12</v>
      </c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  <c r="AA925" s="60"/>
    </row>
    <row r="926">
      <c r="A926" s="47">
        <v>3758.0</v>
      </c>
      <c r="B926" s="58" t="s">
        <v>2857</v>
      </c>
      <c r="C926" s="58">
        <v>0.218</v>
      </c>
      <c r="D926" s="58">
        <v>12.82437</v>
      </c>
      <c r="E926" s="58">
        <v>12.61</v>
      </c>
      <c r="F926" s="58">
        <v>0.983</v>
      </c>
      <c r="G926" s="58">
        <v>774.07</v>
      </c>
      <c r="H926" s="58">
        <v>3.02</v>
      </c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  <c r="AA926" s="60"/>
    </row>
    <row r="927">
      <c r="A927" s="47">
        <v>3758.0</v>
      </c>
      <c r="B927" s="58" t="s">
        <v>2859</v>
      </c>
      <c r="C927" s="58">
        <v>0.224</v>
      </c>
      <c r="D927" s="58">
        <v>10.95772</v>
      </c>
      <c r="E927" s="58">
        <v>10.78</v>
      </c>
      <c r="F927" s="58">
        <v>0.983</v>
      </c>
      <c r="G927" s="58">
        <v>831.37</v>
      </c>
      <c r="H927" s="58">
        <v>2.79</v>
      </c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  <c r="AA927" s="60"/>
    </row>
    <row r="928">
      <c r="A928" s="47">
        <v>3759.0</v>
      </c>
      <c r="B928" s="58" t="s">
        <v>2861</v>
      </c>
      <c r="C928" s="58">
        <v>0.218</v>
      </c>
      <c r="D928" s="58">
        <v>17.04143</v>
      </c>
      <c r="E928" s="58">
        <v>16.7</v>
      </c>
      <c r="F928" s="58">
        <v>0.98</v>
      </c>
      <c r="G928" s="58">
        <v>509.79</v>
      </c>
      <c r="H928" s="58">
        <v>2.58</v>
      </c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  <c r="AA928" s="60"/>
    </row>
    <row r="929">
      <c r="A929" s="47">
        <v>3759.0</v>
      </c>
      <c r="B929" s="58" t="s">
        <v>2863</v>
      </c>
      <c r="C929" s="58">
        <v>0.229</v>
      </c>
      <c r="D929" s="58">
        <v>24.95954</v>
      </c>
      <c r="E929" s="58">
        <v>23.72</v>
      </c>
      <c r="F929" s="58">
        <v>0.95</v>
      </c>
      <c r="G929" s="58">
        <v>798.35</v>
      </c>
      <c r="H929" s="58">
        <v>2.59</v>
      </c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  <c r="AA929" s="60"/>
    </row>
    <row r="930">
      <c r="A930" s="47">
        <v>3759.0</v>
      </c>
      <c r="B930" s="58" t="s">
        <v>2865</v>
      </c>
      <c r="C930" s="58">
        <v>0.216</v>
      </c>
      <c r="D930" s="58">
        <v>17.48371</v>
      </c>
      <c r="E930" s="58">
        <v>17.22</v>
      </c>
      <c r="F930" s="58">
        <v>0.985</v>
      </c>
      <c r="G930" s="58">
        <v>555.35</v>
      </c>
      <c r="H930" s="58">
        <v>2.48</v>
      </c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  <c r="AA930" s="60"/>
    </row>
    <row r="931">
      <c r="A931" s="47">
        <v>3764.0</v>
      </c>
      <c r="B931" s="58" t="s">
        <v>2866</v>
      </c>
      <c r="C931" s="58">
        <v>0.214</v>
      </c>
      <c r="D931" s="58">
        <v>34.55427</v>
      </c>
      <c r="E931" s="58">
        <v>33.59</v>
      </c>
      <c r="F931" s="58">
        <v>0.972</v>
      </c>
      <c r="G931" s="58">
        <v>389.73</v>
      </c>
      <c r="H931" s="58">
        <v>2.11</v>
      </c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  <c r="AA931" s="60"/>
    </row>
    <row r="932">
      <c r="A932" s="47">
        <v>3764.0</v>
      </c>
      <c r="B932" s="58" t="s">
        <v>2868</v>
      </c>
      <c r="C932" s="58">
        <v>0.21</v>
      </c>
      <c r="D932" s="58">
        <v>16.90758</v>
      </c>
      <c r="E932" s="58">
        <v>16.68</v>
      </c>
      <c r="F932" s="58">
        <v>0.986</v>
      </c>
      <c r="G932" s="58">
        <v>906.87</v>
      </c>
      <c r="H932" s="58">
        <v>2.99</v>
      </c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  <c r="AA932" s="60"/>
    </row>
    <row r="933">
      <c r="A933" s="47">
        <v>3764.0</v>
      </c>
      <c r="B933" s="58" t="s">
        <v>2870</v>
      </c>
      <c r="C933" s="58">
        <v>0.216</v>
      </c>
      <c r="D933" s="58">
        <v>17.4846</v>
      </c>
      <c r="E933" s="58">
        <v>17.31</v>
      </c>
      <c r="F933" s="58">
        <v>0.99</v>
      </c>
      <c r="G933" s="58">
        <v>956.38</v>
      </c>
      <c r="H933" s="58">
        <v>2.96</v>
      </c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  <c r="AA933" s="60"/>
    </row>
    <row r="934">
      <c r="A934" s="47">
        <v>3765.0</v>
      </c>
      <c r="B934" s="58" t="s">
        <v>2871</v>
      </c>
      <c r="C934" s="58">
        <v>0.23</v>
      </c>
      <c r="D934" s="58">
        <v>31.34529</v>
      </c>
      <c r="E934" s="58">
        <v>30.53</v>
      </c>
      <c r="F934" s="58">
        <v>0.974</v>
      </c>
      <c r="G934" s="58">
        <v>760.42</v>
      </c>
      <c r="H934" s="58">
        <v>2.86</v>
      </c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  <c r="AA934" s="60"/>
    </row>
    <row r="935">
      <c r="A935" s="47">
        <v>3765.0</v>
      </c>
      <c r="B935" s="58" t="s">
        <v>2873</v>
      </c>
      <c r="C935" s="58">
        <v>0.234</v>
      </c>
      <c r="D935" s="58">
        <v>10.17814</v>
      </c>
      <c r="E935" s="58">
        <v>9.946</v>
      </c>
      <c r="F935" s="58">
        <v>0.977</v>
      </c>
      <c r="G935" s="58">
        <v>981.81</v>
      </c>
      <c r="H935" s="58">
        <v>3.15</v>
      </c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  <c r="AA935" s="60"/>
    </row>
    <row r="936">
      <c r="A936" s="47">
        <v>3765.0</v>
      </c>
      <c r="B936" s="58" t="s">
        <v>2875</v>
      </c>
      <c r="C936" s="58">
        <v>0.241</v>
      </c>
      <c r="D936" s="58">
        <v>23.69647</v>
      </c>
      <c r="E936" s="58">
        <v>22.95</v>
      </c>
      <c r="F936" s="58">
        <v>0.969</v>
      </c>
      <c r="G936" s="58">
        <v>549.02</v>
      </c>
      <c r="H936" s="58">
        <v>2.67</v>
      </c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  <c r="AA936" s="60"/>
    </row>
    <row r="937">
      <c r="A937" s="70" t="s">
        <v>2852</v>
      </c>
      <c r="B937" s="58" t="s">
        <v>2878</v>
      </c>
      <c r="C937" s="58">
        <v>0.522</v>
      </c>
      <c r="D937" s="58">
        <v>0.5576</v>
      </c>
      <c r="E937" s="71">
        <v>0.4242</v>
      </c>
      <c r="F937" s="58">
        <v>0.761</v>
      </c>
      <c r="G937" s="58">
        <v>931.48</v>
      </c>
      <c r="H937" s="58">
        <v>6.22</v>
      </c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</row>
    <row r="938">
      <c r="A938" s="70" t="s">
        <v>2852</v>
      </c>
      <c r="B938" s="58" t="s">
        <v>2880</v>
      </c>
      <c r="C938" s="58">
        <v>0.522</v>
      </c>
      <c r="D938" s="58">
        <v>25.32405</v>
      </c>
      <c r="E938" s="58">
        <v>24.14</v>
      </c>
      <c r="F938" s="58">
        <v>0.953</v>
      </c>
      <c r="G938" s="58">
        <v>0.953</v>
      </c>
      <c r="H938" s="58">
        <v>0.953</v>
      </c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</row>
    <row r="939">
      <c r="A939" s="72">
        <v>3770.0</v>
      </c>
      <c r="B939" s="58" t="s">
        <v>2884</v>
      </c>
      <c r="C939" s="34">
        <v>0.261</v>
      </c>
      <c r="D939" s="34">
        <v>12.92153</v>
      </c>
      <c r="E939" s="34">
        <v>12.75</v>
      </c>
      <c r="F939" s="34">
        <v>0.987</v>
      </c>
      <c r="G939" s="34">
        <v>466.63</v>
      </c>
      <c r="H939" s="34">
        <v>2.59</v>
      </c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>
      <c r="A940" s="72">
        <v>3770.0</v>
      </c>
      <c r="B940" s="58" t="s">
        <v>2885</v>
      </c>
      <c r="C940" s="34">
        <v>0.261</v>
      </c>
      <c r="D940" s="34">
        <v>10.08283</v>
      </c>
      <c r="E940" s="34">
        <v>9.826</v>
      </c>
      <c r="F940" s="34">
        <v>0.974</v>
      </c>
      <c r="G940" s="34">
        <v>634.25</v>
      </c>
      <c r="H940" s="34">
        <v>3.2</v>
      </c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>
      <c r="A941" s="72">
        <v>3770.0</v>
      </c>
      <c r="B941" s="58" t="s">
        <v>2887</v>
      </c>
      <c r="C941" s="34">
        <v>0.262</v>
      </c>
      <c r="D941" s="34">
        <v>7.71098</v>
      </c>
      <c r="E941" s="34">
        <v>7.55</v>
      </c>
      <c r="F941" s="34">
        <v>0.979</v>
      </c>
      <c r="G941" s="34">
        <v>554.29</v>
      </c>
      <c r="H941" s="34">
        <v>2.84</v>
      </c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>
      <c r="A942" s="72">
        <v>3771.0</v>
      </c>
      <c r="B942" s="58" t="s">
        <v>2889</v>
      </c>
      <c r="C942" s="34">
        <v>0.192</v>
      </c>
      <c r="D942" s="34">
        <v>5.49921</v>
      </c>
      <c r="E942" s="34">
        <v>5.413</v>
      </c>
      <c r="F942" s="34">
        <v>0.984</v>
      </c>
      <c r="G942" s="34">
        <v>856.83</v>
      </c>
      <c r="H942" s="34">
        <v>2.43</v>
      </c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>
      <c r="A943" s="72">
        <v>3771.0</v>
      </c>
      <c r="B943" s="58" t="s">
        <v>2891</v>
      </c>
      <c r="C943" s="34">
        <v>0.195</v>
      </c>
      <c r="D943" s="34">
        <v>15.8624</v>
      </c>
      <c r="E943" s="34">
        <v>15.64</v>
      </c>
      <c r="F943" s="34">
        <v>0.986</v>
      </c>
      <c r="G943" s="34">
        <v>933.0</v>
      </c>
      <c r="H943" s="34">
        <v>2.87</v>
      </c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>
      <c r="A944" s="72">
        <v>3771.0</v>
      </c>
      <c r="B944" s="58" t="s">
        <v>2892</v>
      </c>
      <c r="C944" s="34">
        <v>0.19</v>
      </c>
      <c r="D944" s="34">
        <v>8.55071</v>
      </c>
      <c r="E944" s="34">
        <v>8.427</v>
      </c>
      <c r="F944" s="34">
        <v>0.986</v>
      </c>
      <c r="G944" s="48">
        <v>1200.0</v>
      </c>
      <c r="H944" s="34">
        <v>2.85</v>
      </c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>
      <c r="A945" s="73">
        <v>3776.0</v>
      </c>
      <c r="B945" s="58" t="s">
        <v>2894</v>
      </c>
      <c r="C945" s="34">
        <v>0.209</v>
      </c>
      <c r="D945" s="34">
        <v>8.57314</v>
      </c>
      <c r="E945" s="34">
        <v>8.513</v>
      </c>
      <c r="F945" s="34">
        <v>0.993</v>
      </c>
      <c r="G945" s="34">
        <v>486.82</v>
      </c>
      <c r="H945" s="34">
        <v>2.26</v>
      </c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>
      <c r="A946" s="73">
        <v>3776.0</v>
      </c>
      <c r="B946" s="58" t="s">
        <v>2896</v>
      </c>
      <c r="C946" s="34">
        <v>0.207</v>
      </c>
      <c r="D946" s="34">
        <v>19.10247</v>
      </c>
      <c r="E946" s="34">
        <v>18.69</v>
      </c>
      <c r="F946" s="34">
        <v>0.978</v>
      </c>
      <c r="G946" s="34">
        <v>392.99</v>
      </c>
      <c r="H946" s="34">
        <v>2.13</v>
      </c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>
      <c r="A947" s="73">
        <v>3776.0</v>
      </c>
      <c r="B947" s="58" t="s">
        <v>2898</v>
      </c>
      <c r="C947" s="34">
        <v>0.191</v>
      </c>
      <c r="D947" s="34">
        <v>12.63507</v>
      </c>
      <c r="E947" s="34">
        <v>12.04</v>
      </c>
      <c r="F947" s="34">
        <v>0.953</v>
      </c>
      <c r="G947" s="34">
        <v>664.99</v>
      </c>
      <c r="H947" s="34">
        <v>2.27</v>
      </c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>
      <c r="A948" s="73">
        <v>3776.0</v>
      </c>
      <c r="B948" s="58" t="s">
        <v>2899</v>
      </c>
      <c r="C948" s="34">
        <v>0.188</v>
      </c>
      <c r="D948" s="34">
        <v>12.39602</v>
      </c>
      <c r="E948" s="34">
        <v>12.28</v>
      </c>
      <c r="F948" s="34">
        <v>0.991</v>
      </c>
      <c r="G948" s="34">
        <v>660.98</v>
      </c>
      <c r="H948" s="34">
        <v>2.21</v>
      </c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>
      <c r="A949" s="73">
        <v>3777.0</v>
      </c>
      <c r="B949" s="58" t="s">
        <v>2901</v>
      </c>
      <c r="C949" s="34">
        <v>0.195</v>
      </c>
      <c r="D949" s="34">
        <v>9.02644</v>
      </c>
      <c r="E949" s="34">
        <v>8.824</v>
      </c>
      <c r="F949" s="34">
        <v>0.978</v>
      </c>
      <c r="G949" s="34">
        <v>870.29</v>
      </c>
      <c r="H949" s="34">
        <v>2.5</v>
      </c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>
      <c r="A950" s="73">
        <v>3777.0</v>
      </c>
      <c r="B950" s="58" t="s">
        <v>2903</v>
      </c>
      <c r="C950" s="34">
        <v>0.196</v>
      </c>
      <c r="D950" s="34">
        <v>8.5789</v>
      </c>
      <c r="E950" s="34">
        <v>8.443</v>
      </c>
      <c r="F950" s="34">
        <v>0.984</v>
      </c>
      <c r="G950" s="34">
        <v>934.7</v>
      </c>
      <c r="H950" s="34">
        <v>2.67</v>
      </c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>
      <c r="A951" s="73">
        <v>3777.0</v>
      </c>
      <c r="B951" s="58" t="s">
        <v>2904</v>
      </c>
      <c r="C951" s="34">
        <v>0.195</v>
      </c>
      <c r="D951" s="34">
        <v>5.49496</v>
      </c>
      <c r="E951" s="34">
        <v>5.345</v>
      </c>
      <c r="F951" s="34">
        <v>0.973</v>
      </c>
      <c r="G951" s="48">
        <v>1260.0</v>
      </c>
      <c r="H951" s="34">
        <v>2.64</v>
      </c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>
      <c r="A952" s="47">
        <v>3783.0</v>
      </c>
      <c r="B952" s="58" t="s">
        <v>2906</v>
      </c>
      <c r="C952" s="34">
        <v>0.265</v>
      </c>
      <c r="D952" s="34">
        <v>14.8703</v>
      </c>
      <c r="E952" s="34">
        <v>13.78</v>
      </c>
      <c r="F952" s="34">
        <v>13.78</v>
      </c>
      <c r="G952" s="34">
        <v>519.06</v>
      </c>
      <c r="H952" s="34">
        <v>2.98</v>
      </c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>
      <c r="A953" s="47">
        <v>3783.0</v>
      </c>
      <c r="B953" s="58" t="s">
        <v>2908</v>
      </c>
      <c r="C953" s="34">
        <v>0.247</v>
      </c>
      <c r="D953" s="34">
        <v>11.41051</v>
      </c>
      <c r="E953" s="34">
        <v>11.2</v>
      </c>
      <c r="F953" s="34">
        <v>0.981</v>
      </c>
      <c r="G953" s="34">
        <v>786.84</v>
      </c>
      <c r="H953" s="34">
        <v>3.04</v>
      </c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>
      <c r="A954" s="47">
        <v>3783.0</v>
      </c>
      <c r="B954" s="58" t="s">
        <v>2909</v>
      </c>
      <c r="C954" s="34">
        <v>0.255</v>
      </c>
      <c r="D954" s="34">
        <v>6.2951</v>
      </c>
      <c r="E954" s="34">
        <v>6.155</v>
      </c>
      <c r="F954" s="34">
        <v>0.978</v>
      </c>
      <c r="G954" s="34">
        <v>829.81</v>
      </c>
      <c r="H954" s="34">
        <v>3.22</v>
      </c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>
      <c r="A955" s="47">
        <v>3784.0</v>
      </c>
      <c r="B955" s="58" t="s">
        <v>2911</v>
      </c>
      <c r="C955" s="34">
        <v>0.21</v>
      </c>
      <c r="D955" s="34">
        <v>9.24616</v>
      </c>
      <c r="E955" s="34">
        <v>8.822</v>
      </c>
      <c r="F955" s="34">
        <v>0.954</v>
      </c>
      <c r="G955" s="34">
        <v>890.6</v>
      </c>
      <c r="H955" s="34">
        <v>890.6</v>
      </c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>
      <c r="A956" s="47">
        <v>3784.0</v>
      </c>
      <c r="B956" s="58" t="s">
        <v>2912</v>
      </c>
      <c r="C956" s="34">
        <v>0.21</v>
      </c>
      <c r="D956" s="34">
        <v>8.60797</v>
      </c>
      <c r="E956" s="34">
        <v>8.5</v>
      </c>
      <c r="F956" s="34">
        <v>0.987</v>
      </c>
      <c r="G956" s="34">
        <v>905.21</v>
      </c>
      <c r="H956" s="34">
        <v>2.66</v>
      </c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>
      <c r="A957" s="47">
        <v>3784.0</v>
      </c>
      <c r="B957" s="58" t="s">
        <v>2914</v>
      </c>
      <c r="C957" s="34">
        <v>0.202</v>
      </c>
      <c r="D957" s="34">
        <v>7.53407</v>
      </c>
      <c r="E957" s="34">
        <v>7.403</v>
      </c>
      <c r="F957" s="34">
        <v>0.983</v>
      </c>
      <c r="G957" s="48">
        <v>1250.0</v>
      </c>
      <c r="H957" s="34">
        <v>3.2</v>
      </c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>
      <c r="A958" s="70">
        <v>3789.0</v>
      </c>
      <c r="B958" s="58" t="s">
        <v>2915</v>
      </c>
      <c r="C958" s="34">
        <v>0.246</v>
      </c>
      <c r="D958" s="34">
        <v>35.42323</v>
      </c>
      <c r="E958" s="34">
        <v>34.68</v>
      </c>
      <c r="F958" s="34">
        <v>0.979</v>
      </c>
      <c r="G958" s="34">
        <v>559.33</v>
      </c>
      <c r="H958" s="34">
        <v>2.74</v>
      </c>
      <c r="I958" s="14"/>
      <c r="J958" s="14"/>
      <c r="K958" s="34" t="s">
        <v>730</v>
      </c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>
      <c r="A959" s="70">
        <v>3789.0</v>
      </c>
      <c r="B959" s="58" t="s">
        <v>2916</v>
      </c>
      <c r="C959" s="34">
        <v>0.259</v>
      </c>
      <c r="D959" s="34">
        <v>128.70026</v>
      </c>
      <c r="E959" s="34">
        <v>125.5</v>
      </c>
      <c r="F959" s="34">
        <v>0.975</v>
      </c>
      <c r="G959" s="34">
        <v>73.63</v>
      </c>
      <c r="H959" s="34">
        <v>2.01</v>
      </c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>
      <c r="A960" s="70">
        <v>3789.0</v>
      </c>
      <c r="B960" s="58" t="s">
        <v>2918</v>
      </c>
      <c r="C960" s="34">
        <v>0.265</v>
      </c>
      <c r="D960" s="34">
        <v>60.29931</v>
      </c>
      <c r="E960" s="34">
        <v>59.45</v>
      </c>
      <c r="F960" s="34">
        <v>0.986</v>
      </c>
      <c r="G960" s="34">
        <v>128.56</v>
      </c>
      <c r="H960" s="34">
        <v>1.79</v>
      </c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>
      <c r="A961" s="70">
        <v>3790.0</v>
      </c>
      <c r="B961" s="58" t="s">
        <v>2920</v>
      </c>
      <c r="C961" s="34">
        <v>0.263</v>
      </c>
      <c r="D961" s="34">
        <v>59.64075</v>
      </c>
      <c r="E961" s="34">
        <v>58.72</v>
      </c>
      <c r="F961" s="34">
        <v>0.985</v>
      </c>
      <c r="G961" s="34">
        <v>76.41</v>
      </c>
      <c r="H961" s="34">
        <v>1.43</v>
      </c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>
      <c r="A962" s="70">
        <v>3790.0</v>
      </c>
      <c r="B962" s="58" t="s">
        <v>2922</v>
      </c>
      <c r="C962" s="34">
        <v>0.252</v>
      </c>
      <c r="D962" s="34">
        <v>135.53959</v>
      </c>
      <c r="E962" s="34">
        <v>134.0</v>
      </c>
      <c r="F962" s="34">
        <v>0.989</v>
      </c>
      <c r="G962" s="34">
        <v>49.29</v>
      </c>
      <c r="H962" s="34">
        <v>1.36</v>
      </c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>
      <c r="A963" s="70">
        <v>3790.0</v>
      </c>
      <c r="B963" s="58" t="s">
        <v>2924</v>
      </c>
      <c r="C963" s="34">
        <v>0.25</v>
      </c>
      <c r="D963" s="34">
        <v>47.94283</v>
      </c>
      <c r="E963" s="34">
        <v>44.37</v>
      </c>
      <c r="F963" s="34">
        <v>0.926</v>
      </c>
      <c r="G963" s="34">
        <v>157.9</v>
      </c>
      <c r="H963" s="34">
        <v>1.58</v>
      </c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>
      <c r="A964" s="34">
        <v>3791.0</v>
      </c>
      <c r="B964" s="34" t="s">
        <v>2926</v>
      </c>
      <c r="C964" s="34">
        <v>0.315</v>
      </c>
      <c r="D964" s="34">
        <v>22.70838</v>
      </c>
      <c r="E964" s="34">
        <v>21.89</v>
      </c>
      <c r="F964" s="34">
        <v>0.964</v>
      </c>
      <c r="G964" s="34">
        <v>161.96</v>
      </c>
      <c r="H964" s="34">
        <v>1.98</v>
      </c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>
      <c r="A965" s="34">
        <v>3791.0</v>
      </c>
      <c r="B965" s="34" t="s">
        <v>2928</v>
      </c>
      <c r="C965" s="34">
        <v>0.32</v>
      </c>
      <c r="D965" s="34">
        <v>45.50751</v>
      </c>
      <c r="E965" s="34">
        <v>44.14</v>
      </c>
      <c r="F965" s="34">
        <v>0.97</v>
      </c>
      <c r="G965" s="34">
        <v>63.47</v>
      </c>
      <c r="H965" s="34">
        <v>1.81</v>
      </c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>
      <c r="A966" s="34">
        <v>3791.0</v>
      </c>
      <c r="B966" s="34" t="s">
        <v>2930</v>
      </c>
      <c r="C966" s="34">
        <v>0.304</v>
      </c>
      <c r="D966" s="34">
        <v>26.57344</v>
      </c>
      <c r="E966" s="34">
        <v>25.61</v>
      </c>
      <c r="F966" s="34">
        <v>0.964</v>
      </c>
      <c r="G966" s="34">
        <v>140.63</v>
      </c>
      <c r="H966" s="34">
        <v>1.99</v>
      </c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>
      <c r="A967" s="34">
        <v>3792.0</v>
      </c>
      <c r="B967" s="34" t="s">
        <v>2931</v>
      </c>
      <c r="C967" s="34">
        <v>0.39</v>
      </c>
      <c r="D967" s="34">
        <v>3.64293</v>
      </c>
      <c r="E967" s="34">
        <v>3.468</v>
      </c>
      <c r="F967" s="34">
        <v>0.952</v>
      </c>
      <c r="G967" s="34">
        <v>111.51</v>
      </c>
      <c r="H967" s="34">
        <v>2.18</v>
      </c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>
      <c r="A968" s="58">
        <v>3793.0</v>
      </c>
      <c r="B968" s="34" t="s">
        <v>2933</v>
      </c>
      <c r="C968" s="34">
        <v>0.519</v>
      </c>
      <c r="D968" s="34">
        <v>19.90128</v>
      </c>
      <c r="E968" s="34">
        <v>17.51</v>
      </c>
      <c r="F968" s="34">
        <v>0.88</v>
      </c>
      <c r="G968" s="34">
        <v>23.6</v>
      </c>
      <c r="H968" s="34">
        <v>1.9</v>
      </c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>
      <c r="A969" s="47">
        <v>3794.0</v>
      </c>
      <c r="B969" s="34" t="s">
        <v>2935</v>
      </c>
      <c r="C969" s="34">
        <v>0.353</v>
      </c>
      <c r="D969" s="34">
        <v>5.95495</v>
      </c>
      <c r="E969" s="34">
        <v>5.707</v>
      </c>
      <c r="F969" s="34">
        <v>0.958</v>
      </c>
      <c r="G969" s="34">
        <v>272.99</v>
      </c>
      <c r="H969" s="34">
        <v>2.82</v>
      </c>
      <c r="I969" s="14"/>
      <c r="J969" s="34" t="s">
        <v>2936</v>
      </c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>
      <c r="A970" s="47">
        <v>3794.0</v>
      </c>
      <c r="B970" s="34" t="s">
        <v>2937</v>
      </c>
      <c r="C970" s="34">
        <v>0.361</v>
      </c>
      <c r="D970" s="34">
        <v>10.57502</v>
      </c>
      <c r="E970" s="34">
        <v>10.04</v>
      </c>
      <c r="F970" s="34">
        <v>0.95</v>
      </c>
      <c r="G970" s="34">
        <v>142.77</v>
      </c>
      <c r="H970" s="34">
        <v>2.6</v>
      </c>
      <c r="I970" s="14"/>
      <c r="J970" s="34" t="s">
        <v>2936</v>
      </c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>
      <c r="A971" s="47">
        <v>3794.0</v>
      </c>
      <c r="B971" s="34" t="s">
        <v>2939</v>
      </c>
      <c r="C971" s="34">
        <v>0.333</v>
      </c>
      <c r="D971" s="34">
        <v>9.70758</v>
      </c>
      <c r="E971" s="34">
        <v>9.175</v>
      </c>
      <c r="F971" s="34">
        <v>0.945</v>
      </c>
      <c r="G971" s="34">
        <v>194.32</v>
      </c>
      <c r="H971" s="34">
        <v>2.59</v>
      </c>
      <c r="I971" s="14"/>
      <c r="J971" s="34" t="s">
        <v>2936</v>
      </c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>
      <c r="A972" s="47">
        <v>3795.0</v>
      </c>
      <c r="B972" s="34" t="s">
        <v>2941</v>
      </c>
      <c r="C972" s="34">
        <v>0.349</v>
      </c>
      <c r="D972" s="34">
        <v>7.84445</v>
      </c>
      <c r="E972" s="34">
        <v>7.358</v>
      </c>
      <c r="F972" s="34">
        <v>0.938</v>
      </c>
      <c r="G972" s="34">
        <v>274.05</v>
      </c>
      <c r="H972" s="34">
        <v>2.96</v>
      </c>
      <c r="I972" s="14"/>
      <c r="J972" s="34" t="s">
        <v>2936</v>
      </c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>
      <c r="A973" s="47">
        <v>3795.0</v>
      </c>
      <c r="B973" s="34" t="s">
        <v>2942</v>
      </c>
      <c r="C973" s="34">
        <v>0.349</v>
      </c>
      <c r="D973" s="34">
        <v>7.44219</v>
      </c>
      <c r="E973" s="34">
        <v>7.113</v>
      </c>
      <c r="F973" s="34">
        <v>0.956</v>
      </c>
      <c r="G973" s="34">
        <v>637.16</v>
      </c>
      <c r="H973" s="34">
        <v>3.83</v>
      </c>
      <c r="I973" s="14"/>
      <c r="J973" s="34" t="s">
        <v>2944</v>
      </c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>
      <c r="A974" s="47">
        <v>3795.0</v>
      </c>
      <c r="B974" s="34" t="s">
        <v>2945</v>
      </c>
      <c r="C974" s="34">
        <v>0.347</v>
      </c>
      <c r="D974" s="34">
        <v>5.58123</v>
      </c>
      <c r="E974" s="34">
        <v>5.39</v>
      </c>
      <c r="F974" s="34">
        <v>0.966</v>
      </c>
      <c r="G974" s="34">
        <v>375.74</v>
      </c>
      <c r="H974" s="34">
        <v>3.25</v>
      </c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>
      <c r="A975" s="47">
        <v>3795.0</v>
      </c>
      <c r="B975" s="34" t="s">
        <v>2947</v>
      </c>
      <c r="C975" s="34">
        <v>0.351</v>
      </c>
      <c r="D975" s="34">
        <v>14.23523</v>
      </c>
      <c r="E975" s="34">
        <v>14.23523</v>
      </c>
      <c r="F975" s="34">
        <v>0.955</v>
      </c>
      <c r="G975" s="34">
        <v>105.94</v>
      </c>
      <c r="H975" s="34">
        <v>2.36</v>
      </c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>
      <c r="A976" s="47">
        <v>3796.0</v>
      </c>
      <c r="B976" s="34" t="s">
        <v>2949</v>
      </c>
      <c r="C976" s="34">
        <v>0.342</v>
      </c>
      <c r="D976" s="34">
        <v>6.44142</v>
      </c>
      <c r="E976" s="34">
        <v>6.195</v>
      </c>
      <c r="F976" s="34">
        <v>0.962</v>
      </c>
      <c r="G976" s="34">
        <v>253.07</v>
      </c>
      <c r="H976" s="34">
        <v>2.68</v>
      </c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>
      <c r="A977" s="47">
        <v>3796.0</v>
      </c>
      <c r="B977" s="34" t="s">
        <v>2950</v>
      </c>
      <c r="C977" s="34">
        <v>0.321</v>
      </c>
      <c r="D977" s="34">
        <v>6.7928</v>
      </c>
      <c r="E977" s="34">
        <v>6.433</v>
      </c>
      <c r="F977" s="34">
        <v>0.947</v>
      </c>
      <c r="G977" s="34">
        <v>335.45</v>
      </c>
      <c r="H977" s="34">
        <v>2.7</v>
      </c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>
      <c r="A978" s="47">
        <v>3796.0</v>
      </c>
      <c r="B978" s="34" t="s">
        <v>2952</v>
      </c>
      <c r="C978" s="34">
        <v>0.34</v>
      </c>
      <c r="D978" s="34">
        <v>6.25974</v>
      </c>
      <c r="E978" s="34">
        <v>5.959</v>
      </c>
      <c r="F978" s="34">
        <v>0.952</v>
      </c>
      <c r="G978" s="34">
        <v>307.69</v>
      </c>
      <c r="H978" s="34">
        <v>3.28</v>
      </c>
      <c r="I978" s="34" t="s">
        <v>26</v>
      </c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>
      <c r="A979" s="47">
        <v>3797.0</v>
      </c>
      <c r="B979" s="34" t="s">
        <v>2954</v>
      </c>
      <c r="C979" s="34">
        <v>0.354</v>
      </c>
      <c r="D979" s="34">
        <v>8.55378</v>
      </c>
      <c r="E979" s="34">
        <v>8.159</v>
      </c>
      <c r="F979" s="34">
        <v>0.954</v>
      </c>
      <c r="G979" s="34">
        <v>167.49</v>
      </c>
      <c r="H979" s="34">
        <v>2.36</v>
      </c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>
      <c r="A980" s="47">
        <v>3797.0</v>
      </c>
      <c r="B980" s="34" t="s">
        <v>2957</v>
      </c>
      <c r="C980" s="34">
        <v>0.336</v>
      </c>
      <c r="D980" s="34">
        <v>6.64338</v>
      </c>
      <c r="E980" s="34">
        <v>6.478</v>
      </c>
      <c r="F980" s="34">
        <v>0.975</v>
      </c>
      <c r="G980" s="34">
        <v>295.82</v>
      </c>
      <c r="H980" s="34">
        <v>2.8</v>
      </c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>
      <c r="A981" s="47">
        <v>3797.0</v>
      </c>
      <c r="B981" s="34" t="s">
        <v>2959</v>
      </c>
      <c r="C981" s="34">
        <v>0.35</v>
      </c>
      <c r="D981" s="34">
        <v>6.25686</v>
      </c>
      <c r="E981" s="34">
        <v>6.087</v>
      </c>
      <c r="F981" s="34">
        <v>0.973</v>
      </c>
      <c r="G981" s="34">
        <v>256.42</v>
      </c>
      <c r="H981" s="34">
        <v>2.73</v>
      </c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>
      <c r="A982" s="47">
        <v>3798.0</v>
      </c>
      <c r="B982" s="34" t="s">
        <v>2961</v>
      </c>
      <c r="C982" s="34">
        <v>0.349</v>
      </c>
      <c r="D982" s="34">
        <v>5.80495</v>
      </c>
      <c r="E982" s="34">
        <v>5.683</v>
      </c>
      <c r="F982" s="34">
        <v>0.979</v>
      </c>
      <c r="G982" s="34">
        <v>272.36</v>
      </c>
      <c r="H982" s="34">
        <v>2.73</v>
      </c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>
      <c r="A983" s="47">
        <v>3798.0</v>
      </c>
      <c r="B983" s="34" t="s">
        <v>2962</v>
      </c>
      <c r="C983" s="34">
        <v>0.351</v>
      </c>
      <c r="D983" s="34">
        <v>5.49509</v>
      </c>
      <c r="E983" s="34">
        <v>5.268</v>
      </c>
      <c r="F983" s="34">
        <v>0.959</v>
      </c>
      <c r="G983" s="34">
        <v>305.82</v>
      </c>
      <c r="H983" s="34">
        <v>3.43</v>
      </c>
      <c r="I983" s="14"/>
      <c r="J983" s="34" t="s">
        <v>2964</v>
      </c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>
      <c r="A984" s="47">
        <v>3798.0</v>
      </c>
      <c r="B984" s="34" t="s">
        <v>2965</v>
      </c>
      <c r="C984" s="34">
        <v>0.323</v>
      </c>
      <c r="D984" s="34">
        <v>5.59214</v>
      </c>
      <c r="E984" s="34">
        <v>5.155</v>
      </c>
      <c r="F984" s="34">
        <v>0.922</v>
      </c>
      <c r="G984" s="34">
        <v>520.87</v>
      </c>
      <c r="H984" s="34">
        <v>3.57</v>
      </c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>
      <c r="A985" s="47">
        <v>3799.0</v>
      </c>
      <c r="B985" s="34" t="s">
        <v>2967</v>
      </c>
      <c r="C985" s="34">
        <v>0.194</v>
      </c>
      <c r="D985" s="34">
        <v>16.14975</v>
      </c>
      <c r="E985" s="34">
        <v>15.85</v>
      </c>
      <c r="F985" s="34">
        <v>0.982</v>
      </c>
      <c r="G985" s="34">
        <v>575.78</v>
      </c>
      <c r="H985" s="34">
        <v>2.25</v>
      </c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>
      <c r="A986" s="47">
        <v>3799.0</v>
      </c>
      <c r="B986" s="34" t="s">
        <v>2968</v>
      </c>
      <c r="C986" s="34">
        <v>0.2</v>
      </c>
      <c r="D986" s="34">
        <v>12.05949</v>
      </c>
      <c r="E986" s="34">
        <v>11.91</v>
      </c>
      <c r="F986" s="34">
        <v>11.91</v>
      </c>
      <c r="G986" s="34">
        <v>659.88</v>
      </c>
      <c r="H986" s="34">
        <v>2.39</v>
      </c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>
      <c r="A987" s="47">
        <v>3799.0</v>
      </c>
      <c r="B987" s="34" t="s">
        <v>2970</v>
      </c>
      <c r="C987" s="34">
        <v>0.192</v>
      </c>
      <c r="D987" s="34">
        <v>16.63839</v>
      </c>
      <c r="E987" s="34">
        <v>16.48</v>
      </c>
      <c r="F987" s="34">
        <v>0.991</v>
      </c>
      <c r="G987" s="34">
        <v>555.1</v>
      </c>
      <c r="H987" s="34">
        <v>2.37</v>
      </c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>
      <c r="A988" s="47">
        <v>3800.0</v>
      </c>
      <c r="B988" s="34" t="s">
        <v>2972</v>
      </c>
      <c r="C988" s="34">
        <v>0.211</v>
      </c>
      <c r="D988" s="34">
        <v>15.11327</v>
      </c>
      <c r="E988" s="34">
        <v>14.73</v>
      </c>
      <c r="F988" s="34">
        <v>0.975</v>
      </c>
      <c r="G988" s="34">
        <v>464.16</v>
      </c>
      <c r="H988" s="34">
        <v>2.17</v>
      </c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>
      <c r="A989" s="47">
        <v>3800.0</v>
      </c>
      <c r="B989" s="34" t="s">
        <v>2973</v>
      </c>
      <c r="C989" s="34">
        <v>0.216</v>
      </c>
      <c r="D989" s="34">
        <v>5.6165</v>
      </c>
      <c r="E989" s="34">
        <v>5.585</v>
      </c>
      <c r="F989" s="34">
        <v>0.994</v>
      </c>
      <c r="G989" s="48">
        <v>1000.0</v>
      </c>
      <c r="H989" s="34">
        <v>2.81</v>
      </c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>
      <c r="A990" s="47">
        <v>3800.0</v>
      </c>
      <c r="B990" s="34" t="s">
        <v>2975</v>
      </c>
      <c r="C990" s="34">
        <v>0.212</v>
      </c>
      <c r="D990" s="34">
        <v>12.08101</v>
      </c>
      <c r="E990" s="34">
        <v>11.98</v>
      </c>
      <c r="F990" s="34">
        <v>0.992</v>
      </c>
      <c r="G990" s="34">
        <v>411.52</v>
      </c>
      <c r="H990" s="34">
        <v>2.33</v>
      </c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>
      <c r="A991" s="47">
        <v>3800.0</v>
      </c>
      <c r="B991" s="34" t="s">
        <v>2977</v>
      </c>
      <c r="C991" s="34">
        <v>0.221</v>
      </c>
      <c r="D991" s="34">
        <v>6.74349</v>
      </c>
      <c r="E991" s="34">
        <v>6.558</v>
      </c>
      <c r="F991" s="34">
        <v>0.973</v>
      </c>
      <c r="G991" s="48">
        <v>1130.0</v>
      </c>
      <c r="H991" s="34">
        <v>2.59</v>
      </c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>
      <c r="A992" s="47">
        <v>3805.0</v>
      </c>
      <c r="B992" s="34" t="s">
        <v>2978</v>
      </c>
      <c r="C992" s="34">
        <v>0.195</v>
      </c>
      <c r="D992" s="34">
        <v>15.16258</v>
      </c>
      <c r="E992" s="34">
        <v>15.09</v>
      </c>
      <c r="F992" s="34">
        <v>0.995</v>
      </c>
      <c r="G992" s="34">
        <v>488.41</v>
      </c>
      <c r="H992" s="34">
        <v>2.02</v>
      </c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>
      <c r="A993" s="47">
        <v>3805.0</v>
      </c>
      <c r="B993" s="34" t="s">
        <v>2980</v>
      </c>
      <c r="C993" s="34">
        <v>0.196</v>
      </c>
      <c r="D993" s="34">
        <v>16.56166</v>
      </c>
      <c r="E993" s="34">
        <v>15.96</v>
      </c>
      <c r="F993" s="34">
        <v>0.964</v>
      </c>
      <c r="G993" s="34">
        <v>425.52</v>
      </c>
      <c r="H993" s="34">
        <v>1.95</v>
      </c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>
      <c r="A994" s="47">
        <v>3805.0</v>
      </c>
      <c r="B994" s="34" t="s">
        <v>2981</v>
      </c>
      <c r="C994" s="34">
        <v>0.208</v>
      </c>
      <c r="D994" s="34">
        <v>6.76747</v>
      </c>
      <c r="E994" s="34">
        <v>6.611</v>
      </c>
      <c r="F994" s="34">
        <v>0.977</v>
      </c>
      <c r="G994" s="48">
        <v>1020.0</v>
      </c>
      <c r="H994" s="34">
        <v>2.83</v>
      </c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>
      <c r="A995" s="47">
        <v>3806.0</v>
      </c>
      <c r="B995" s="34" t="s">
        <v>2983</v>
      </c>
      <c r="C995" s="34">
        <v>0.197</v>
      </c>
      <c r="D995" s="34">
        <v>11.339</v>
      </c>
      <c r="E995" s="34">
        <v>11.1</v>
      </c>
      <c r="F995" s="34">
        <v>0.979</v>
      </c>
      <c r="G995" s="34">
        <v>714.04</v>
      </c>
      <c r="H995" s="34">
        <v>2.25</v>
      </c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>
      <c r="A996" s="47">
        <v>3806.0</v>
      </c>
      <c r="B996" s="34" t="s">
        <v>2984</v>
      </c>
      <c r="C996" s="34">
        <v>0.188</v>
      </c>
      <c r="D996" s="34">
        <v>14.06001</v>
      </c>
      <c r="E996" s="34">
        <v>13.8</v>
      </c>
      <c r="F996" s="34">
        <v>0.982</v>
      </c>
      <c r="G996" s="34">
        <v>794.55</v>
      </c>
      <c r="H996" s="34">
        <v>2.63</v>
      </c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>
      <c r="A997" s="47">
        <v>3806.0</v>
      </c>
      <c r="B997" s="34" t="s">
        <v>2986</v>
      </c>
      <c r="C997" s="34">
        <v>0.203</v>
      </c>
      <c r="D997" s="34">
        <v>14.82246</v>
      </c>
      <c r="E997" s="34">
        <v>14.52</v>
      </c>
      <c r="F997" s="34">
        <v>0.98</v>
      </c>
      <c r="G997" s="34">
        <v>480.71</v>
      </c>
      <c r="H997" s="34">
        <v>1.7</v>
      </c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>
      <c r="A998" s="47">
        <v>3811.0</v>
      </c>
      <c r="B998" s="34" t="s">
        <v>2988</v>
      </c>
      <c r="C998" s="34">
        <v>0.17</v>
      </c>
      <c r="D998" s="34">
        <v>8.81771</v>
      </c>
      <c r="E998" s="34">
        <v>8.733</v>
      </c>
      <c r="F998" s="34">
        <v>0.99</v>
      </c>
      <c r="G998" s="34">
        <v>958.02</v>
      </c>
      <c r="H998" s="34">
        <v>2.42</v>
      </c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>
      <c r="A999" s="47">
        <v>3811.0</v>
      </c>
      <c r="B999" s="34" t="s">
        <v>2990</v>
      </c>
      <c r="C999" s="34">
        <v>0.176</v>
      </c>
      <c r="D999" s="34">
        <v>10.11573</v>
      </c>
      <c r="E999" s="34">
        <v>9.993</v>
      </c>
      <c r="F999" s="34">
        <v>0.988</v>
      </c>
      <c r="G999" s="34">
        <v>663.71</v>
      </c>
      <c r="H999" s="34">
        <v>2.0</v>
      </c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>
      <c r="A1000" s="47">
        <v>3811.0</v>
      </c>
      <c r="B1000" s="34" t="s">
        <v>2992</v>
      </c>
      <c r="C1000" s="34">
        <v>0.178</v>
      </c>
      <c r="D1000" s="34">
        <v>11.37539</v>
      </c>
      <c r="E1000" s="34">
        <v>11.3</v>
      </c>
      <c r="F1000" s="34">
        <v>0.993</v>
      </c>
      <c r="G1000" s="34">
        <v>868.85</v>
      </c>
      <c r="H1000" s="34">
        <v>2.11</v>
      </c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  <row r="1001">
      <c r="A1001" s="47">
        <v>3812.0</v>
      </c>
      <c r="B1001" s="34" t="s">
        <v>2994</v>
      </c>
      <c r="C1001" s="34">
        <v>0.208</v>
      </c>
      <c r="D1001" s="34">
        <v>11.41277</v>
      </c>
      <c r="E1001" s="34">
        <v>11.24</v>
      </c>
      <c r="F1001" s="34">
        <v>0.985</v>
      </c>
      <c r="G1001" s="34">
        <v>564.87</v>
      </c>
      <c r="H1001" s="34">
        <v>2.11</v>
      </c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</row>
    <row r="1002">
      <c r="A1002" s="47">
        <v>3812.0</v>
      </c>
      <c r="B1002" s="34" t="s">
        <v>2995</v>
      </c>
      <c r="C1002" s="34">
        <v>0.197</v>
      </c>
      <c r="D1002" s="34">
        <v>8.33862</v>
      </c>
      <c r="E1002" s="34">
        <v>8.214</v>
      </c>
      <c r="F1002" s="34">
        <v>0.985</v>
      </c>
      <c r="G1002" s="34">
        <v>789.9</v>
      </c>
      <c r="H1002" s="34">
        <v>2.34</v>
      </c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</row>
    <row r="1003">
      <c r="A1003" s="47">
        <v>3812.0</v>
      </c>
      <c r="B1003" s="34" t="s">
        <v>2997</v>
      </c>
      <c r="C1003" s="34">
        <v>0.192</v>
      </c>
      <c r="D1003" s="34">
        <v>6.94934</v>
      </c>
      <c r="E1003" s="34">
        <v>6.762</v>
      </c>
      <c r="F1003" s="34">
        <v>0.973</v>
      </c>
      <c r="G1003" s="34">
        <v>747.89</v>
      </c>
      <c r="H1003" s="34">
        <v>2.49</v>
      </c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</row>
    <row r="1004">
      <c r="A1004" s="47">
        <v>3817.0</v>
      </c>
      <c r="B1004" s="34" t="s">
        <v>2998</v>
      </c>
      <c r="C1004" s="34">
        <v>0.213</v>
      </c>
      <c r="D1004" s="34">
        <v>9.22729</v>
      </c>
      <c r="E1004" s="34">
        <v>9.088</v>
      </c>
      <c r="F1004" s="34">
        <v>0.985</v>
      </c>
      <c r="G1004" s="34">
        <v>867.08</v>
      </c>
      <c r="H1004" s="34">
        <v>2.92</v>
      </c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</row>
    <row r="1005">
      <c r="A1005" s="7">
        <v>3817.0</v>
      </c>
      <c r="B1005" s="34" t="s">
        <v>3000</v>
      </c>
      <c r="C1005" s="34">
        <v>0.197</v>
      </c>
      <c r="D1005" s="34">
        <v>10.11971</v>
      </c>
      <c r="E1005" s="34">
        <v>9.977</v>
      </c>
      <c r="F1005" s="34">
        <v>0.986</v>
      </c>
      <c r="G1005" s="34">
        <v>636.56</v>
      </c>
      <c r="H1005" s="34">
        <v>2.28</v>
      </c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</row>
    <row r="1006">
      <c r="A1006" s="7">
        <v>3817.0</v>
      </c>
      <c r="B1006" s="34" t="s">
        <v>3002</v>
      </c>
      <c r="C1006" s="34">
        <v>0.201</v>
      </c>
      <c r="D1006" s="34">
        <v>8.54426</v>
      </c>
      <c r="E1006" s="34">
        <v>8.353</v>
      </c>
      <c r="F1006" s="34">
        <v>0.978</v>
      </c>
      <c r="G1006" s="34">
        <v>599.38</v>
      </c>
      <c r="H1006" s="34">
        <v>2.38</v>
      </c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</row>
    <row r="1007">
      <c r="A1007" s="7">
        <v>3818.0</v>
      </c>
      <c r="B1007" s="34" t="s">
        <v>3004</v>
      </c>
      <c r="C1007" s="34">
        <v>0.196</v>
      </c>
      <c r="D1007" s="34">
        <v>14.28433</v>
      </c>
      <c r="E1007" s="34">
        <v>12.64</v>
      </c>
      <c r="F1007" s="34">
        <v>0.885</v>
      </c>
      <c r="G1007" s="34">
        <v>907.28</v>
      </c>
      <c r="H1007" s="34">
        <v>2.31</v>
      </c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</row>
    <row r="1008">
      <c r="A1008" s="7">
        <v>3818.0</v>
      </c>
      <c r="B1008" s="34" t="s">
        <v>3006</v>
      </c>
      <c r="C1008" s="34">
        <v>0.188</v>
      </c>
      <c r="D1008" s="34">
        <v>13.43796</v>
      </c>
      <c r="E1008" s="34">
        <v>12.48</v>
      </c>
      <c r="F1008" s="34">
        <v>0.929</v>
      </c>
      <c r="G1008" s="34">
        <v>748.1</v>
      </c>
      <c r="H1008" s="34">
        <v>2.21</v>
      </c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</row>
    <row r="1009">
      <c r="A1009" s="7">
        <v>3818.0</v>
      </c>
      <c r="B1009" s="34" t="s">
        <v>3007</v>
      </c>
      <c r="C1009" s="34">
        <v>0.195</v>
      </c>
      <c r="D1009" s="34">
        <v>5.61662</v>
      </c>
      <c r="E1009" s="34">
        <v>5.417</v>
      </c>
      <c r="F1009" s="34">
        <v>0.964</v>
      </c>
      <c r="G1009" s="48">
        <v>1550.0</v>
      </c>
      <c r="H1009" s="34">
        <v>2.96</v>
      </c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</row>
    <row r="1010">
      <c r="A1010" s="7">
        <v>3823.0</v>
      </c>
      <c r="B1010" s="34" t="s">
        <v>3009</v>
      </c>
      <c r="C1010" s="34">
        <v>0.215</v>
      </c>
      <c r="D1010" s="34">
        <v>14.84329</v>
      </c>
      <c r="E1010" s="34">
        <v>14.69</v>
      </c>
      <c r="F1010" s="34">
        <v>0.989</v>
      </c>
      <c r="G1010" s="34">
        <v>612.11</v>
      </c>
      <c r="H1010" s="34">
        <v>2.21</v>
      </c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</row>
    <row r="1011">
      <c r="A1011" s="7">
        <v>3823.0</v>
      </c>
      <c r="B1011" s="34" t="s">
        <v>3011</v>
      </c>
      <c r="C1011" s="34">
        <v>0.205</v>
      </c>
      <c r="D1011" s="34">
        <v>16.45557</v>
      </c>
      <c r="E1011" s="34">
        <v>16.02</v>
      </c>
      <c r="F1011" s="34">
        <v>0.973</v>
      </c>
      <c r="G1011" s="34">
        <v>627.44</v>
      </c>
      <c r="H1011" s="34">
        <v>2.06</v>
      </c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</row>
    <row r="1012">
      <c r="A1012" s="7">
        <v>3823.0</v>
      </c>
      <c r="B1012" s="34" t="s">
        <v>3012</v>
      </c>
      <c r="C1012" s="34">
        <v>0.206</v>
      </c>
      <c r="D1012" s="34">
        <v>13.08504</v>
      </c>
      <c r="E1012" s="34">
        <v>12.57</v>
      </c>
      <c r="F1012" s="34">
        <v>0.961</v>
      </c>
      <c r="G1012" s="34">
        <v>805.35</v>
      </c>
      <c r="H1012" s="34">
        <v>2.17</v>
      </c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</row>
    <row r="1013">
      <c r="A1013" s="7">
        <v>3824.0</v>
      </c>
      <c r="B1013" s="34" t="s">
        <v>3014</v>
      </c>
      <c r="C1013" s="34">
        <v>0.21</v>
      </c>
      <c r="D1013" s="34">
        <v>19.41228</v>
      </c>
      <c r="E1013" s="34">
        <v>19.01</v>
      </c>
      <c r="F1013" s="34">
        <v>0.979</v>
      </c>
      <c r="G1013" s="34">
        <v>516.35</v>
      </c>
      <c r="H1013" s="34">
        <v>2.09</v>
      </c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</row>
    <row r="1014">
      <c r="A1014" s="7">
        <v>3824.0</v>
      </c>
      <c r="B1014" s="34" t="s">
        <v>3015</v>
      </c>
      <c r="C1014" s="34">
        <v>0.221</v>
      </c>
      <c r="D1014" s="34">
        <v>22.05262</v>
      </c>
      <c r="E1014" s="34">
        <v>21.82</v>
      </c>
      <c r="F1014" s="34">
        <v>0.99</v>
      </c>
      <c r="G1014" s="34">
        <v>428.19</v>
      </c>
      <c r="H1014" s="34">
        <v>1.98</v>
      </c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</row>
    <row r="1015">
      <c r="A1015" s="7">
        <v>3824.0</v>
      </c>
      <c r="B1015" s="34" t="s">
        <v>3017</v>
      </c>
      <c r="C1015" s="34">
        <v>0.205</v>
      </c>
      <c r="D1015" s="34">
        <v>19.03185</v>
      </c>
      <c r="E1015" s="34">
        <v>18.57</v>
      </c>
      <c r="F1015" s="34">
        <v>0.976</v>
      </c>
      <c r="G1015" s="34">
        <v>719.97</v>
      </c>
      <c r="H1015" s="34">
        <v>2.42</v>
      </c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</row>
    <row r="1016">
      <c r="A1016" s="34">
        <v>3829.0</v>
      </c>
      <c r="B1016" s="34" t="s">
        <v>3019</v>
      </c>
      <c r="C1016" s="34">
        <v>0.182</v>
      </c>
      <c r="D1016" s="34">
        <v>5.96257</v>
      </c>
      <c r="E1016" s="34">
        <v>5.487</v>
      </c>
      <c r="F1016" s="34">
        <v>0.92</v>
      </c>
      <c r="G1016" s="34">
        <v>571.51</v>
      </c>
      <c r="H1016" s="34">
        <v>1.66</v>
      </c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</row>
    <row r="1017">
      <c r="A1017" s="14"/>
      <c r="B1017" s="34" t="s">
        <v>3020</v>
      </c>
      <c r="C1017" s="34">
        <v>0.182</v>
      </c>
      <c r="D1017" s="34">
        <v>6.08539</v>
      </c>
      <c r="E1017" s="34">
        <v>5.801</v>
      </c>
      <c r="F1017" s="34">
        <v>0.953</v>
      </c>
      <c r="G1017" s="34">
        <v>911.27</v>
      </c>
      <c r="H1017" s="34">
        <v>1.92</v>
      </c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</row>
    <row r="1018">
      <c r="A1018" s="14"/>
      <c r="B1018" s="34" t="s">
        <v>3022</v>
      </c>
      <c r="C1018" s="34">
        <v>0.181</v>
      </c>
      <c r="D1018" s="34">
        <v>1.24369</v>
      </c>
      <c r="E1018" s="34">
        <v>1.026</v>
      </c>
      <c r="F1018" s="34">
        <v>0.825</v>
      </c>
      <c r="G1018" s="48">
        <v>1470.0</v>
      </c>
      <c r="H1018" s="34">
        <v>2.16</v>
      </c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</row>
    <row r="1019">
      <c r="A1019" s="14"/>
      <c r="B1019" s="34" t="s">
        <v>3024</v>
      </c>
      <c r="C1019" s="34">
        <v>0.181</v>
      </c>
      <c r="D1019" s="34">
        <v>2.86757</v>
      </c>
      <c r="E1019" s="34">
        <v>2.782</v>
      </c>
      <c r="F1019" s="34">
        <v>0.97</v>
      </c>
      <c r="G1019" s="48">
        <v>1020.0</v>
      </c>
      <c r="H1019" s="34">
        <v>2.14</v>
      </c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</row>
    <row r="1020">
      <c r="A1020" s="34">
        <v>3830.0</v>
      </c>
      <c r="B1020" s="34" t="s">
        <v>3025</v>
      </c>
      <c r="C1020" s="34">
        <v>0.143</v>
      </c>
      <c r="D1020" s="34">
        <v>3.42152</v>
      </c>
      <c r="E1020" s="34">
        <v>3.291</v>
      </c>
      <c r="F1020" s="34">
        <v>0.962</v>
      </c>
      <c r="G1020" s="48">
        <v>1380.0</v>
      </c>
      <c r="H1020" s="34">
        <v>1.64</v>
      </c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</row>
    <row r="1021">
      <c r="A1021" s="14"/>
      <c r="B1021" s="34" t="s">
        <v>3027</v>
      </c>
      <c r="C1021" s="34">
        <v>0.148</v>
      </c>
      <c r="D1021" s="34">
        <v>4.953</v>
      </c>
      <c r="E1021" s="34">
        <v>4.559</v>
      </c>
      <c r="F1021" s="34">
        <v>0.921</v>
      </c>
      <c r="G1021" s="34">
        <v>772.29</v>
      </c>
      <c r="H1021" s="34">
        <v>1.58</v>
      </c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</row>
    <row r="1022">
      <c r="A1022" s="14"/>
      <c r="B1022" s="34" t="s">
        <v>3029</v>
      </c>
      <c r="C1022" s="34">
        <v>0.148</v>
      </c>
      <c r="D1022" s="34">
        <v>7.79395</v>
      </c>
      <c r="E1022" s="34">
        <v>7.443</v>
      </c>
      <c r="F1022" s="34">
        <v>0.955</v>
      </c>
      <c r="G1022" s="48">
        <v>1640.0</v>
      </c>
      <c r="H1022" s="34">
        <v>2.13</v>
      </c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</row>
    <row r="1023">
      <c r="A1023" s="14"/>
      <c r="B1023" s="34" t="s">
        <v>3030</v>
      </c>
      <c r="C1023" s="34">
        <v>0.146</v>
      </c>
      <c r="D1023" s="34">
        <v>3.96792</v>
      </c>
      <c r="E1023" s="34">
        <v>3.555</v>
      </c>
      <c r="F1023" s="34">
        <v>0.896</v>
      </c>
      <c r="G1023" s="48">
        <v>1730.0</v>
      </c>
      <c r="H1023" s="34">
        <v>2.05</v>
      </c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</row>
    <row r="1024">
      <c r="A1024" s="14"/>
      <c r="B1024" s="34" t="s">
        <v>3032</v>
      </c>
      <c r="C1024" s="34">
        <v>0.146</v>
      </c>
      <c r="D1024" s="34">
        <v>4.00018</v>
      </c>
      <c r="E1024" s="34">
        <v>3.8</v>
      </c>
      <c r="F1024" s="34">
        <v>0.95</v>
      </c>
      <c r="G1024" s="48">
        <v>1400.0</v>
      </c>
      <c r="H1024" s="34">
        <v>1.75</v>
      </c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</row>
    <row r="1025">
      <c r="A1025" s="34">
        <v>3831.0</v>
      </c>
      <c r="B1025" s="34" t="s">
        <v>3034</v>
      </c>
      <c r="C1025" s="34">
        <v>0.155</v>
      </c>
      <c r="D1025" s="34">
        <v>7.86975</v>
      </c>
      <c r="E1025" s="34">
        <v>7.792</v>
      </c>
      <c r="F1025" s="34">
        <v>0.99</v>
      </c>
      <c r="G1025" s="48">
        <v>1090.0</v>
      </c>
      <c r="H1025" s="34">
        <v>1.5</v>
      </c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</row>
    <row r="1026">
      <c r="A1026" s="14"/>
      <c r="B1026" s="34" t="s">
        <v>3035</v>
      </c>
      <c r="C1026" s="34">
        <v>0.171</v>
      </c>
      <c r="D1026" s="34">
        <v>8.44366</v>
      </c>
      <c r="E1026" s="34">
        <v>8.091</v>
      </c>
      <c r="F1026" s="34">
        <v>8.091</v>
      </c>
      <c r="G1026" s="34">
        <v>962.41</v>
      </c>
      <c r="H1026" s="34">
        <v>2.14</v>
      </c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</row>
    <row r="1027">
      <c r="A1027" s="14"/>
      <c r="B1027" s="34" t="s">
        <v>3037</v>
      </c>
      <c r="C1027" s="34">
        <v>0.162</v>
      </c>
      <c r="D1027" s="34">
        <v>10.68923</v>
      </c>
      <c r="E1027" s="34">
        <v>10.55</v>
      </c>
      <c r="F1027" s="34">
        <v>0.987</v>
      </c>
      <c r="G1027" s="48">
        <v>1080.0</v>
      </c>
      <c r="H1027" s="34">
        <v>2.24</v>
      </c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</row>
    <row r="1028">
      <c r="A1028" s="34">
        <v>3832.0</v>
      </c>
      <c r="B1028" s="34" t="s">
        <v>3039</v>
      </c>
      <c r="C1028" s="34">
        <v>0.208</v>
      </c>
      <c r="D1028" s="34">
        <v>2.58575</v>
      </c>
      <c r="E1028" s="34">
        <v>2.439</v>
      </c>
      <c r="F1028" s="34">
        <v>0.943</v>
      </c>
      <c r="G1028" s="34">
        <v>891.12</v>
      </c>
      <c r="H1028" s="34">
        <v>2.3</v>
      </c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</row>
    <row r="1029">
      <c r="A1029" s="14"/>
      <c r="B1029" s="34" t="s">
        <v>3040</v>
      </c>
      <c r="C1029" s="34">
        <v>0.197</v>
      </c>
      <c r="D1029" s="34">
        <v>2.22608</v>
      </c>
      <c r="E1029" s="34">
        <v>2.079</v>
      </c>
      <c r="F1029" s="34">
        <v>0.934</v>
      </c>
      <c r="G1029" s="34">
        <v>911.8</v>
      </c>
      <c r="H1029" s="34">
        <v>2.2</v>
      </c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</row>
    <row r="1030">
      <c r="A1030" s="14"/>
      <c r="B1030" s="34" t="s">
        <v>3042</v>
      </c>
      <c r="C1030" s="34">
        <v>0.201</v>
      </c>
      <c r="D1030" s="34">
        <v>4.14466</v>
      </c>
      <c r="E1030" s="34">
        <v>3.513</v>
      </c>
      <c r="F1030" s="34">
        <v>0.848</v>
      </c>
      <c r="G1030" s="48">
        <v>1000.0</v>
      </c>
      <c r="H1030" s="34">
        <v>2.59</v>
      </c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</row>
    <row r="1031">
      <c r="A1031" s="34">
        <v>3833.0</v>
      </c>
      <c r="B1031" s="34" t="s">
        <v>3044</v>
      </c>
      <c r="C1031" s="34">
        <v>0.276</v>
      </c>
      <c r="D1031" s="34">
        <v>4.19162</v>
      </c>
      <c r="E1031" s="34">
        <v>4.03</v>
      </c>
      <c r="F1031" s="34">
        <v>0.962</v>
      </c>
      <c r="G1031" s="34">
        <v>836.37</v>
      </c>
      <c r="H1031" s="34">
        <v>3.46</v>
      </c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</row>
    <row r="1032">
      <c r="A1032" s="14"/>
      <c r="B1032" s="34" t="s">
        <v>3045</v>
      </c>
      <c r="C1032" s="34">
        <v>0.27</v>
      </c>
      <c r="D1032" s="34">
        <v>5.43954</v>
      </c>
      <c r="E1032" s="34">
        <v>5.261</v>
      </c>
      <c r="F1032" s="34">
        <v>0.967</v>
      </c>
      <c r="G1032" s="34">
        <v>701.28</v>
      </c>
      <c r="H1032" s="34">
        <v>3.12</v>
      </c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</row>
    <row r="1033">
      <c r="A1033" s="14"/>
      <c r="B1033" s="34" t="s">
        <v>3049</v>
      </c>
      <c r="C1033" s="34">
        <v>0.279</v>
      </c>
      <c r="D1033" s="34">
        <v>4.62205</v>
      </c>
      <c r="E1033" s="34">
        <v>4.4</v>
      </c>
      <c r="F1033" s="34">
        <v>0.952</v>
      </c>
      <c r="G1033" s="34">
        <v>992.2</v>
      </c>
      <c r="H1033" s="34">
        <v>3.65</v>
      </c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</row>
    <row r="1034">
      <c r="A1034" s="34">
        <v>3834.0</v>
      </c>
      <c r="B1034" s="34" t="s">
        <v>3051</v>
      </c>
      <c r="C1034" s="34">
        <v>0.276</v>
      </c>
      <c r="D1034" s="34">
        <v>7.20664</v>
      </c>
      <c r="E1034" s="34">
        <v>6.399</v>
      </c>
      <c r="F1034" s="34">
        <v>0.888</v>
      </c>
      <c r="G1034" s="34">
        <v>503.57</v>
      </c>
      <c r="H1034" s="34">
        <v>2.47</v>
      </c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</row>
    <row r="1035">
      <c r="A1035" s="14"/>
      <c r="B1035" s="34" t="s">
        <v>3052</v>
      </c>
      <c r="C1035" s="34">
        <v>0.256</v>
      </c>
      <c r="D1035" s="34">
        <v>2.2512</v>
      </c>
      <c r="E1035" s="34">
        <v>1.999</v>
      </c>
      <c r="F1035" s="34">
        <v>0.888</v>
      </c>
      <c r="G1035" s="48">
        <v>1120.0</v>
      </c>
      <c r="H1035" s="34">
        <v>2.98</v>
      </c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</row>
    <row r="1036">
      <c r="A1036" s="14"/>
      <c r="B1036" s="34" t="s">
        <v>3054</v>
      </c>
      <c r="C1036" s="34">
        <v>0.286</v>
      </c>
      <c r="D1036" s="34">
        <v>2.09149</v>
      </c>
      <c r="E1036" s="34">
        <v>1.859</v>
      </c>
      <c r="F1036" s="34">
        <v>0.889</v>
      </c>
      <c r="G1036" s="34">
        <v>705.44</v>
      </c>
      <c r="H1036" s="34">
        <v>2.84</v>
      </c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</row>
    <row r="1037">
      <c r="A1037" s="45">
        <v>3835.0</v>
      </c>
      <c r="B1037" s="34" t="s">
        <v>3055</v>
      </c>
      <c r="C1037" s="34">
        <v>0.231</v>
      </c>
      <c r="D1037" s="34">
        <v>16.30424</v>
      </c>
      <c r="E1037" s="34">
        <v>16.01</v>
      </c>
      <c r="F1037" s="34">
        <v>0.982</v>
      </c>
      <c r="G1037" s="34">
        <v>541.14</v>
      </c>
      <c r="H1037" s="34">
        <v>2.49</v>
      </c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</row>
    <row r="1038">
      <c r="A1038" s="45">
        <v>3835.0</v>
      </c>
      <c r="B1038" s="34" t="s">
        <v>3057</v>
      </c>
      <c r="C1038" s="34">
        <v>0.21</v>
      </c>
      <c r="D1038" s="34">
        <v>17.20167</v>
      </c>
      <c r="E1038" s="34">
        <v>16.02</v>
      </c>
      <c r="F1038" s="34">
        <v>0.932</v>
      </c>
      <c r="G1038" s="34">
        <v>691.53</v>
      </c>
      <c r="H1038" s="34">
        <v>2.42</v>
      </c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</row>
    <row r="1039">
      <c r="A1039" s="45">
        <v>3835.0</v>
      </c>
      <c r="B1039" s="34" t="s">
        <v>3058</v>
      </c>
      <c r="C1039" s="34">
        <v>0.222</v>
      </c>
      <c r="D1039" s="34">
        <v>16.69142</v>
      </c>
      <c r="E1039" s="34">
        <v>15.67</v>
      </c>
      <c r="F1039" s="34">
        <v>0.939</v>
      </c>
      <c r="G1039" s="34">
        <v>896.94</v>
      </c>
      <c r="H1039" s="34">
        <v>2.54</v>
      </c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</row>
    <row r="1040">
      <c r="A1040" s="45">
        <v>3836.0</v>
      </c>
      <c r="B1040" s="34" t="s">
        <v>3060</v>
      </c>
      <c r="C1040" s="34">
        <v>0.223</v>
      </c>
      <c r="D1040" s="34">
        <v>15.87015</v>
      </c>
      <c r="E1040" s="34">
        <v>15.12</v>
      </c>
      <c r="F1040" s="34">
        <v>0.953</v>
      </c>
      <c r="G1040" s="34">
        <v>732.76</v>
      </c>
      <c r="H1040" s="34">
        <v>2.69</v>
      </c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</row>
    <row r="1041">
      <c r="A1041" s="45">
        <v>3836.0</v>
      </c>
      <c r="B1041" s="34" t="s">
        <v>3062</v>
      </c>
      <c r="C1041" s="34">
        <v>0.221</v>
      </c>
      <c r="D1041" s="34">
        <v>15.21343</v>
      </c>
      <c r="E1041" s="34">
        <v>13.8</v>
      </c>
      <c r="F1041" s="34">
        <v>0.907</v>
      </c>
      <c r="G1041" s="34">
        <v>705.99</v>
      </c>
      <c r="H1041" s="34">
        <v>2.7</v>
      </c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</row>
    <row r="1042">
      <c r="A1042" s="45">
        <v>3836.0</v>
      </c>
      <c r="B1042" s="34" t="s">
        <v>3063</v>
      </c>
      <c r="C1042" s="34">
        <v>0.214</v>
      </c>
      <c r="D1042" s="34">
        <v>11.3717</v>
      </c>
      <c r="E1042" s="34">
        <v>10.86</v>
      </c>
      <c r="F1042" s="34">
        <v>0.955</v>
      </c>
      <c r="G1042" s="48">
        <v>1020.0</v>
      </c>
      <c r="H1042" s="34">
        <v>2.25</v>
      </c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</row>
    <row r="1043">
      <c r="A1043" s="51">
        <v>3841.0</v>
      </c>
      <c r="B1043" s="34" t="s">
        <v>3065</v>
      </c>
      <c r="C1043" s="34">
        <v>0.256</v>
      </c>
      <c r="D1043" s="34">
        <v>21.50553</v>
      </c>
      <c r="E1043" s="34">
        <v>20.69</v>
      </c>
      <c r="F1043" s="34">
        <v>20.69</v>
      </c>
      <c r="G1043" s="34">
        <v>423.32</v>
      </c>
      <c r="H1043" s="34">
        <v>2.2</v>
      </c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</row>
    <row r="1044">
      <c r="A1044" s="51">
        <v>3841.0</v>
      </c>
      <c r="B1044" s="34" t="s">
        <v>3067</v>
      </c>
      <c r="C1044" s="34">
        <v>0.257</v>
      </c>
      <c r="D1044" s="34">
        <v>12.26708</v>
      </c>
      <c r="E1044" s="34">
        <v>11.9</v>
      </c>
      <c r="F1044" s="34">
        <v>0.97</v>
      </c>
      <c r="G1044" s="34">
        <v>595.66</v>
      </c>
      <c r="H1044" s="34">
        <v>2.63</v>
      </c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</row>
    <row r="1045">
      <c r="A1045" s="51">
        <v>3841.0</v>
      </c>
      <c r="B1045" s="34" t="s">
        <v>3068</v>
      </c>
      <c r="C1045" s="34">
        <v>0.254</v>
      </c>
      <c r="D1045" s="34">
        <v>13.61465</v>
      </c>
      <c r="E1045" s="34">
        <v>13.61465</v>
      </c>
      <c r="F1045" s="34">
        <v>0.986</v>
      </c>
      <c r="G1045" s="34">
        <v>597.39</v>
      </c>
      <c r="H1045" s="34">
        <v>2.8</v>
      </c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</row>
    <row r="1046">
      <c r="A1046" s="51">
        <v>3842.0</v>
      </c>
      <c r="B1046" s="34" t="s">
        <v>3070</v>
      </c>
      <c r="C1046" s="34">
        <v>0.268</v>
      </c>
      <c r="D1046" s="34">
        <v>24.90734</v>
      </c>
      <c r="E1046" s="34">
        <v>23.91</v>
      </c>
      <c r="F1046" s="34">
        <v>0.96</v>
      </c>
      <c r="G1046" s="34">
        <v>422.18</v>
      </c>
      <c r="H1046" s="34">
        <v>3.15</v>
      </c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</row>
    <row r="1047">
      <c r="A1047" s="51">
        <v>3842.0</v>
      </c>
      <c r="B1047" s="34" t="s">
        <v>3072</v>
      </c>
      <c r="C1047" s="34">
        <v>0.268</v>
      </c>
      <c r="D1047" s="34">
        <v>10.93178</v>
      </c>
      <c r="E1047" s="34">
        <v>10.61</v>
      </c>
      <c r="F1047" s="34">
        <v>0.97</v>
      </c>
      <c r="G1047" s="34">
        <v>734.86</v>
      </c>
      <c r="H1047" s="34">
        <v>2.99</v>
      </c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</row>
    <row r="1048">
      <c r="A1048" s="51">
        <v>3842.0</v>
      </c>
      <c r="B1048" s="34" t="s">
        <v>3074</v>
      </c>
      <c r="C1048" s="34">
        <v>0.27</v>
      </c>
      <c r="D1048" s="34">
        <v>13.71259</v>
      </c>
      <c r="E1048" s="34">
        <v>12.94</v>
      </c>
      <c r="F1048" s="34">
        <v>0.944</v>
      </c>
      <c r="G1048" s="34">
        <v>490.29</v>
      </c>
      <c r="H1048" s="34">
        <v>2.78</v>
      </c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</row>
    <row r="1049">
      <c r="A1049" s="50">
        <v>3847.0</v>
      </c>
      <c r="B1049" s="34" t="s">
        <v>3075</v>
      </c>
      <c r="C1049" s="34">
        <v>0.244</v>
      </c>
      <c r="D1049" s="34">
        <v>22.44127</v>
      </c>
      <c r="E1049" s="34">
        <v>20.5</v>
      </c>
      <c r="F1049" s="34">
        <v>0.914</v>
      </c>
      <c r="G1049" s="34">
        <v>403.29</v>
      </c>
      <c r="H1049" s="34">
        <v>2.71</v>
      </c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</row>
    <row r="1050">
      <c r="A1050" s="50">
        <v>3847.0</v>
      </c>
      <c r="B1050" s="34" t="s">
        <v>3077</v>
      </c>
      <c r="C1050" s="34">
        <v>0.209</v>
      </c>
      <c r="D1050" s="34">
        <v>18.82617</v>
      </c>
      <c r="E1050" s="34">
        <v>18.64</v>
      </c>
      <c r="F1050" s="34">
        <v>0.99</v>
      </c>
      <c r="G1050" s="34">
        <v>680.72</v>
      </c>
      <c r="H1050" s="34">
        <v>2.34</v>
      </c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</row>
    <row r="1051">
      <c r="A1051" s="50">
        <v>3847.0</v>
      </c>
      <c r="B1051" s="34" t="s">
        <v>3078</v>
      </c>
      <c r="C1051" s="34">
        <v>0.222</v>
      </c>
      <c r="D1051" s="34">
        <v>16.99905</v>
      </c>
      <c r="E1051" s="34">
        <v>16.37</v>
      </c>
      <c r="F1051" s="34">
        <v>0.963</v>
      </c>
      <c r="G1051" s="34">
        <v>860.4</v>
      </c>
      <c r="H1051" s="34">
        <v>2.8</v>
      </c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</row>
    <row r="1052">
      <c r="A1052" s="50">
        <v>3848.0</v>
      </c>
      <c r="B1052" s="34" t="s">
        <v>3080</v>
      </c>
      <c r="C1052" s="34">
        <v>0.208</v>
      </c>
      <c r="D1052" s="34">
        <v>11.50991</v>
      </c>
      <c r="E1052" s="34">
        <v>11.39</v>
      </c>
      <c r="F1052" s="34">
        <v>0.99</v>
      </c>
      <c r="G1052" s="34">
        <v>745.98</v>
      </c>
      <c r="H1052" s="34">
        <v>2.54</v>
      </c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</row>
    <row r="1053">
      <c r="A1053" s="50">
        <v>3848.0</v>
      </c>
      <c r="B1053" s="34" t="s">
        <v>3081</v>
      </c>
      <c r="C1053" s="34">
        <v>0.214</v>
      </c>
      <c r="D1053" s="34">
        <v>8.14568</v>
      </c>
      <c r="E1053" s="34">
        <v>8.092</v>
      </c>
      <c r="F1053" s="34">
        <v>0.993</v>
      </c>
      <c r="G1053" s="34">
        <v>966.26</v>
      </c>
      <c r="H1053" s="34">
        <v>2.68</v>
      </c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</row>
    <row r="1054">
      <c r="A1054" s="50">
        <v>3848.0</v>
      </c>
      <c r="B1054" s="34" t="s">
        <v>3083</v>
      </c>
      <c r="C1054" s="34">
        <v>0.222</v>
      </c>
      <c r="D1054" s="34">
        <v>9.25276</v>
      </c>
      <c r="E1054" s="34">
        <v>9.042</v>
      </c>
      <c r="F1054" s="34">
        <v>0.977</v>
      </c>
      <c r="G1054" s="34">
        <v>887.34</v>
      </c>
      <c r="H1054" s="34">
        <v>2.86</v>
      </c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</row>
    <row r="1055">
      <c r="A1055" s="7">
        <v>3853.0</v>
      </c>
      <c r="B1055" s="34" t="s">
        <v>3084</v>
      </c>
      <c r="C1055" s="34">
        <v>0.225</v>
      </c>
      <c r="D1055" s="34">
        <v>13.54272</v>
      </c>
      <c r="E1055" s="34">
        <v>13.17</v>
      </c>
      <c r="F1055" s="34">
        <v>0.972</v>
      </c>
      <c r="G1055" s="34">
        <v>939.99</v>
      </c>
      <c r="H1055" s="34">
        <v>3.13</v>
      </c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</row>
    <row r="1056">
      <c r="A1056" s="7">
        <v>3853.0</v>
      </c>
      <c r="B1056" s="34" t="s">
        <v>1513</v>
      </c>
      <c r="C1056" s="34">
        <v>0.21</v>
      </c>
      <c r="D1056" s="34">
        <v>13.08628</v>
      </c>
      <c r="E1056" s="34">
        <v>12.75</v>
      </c>
      <c r="F1056" s="34">
        <v>0.974</v>
      </c>
      <c r="G1056" s="48">
        <v>1080.0</v>
      </c>
      <c r="H1056" s="34">
        <v>2.96</v>
      </c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</row>
    <row r="1057">
      <c r="A1057" s="7">
        <v>3853.0</v>
      </c>
      <c r="B1057" s="34" t="s">
        <v>1514</v>
      </c>
      <c r="C1057" s="34">
        <v>0.222</v>
      </c>
      <c r="D1057" s="34">
        <v>12.59904</v>
      </c>
      <c r="E1057" s="34">
        <v>12.3</v>
      </c>
      <c r="F1057" s="34">
        <v>0.976</v>
      </c>
      <c r="G1057" s="34">
        <v>685.81</v>
      </c>
      <c r="H1057" s="34">
        <v>2.52</v>
      </c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</row>
    <row r="1058">
      <c r="A1058" s="7">
        <v>3854.0</v>
      </c>
      <c r="B1058" s="34" t="s">
        <v>1515</v>
      </c>
      <c r="C1058" s="34">
        <v>0.207</v>
      </c>
      <c r="D1058" s="34">
        <v>16.25285</v>
      </c>
      <c r="E1058" s="34">
        <v>16.02</v>
      </c>
      <c r="F1058" s="34">
        <v>0.986</v>
      </c>
      <c r="G1058" s="34">
        <v>604.4</v>
      </c>
      <c r="H1058" s="34">
        <v>2.1</v>
      </c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</row>
    <row r="1059">
      <c r="A1059" s="7">
        <v>3854.0</v>
      </c>
      <c r="B1059" s="34" t="s">
        <v>3088</v>
      </c>
      <c r="C1059" s="34">
        <v>0.211</v>
      </c>
      <c r="D1059" s="34">
        <v>13.46092</v>
      </c>
      <c r="E1059" s="34">
        <v>13.25</v>
      </c>
      <c r="F1059" s="34">
        <v>0.984</v>
      </c>
      <c r="G1059" s="34">
        <v>706.95</v>
      </c>
      <c r="H1059" s="34">
        <v>2.61</v>
      </c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</row>
    <row r="1060">
      <c r="A1060" s="7">
        <v>3854.0</v>
      </c>
      <c r="B1060" s="34" t="s">
        <v>3089</v>
      </c>
      <c r="C1060" s="34">
        <v>0.221</v>
      </c>
      <c r="D1060" s="34">
        <v>19.40547</v>
      </c>
      <c r="E1060" s="34">
        <v>18.72</v>
      </c>
      <c r="F1060" s="34">
        <v>0.965</v>
      </c>
      <c r="G1060" s="34">
        <v>534.36</v>
      </c>
      <c r="H1060" s="34">
        <v>2.58</v>
      </c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</row>
    <row r="1061">
      <c r="A1061" s="45">
        <v>3859.0</v>
      </c>
      <c r="B1061" s="34" t="s">
        <v>3091</v>
      </c>
      <c r="C1061" s="34">
        <v>0.319</v>
      </c>
      <c r="D1061" s="34">
        <v>12.11285</v>
      </c>
      <c r="E1061" s="34">
        <v>11.81</v>
      </c>
      <c r="F1061" s="34">
        <v>0.975</v>
      </c>
      <c r="G1061" s="34">
        <v>260.91</v>
      </c>
      <c r="H1061" s="34">
        <v>2.69</v>
      </c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</row>
    <row r="1062">
      <c r="A1062" s="45">
        <v>3859.0</v>
      </c>
      <c r="B1062" s="34" t="s">
        <v>1517</v>
      </c>
      <c r="C1062" s="34">
        <v>0.317</v>
      </c>
      <c r="D1062" s="34">
        <v>16.13136</v>
      </c>
      <c r="E1062" s="34">
        <v>15.73</v>
      </c>
      <c r="F1062" s="34">
        <v>0.975</v>
      </c>
      <c r="G1062" s="34">
        <v>212.38</v>
      </c>
      <c r="H1062" s="34">
        <v>2.73</v>
      </c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</row>
    <row r="1063">
      <c r="A1063" s="45">
        <v>3859.0</v>
      </c>
      <c r="B1063" s="34" t="s">
        <v>1519</v>
      </c>
      <c r="C1063" s="34">
        <v>0.31</v>
      </c>
      <c r="D1063" s="34">
        <v>21.17603</v>
      </c>
      <c r="E1063" s="34">
        <v>20.14</v>
      </c>
      <c r="F1063" s="34">
        <v>0.951</v>
      </c>
      <c r="G1063" s="34">
        <v>210.12</v>
      </c>
      <c r="H1063" s="34">
        <v>2.51</v>
      </c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</row>
    <row r="1064">
      <c r="A1064" s="45">
        <v>3859.0</v>
      </c>
      <c r="B1064" s="34" t="s">
        <v>1522</v>
      </c>
      <c r="C1064" s="34">
        <v>0.31</v>
      </c>
      <c r="D1064" s="34">
        <v>80.90229</v>
      </c>
      <c r="E1064" s="34">
        <v>78.99</v>
      </c>
      <c r="F1064" s="34">
        <v>0.976</v>
      </c>
      <c r="G1064" s="34">
        <v>31.02</v>
      </c>
      <c r="H1064" s="34">
        <v>1.5</v>
      </c>
      <c r="I1064" s="14"/>
      <c r="J1064" s="34" t="s">
        <v>3095</v>
      </c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</row>
    <row r="1065">
      <c r="A1065" s="45">
        <v>3860.0</v>
      </c>
      <c r="B1065" s="34" t="s">
        <v>1524</v>
      </c>
      <c r="C1065" s="34">
        <v>0.359</v>
      </c>
      <c r="D1065" s="34">
        <v>16.66929</v>
      </c>
      <c r="E1065" s="34">
        <v>16.08</v>
      </c>
      <c r="F1065" s="34">
        <v>0.965</v>
      </c>
      <c r="G1065" s="34">
        <v>109.08</v>
      </c>
      <c r="H1065" s="34">
        <v>2.28</v>
      </c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</row>
    <row r="1066">
      <c r="A1066" s="45">
        <v>3860.0</v>
      </c>
      <c r="B1066" s="34" t="s">
        <v>3098</v>
      </c>
      <c r="C1066" s="34">
        <v>0.378</v>
      </c>
      <c r="D1066" s="34">
        <v>8.76236</v>
      </c>
      <c r="E1066" s="34">
        <v>8.332</v>
      </c>
      <c r="F1066" s="34">
        <v>0.951</v>
      </c>
      <c r="G1066" s="34">
        <v>163.07</v>
      </c>
      <c r="H1066" s="34">
        <v>2.71</v>
      </c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</row>
    <row r="1067">
      <c r="A1067" s="45">
        <v>3860.0</v>
      </c>
      <c r="B1067" s="34" t="s">
        <v>3100</v>
      </c>
      <c r="C1067" s="34">
        <v>0.339</v>
      </c>
      <c r="D1067" s="34">
        <v>18.85464</v>
      </c>
      <c r="E1067" s="34">
        <v>18.19</v>
      </c>
      <c r="F1067" s="34">
        <v>0.964</v>
      </c>
      <c r="G1067" s="34">
        <v>135.62</v>
      </c>
      <c r="H1067" s="34">
        <v>2.47</v>
      </c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</row>
    <row r="1068">
      <c r="A1068" s="51">
        <v>3867.0</v>
      </c>
      <c r="B1068" s="34" t="s">
        <v>3101</v>
      </c>
      <c r="C1068" s="34">
        <v>0.33</v>
      </c>
      <c r="D1068" s="34">
        <v>23.51717</v>
      </c>
      <c r="E1068" s="34">
        <v>22.87</v>
      </c>
      <c r="F1068" s="34">
        <v>0.972</v>
      </c>
      <c r="G1068" s="34">
        <v>164.56</v>
      </c>
      <c r="H1068" s="34">
        <v>2.36</v>
      </c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</row>
    <row r="1069">
      <c r="A1069" s="51">
        <v>3867.0</v>
      </c>
      <c r="B1069" s="34" t="s">
        <v>3102</v>
      </c>
      <c r="C1069" s="34">
        <v>0.317</v>
      </c>
      <c r="D1069" s="34">
        <v>17.75782</v>
      </c>
      <c r="E1069" s="34">
        <v>17.49</v>
      </c>
      <c r="F1069" s="34">
        <v>0.985</v>
      </c>
      <c r="G1069" s="34">
        <v>166.11</v>
      </c>
      <c r="H1069" s="34">
        <v>2.29</v>
      </c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</row>
    <row r="1070">
      <c r="A1070" s="51">
        <v>3867.0</v>
      </c>
      <c r="B1070" s="34" t="s">
        <v>3103</v>
      </c>
      <c r="C1070" s="34">
        <v>0.335</v>
      </c>
      <c r="D1070" s="34">
        <v>27.32345</v>
      </c>
      <c r="E1070" s="34">
        <v>26.4</v>
      </c>
      <c r="F1070" s="34">
        <v>0.966</v>
      </c>
      <c r="G1070" s="34">
        <v>166.34</v>
      </c>
      <c r="H1070" s="34">
        <v>2.55</v>
      </c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</row>
    <row r="1071">
      <c r="A1071" s="51">
        <v>3868.0</v>
      </c>
      <c r="B1071" s="34" t="s">
        <v>3105</v>
      </c>
      <c r="C1071" s="34">
        <v>0.293</v>
      </c>
      <c r="D1071" s="34">
        <v>18.78896</v>
      </c>
      <c r="E1071" s="34">
        <v>18.5</v>
      </c>
      <c r="F1071" s="34">
        <v>0.985</v>
      </c>
      <c r="G1071" s="34">
        <v>272.51</v>
      </c>
      <c r="H1071" s="34">
        <v>2.47</v>
      </c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</row>
    <row r="1072">
      <c r="A1072" s="51">
        <v>3868.0</v>
      </c>
      <c r="B1072" s="34" t="s">
        <v>1525</v>
      </c>
      <c r="C1072" s="34">
        <v>0.284</v>
      </c>
      <c r="D1072" s="34">
        <v>21.96196</v>
      </c>
      <c r="E1072" s="34">
        <v>20.21</v>
      </c>
      <c r="F1072" s="34">
        <v>0.92</v>
      </c>
      <c r="G1072" s="34">
        <v>287.97</v>
      </c>
      <c r="H1072" s="34">
        <v>2.2</v>
      </c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</row>
    <row r="1073">
      <c r="A1073" s="51">
        <v>3868.0</v>
      </c>
      <c r="B1073" s="34" t="s">
        <v>1527</v>
      </c>
      <c r="C1073" s="34">
        <v>0.336</v>
      </c>
      <c r="D1073" s="34">
        <v>37.75935</v>
      </c>
      <c r="E1073" s="34">
        <v>36.96</v>
      </c>
      <c r="F1073" s="34">
        <v>0.979</v>
      </c>
      <c r="G1073" s="34">
        <v>53.67</v>
      </c>
      <c r="H1073" s="34">
        <v>53.67</v>
      </c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</row>
    <row r="1074">
      <c r="A1074" s="51">
        <v>3868.0</v>
      </c>
      <c r="B1074" s="34" t="s">
        <v>3106</v>
      </c>
      <c r="C1074" s="34">
        <v>0.336</v>
      </c>
      <c r="D1074" s="34">
        <v>60.04049</v>
      </c>
      <c r="E1074" s="34">
        <v>55.97</v>
      </c>
      <c r="F1074" s="34">
        <v>0.932</v>
      </c>
      <c r="G1074" s="34">
        <v>41.94</v>
      </c>
      <c r="H1074" s="34">
        <v>1.42</v>
      </c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</row>
    <row r="1075">
      <c r="A1075" s="50">
        <v>3875.0</v>
      </c>
      <c r="B1075" s="34" t="s">
        <v>1529</v>
      </c>
      <c r="C1075" s="34">
        <v>0.25</v>
      </c>
      <c r="D1075" s="34">
        <v>25.17573</v>
      </c>
      <c r="E1075" s="34">
        <v>24.52</v>
      </c>
      <c r="F1075" s="34">
        <v>0.974</v>
      </c>
      <c r="G1075" s="34">
        <v>397.04</v>
      </c>
      <c r="H1075" s="34">
        <v>2.43</v>
      </c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</row>
    <row r="1076">
      <c r="A1076" s="50">
        <v>3875.0</v>
      </c>
      <c r="B1076" s="34" t="s">
        <v>3108</v>
      </c>
      <c r="C1076" s="34">
        <v>0.244</v>
      </c>
      <c r="D1076" s="34">
        <v>32.66134</v>
      </c>
      <c r="E1076" s="34">
        <v>29.52</v>
      </c>
      <c r="F1076" s="34">
        <v>0.904</v>
      </c>
      <c r="G1076" s="34">
        <v>341.51</v>
      </c>
      <c r="H1076" s="34">
        <v>1.89</v>
      </c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</row>
    <row r="1077">
      <c r="A1077" s="50">
        <v>3875.0</v>
      </c>
      <c r="B1077" s="34" t="s">
        <v>1532</v>
      </c>
      <c r="C1077" s="34">
        <v>0.25</v>
      </c>
      <c r="D1077" s="34">
        <v>28.82377</v>
      </c>
      <c r="E1077" s="34">
        <v>28.18</v>
      </c>
      <c r="F1077" s="34">
        <v>0.978</v>
      </c>
      <c r="G1077" s="34">
        <v>233.98</v>
      </c>
      <c r="H1077" s="34">
        <v>2.17</v>
      </c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</row>
    <row r="1078">
      <c r="A1078" s="50">
        <v>3876.0</v>
      </c>
      <c r="B1078" s="34" t="s">
        <v>3111</v>
      </c>
      <c r="C1078" s="34">
        <v>0.253</v>
      </c>
      <c r="D1078" s="34">
        <v>24.53131</v>
      </c>
      <c r="E1078" s="34">
        <v>22.27</v>
      </c>
      <c r="F1078" s="34">
        <v>0.908</v>
      </c>
      <c r="G1078" s="34">
        <v>395.65</v>
      </c>
      <c r="H1078" s="34">
        <v>2.28</v>
      </c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</row>
    <row r="1079">
      <c r="A1079" s="50">
        <v>3876.0</v>
      </c>
      <c r="B1079" s="34" t="s">
        <v>1533</v>
      </c>
      <c r="C1079" s="34">
        <v>0.246</v>
      </c>
      <c r="D1079" s="34">
        <v>31.83748</v>
      </c>
      <c r="E1079" s="34">
        <v>30.86</v>
      </c>
      <c r="F1079" s="34">
        <v>0.969</v>
      </c>
      <c r="G1079" s="34">
        <v>236.09</v>
      </c>
      <c r="H1079" s="34">
        <v>2.02</v>
      </c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</row>
    <row r="1080">
      <c r="A1080" s="50">
        <v>3876.0</v>
      </c>
      <c r="B1080" s="34" t="s">
        <v>3114</v>
      </c>
      <c r="C1080" s="34">
        <v>0.24</v>
      </c>
      <c r="D1080" s="34">
        <v>31.89692</v>
      </c>
      <c r="E1080" s="34">
        <v>30.82</v>
      </c>
      <c r="F1080" s="34">
        <v>0.966</v>
      </c>
      <c r="G1080" s="34">
        <v>262.39</v>
      </c>
      <c r="H1080" s="34">
        <v>1.9</v>
      </c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</row>
    <row r="1081">
      <c r="A1081" s="7">
        <v>3883.0</v>
      </c>
      <c r="B1081" s="34" t="s">
        <v>1534</v>
      </c>
      <c r="C1081" s="34">
        <v>0.331</v>
      </c>
      <c r="D1081" s="34">
        <v>30.65639</v>
      </c>
      <c r="E1081" s="34">
        <v>30.06</v>
      </c>
      <c r="F1081" s="34">
        <v>0.98</v>
      </c>
      <c r="G1081" s="34">
        <v>94.24</v>
      </c>
      <c r="H1081" s="34">
        <v>1.81</v>
      </c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</row>
    <row r="1082">
      <c r="A1082" s="7">
        <v>3883.0</v>
      </c>
      <c r="B1082" s="34" t="s">
        <v>1535</v>
      </c>
      <c r="C1082" s="34">
        <v>0.277</v>
      </c>
      <c r="D1082" s="34">
        <v>58.46435</v>
      </c>
      <c r="E1082" s="34">
        <v>56.99</v>
      </c>
      <c r="F1082" s="34">
        <v>0.975</v>
      </c>
      <c r="G1082" s="34">
        <v>86.67</v>
      </c>
      <c r="H1082" s="34">
        <v>2.12</v>
      </c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</row>
    <row r="1083">
      <c r="A1083" s="7">
        <v>3883.0</v>
      </c>
      <c r="B1083" s="34" t="s">
        <v>3117</v>
      </c>
      <c r="C1083" s="34">
        <v>0.3</v>
      </c>
      <c r="D1083" s="34">
        <v>35.22453</v>
      </c>
      <c r="E1083" s="34">
        <v>34.64</v>
      </c>
      <c r="F1083" s="34">
        <v>0.983</v>
      </c>
      <c r="G1083" s="34">
        <v>124.06</v>
      </c>
      <c r="H1083" s="34">
        <v>1.75</v>
      </c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</row>
    <row r="1084">
      <c r="A1084" s="7">
        <v>3884.0</v>
      </c>
      <c r="B1084" s="34" t="s">
        <v>1536</v>
      </c>
      <c r="C1084" s="34">
        <v>0.257</v>
      </c>
      <c r="D1084" s="34">
        <v>42.37971</v>
      </c>
      <c r="E1084" s="34">
        <v>39.0</v>
      </c>
      <c r="F1084" s="34">
        <v>0.92</v>
      </c>
      <c r="G1084" s="34">
        <v>218.9</v>
      </c>
      <c r="H1084" s="34">
        <v>1.94</v>
      </c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</row>
    <row r="1085">
      <c r="A1085" s="7">
        <v>3884.0</v>
      </c>
      <c r="B1085" s="34" t="s">
        <v>1538</v>
      </c>
      <c r="C1085" s="34">
        <v>0.288</v>
      </c>
      <c r="D1085" s="34">
        <v>26.40538</v>
      </c>
      <c r="E1085" s="34">
        <v>25.91</v>
      </c>
      <c r="F1085" s="34">
        <v>0.981</v>
      </c>
      <c r="G1085" s="34">
        <v>165.99</v>
      </c>
      <c r="H1085" s="34">
        <v>1.9</v>
      </c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</row>
    <row r="1086">
      <c r="A1086" s="7">
        <v>3884.0</v>
      </c>
      <c r="B1086" s="34" t="s">
        <v>1539</v>
      </c>
      <c r="C1086" s="34">
        <v>0.259</v>
      </c>
      <c r="D1086" s="34">
        <v>28.26879</v>
      </c>
      <c r="E1086" s="34">
        <v>27.85</v>
      </c>
      <c r="F1086" s="34">
        <v>0.985</v>
      </c>
      <c r="G1086" s="34">
        <v>256.17</v>
      </c>
      <c r="H1086" s="34">
        <v>2.03</v>
      </c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</row>
    <row r="1087">
      <c r="A1087" s="7">
        <v>3903.0</v>
      </c>
      <c r="B1087" s="34" t="s">
        <v>1545</v>
      </c>
      <c r="C1087" s="34">
        <v>0.515</v>
      </c>
      <c r="D1087" s="34">
        <v>24.1705</v>
      </c>
      <c r="E1087" s="34">
        <v>20.93</v>
      </c>
      <c r="F1087" s="34">
        <v>0.866</v>
      </c>
      <c r="G1087" s="34">
        <v>13.53</v>
      </c>
      <c r="H1087" s="34">
        <v>1.45</v>
      </c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</row>
    <row r="1088">
      <c r="A1088" s="7">
        <v>3903.0</v>
      </c>
      <c r="B1088" s="34" t="s">
        <v>1547</v>
      </c>
      <c r="C1088" s="34">
        <v>0.527</v>
      </c>
      <c r="D1088" s="34">
        <v>17.23075</v>
      </c>
      <c r="E1088" s="34">
        <v>16.3</v>
      </c>
      <c r="F1088" s="34">
        <v>0.946</v>
      </c>
      <c r="G1088" s="34">
        <v>18.48</v>
      </c>
      <c r="H1088" s="34">
        <v>1.96</v>
      </c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</row>
    <row r="1089">
      <c r="A1089" s="7">
        <v>3903.0</v>
      </c>
      <c r="B1089" s="34" t="s">
        <v>1550</v>
      </c>
      <c r="C1089" s="34">
        <v>0.505</v>
      </c>
      <c r="D1089" s="34">
        <v>17.0025</v>
      </c>
      <c r="E1089" s="34">
        <v>15.64</v>
      </c>
      <c r="F1089" s="34">
        <v>0.92</v>
      </c>
      <c r="G1089" s="34">
        <v>21.44</v>
      </c>
      <c r="H1089" s="34">
        <v>1.7</v>
      </c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</row>
    <row r="1090">
      <c r="A1090" s="7">
        <v>3904.0</v>
      </c>
      <c r="B1090" s="34" t="s">
        <v>1552</v>
      </c>
      <c r="C1090" s="34">
        <v>0.517</v>
      </c>
      <c r="D1090" s="34">
        <v>26.83737</v>
      </c>
      <c r="E1090" s="34">
        <v>25.01</v>
      </c>
      <c r="F1090" s="34">
        <v>0.932</v>
      </c>
      <c r="G1090" s="34">
        <v>13.95</v>
      </c>
      <c r="H1090" s="34">
        <v>1.58</v>
      </c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</row>
    <row r="1091">
      <c r="A1091" s="7">
        <v>3904.0</v>
      </c>
      <c r="B1091" s="34" t="s">
        <v>1554</v>
      </c>
      <c r="C1091" s="34">
        <v>0.531</v>
      </c>
      <c r="D1091" s="34">
        <v>13.62931</v>
      </c>
      <c r="E1091" s="34">
        <v>13.02</v>
      </c>
      <c r="F1091" s="34">
        <v>0.956</v>
      </c>
      <c r="G1091" s="34">
        <v>24.77</v>
      </c>
      <c r="H1091" s="34">
        <v>1.87</v>
      </c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</row>
    <row r="1092">
      <c r="A1092" s="7">
        <v>3904.0</v>
      </c>
      <c r="B1092" s="34" t="s">
        <v>1553</v>
      </c>
      <c r="C1092" s="34">
        <v>0.511</v>
      </c>
      <c r="D1092" s="34">
        <v>11.88758</v>
      </c>
      <c r="E1092" s="34">
        <v>11.51</v>
      </c>
      <c r="F1092" s="34">
        <v>0.968</v>
      </c>
      <c r="G1092" s="34">
        <v>32.32</v>
      </c>
      <c r="H1092" s="34">
        <v>2.23</v>
      </c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</row>
    <row r="1093">
      <c r="A1093" s="7">
        <v>3905.0</v>
      </c>
      <c r="B1093" s="34" t="s">
        <v>1555</v>
      </c>
      <c r="C1093" s="34">
        <v>0.506</v>
      </c>
      <c r="D1093" s="34">
        <v>26.30848</v>
      </c>
      <c r="E1093" s="34">
        <v>23.05</v>
      </c>
      <c r="F1093" s="34">
        <v>0.876</v>
      </c>
      <c r="G1093" s="34">
        <v>17.86</v>
      </c>
      <c r="H1093" s="34">
        <v>1.54</v>
      </c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</row>
    <row r="1094">
      <c r="A1094" s="7">
        <v>3905.0</v>
      </c>
      <c r="B1094" s="34" t="s">
        <v>1556</v>
      </c>
      <c r="C1094" s="34">
        <v>0.505</v>
      </c>
      <c r="D1094" s="34">
        <v>10.42714</v>
      </c>
      <c r="E1094" s="34">
        <v>10.19</v>
      </c>
      <c r="F1094" s="34">
        <v>0.977</v>
      </c>
      <c r="G1094" s="34">
        <v>39.2</v>
      </c>
      <c r="H1094" s="34">
        <v>2.02</v>
      </c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</row>
    <row r="1095">
      <c r="A1095" s="7">
        <v>3905.0</v>
      </c>
      <c r="B1095" s="34" t="s">
        <v>1557</v>
      </c>
      <c r="C1095" s="34">
        <v>0.555</v>
      </c>
      <c r="D1095" s="34">
        <v>17.28675</v>
      </c>
      <c r="E1095" s="34">
        <v>16.48</v>
      </c>
      <c r="F1095" s="34">
        <v>0.954</v>
      </c>
      <c r="G1095" s="34">
        <v>17.81</v>
      </c>
      <c r="H1095" s="34">
        <v>1.91</v>
      </c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</row>
    <row r="1096">
      <c r="A1096" s="7">
        <v>3906.0</v>
      </c>
      <c r="B1096" s="34" t="s">
        <v>1558</v>
      </c>
      <c r="C1096" s="34">
        <v>0.516</v>
      </c>
      <c r="D1096" s="34">
        <v>13.85345</v>
      </c>
      <c r="E1096" s="34">
        <v>12.93</v>
      </c>
      <c r="F1096" s="34">
        <v>0.933</v>
      </c>
      <c r="G1096" s="34">
        <v>28.43</v>
      </c>
      <c r="H1096" s="34">
        <v>1.85</v>
      </c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</row>
    <row r="1097">
      <c r="A1097" s="7">
        <v>3906.0</v>
      </c>
      <c r="B1097" s="34" t="s">
        <v>3130</v>
      </c>
      <c r="C1097" s="34">
        <v>0.523</v>
      </c>
      <c r="D1097" s="34">
        <v>10.90264</v>
      </c>
      <c r="E1097" s="34">
        <v>9.891</v>
      </c>
      <c r="F1097" s="34">
        <v>0.907</v>
      </c>
      <c r="G1097" s="34">
        <v>32.95</v>
      </c>
      <c r="H1097" s="34">
        <v>2.01</v>
      </c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</row>
    <row r="1098">
      <c r="A1098" s="7">
        <v>3906.0</v>
      </c>
      <c r="B1098" s="34" t="s">
        <v>1559</v>
      </c>
      <c r="C1098" s="34">
        <v>0.483</v>
      </c>
      <c r="D1098" s="34">
        <v>14.57591</v>
      </c>
      <c r="E1098" s="34">
        <v>13.58</v>
      </c>
      <c r="F1098" s="34">
        <v>0.932</v>
      </c>
      <c r="G1098" s="34">
        <v>32.9</v>
      </c>
      <c r="H1098" s="34">
        <v>1.91</v>
      </c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</row>
    <row r="1099">
      <c r="A1099" s="7">
        <v>3907.0</v>
      </c>
      <c r="B1099" s="34" t="s">
        <v>1562</v>
      </c>
      <c r="C1099" s="34">
        <v>0.508</v>
      </c>
      <c r="D1099" s="34">
        <v>25.80664</v>
      </c>
      <c r="E1099" s="34">
        <v>23.61</v>
      </c>
      <c r="F1099" s="34">
        <v>0.915</v>
      </c>
      <c r="G1099" s="34">
        <v>17.72</v>
      </c>
      <c r="H1099" s="34">
        <v>1.64</v>
      </c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</row>
    <row r="1100">
      <c r="A1100" s="7">
        <v>3907.0</v>
      </c>
      <c r="B1100" s="34" t="s">
        <v>3134</v>
      </c>
      <c r="C1100" s="34">
        <v>0.45</v>
      </c>
      <c r="D1100" s="34">
        <v>7.90383</v>
      </c>
      <c r="E1100" s="34">
        <v>7.63</v>
      </c>
      <c r="F1100" s="34">
        <v>0.965</v>
      </c>
      <c r="G1100" s="34">
        <v>79.9</v>
      </c>
      <c r="H1100" s="34">
        <v>2.22</v>
      </c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</row>
    <row r="1101">
      <c r="A1101" s="7">
        <v>3907.0</v>
      </c>
      <c r="B1101" s="34" t="s">
        <v>1563</v>
      </c>
      <c r="C1101" s="34">
        <v>0.479</v>
      </c>
      <c r="D1101" s="34">
        <v>9.76108</v>
      </c>
      <c r="E1101" s="34">
        <v>9.326</v>
      </c>
      <c r="F1101" s="34">
        <v>0.955</v>
      </c>
      <c r="G1101" s="34">
        <v>54.95</v>
      </c>
      <c r="H1101" s="34">
        <v>2.49</v>
      </c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</row>
    <row r="1102">
      <c r="A1102" s="7">
        <v>3908.0</v>
      </c>
      <c r="B1102" s="34" t="s">
        <v>3137</v>
      </c>
      <c r="C1102" s="34">
        <v>0.479</v>
      </c>
      <c r="D1102" s="34">
        <v>13.45241</v>
      </c>
      <c r="E1102" s="34">
        <v>12.9</v>
      </c>
      <c r="F1102" s="34">
        <v>0.959</v>
      </c>
      <c r="G1102" s="34">
        <v>41.17</v>
      </c>
      <c r="H1102" s="34">
        <v>2.03</v>
      </c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</row>
    <row r="1103">
      <c r="A1103" s="7">
        <v>3908.0</v>
      </c>
      <c r="B1103" s="34" t="s">
        <v>3138</v>
      </c>
      <c r="C1103" s="34">
        <v>0.463</v>
      </c>
      <c r="D1103" s="34">
        <v>11.80405</v>
      </c>
      <c r="E1103" s="34">
        <v>11.02</v>
      </c>
      <c r="F1103" s="34">
        <v>0.934</v>
      </c>
      <c r="G1103" s="34">
        <v>63.35</v>
      </c>
      <c r="H1103" s="34">
        <v>2.26</v>
      </c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</row>
    <row r="1104">
      <c r="A1104" s="7">
        <v>3908.0</v>
      </c>
      <c r="B1104" s="34" t="s">
        <v>1565</v>
      </c>
      <c r="C1104" s="34">
        <v>0.49</v>
      </c>
      <c r="D1104" s="34">
        <v>32.79034</v>
      </c>
      <c r="E1104" s="34">
        <v>31.17</v>
      </c>
      <c r="F1104" s="34">
        <v>0.951</v>
      </c>
      <c r="G1104" s="34">
        <v>12.58</v>
      </c>
      <c r="H1104" s="34">
        <v>1.4</v>
      </c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</row>
    <row r="1105">
      <c r="A1105" s="7">
        <v>3909.0</v>
      </c>
      <c r="B1105" s="34" t="s">
        <v>3140</v>
      </c>
      <c r="C1105" s="34">
        <v>0.505</v>
      </c>
      <c r="D1105" s="34">
        <v>12.83116</v>
      </c>
      <c r="E1105" s="34">
        <v>11.95</v>
      </c>
      <c r="F1105" s="34">
        <v>0.931</v>
      </c>
      <c r="G1105" s="34">
        <v>37.01</v>
      </c>
      <c r="H1105" s="34">
        <v>2.02</v>
      </c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</row>
    <row r="1106">
      <c r="A1106" s="7">
        <v>3909.0</v>
      </c>
      <c r="B1106" s="34" t="s">
        <v>1567</v>
      </c>
      <c r="C1106" s="34">
        <v>0.551</v>
      </c>
      <c r="D1106" s="34">
        <v>23.03739</v>
      </c>
      <c r="E1106" s="34">
        <v>21.58</v>
      </c>
      <c r="F1106" s="34">
        <v>0.937</v>
      </c>
      <c r="G1106" s="34">
        <v>16.64</v>
      </c>
      <c r="H1106" s="34">
        <v>1.81</v>
      </c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</row>
    <row r="1107">
      <c r="A1107" s="7">
        <v>3909.0</v>
      </c>
      <c r="B1107" s="34" t="s">
        <v>3143</v>
      </c>
      <c r="C1107" s="34">
        <v>0.514</v>
      </c>
      <c r="D1107" s="34">
        <v>13.23857</v>
      </c>
      <c r="E1107" s="34">
        <v>12.6</v>
      </c>
      <c r="F1107" s="34">
        <v>0.952</v>
      </c>
      <c r="G1107" s="34">
        <v>35.72</v>
      </c>
      <c r="H1107" s="34">
        <v>2.06</v>
      </c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</row>
    <row r="1108">
      <c r="A1108" s="7">
        <v>3910.0</v>
      </c>
      <c r="B1108" s="34" t="s">
        <v>1568</v>
      </c>
      <c r="C1108" s="34">
        <v>0.534</v>
      </c>
      <c r="D1108" s="34">
        <v>15.81589</v>
      </c>
      <c r="E1108" s="34">
        <v>13.48</v>
      </c>
      <c r="F1108" s="34">
        <v>0.852</v>
      </c>
      <c r="G1108" s="34">
        <v>25.18</v>
      </c>
      <c r="H1108" s="34">
        <v>1.83</v>
      </c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</row>
    <row r="1109">
      <c r="A1109" s="7">
        <v>3910.0</v>
      </c>
      <c r="B1109" s="34" t="s">
        <v>1569</v>
      </c>
      <c r="C1109" s="34">
        <v>0.501</v>
      </c>
      <c r="D1109" s="34">
        <v>18.68673</v>
      </c>
      <c r="E1109" s="34">
        <v>16.66</v>
      </c>
      <c r="F1109" s="34">
        <v>0.891</v>
      </c>
      <c r="G1109" s="34">
        <v>22.57</v>
      </c>
      <c r="H1109" s="34">
        <v>1.76</v>
      </c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</row>
    <row r="1110">
      <c r="A1110" s="7">
        <v>3910.0</v>
      </c>
      <c r="B1110" s="34" t="s">
        <v>1570</v>
      </c>
      <c r="C1110" s="34">
        <v>0.542</v>
      </c>
      <c r="D1110" s="34">
        <v>20.30304</v>
      </c>
      <c r="E1110" s="34">
        <v>18.33</v>
      </c>
      <c r="F1110" s="34">
        <v>0.903</v>
      </c>
      <c r="G1110" s="34">
        <v>18.41</v>
      </c>
      <c r="H1110" s="34">
        <v>1.77</v>
      </c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</row>
    <row r="1111">
      <c r="A1111" s="7">
        <v>3911.0</v>
      </c>
      <c r="B1111" s="34" t="s">
        <v>1573</v>
      </c>
      <c r="C1111" s="34">
        <v>0.557</v>
      </c>
      <c r="D1111" s="34">
        <v>26.48448</v>
      </c>
      <c r="E1111" s="34">
        <v>24.96</v>
      </c>
      <c r="F1111" s="34">
        <v>0.942</v>
      </c>
      <c r="G1111" s="34">
        <v>9.59</v>
      </c>
      <c r="H1111" s="34">
        <v>1.49</v>
      </c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</row>
    <row r="1112">
      <c r="A1112" s="7">
        <v>3911.0</v>
      </c>
      <c r="B1112" s="34" t="s">
        <v>1574</v>
      </c>
      <c r="C1112" s="34">
        <v>0.531</v>
      </c>
      <c r="D1112" s="34">
        <v>19.77918</v>
      </c>
      <c r="E1112" s="34">
        <v>18.17</v>
      </c>
      <c r="F1112" s="34">
        <v>0.919</v>
      </c>
      <c r="G1112" s="34">
        <v>18.9</v>
      </c>
      <c r="H1112" s="34">
        <v>1.94</v>
      </c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</row>
    <row r="1113">
      <c r="A1113" s="7">
        <v>3911.0</v>
      </c>
      <c r="B1113" s="34" t="s">
        <v>3147</v>
      </c>
      <c r="C1113" s="34">
        <v>0.567</v>
      </c>
      <c r="D1113" s="34">
        <v>22.61817</v>
      </c>
      <c r="E1113" s="34">
        <v>20.56</v>
      </c>
      <c r="F1113" s="34">
        <v>0.909</v>
      </c>
      <c r="G1113" s="34">
        <v>13.64</v>
      </c>
      <c r="H1113" s="34">
        <v>1.64</v>
      </c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</row>
    <row r="1114">
      <c r="A1114" s="7">
        <v>3912.0</v>
      </c>
      <c r="B1114" s="34" t="s">
        <v>1575</v>
      </c>
      <c r="C1114" s="34">
        <v>0.463</v>
      </c>
      <c r="D1114" s="34">
        <v>14.44213</v>
      </c>
      <c r="E1114" s="34">
        <v>13.94</v>
      </c>
      <c r="F1114" s="34">
        <v>0.965</v>
      </c>
      <c r="G1114" s="34">
        <v>50.3</v>
      </c>
      <c r="H1114" s="34">
        <v>2.21</v>
      </c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</row>
    <row r="1115">
      <c r="A1115" s="7">
        <v>3912.0</v>
      </c>
      <c r="B1115" s="34" t="s">
        <v>3150</v>
      </c>
      <c r="C1115" s="34">
        <v>0.473</v>
      </c>
      <c r="D1115" s="34">
        <v>18.6778</v>
      </c>
      <c r="E1115" s="34">
        <v>18.31</v>
      </c>
      <c r="F1115" s="34">
        <v>0.98</v>
      </c>
      <c r="G1115" s="34">
        <v>25.32</v>
      </c>
      <c r="H1115" s="34">
        <v>1.61</v>
      </c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</row>
    <row r="1116">
      <c r="A1116" s="7">
        <v>3912.0</v>
      </c>
      <c r="B1116" s="34" t="s">
        <v>1576</v>
      </c>
      <c r="C1116" s="34">
        <v>0.5</v>
      </c>
      <c r="D1116" s="34">
        <v>15.58993</v>
      </c>
      <c r="E1116" s="34">
        <v>14.91</v>
      </c>
      <c r="F1116" s="34">
        <v>0.956</v>
      </c>
      <c r="G1116" s="34">
        <v>37.88</v>
      </c>
      <c r="H1116" s="34">
        <v>2.15</v>
      </c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</row>
    <row r="1117">
      <c r="A1117" s="73" t="s">
        <v>2852</v>
      </c>
      <c r="B1117" s="34" t="s">
        <v>3151</v>
      </c>
      <c r="C1117" s="34">
        <v>0.392</v>
      </c>
      <c r="D1117" s="34">
        <v>7.71635</v>
      </c>
      <c r="E1117" s="34">
        <v>7.091</v>
      </c>
      <c r="F1117" s="34">
        <v>0.919</v>
      </c>
      <c r="G1117" s="34">
        <v>65.95</v>
      </c>
      <c r="H1117" s="34">
        <v>1.82</v>
      </c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</row>
    <row r="1118">
      <c r="A1118" s="73" t="s">
        <v>2852</v>
      </c>
      <c r="B1118" s="34" t="s">
        <v>1578</v>
      </c>
      <c r="C1118" s="34">
        <v>0.392</v>
      </c>
      <c r="D1118" s="34">
        <v>7.40515</v>
      </c>
      <c r="E1118" s="34">
        <v>6.837</v>
      </c>
      <c r="F1118" s="34">
        <v>0.923</v>
      </c>
      <c r="G1118" s="34">
        <v>108.2</v>
      </c>
      <c r="H1118" s="34">
        <v>2.18</v>
      </c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</row>
    <row r="1119">
      <c r="A1119" s="7">
        <v>3913.0</v>
      </c>
      <c r="B1119" s="34" t="s">
        <v>1579</v>
      </c>
      <c r="C1119" s="34">
        <v>0.361</v>
      </c>
      <c r="D1119" s="34">
        <v>3.47007</v>
      </c>
      <c r="E1119" s="34">
        <v>2.967</v>
      </c>
      <c r="F1119" s="34">
        <v>0.855</v>
      </c>
      <c r="G1119" s="34">
        <v>169.84</v>
      </c>
      <c r="H1119" s="34">
        <v>2.45</v>
      </c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</row>
    <row r="1120">
      <c r="A1120" s="7">
        <v>3913.0</v>
      </c>
      <c r="B1120" s="34" t="s">
        <v>1581</v>
      </c>
      <c r="C1120" s="34">
        <v>0.366</v>
      </c>
      <c r="D1120" s="34">
        <v>3.15745</v>
      </c>
      <c r="E1120" s="34">
        <v>3.001</v>
      </c>
      <c r="F1120" s="34">
        <v>0.95</v>
      </c>
      <c r="G1120" s="34">
        <v>138.19</v>
      </c>
      <c r="H1120" s="34">
        <v>2.43</v>
      </c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</row>
    <row r="1121">
      <c r="A1121" s="7">
        <v>3913.0</v>
      </c>
      <c r="B1121" s="34" t="s">
        <v>1582</v>
      </c>
      <c r="C1121" s="34">
        <v>0.367</v>
      </c>
      <c r="D1121" s="34">
        <v>2.99487</v>
      </c>
      <c r="E1121" s="34">
        <v>2.838</v>
      </c>
      <c r="F1121" s="34">
        <v>0.948</v>
      </c>
      <c r="G1121" s="34">
        <v>174.02</v>
      </c>
      <c r="H1121" s="34">
        <v>2.54</v>
      </c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</row>
    <row r="1122">
      <c r="A1122" s="7">
        <v>3914.0</v>
      </c>
      <c r="B1122" s="34" t="s">
        <v>3153</v>
      </c>
      <c r="C1122" s="34">
        <v>0.36</v>
      </c>
      <c r="D1122" s="34">
        <v>1.066</v>
      </c>
      <c r="E1122" s="34">
        <v>0.9437</v>
      </c>
      <c r="F1122" s="34">
        <v>0.885</v>
      </c>
      <c r="G1122" s="34">
        <v>730.78</v>
      </c>
      <c r="H1122" s="34">
        <v>2.88</v>
      </c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</row>
    <row r="1123">
      <c r="A1123" s="7">
        <v>3914.0</v>
      </c>
      <c r="B1123" s="34" t="s">
        <v>1583</v>
      </c>
      <c r="C1123" s="34">
        <v>0.35</v>
      </c>
      <c r="D1123" s="34">
        <v>2.07439</v>
      </c>
      <c r="E1123" s="34">
        <v>1.938</v>
      </c>
      <c r="F1123" s="34">
        <v>0.934</v>
      </c>
      <c r="G1123" s="34">
        <v>431.23</v>
      </c>
      <c r="H1123" s="34">
        <v>3.31</v>
      </c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</row>
    <row r="1124">
      <c r="A1124" s="7">
        <v>3914.0</v>
      </c>
      <c r="B1124" s="34" t="s">
        <v>3154</v>
      </c>
      <c r="C1124" s="34">
        <v>0.363</v>
      </c>
      <c r="D1124" s="34">
        <v>4.00844</v>
      </c>
      <c r="E1124" s="34">
        <v>3.711</v>
      </c>
      <c r="F1124" s="34">
        <v>0.926</v>
      </c>
      <c r="G1124" s="34">
        <v>196.29</v>
      </c>
      <c r="H1124" s="34">
        <v>3.01</v>
      </c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</row>
    <row r="1125">
      <c r="A1125" s="7">
        <v>3915.0</v>
      </c>
      <c r="B1125" s="34" t="s">
        <v>1584</v>
      </c>
      <c r="C1125" s="34">
        <v>0.344</v>
      </c>
      <c r="D1125" s="34">
        <v>3.48016</v>
      </c>
      <c r="E1125" s="34">
        <v>3.102</v>
      </c>
      <c r="F1125" s="34">
        <v>0.891</v>
      </c>
      <c r="G1125" s="34">
        <v>302.38</v>
      </c>
      <c r="H1125" s="34">
        <v>2.96</v>
      </c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</row>
    <row r="1126">
      <c r="A1126" s="7">
        <v>3915.0</v>
      </c>
      <c r="B1126" s="34" t="s">
        <v>1587</v>
      </c>
      <c r="C1126" s="34">
        <v>0.352</v>
      </c>
      <c r="D1126" s="34">
        <v>3.21413</v>
      </c>
      <c r="E1126" s="34">
        <v>3.094</v>
      </c>
      <c r="F1126" s="34">
        <v>0.963</v>
      </c>
      <c r="G1126" s="34">
        <v>310.3</v>
      </c>
      <c r="H1126" s="34">
        <v>2.9</v>
      </c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</row>
    <row r="1127">
      <c r="A1127" s="7">
        <v>3915.0</v>
      </c>
      <c r="B1127" s="34" t="s">
        <v>3155</v>
      </c>
      <c r="C1127" s="34">
        <v>0.365</v>
      </c>
      <c r="D1127" s="34">
        <v>2.0635</v>
      </c>
      <c r="E1127" s="34">
        <v>1.967</v>
      </c>
      <c r="F1127" s="34">
        <v>0.953</v>
      </c>
      <c r="G1127" s="34">
        <v>394.63</v>
      </c>
      <c r="H1127" s="34">
        <v>3.2</v>
      </c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</row>
    <row r="1128">
      <c r="A1128" s="7">
        <v>3916.0</v>
      </c>
      <c r="B1128" s="34" t="s">
        <v>1588</v>
      </c>
      <c r="C1128" s="34">
        <v>0.345</v>
      </c>
      <c r="D1128" s="34">
        <v>2.21106</v>
      </c>
      <c r="E1128" s="34">
        <v>2.112</v>
      </c>
      <c r="F1128" s="34">
        <v>0.955</v>
      </c>
      <c r="G1128" s="34">
        <v>468.31</v>
      </c>
      <c r="H1128" s="34">
        <v>3.5</v>
      </c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</row>
    <row r="1129">
      <c r="A1129" s="7">
        <v>3916.0</v>
      </c>
      <c r="B1129" s="34" t="s">
        <v>3156</v>
      </c>
      <c r="C1129" s="34">
        <v>0.338</v>
      </c>
      <c r="D1129" s="34">
        <v>2.76453</v>
      </c>
      <c r="E1129" s="34">
        <v>2.626</v>
      </c>
      <c r="F1129" s="34">
        <v>0.95</v>
      </c>
      <c r="G1129" s="34">
        <v>390.59</v>
      </c>
      <c r="H1129" s="34">
        <v>3.15</v>
      </c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</row>
    <row r="1130">
      <c r="A1130" s="7">
        <v>3916.0</v>
      </c>
      <c r="B1130" s="34" t="s">
        <v>1589</v>
      </c>
      <c r="C1130" s="34">
        <v>0.365</v>
      </c>
      <c r="D1130" s="34">
        <v>2.40149</v>
      </c>
      <c r="E1130" s="34">
        <v>2.257</v>
      </c>
      <c r="F1130" s="34">
        <v>0.94</v>
      </c>
      <c r="G1130" s="34">
        <v>424.71</v>
      </c>
      <c r="H1130" s="34">
        <v>3.12</v>
      </c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</row>
    <row r="1131">
      <c r="A1131" s="7">
        <v>3917.0</v>
      </c>
      <c r="B1131" s="34" t="s">
        <v>1591</v>
      </c>
      <c r="C1131" s="34">
        <v>0.408</v>
      </c>
      <c r="D1131" s="34">
        <v>6.1497</v>
      </c>
      <c r="E1131" s="34">
        <v>5.736</v>
      </c>
      <c r="F1131" s="34">
        <v>0.933</v>
      </c>
      <c r="G1131" s="34">
        <v>120.74</v>
      </c>
      <c r="H1131" s="34">
        <v>2.44</v>
      </c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</row>
    <row r="1132">
      <c r="A1132" s="7">
        <v>3917.0</v>
      </c>
      <c r="B1132" s="34" t="s">
        <v>1592</v>
      </c>
      <c r="C1132" s="34">
        <v>0.389</v>
      </c>
      <c r="D1132" s="34">
        <v>3.96525</v>
      </c>
      <c r="E1132" s="34">
        <v>3.36</v>
      </c>
      <c r="F1132" s="34">
        <v>0.847</v>
      </c>
      <c r="G1132" s="34">
        <v>288.93</v>
      </c>
      <c r="H1132" s="34">
        <v>3.03</v>
      </c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</row>
    <row r="1133">
      <c r="A1133" s="7">
        <v>3917.0</v>
      </c>
      <c r="B1133" s="34" t="s">
        <v>3157</v>
      </c>
      <c r="C1133" s="34">
        <v>0.415</v>
      </c>
      <c r="D1133" s="34">
        <v>4.11247</v>
      </c>
      <c r="E1133" s="34">
        <v>3.538</v>
      </c>
      <c r="F1133" s="34">
        <v>0.86</v>
      </c>
      <c r="G1133" s="34">
        <v>217.27</v>
      </c>
      <c r="H1133" s="34">
        <v>3.04</v>
      </c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</row>
    <row r="1134">
      <c r="A1134" s="7">
        <v>3918.0</v>
      </c>
      <c r="B1134" s="34" t="s">
        <v>3158</v>
      </c>
      <c r="C1134" s="34">
        <v>0.401</v>
      </c>
      <c r="D1134" s="34">
        <v>6.85692</v>
      </c>
      <c r="E1134" s="34">
        <v>6.422</v>
      </c>
      <c r="F1134" s="34">
        <v>0.937</v>
      </c>
      <c r="G1134" s="34">
        <v>141.2</v>
      </c>
      <c r="H1134" s="34">
        <v>2.84</v>
      </c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</row>
    <row r="1135">
      <c r="A1135" s="7">
        <v>3918.0</v>
      </c>
      <c r="B1135" s="34" t="s">
        <v>1594</v>
      </c>
      <c r="C1135" s="34">
        <v>0.408</v>
      </c>
      <c r="D1135" s="34">
        <v>3.45624</v>
      </c>
      <c r="E1135" s="34">
        <v>3.11</v>
      </c>
      <c r="F1135" s="34">
        <v>0.9</v>
      </c>
      <c r="G1135" s="34">
        <v>240.99</v>
      </c>
      <c r="H1135" s="34">
        <v>3.18</v>
      </c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</row>
    <row r="1136">
      <c r="A1136" s="7">
        <v>3918.0</v>
      </c>
      <c r="B1136" s="34" t="s">
        <v>3159</v>
      </c>
      <c r="C1136" s="34">
        <v>0.385</v>
      </c>
      <c r="D1136" s="34">
        <v>3.07105</v>
      </c>
      <c r="E1136" s="34">
        <v>2.989</v>
      </c>
      <c r="F1136" s="34">
        <v>0.973</v>
      </c>
      <c r="G1136" s="34">
        <v>321.66</v>
      </c>
      <c r="H1136" s="34">
        <v>2.01</v>
      </c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</row>
    <row r="1137">
      <c r="A1137" s="7">
        <v>3919.0</v>
      </c>
      <c r="B1137" s="34" t="s">
        <v>3160</v>
      </c>
      <c r="C1137" s="34">
        <v>0.385</v>
      </c>
      <c r="D1137" s="34">
        <v>2.60077</v>
      </c>
      <c r="E1137" s="34">
        <v>2.334</v>
      </c>
      <c r="F1137" s="34">
        <v>0.897</v>
      </c>
      <c r="G1137" s="34">
        <v>352.61</v>
      </c>
      <c r="H1137" s="34">
        <v>3.4</v>
      </c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</row>
    <row r="1138">
      <c r="A1138" s="7">
        <v>3919.0</v>
      </c>
      <c r="B1138" s="34" t="s">
        <v>1595</v>
      </c>
      <c r="C1138" s="34">
        <v>0.376</v>
      </c>
      <c r="D1138" s="34">
        <v>3.28688</v>
      </c>
      <c r="E1138" s="34">
        <v>3.115</v>
      </c>
      <c r="F1138" s="34">
        <v>0.948</v>
      </c>
      <c r="G1138" s="34">
        <v>278.13</v>
      </c>
      <c r="H1138" s="34">
        <v>3.26</v>
      </c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</row>
    <row r="1139">
      <c r="A1139" s="7">
        <v>3919.0</v>
      </c>
      <c r="B1139" s="34" t="s">
        <v>1597</v>
      </c>
      <c r="C1139" s="34">
        <v>0.362</v>
      </c>
      <c r="D1139" s="34">
        <v>3.48326</v>
      </c>
      <c r="E1139" s="34">
        <v>2.46</v>
      </c>
      <c r="F1139" s="34">
        <v>0.706</v>
      </c>
      <c r="G1139" s="34">
        <v>334.41</v>
      </c>
      <c r="H1139" s="34">
        <v>3.37</v>
      </c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</row>
    <row r="1140">
      <c r="A1140" s="7">
        <v>3920.0</v>
      </c>
      <c r="B1140" s="34" t="s">
        <v>1599</v>
      </c>
      <c r="C1140" s="34">
        <v>0.381</v>
      </c>
      <c r="D1140" s="34">
        <v>1.83816</v>
      </c>
      <c r="E1140" s="34">
        <v>1.506</v>
      </c>
      <c r="F1140" s="34">
        <v>0.819</v>
      </c>
      <c r="G1140" s="34">
        <v>453.72</v>
      </c>
      <c r="H1140" s="34">
        <v>3.43</v>
      </c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</row>
    <row r="1141">
      <c r="A1141" s="7">
        <v>3920.0</v>
      </c>
      <c r="B1141" s="34" t="s">
        <v>1600</v>
      </c>
      <c r="C1141" s="34">
        <v>0.359</v>
      </c>
      <c r="D1141" s="34">
        <v>1.21839</v>
      </c>
      <c r="E1141" s="34">
        <v>1.132</v>
      </c>
      <c r="F1141" s="34">
        <v>0.929</v>
      </c>
      <c r="G1141" s="34">
        <v>688.03</v>
      </c>
      <c r="H1141" s="34">
        <v>3.88</v>
      </c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</row>
    <row r="1142">
      <c r="A1142" s="7">
        <v>3920.0</v>
      </c>
      <c r="B1142" s="34" t="s">
        <v>1601</v>
      </c>
      <c r="C1142" s="34">
        <v>0.383</v>
      </c>
      <c r="D1142" s="34">
        <v>1.90557</v>
      </c>
      <c r="E1142" s="34">
        <v>1.551</v>
      </c>
      <c r="F1142" s="34">
        <v>0.814</v>
      </c>
      <c r="G1142" s="34">
        <v>0.814</v>
      </c>
      <c r="H1142" s="34">
        <v>3.47</v>
      </c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</row>
    <row r="1143">
      <c r="A1143" s="7">
        <v>3921.0</v>
      </c>
      <c r="B1143" s="34" t="s">
        <v>3162</v>
      </c>
      <c r="C1143" s="34">
        <v>0.383</v>
      </c>
      <c r="D1143" s="34">
        <v>1.81725</v>
      </c>
      <c r="E1143" s="34">
        <v>1.573</v>
      </c>
      <c r="F1143" s="34">
        <v>0.866</v>
      </c>
      <c r="G1143" s="34">
        <v>415.81</v>
      </c>
      <c r="H1143" s="34">
        <v>3.43</v>
      </c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</row>
    <row r="1144">
      <c r="A1144" s="7">
        <v>3921.0</v>
      </c>
      <c r="B1144" s="34" t="s">
        <v>3164</v>
      </c>
      <c r="C1144" s="34">
        <v>0.361</v>
      </c>
      <c r="D1144" s="34">
        <v>1.67891</v>
      </c>
      <c r="E1144" s="34">
        <v>1.413</v>
      </c>
      <c r="F1144" s="34">
        <v>0.841</v>
      </c>
      <c r="G1144" s="34">
        <v>394.84</v>
      </c>
      <c r="H1144" s="34">
        <v>3.26</v>
      </c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</row>
    <row r="1145">
      <c r="A1145" s="7">
        <v>3921.0</v>
      </c>
      <c r="B1145" s="34" t="s">
        <v>3165</v>
      </c>
      <c r="C1145" s="34">
        <v>0.375</v>
      </c>
      <c r="D1145" s="34">
        <v>2.28706</v>
      </c>
      <c r="E1145" s="34">
        <v>1.901</v>
      </c>
      <c r="F1145" s="34">
        <v>1.901</v>
      </c>
      <c r="G1145" s="34">
        <v>308.37</v>
      </c>
      <c r="H1145" s="34">
        <v>2.74</v>
      </c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</row>
    <row r="1146">
      <c r="A1146" s="7">
        <v>3922.0</v>
      </c>
      <c r="B1146" s="34" t="s">
        <v>1602</v>
      </c>
      <c r="C1146" s="34">
        <v>0.384</v>
      </c>
      <c r="D1146" s="34">
        <v>2.46158</v>
      </c>
      <c r="E1146" s="34">
        <v>2.011</v>
      </c>
      <c r="F1146" s="34">
        <v>0.817</v>
      </c>
      <c r="G1146" s="34">
        <v>314.32</v>
      </c>
      <c r="H1146" s="34">
        <v>3.19</v>
      </c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</row>
    <row r="1147">
      <c r="A1147" s="7">
        <v>3922.0</v>
      </c>
      <c r="B1147" s="34" t="s">
        <v>1603</v>
      </c>
      <c r="C1147" s="34">
        <v>0.361</v>
      </c>
      <c r="D1147" s="34">
        <v>2.13865</v>
      </c>
      <c r="E1147" s="34">
        <v>1.793</v>
      </c>
      <c r="F1147" s="34">
        <v>0.839</v>
      </c>
      <c r="G1147" s="34">
        <v>580.28</v>
      </c>
      <c r="H1147" s="34">
        <v>3.84</v>
      </c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</row>
    <row r="1148">
      <c r="A1148" s="7">
        <v>3922.0</v>
      </c>
      <c r="B1148" s="34" t="s">
        <v>1605</v>
      </c>
      <c r="C1148" s="34">
        <v>0.389</v>
      </c>
      <c r="D1148" s="34">
        <v>2.96056</v>
      </c>
      <c r="E1148" s="34">
        <v>2.818</v>
      </c>
      <c r="F1148" s="34">
        <v>0.952</v>
      </c>
      <c r="G1148" s="34">
        <v>288.95</v>
      </c>
      <c r="H1148" s="34">
        <v>3.51</v>
      </c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</row>
    <row r="1149">
      <c r="A1149" s="73">
        <v>3923.0</v>
      </c>
      <c r="B1149" s="34" t="s">
        <v>3169</v>
      </c>
      <c r="C1149" s="34">
        <v>0.778</v>
      </c>
      <c r="D1149" s="34">
        <v>3.70501</v>
      </c>
      <c r="E1149" s="34">
        <v>3.515</v>
      </c>
      <c r="F1149" s="34">
        <v>0.949</v>
      </c>
      <c r="G1149" s="34">
        <v>25.32</v>
      </c>
      <c r="H1149" s="34">
        <v>2.68</v>
      </c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</row>
    <row r="1150">
      <c r="A1150" s="73">
        <v>3923.0</v>
      </c>
      <c r="B1150" s="34" t="s">
        <v>1614</v>
      </c>
      <c r="C1150" s="34">
        <v>0.81</v>
      </c>
      <c r="D1150" s="34">
        <v>4.20412</v>
      </c>
      <c r="E1150" s="34">
        <v>4.01</v>
      </c>
      <c r="F1150" s="34">
        <v>0.954</v>
      </c>
      <c r="G1150" s="34">
        <v>17.15</v>
      </c>
      <c r="H1150" s="34">
        <v>3.07</v>
      </c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</row>
    <row r="1151">
      <c r="A1151" s="73">
        <v>3923.0</v>
      </c>
      <c r="B1151" s="34" t="s">
        <v>1615</v>
      </c>
      <c r="C1151" s="34">
        <v>0.763</v>
      </c>
      <c r="D1151" s="34">
        <v>4.70875</v>
      </c>
      <c r="E1151" s="34">
        <v>4.532</v>
      </c>
      <c r="F1151" s="34">
        <v>0.962</v>
      </c>
      <c r="G1151" s="34">
        <v>18.04</v>
      </c>
      <c r="H1151" s="34">
        <v>2.53</v>
      </c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</row>
    <row r="1152">
      <c r="A1152" s="73">
        <v>3924.0</v>
      </c>
      <c r="B1152" s="34" t="s">
        <v>1616</v>
      </c>
      <c r="C1152" s="34">
        <v>0.841</v>
      </c>
      <c r="D1152" s="34">
        <v>4.62612</v>
      </c>
      <c r="E1152" s="34">
        <v>4.368</v>
      </c>
      <c r="F1152" s="34">
        <v>0.944</v>
      </c>
      <c r="G1152" s="34">
        <v>0.944</v>
      </c>
      <c r="H1152" s="34">
        <v>2.95</v>
      </c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</row>
    <row r="1153">
      <c r="A1153" s="73">
        <v>3924.0</v>
      </c>
      <c r="B1153" s="34" t="s">
        <v>3173</v>
      </c>
      <c r="C1153" s="34">
        <v>0.868</v>
      </c>
      <c r="D1153" s="34">
        <v>6.93331</v>
      </c>
      <c r="E1153" s="34">
        <v>6.127</v>
      </c>
      <c r="F1153" s="34">
        <v>6.127</v>
      </c>
      <c r="G1153" s="34">
        <v>12.11</v>
      </c>
      <c r="H1153" s="34">
        <v>2.22</v>
      </c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</row>
    <row r="1154">
      <c r="A1154" s="73">
        <v>3924.0</v>
      </c>
      <c r="B1154" s="34" t="s">
        <v>1618</v>
      </c>
      <c r="C1154" s="34">
        <v>0.845</v>
      </c>
      <c r="D1154" s="34">
        <v>7.96892</v>
      </c>
      <c r="E1154" s="34">
        <v>7.556</v>
      </c>
      <c r="F1154" s="34">
        <v>0.948</v>
      </c>
      <c r="G1154" s="34">
        <v>7.49</v>
      </c>
      <c r="H1154" s="34">
        <v>2.1</v>
      </c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</row>
    <row r="1155">
      <c r="A1155" s="73">
        <v>3925.0</v>
      </c>
      <c r="B1155" s="34" t="s">
        <v>3175</v>
      </c>
      <c r="C1155" s="34">
        <v>0.717</v>
      </c>
      <c r="D1155" s="34">
        <v>4.97778</v>
      </c>
      <c r="E1155" s="34">
        <v>4.765</v>
      </c>
      <c r="F1155" s="34">
        <v>0.957</v>
      </c>
      <c r="G1155" s="34">
        <v>13.46</v>
      </c>
      <c r="H1155" s="34">
        <v>1.85</v>
      </c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</row>
    <row r="1156">
      <c r="A1156" s="73">
        <v>3925.0</v>
      </c>
      <c r="B1156" s="34" t="s">
        <v>1619</v>
      </c>
      <c r="C1156" s="34">
        <v>0.709</v>
      </c>
      <c r="D1156" s="34">
        <v>11.09892</v>
      </c>
      <c r="E1156" s="34">
        <v>10.25</v>
      </c>
      <c r="F1156" s="34">
        <v>0.923</v>
      </c>
      <c r="G1156" s="34">
        <v>9.95</v>
      </c>
      <c r="H1156" s="34">
        <v>2.42</v>
      </c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</row>
    <row r="1157">
      <c r="A1157" s="73">
        <v>3925.0</v>
      </c>
      <c r="B1157" s="34" t="s">
        <v>1621</v>
      </c>
      <c r="C1157" s="34">
        <v>0.751</v>
      </c>
      <c r="D1157" s="34">
        <v>8.19193</v>
      </c>
      <c r="E1157" s="34">
        <v>7.699</v>
      </c>
      <c r="F1157" s="34">
        <v>0.94</v>
      </c>
      <c r="G1157" s="34">
        <v>9.95</v>
      </c>
      <c r="H1157" s="34">
        <v>1.92</v>
      </c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</row>
    <row r="1158">
      <c r="A1158" s="73">
        <v>3926.0</v>
      </c>
      <c r="B1158" s="34" t="s">
        <v>1623</v>
      </c>
      <c r="C1158" s="34">
        <v>0.67</v>
      </c>
      <c r="D1158" s="34">
        <v>6.723</v>
      </c>
      <c r="E1158" s="34">
        <v>6.289</v>
      </c>
      <c r="F1158" s="34">
        <v>0.935</v>
      </c>
      <c r="G1158" s="34">
        <v>18.58</v>
      </c>
      <c r="H1158" s="34">
        <v>2.19</v>
      </c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</row>
    <row r="1159">
      <c r="A1159" s="73">
        <v>3926.0</v>
      </c>
      <c r="B1159" s="34" t="s">
        <v>1624</v>
      </c>
      <c r="C1159" s="34">
        <v>0.637</v>
      </c>
      <c r="D1159" s="34">
        <v>3.81525</v>
      </c>
      <c r="E1159" s="34">
        <v>3.674</v>
      </c>
      <c r="F1159" s="34">
        <v>0.963</v>
      </c>
      <c r="G1159" s="34">
        <v>39.04</v>
      </c>
      <c r="H1159" s="34">
        <v>2.65</v>
      </c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</row>
    <row r="1160">
      <c r="A1160" s="73">
        <v>3926.0</v>
      </c>
      <c r="B1160" s="34" t="s">
        <v>1625</v>
      </c>
      <c r="C1160" s="34">
        <v>0.65</v>
      </c>
      <c r="D1160" s="34">
        <v>4.60211</v>
      </c>
      <c r="E1160" s="34">
        <v>4.516</v>
      </c>
      <c r="F1160" s="34">
        <v>0.981</v>
      </c>
      <c r="G1160" s="34">
        <v>24.37</v>
      </c>
      <c r="H1160" s="34">
        <v>2.24</v>
      </c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</row>
    <row r="1161">
      <c r="A1161" s="73">
        <v>3927.0</v>
      </c>
      <c r="B1161" s="34" t="s">
        <v>3180</v>
      </c>
      <c r="C1161" s="34">
        <v>0.6</v>
      </c>
      <c r="D1161" s="34">
        <v>2.72154</v>
      </c>
      <c r="E1161" s="34">
        <v>2.693</v>
      </c>
      <c r="F1161" s="34">
        <v>0.99</v>
      </c>
      <c r="G1161" s="34">
        <v>43.43</v>
      </c>
      <c r="H1161" s="34">
        <v>2.68</v>
      </c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</row>
    <row r="1162">
      <c r="A1162" s="73">
        <v>3927.0</v>
      </c>
      <c r="B1162" s="34" t="s">
        <v>3182</v>
      </c>
      <c r="C1162" s="34">
        <v>0.668</v>
      </c>
      <c r="D1162" s="34">
        <v>3.52435</v>
      </c>
      <c r="E1162" s="34">
        <v>3.424</v>
      </c>
      <c r="F1162" s="34">
        <v>0.972</v>
      </c>
      <c r="G1162" s="34">
        <v>37.31</v>
      </c>
      <c r="H1162" s="34">
        <v>2.82</v>
      </c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</row>
    <row r="1163">
      <c r="A1163" s="73">
        <v>3927.0</v>
      </c>
      <c r="B1163" s="34" t="s">
        <v>1626</v>
      </c>
      <c r="C1163" s="34">
        <v>0.62</v>
      </c>
      <c r="D1163" s="34">
        <v>3.27924</v>
      </c>
      <c r="E1163" s="34">
        <v>3.184</v>
      </c>
      <c r="F1163" s="34">
        <v>0.971</v>
      </c>
      <c r="G1163" s="34">
        <v>56.12</v>
      </c>
      <c r="H1163" s="34">
        <v>2.54</v>
      </c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</row>
    <row r="1164">
      <c r="A1164" s="73">
        <v>3928.0</v>
      </c>
      <c r="B1164" s="34" t="s">
        <v>1627</v>
      </c>
      <c r="C1164" s="34">
        <v>0.658</v>
      </c>
      <c r="D1164" s="34">
        <v>2.03439</v>
      </c>
      <c r="E1164" s="34">
        <v>1.994</v>
      </c>
      <c r="F1164" s="34">
        <v>0.98</v>
      </c>
      <c r="G1164" s="34">
        <v>61.61</v>
      </c>
      <c r="H1164" s="34">
        <v>2.91</v>
      </c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</row>
    <row r="1165">
      <c r="A1165" s="73">
        <v>3928.0</v>
      </c>
      <c r="B1165" s="34" t="s">
        <v>1628</v>
      </c>
      <c r="C1165" s="34">
        <v>0.656</v>
      </c>
      <c r="D1165" s="34">
        <v>2.01278</v>
      </c>
      <c r="E1165" s="34">
        <v>1.967</v>
      </c>
      <c r="F1165" s="34">
        <v>0.977</v>
      </c>
      <c r="G1165" s="34">
        <v>67.73</v>
      </c>
      <c r="H1165" s="34">
        <v>3.61</v>
      </c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</row>
    <row r="1166">
      <c r="A1166" s="73">
        <v>3928.0</v>
      </c>
      <c r="B1166" s="34" t="s">
        <v>3185</v>
      </c>
      <c r="C1166" s="34">
        <v>0.659</v>
      </c>
      <c r="D1166" s="34">
        <v>2.2571</v>
      </c>
      <c r="E1166" s="34">
        <v>2.207</v>
      </c>
      <c r="F1166" s="34">
        <v>0.978</v>
      </c>
      <c r="G1166" s="34">
        <v>64.47</v>
      </c>
      <c r="H1166" s="34">
        <v>2.83</v>
      </c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</row>
    <row r="1167">
      <c r="A1167" s="73">
        <v>3929.0</v>
      </c>
      <c r="B1167" s="34" t="s">
        <v>3187</v>
      </c>
      <c r="C1167" s="34">
        <v>0.742</v>
      </c>
      <c r="D1167" s="34">
        <v>2.95038</v>
      </c>
      <c r="E1167" s="34">
        <v>2.902</v>
      </c>
      <c r="F1167" s="34">
        <v>0.984</v>
      </c>
      <c r="G1167" s="34">
        <v>27.63</v>
      </c>
      <c r="H1167" s="34">
        <v>2.81</v>
      </c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</row>
    <row r="1168">
      <c r="A1168" s="73">
        <v>3929.0</v>
      </c>
      <c r="B1168" s="34" t="s">
        <v>3189</v>
      </c>
      <c r="C1168" s="34">
        <v>0.713</v>
      </c>
      <c r="D1168" s="34">
        <v>5.11824</v>
      </c>
      <c r="E1168" s="34">
        <v>5.029</v>
      </c>
      <c r="F1168" s="34">
        <v>0.983</v>
      </c>
      <c r="G1168" s="34">
        <v>22.98</v>
      </c>
      <c r="H1168" s="34">
        <v>2.69</v>
      </c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</row>
    <row r="1169">
      <c r="A1169" s="73">
        <v>3929.0</v>
      </c>
      <c r="B1169" s="34" t="s">
        <v>1631</v>
      </c>
      <c r="C1169" s="34">
        <v>0.729</v>
      </c>
      <c r="D1169" s="34">
        <v>2.15528</v>
      </c>
      <c r="E1169" s="34">
        <v>2.068</v>
      </c>
      <c r="F1169" s="34">
        <v>0.96</v>
      </c>
      <c r="G1169" s="34">
        <v>59.67</v>
      </c>
      <c r="H1169" s="34">
        <v>2.78</v>
      </c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</row>
    <row r="1170">
      <c r="A1170" s="73">
        <v>3930.0</v>
      </c>
      <c r="B1170" s="34" t="s">
        <v>1632</v>
      </c>
      <c r="C1170" s="34">
        <v>0.672</v>
      </c>
      <c r="D1170" s="34">
        <v>2.51524</v>
      </c>
      <c r="E1170" s="34">
        <v>2.465</v>
      </c>
      <c r="F1170" s="34">
        <v>0.98</v>
      </c>
      <c r="G1170" s="34">
        <v>78.02</v>
      </c>
      <c r="H1170" s="34">
        <v>3.67</v>
      </c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</row>
    <row r="1171">
      <c r="A1171" s="73">
        <v>3930.0</v>
      </c>
      <c r="B1171" s="34" t="s">
        <v>3192</v>
      </c>
      <c r="C1171" s="34">
        <v>0.672</v>
      </c>
      <c r="D1171" s="34">
        <v>5.92502</v>
      </c>
      <c r="E1171" s="34">
        <v>5.809</v>
      </c>
      <c r="F1171" s="34">
        <v>0.98</v>
      </c>
      <c r="G1171" s="34">
        <v>24.19</v>
      </c>
      <c r="H1171" s="34">
        <v>2.49</v>
      </c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</row>
    <row r="1172">
      <c r="A1172" s="73">
        <v>3930.0</v>
      </c>
      <c r="B1172" s="34" t="s">
        <v>1634</v>
      </c>
      <c r="C1172" s="34">
        <v>0.66</v>
      </c>
      <c r="D1172" s="34">
        <v>4.66629</v>
      </c>
      <c r="E1172" s="34">
        <v>4.577</v>
      </c>
      <c r="F1172" s="34">
        <v>0.981</v>
      </c>
      <c r="G1172" s="34">
        <v>38.18</v>
      </c>
      <c r="H1172" s="34">
        <v>2.93</v>
      </c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</row>
    <row r="1173">
      <c r="A1173" s="73">
        <v>3931.0</v>
      </c>
      <c r="B1173" s="34" t="s">
        <v>3194</v>
      </c>
      <c r="C1173" s="34">
        <v>0.725</v>
      </c>
      <c r="D1173" s="34">
        <v>4.84214</v>
      </c>
      <c r="E1173" s="34">
        <v>4.641</v>
      </c>
      <c r="F1173" s="34">
        <v>0.958</v>
      </c>
      <c r="G1173" s="34">
        <v>22.24</v>
      </c>
      <c r="H1173" s="34">
        <v>2.75</v>
      </c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</row>
    <row r="1174">
      <c r="A1174" s="73">
        <v>3931.0</v>
      </c>
      <c r="B1174" s="34" t="s">
        <v>1635</v>
      </c>
      <c r="C1174" s="34">
        <v>0.731</v>
      </c>
      <c r="D1174" s="34">
        <v>2.43518</v>
      </c>
      <c r="E1174" s="34">
        <v>2.349</v>
      </c>
      <c r="F1174" s="34">
        <v>0.965</v>
      </c>
      <c r="G1174" s="34">
        <v>41.79</v>
      </c>
      <c r="H1174" s="34">
        <v>2.92</v>
      </c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</row>
    <row r="1175">
      <c r="A1175" s="73">
        <v>3931.0</v>
      </c>
      <c r="B1175" s="34" t="s">
        <v>1636</v>
      </c>
      <c r="C1175" s="34">
        <v>0.71</v>
      </c>
      <c r="D1175" s="34">
        <v>2.60884</v>
      </c>
      <c r="E1175" s="34">
        <v>2.565</v>
      </c>
      <c r="F1175" s="34">
        <v>0.983</v>
      </c>
      <c r="G1175" s="34">
        <v>42.01</v>
      </c>
      <c r="H1175" s="34">
        <v>2.55</v>
      </c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</row>
    <row r="1176">
      <c r="A1176" s="73">
        <v>3932.0</v>
      </c>
      <c r="B1176" s="34" t="s">
        <v>1637</v>
      </c>
      <c r="C1176" s="34">
        <v>0.7</v>
      </c>
      <c r="D1176" s="34">
        <v>3.86721</v>
      </c>
      <c r="E1176" s="34">
        <v>3.761</v>
      </c>
      <c r="F1176" s="34">
        <v>0.972</v>
      </c>
      <c r="G1176" s="34">
        <v>34.23</v>
      </c>
      <c r="H1176" s="34">
        <v>2.81</v>
      </c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</row>
    <row r="1177">
      <c r="A1177" s="73">
        <v>3932.0</v>
      </c>
      <c r="B1177" s="34" t="s">
        <v>3198</v>
      </c>
      <c r="C1177" s="34">
        <v>0.653</v>
      </c>
      <c r="D1177" s="34">
        <v>5.60434</v>
      </c>
      <c r="E1177" s="34">
        <v>5.292</v>
      </c>
      <c r="F1177" s="34">
        <v>0.944</v>
      </c>
      <c r="G1177" s="34">
        <v>26.57</v>
      </c>
      <c r="H1177" s="34">
        <v>2.43</v>
      </c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</row>
    <row r="1178">
      <c r="A1178" s="73">
        <v>3932.0</v>
      </c>
      <c r="B1178" s="34" t="s">
        <v>1638</v>
      </c>
      <c r="C1178" s="34">
        <v>0.645</v>
      </c>
      <c r="D1178" s="34">
        <v>3.72684</v>
      </c>
      <c r="E1178" s="34">
        <v>3.609</v>
      </c>
      <c r="F1178" s="34">
        <v>0.968</v>
      </c>
      <c r="G1178" s="34">
        <v>43.73</v>
      </c>
      <c r="H1178" s="34">
        <v>2.93</v>
      </c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</row>
    <row r="1179">
      <c r="A1179" s="73">
        <v>3932.0</v>
      </c>
      <c r="B1179" s="34" t="s">
        <v>3201</v>
      </c>
      <c r="C1179" s="34">
        <v>0.653</v>
      </c>
      <c r="D1179" s="34">
        <v>29.14292</v>
      </c>
      <c r="E1179" s="34">
        <v>25.56</v>
      </c>
      <c r="F1179" s="34">
        <v>0.877</v>
      </c>
      <c r="G1179" s="34">
        <v>2.19</v>
      </c>
      <c r="H1179" s="34">
        <v>1.04</v>
      </c>
      <c r="J1179" s="34" t="s">
        <v>3202</v>
      </c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</row>
    <row r="1180">
      <c r="A1180" s="73">
        <v>3933.0</v>
      </c>
      <c r="B1180" s="34" t="s">
        <v>1644</v>
      </c>
      <c r="C1180" s="34">
        <v>0.542</v>
      </c>
      <c r="D1180" s="34">
        <v>11.27056</v>
      </c>
      <c r="E1180" s="34">
        <v>11.03</v>
      </c>
      <c r="F1180" s="34">
        <v>0.979</v>
      </c>
      <c r="G1180" s="34">
        <v>34.63</v>
      </c>
      <c r="H1180" s="34">
        <v>2.04</v>
      </c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</row>
    <row r="1181">
      <c r="A1181" s="73">
        <v>3933.0</v>
      </c>
      <c r="B1181" s="34" t="s">
        <v>1646</v>
      </c>
      <c r="C1181" s="34">
        <v>0.535</v>
      </c>
      <c r="D1181" s="34">
        <v>5.38812</v>
      </c>
      <c r="E1181" s="34">
        <v>5.365</v>
      </c>
      <c r="F1181" s="34">
        <v>0.996</v>
      </c>
      <c r="G1181" s="34">
        <v>41.41</v>
      </c>
      <c r="H1181" s="34">
        <v>2.2</v>
      </c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</row>
    <row r="1182">
      <c r="A1182" s="73">
        <v>3933.0</v>
      </c>
      <c r="B1182" s="34" t="s">
        <v>1647</v>
      </c>
      <c r="C1182" s="34">
        <v>0.544</v>
      </c>
      <c r="D1182" s="34">
        <v>17.00861</v>
      </c>
      <c r="E1182" s="34">
        <v>16.49</v>
      </c>
      <c r="F1182" s="34">
        <v>0.97</v>
      </c>
      <c r="G1182" s="34">
        <v>19.12</v>
      </c>
      <c r="H1182" s="34">
        <v>1.67</v>
      </c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</row>
    <row r="1183">
      <c r="A1183" s="73">
        <v>3934.0</v>
      </c>
      <c r="B1183" s="34" t="s">
        <v>1648</v>
      </c>
      <c r="C1183" s="34">
        <v>0.534</v>
      </c>
      <c r="D1183" s="34">
        <v>14.46046</v>
      </c>
      <c r="E1183" s="34">
        <v>13.98</v>
      </c>
      <c r="F1183" s="34">
        <v>0.967</v>
      </c>
      <c r="G1183" s="34">
        <v>26.72</v>
      </c>
      <c r="H1183" s="34">
        <v>2.07</v>
      </c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</row>
    <row r="1184">
      <c r="A1184" s="73">
        <v>3934.0</v>
      </c>
      <c r="B1184" s="34" t="s">
        <v>1650</v>
      </c>
      <c r="C1184" s="34">
        <v>0.533</v>
      </c>
      <c r="D1184" s="34">
        <v>11.41658</v>
      </c>
      <c r="E1184" s="34">
        <v>10.69</v>
      </c>
      <c r="F1184" s="34">
        <v>0.936</v>
      </c>
      <c r="G1184" s="34">
        <v>31.0</v>
      </c>
      <c r="H1184" s="34">
        <v>1.95</v>
      </c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</row>
    <row r="1185">
      <c r="A1185" s="73">
        <v>3934.0</v>
      </c>
      <c r="B1185" s="34" t="s">
        <v>1651</v>
      </c>
      <c r="C1185" s="34">
        <v>0.566</v>
      </c>
      <c r="D1185" s="34">
        <v>19.66737</v>
      </c>
      <c r="E1185" s="34">
        <v>17.39</v>
      </c>
      <c r="F1185" s="34">
        <v>0.884</v>
      </c>
      <c r="G1185" s="34">
        <v>14.81</v>
      </c>
      <c r="H1185" s="34">
        <v>1.84</v>
      </c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</row>
    <row r="1186">
      <c r="A1186" s="73">
        <v>3935.0</v>
      </c>
      <c r="B1186" s="34" t="s">
        <v>1657</v>
      </c>
      <c r="C1186" s="34">
        <v>0.551</v>
      </c>
      <c r="D1186" s="34">
        <v>11.37899</v>
      </c>
      <c r="E1186" s="34">
        <v>11.08</v>
      </c>
      <c r="F1186" s="34">
        <v>0.973</v>
      </c>
      <c r="G1186" s="34">
        <v>20.78</v>
      </c>
      <c r="H1186" s="34">
        <v>1.56</v>
      </c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</row>
    <row r="1187">
      <c r="A1187" s="73">
        <v>3935.0</v>
      </c>
      <c r="B1187" s="34" t="s">
        <v>1658</v>
      </c>
      <c r="C1187" s="34">
        <v>0.543</v>
      </c>
      <c r="D1187" s="34">
        <v>6.33945</v>
      </c>
      <c r="E1187" s="34">
        <v>6.312</v>
      </c>
      <c r="F1187" s="34">
        <v>0.996</v>
      </c>
      <c r="G1187" s="34">
        <v>33.18</v>
      </c>
      <c r="H1187" s="34">
        <v>1.94</v>
      </c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</row>
    <row r="1188">
      <c r="A1188" s="73">
        <v>3935.0</v>
      </c>
      <c r="B1188" s="34" t="s">
        <v>3208</v>
      </c>
      <c r="C1188" s="34">
        <v>0.539</v>
      </c>
      <c r="D1188" s="34">
        <v>20.65173</v>
      </c>
      <c r="E1188" s="34">
        <v>19.99</v>
      </c>
      <c r="F1188" s="34">
        <v>0.968</v>
      </c>
      <c r="G1188" s="34">
        <v>12.45</v>
      </c>
      <c r="H1188" s="34">
        <v>1.27</v>
      </c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</row>
    <row r="1189">
      <c r="A1189" s="73">
        <v>3936.0</v>
      </c>
      <c r="B1189" s="34" t="s">
        <v>3210</v>
      </c>
      <c r="C1189" s="34">
        <v>0.548</v>
      </c>
      <c r="D1189" s="34">
        <v>11.16096</v>
      </c>
      <c r="E1189" s="34">
        <v>10.81</v>
      </c>
      <c r="F1189" s="34">
        <v>0.969</v>
      </c>
      <c r="G1189" s="34">
        <v>32.28</v>
      </c>
      <c r="H1189" s="34">
        <v>2.04</v>
      </c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</row>
    <row r="1190">
      <c r="A1190" s="73">
        <v>3936.0</v>
      </c>
      <c r="B1190" s="34" t="s">
        <v>1660</v>
      </c>
      <c r="C1190" s="34">
        <v>0.574</v>
      </c>
      <c r="D1190" s="34">
        <v>18.49772</v>
      </c>
      <c r="E1190" s="34">
        <v>17.0</v>
      </c>
      <c r="F1190" s="34">
        <v>0.919</v>
      </c>
      <c r="G1190" s="34">
        <v>14.42</v>
      </c>
      <c r="H1190" s="34">
        <v>1.59</v>
      </c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</row>
    <row r="1191">
      <c r="A1191" s="73">
        <v>3936.0</v>
      </c>
      <c r="B1191" s="34" t="s">
        <v>1661</v>
      </c>
      <c r="C1191" s="34">
        <v>0.547</v>
      </c>
      <c r="D1191" s="34">
        <v>25.22596</v>
      </c>
      <c r="E1191" s="34">
        <v>24.68</v>
      </c>
      <c r="F1191" s="34">
        <v>0.978</v>
      </c>
      <c r="G1191" s="34">
        <v>10.66</v>
      </c>
      <c r="H1191" s="34">
        <v>1.61</v>
      </c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</row>
    <row r="1192">
      <c r="A1192" s="73">
        <v>3937.0</v>
      </c>
      <c r="B1192" s="34" t="s">
        <v>3213</v>
      </c>
      <c r="C1192" s="34">
        <v>0.56</v>
      </c>
      <c r="D1192" s="34">
        <v>20.86394</v>
      </c>
      <c r="E1192" s="34">
        <v>19.09</v>
      </c>
      <c r="F1192" s="34">
        <v>0.915</v>
      </c>
      <c r="G1192" s="34">
        <v>14.71</v>
      </c>
      <c r="H1192" s="34">
        <v>1.83</v>
      </c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</row>
    <row r="1193">
      <c r="A1193" s="73">
        <v>3937.0</v>
      </c>
      <c r="B1193" s="34" t="s">
        <v>1663</v>
      </c>
      <c r="C1193" s="34">
        <v>0.624</v>
      </c>
      <c r="D1193" s="34">
        <v>27.10089</v>
      </c>
      <c r="E1193" s="34">
        <v>26.27</v>
      </c>
      <c r="F1193" s="34">
        <v>0.969</v>
      </c>
      <c r="G1193" s="34">
        <v>7.31</v>
      </c>
      <c r="H1193" s="34">
        <v>1.33</v>
      </c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</row>
    <row r="1194">
      <c r="A1194" s="73">
        <v>3937.0</v>
      </c>
      <c r="B1194" s="34" t="s">
        <v>3215</v>
      </c>
      <c r="C1194" s="34">
        <v>0.587</v>
      </c>
      <c r="D1194" s="34">
        <v>28.74481</v>
      </c>
      <c r="E1194" s="34">
        <v>27.78</v>
      </c>
      <c r="F1194" s="34">
        <v>0.967</v>
      </c>
      <c r="G1194" s="34">
        <v>6.94</v>
      </c>
      <c r="H1194" s="34">
        <v>6.94</v>
      </c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</row>
    <row r="1195">
      <c r="A1195" s="73">
        <v>3938.0</v>
      </c>
      <c r="B1195" s="34" t="s">
        <v>3216</v>
      </c>
      <c r="C1195" s="34">
        <v>0.559</v>
      </c>
      <c r="D1195" s="34">
        <v>12.71374</v>
      </c>
      <c r="E1195" s="34">
        <v>12.48</v>
      </c>
      <c r="F1195" s="34">
        <v>0.981</v>
      </c>
      <c r="G1195" s="34">
        <v>18.93</v>
      </c>
      <c r="H1195" s="34">
        <v>1.74</v>
      </c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</row>
    <row r="1196">
      <c r="A1196" s="73">
        <v>3938.0</v>
      </c>
      <c r="B1196" s="34" t="s">
        <v>1665</v>
      </c>
      <c r="C1196" s="34">
        <v>0.547</v>
      </c>
      <c r="D1196" s="34">
        <v>14.57884</v>
      </c>
      <c r="E1196" s="34">
        <v>14.2</v>
      </c>
      <c r="F1196" s="34">
        <v>0.974</v>
      </c>
      <c r="G1196" s="34">
        <v>19.17</v>
      </c>
      <c r="H1196" s="34">
        <v>1.38</v>
      </c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</row>
    <row r="1197">
      <c r="A1197" s="73">
        <v>3938.0</v>
      </c>
      <c r="B1197" s="34" t="s">
        <v>1667</v>
      </c>
      <c r="C1197" s="34">
        <v>0.533</v>
      </c>
      <c r="D1197" s="34">
        <v>27.69067</v>
      </c>
      <c r="E1197" s="34">
        <v>26.25</v>
      </c>
      <c r="F1197" s="34">
        <v>0.948</v>
      </c>
      <c r="G1197" s="34">
        <v>14.33</v>
      </c>
      <c r="H1197" s="34">
        <v>1.65</v>
      </c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</row>
    <row r="1198">
      <c r="A1198" s="73">
        <v>3939.0</v>
      </c>
      <c r="B1198" s="34" t="s">
        <v>1668</v>
      </c>
      <c r="C1198" s="34">
        <v>0.474</v>
      </c>
      <c r="D1198" s="34">
        <v>11.35671</v>
      </c>
      <c r="E1198" s="34">
        <v>11.16</v>
      </c>
      <c r="F1198" s="34">
        <v>0.983</v>
      </c>
      <c r="G1198" s="34">
        <v>41.33</v>
      </c>
      <c r="H1198" s="34">
        <v>1.81</v>
      </c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</row>
    <row r="1199">
      <c r="A1199" s="73">
        <v>3939.0</v>
      </c>
      <c r="B1199" s="34" t="s">
        <v>3220</v>
      </c>
      <c r="C1199" s="34">
        <v>0.474</v>
      </c>
      <c r="D1199" s="34">
        <v>17.67212</v>
      </c>
      <c r="E1199" s="34">
        <v>17.17</v>
      </c>
      <c r="F1199" s="34">
        <v>0.971</v>
      </c>
      <c r="G1199" s="34">
        <v>26.19</v>
      </c>
      <c r="H1199" s="34">
        <v>1.53</v>
      </c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</row>
    <row r="1200">
      <c r="A1200" s="73">
        <v>3939.0</v>
      </c>
      <c r="B1200" s="34" t="s">
        <v>1670</v>
      </c>
      <c r="C1200" s="34">
        <v>0.487</v>
      </c>
      <c r="D1200" s="34">
        <v>35.05645</v>
      </c>
      <c r="E1200" s="34">
        <v>32.92</v>
      </c>
      <c r="F1200" s="34">
        <v>0.939</v>
      </c>
      <c r="G1200" s="34">
        <v>20.2</v>
      </c>
      <c r="H1200" s="34">
        <v>1.63</v>
      </c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</row>
    <row r="1201">
      <c r="A1201" s="73">
        <v>3940.0</v>
      </c>
      <c r="B1201" s="34" t="s">
        <v>1672</v>
      </c>
      <c r="C1201" s="34">
        <v>0.453</v>
      </c>
      <c r="D1201" s="34">
        <v>13.35879</v>
      </c>
      <c r="E1201" s="34">
        <v>12.88</v>
      </c>
      <c r="F1201" s="34">
        <v>0.965</v>
      </c>
      <c r="G1201" s="34">
        <v>48.64</v>
      </c>
      <c r="H1201" s="34">
        <v>2.04</v>
      </c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</row>
    <row r="1202">
      <c r="A1202" s="73">
        <v>3940.0</v>
      </c>
      <c r="B1202" s="34" t="s">
        <v>1674</v>
      </c>
      <c r="C1202" s="34">
        <v>0.478</v>
      </c>
      <c r="D1202" s="34">
        <v>8.06354</v>
      </c>
      <c r="E1202" s="34">
        <v>7.982</v>
      </c>
      <c r="F1202" s="34">
        <v>0.99</v>
      </c>
      <c r="G1202" s="34">
        <v>29.05</v>
      </c>
      <c r="H1202" s="34">
        <v>1.07</v>
      </c>
      <c r="I1202" s="14"/>
      <c r="J1202" s="34" t="s">
        <v>3223</v>
      </c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</row>
    <row r="1203">
      <c r="A1203" s="73">
        <v>3940.0</v>
      </c>
      <c r="B1203" s="34" t="s">
        <v>1675</v>
      </c>
      <c r="C1203" s="34">
        <v>0.498</v>
      </c>
      <c r="D1203" s="34">
        <v>30.46214</v>
      </c>
      <c r="E1203" s="34">
        <v>30.22</v>
      </c>
      <c r="F1203" s="34">
        <v>0.992</v>
      </c>
      <c r="G1203" s="34">
        <v>10.77</v>
      </c>
      <c r="H1203" s="34">
        <v>1.3</v>
      </c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</row>
    <row r="1204">
      <c r="A1204" s="73">
        <v>3941.0</v>
      </c>
      <c r="B1204" s="34" t="s">
        <v>1678</v>
      </c>
      <c r="C1204" s="34">
        <v>0.533</v>
      </c>
      <c r="D1204" s="34">
        <v>22.35118</v>
      </c>
      <c r="E1204" s="34">
        <v>21.27</v>
      </c>
      <c r="F1204" s="34">
        <v>0.952</v>
      </c>
      <c r="G1204" s="34">
        <v>15.24</v>
      </c>
      <c r="H1204" s="34">
        <v>1.6</v>
      </c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</row>
    <row r="1205">
      <c r="A1205" s="73">
        <v>3941.0</v>
      </c>
      <c r="B1205" s="34" t="s">
        <v>1679</v>
      </c>
      <c r="C1205" s="34">
        <v>0.52</v>
      </c>
      <c r="D1205" s="34">
        <v>39.74425</v>
      </c>
      <c r="E1205" s="34">
        <v>38.59</v>
      </c>
      <c r="F1205" s="34">
        <v>0.971</v>
      </c>
      <c r="G1205" s="34">
        <v>8.02</v>
      </c>
      <c r="H1205" s="34">
        <v>1.19</v>
      </c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</row>
    <row r="1206">
      <c r="A1206" s="73">
        <v>3941.0</v>
      </c>
      <c r="B1206" s="34" t="s">
        <v>1680</v>
      </c>
      <c r="C1206" s="34">
        <v>0.54</v>
      </c>
      <c r="D1206" s="34">
        <v>15.4823</v>
      </c>
      <c r="E1206" s="34">
        <v>15.09</v>
      </c>
      <c r="F1206" s="34">
        <v>0.975</v>
      </c>
      <c r="G1206" s="34">
        <v>18.82</v>
      </c>
      <c r="H1206" s="34">
        <v>1.88</v>
      </c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</row>
    <row r="1207">
      <c r="A1207" s="73">
        <v>3942.0</v>
      </c>
      <c r="B1207" s="34" t="s">
        <v>1681</v>
      </c>
      <c r="C1207" s="34">
        <v>0.56</v>
      </c>
      <c r="D1207" s="34">
        <v>13.21974</v>
      </c>
      <c r="E1207" s="34">
        <v>12.91</v>
      </c>
      <c r="F1207" s="34">
        <v>0.976</v>
      </c>
      <c r="G1207" s="34">
        <v>21.39</v>
      </c>
      <c r="H1207" s="34">
        <v>1.68</v>
      </c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</row>
    <row r="1208">
      <c r="A1208" s="73">
        <v>3942.0</v>
      </c>
      <c r="B1208" s="34" t="s">
        <v>3228</v>
      </c>
      <c r="C1208" s="34">
        <v>0.569</v>
      </c>
      <c r="D1208" s="34">
        <v>14.5114</v>
      </c>
      <c r="E1208" s="34">
        <v>13.79</v>
      </c>
      <c r="F1208" s="34">
        <v>0.95</v>
      </c>
      <c r="G1208" s="34">
        <v>19.15</v>
      </c>
      <c r="H1208" s="34">
        <v>1.58</v>
      </c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</row>
    <row r="1209">
      <c r="A1209" s="73">
        <v>3942.0</v>
      </c>
      <c r="B1209" s="34" t="s">
        <v>1682</v>
      </c>
      <c r="C1209" s="34">
        <v>0.542</v>
      </c>
      <c r="D1209" s="34">
        <v>18.249</v>
      </c>
      <c r="E1209" s="34">
        <v>17.0</v>
      </c>
      <c r="F1209" s="34">
        <v>0.932</v>
      </c>
      <c r="G1209" s="34">
        <v>19.99</v>
      </c>
      <c r="H1209" s="34">
        <v>1.91</v>
      </c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</row>
    <row r="1210">
      <c r="A1210" s="70">
        <v>3943.0</v>
      </c>
      <c r="B1210" s="58" t="s">
        <v>1684</v>
      </c>
      <c r="C1210" s="58">
        <v>0.451</v>
      </c>
      <c r="D1210" s="58">
        <v>6.72139</v>
      </c>
      <c r="E1210" s="58">
        <v>6.401</v>
      </c>
      <c r="F1210" s="58">
        <v>0.952</v>
      </c>
      <c r="G1210" s="58">
        <v>45.2</v>
      </c>
      <c r="H1210" s="58">
        <v>1.92</v>
      </c>
      <c r="I1210" s="60"/>
      <c r="J1210" s="60"/>
      <c r="K1210" s="60"/>
      <c r="L1210" s="60"/>
      <c r="M1210" s="60"/>
      <c r="N1210" s="60"/>
      <c r="O1210" s="60"/>
      <c r="P1210" s="60"/>
      <c r="Q1210" s="60"/>
      <c r="R1210" s="60"/>
      <c r="S1210" s="60"/>
      <c r="T1210" s="60"/>
      <c r="U1210" s="60"/>
      <c r="V1210" s="60"/>
      <c r="W1210" s="60"/>
      <c r="X1210" s="60"/>
      <c r="Y1210" s="60"/>
      <c r="Z1210" s="60"/>
      <c r="AA1210" s="60"/>
    </row>
    <row r="1211">
      <c r="A1211" s="70">
        <v>3943.0</v>
      </c>
      <c r="B1211" s="58" t="s">
        <v>1685</v>
      </c>
      <c r="C1211" s="58">
        <v>0.459</v>
      </c>
      <c r="D1211" s="58">
        <v>5.10515</v>
      </c>
      <c r="E1211" s="58">
        <v>4.204</v>
      </c>
      <c r="F1211" s="58">
        <v>0.824</v>
      </c>
      <c r="G1211" s="58">
        <v>46.49</v>
      </c>
      <c r="H1211" s="58">
        <v>2.11</v>
      </c>
      <c r="I1211" s="60"/>
      <c r="J1211" s="60"/>
      <c r="K1211" s="60"/>
      <c r="L1211" s="60"/>
      <c r="M1211" s="60"/>
      <c r="N1211" s="60"/>
      <c r="O1211" s="60"/>
      <c r="P1211" s="60"/>
      <c r="Q1211" s="60"/>
      <c r="R1211" s="60"/>
      <c r="S1211" s="60"/>
      <c r="T1211" s="60"/>
      <c r="U1211" s="60"/>
      <c r="V1211" s="60"/>
      <c r="W1211" s="60"/>
      <c r="X1211" s="60"/>
      <c r="Y1211" s="60"/>
      <c r="Z1211" s="60"/>
      <c r="AA1211" s="60"/>
    </row>
    <row r="1212">
      <c r="A1212" s="70">
        <v>3943.0</v>
      </c>
      <c r="B1212" s="58" t="s">
        <v>1686</v>
      </c>
      <c r="C1212" s="58">
        <v>0.428</v>
      </c>
      <c r="D1212" s="58">
        <v>7.09086</v>
      </c>
      <c r="E1212" s="58">
        <v>6.28</v>
      </c>
      <c r="F1212" s="58">
        <v>0.886</v>
      </c>
      <c r="G1212" s="58">
        <v>39.97</v>
      </c>
      <c r="H1212" s="58">
        <v>1.85</v>
      </c>
      <c r="I1212" s="60"/>
      <c r="J1212" s="60"/>
      <c r="K1212" s="60"/>
      <c r="L1212" s="60"/>
      <c r="M1212" s="60"/>
      <c r="N1212" s="60"/>
      <c r="O1212" s="60"/>
      <c r="P1212" s="60"/>
      <c r="Q1212" s="60"/>
      <c r="R1212" s="60"/>
      <c r="S1212" s="60"/>
      <c r="T1212" s="60"/>
      <c r="U1212" s="60"/>
      <c r="V1212" s="60"/>
      <c r="W1212" s="60"/>
      <c r="X1212" s="60"/>
      <c r="Y1212" s="60"/>
      <c r="Z1212" s="60"/>
      <c r="AA1212" s="60"/>
    </row>
    <row r="1213">
      <c r="A1213" s="73">
        <v>3944.0</v>
      </c>
      <c r="B1213" s="34" t="s">
        <v>1688</v>
      </c>
      <c r="C1213" s="34">
        <v>0.437</v>
      </c>
      <c r="D1213" s="34">
        <v>6.69527</v>
      </c>
      <c r="E1213" s="34">
        <v>6.346</v>
      </c>
      <c r="F1213" s="34">
        <v>0.948</v>
      </c>
      <c r="G1213" s="34">
        <v>47.11</v>
      </c>
      <c r="H1213" s="34">
        <v>1.79</v>
      </c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</row>
    <row r="1214">
      <c r="A1214" s="73">
        <v>3944.0</v>
      </c>
      <c r="B1214" s="34" t="s">
        <v>1689</v>
      </c>
      <c r="C1214" s="34">
        <v>0.455</v>
      </c>
      <c r="D1214" s="34">
        <v>4.42114</v>
      </c>
      <c r="E1214" s="34">
        <v>4.195</v>
      </c>
      <c r="F1214" s="34">
        <v>0.949</v>
      </c>
      <c r="G1214" s="34">
        <v>66.74</v>
      </c>
      <c r="H1214" s="34">
        <v>1.91</v>
      </c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</row>
    <row r="1215">
      <c r="A1215" s="73">
        <v>3944.0</v>
      </c>
      <c r="B1215" s="34" t="s">
        <v>3237</v>
      </c>
      <c r="C1215" s="34">
        <v>0.435</v>
      </c>
      <c r="D1215" s="34">
        <v>6.49894</v>
      </c>
      <c r="E1215" s="34">
        <v>6.209</v>
      </c>
      <c r="F1215" s="34">
        <v>0.955</v>
      </c>
      <c r="G1215" s="34">
        <v>44.37</v>
      </c>
      <c r="H1215" s="34">
        <v>1.93</v>
      </c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</row>
    <row r="1216">
      <c r="A1216" s="73">
        <v>3945.0</v>
      </c>
      <c r="B1216" s="34" t="s">
        <v>1690</v>
      </c>
      <c r="C1216" s="34">
        <v>0.482</v>
      </c>
      <c r="D1216" s="34">
        <v>9.00979</v>
      </c>
      <c r="E1216" s="34">
        <v>8.754</v>
      </c>
      <c r="F1216" s="34">
        <v>0.972</v>
      </c>
      <c r="G1216" s="34">
        <v>26.92</v>
      </c>
      <c r="H1216" s="34">
        <v>1.48</v>
      </c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</row>
    <row r="1217">
      <c r="A1217" s="73">
        <v>3945.0</v>
      </c>
      <c r="B1217" s="34" t="s">
        <v>3240</v>
      </c>
      <c r="C1217" s="34">
        <v>0.446</v>
      </c>
      <c r="D1217" s="34">
        <v>8.45382</v>
      </c>
      <c r="E1217" s="34">
        <v>8.387</v>
      </c>
      <c r="F1217" s="34">
        <v>0.992</v>
      </c>
      <c r="G1217" s="34">
        <v>19.46</v>
      </c>
      <c r="H1217" s="34">
        <v>1.52</v>
      </c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</row>
    <row r="1218">
      <c r="A1218" s="73">
        <v>3945.0</v>
      </c>
      <c r="B1218" s="34" t="s">
        <v>1692</v>
      </c>
      <c r="C1218" s="34">
        <v>0.459</v>
      </c>
      <c r="D1218" s="34">
        <v>4.86004</v>
      </c>
      <c r="E1218" s="34">
        <v>4.698</v>
      </c>
      <c r="F1218" s="34">
        <v>0.967</v>
      </c>
      <c r="G1218" s="34">
        <v>47.15</v>
      </c>
      <c r="H1218" s="34">
        <v>2.18</v>
      </c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</row>
    <row r="1219">
      <c r="A1219" s="73">
        <v>3946.0</v>
      </c>
      <c r="B1219" s="34" t="s">
        <v>1693</v>
      </c>
      <c r="C1219" s="34">
        <v>0.459</v>
      </c>
      <c r="D1219" s="34">
        <v>5.48622</v>
      </c>
      <c r="E1219" s="34">
        <v>5.319</v>
      </c>
      <c r="F1219" s="34">
        <v>0.97</v>
      </c>
      <c r="G1219" s="34">
        <v>55.47</v>
      </c>
      <c r="H1219" s="34">
        <v>2.03</v>
      </c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</row>
    <row r="1220">
      <c r="A1220" s="73">
        <v>3946.0</v>
      </c>
      <c r="B1220" s="34" t="s">
        <v>1695</v>
      </c>
      <c r="C1220" s="34">
        <v>0.464</v>
      </c>
      <c r="D1220" s="34">
        <v>18.10904</v>
      </c>
      <c r="E1220" s="34">
        <v>17.81</v>
      </c>
      <c r="F1220" s="34">
        <v>0.984</v>
      </c>
      <c r="G1220" s="34">
        <v>21.16</v>
      </c>
      <c r="H1220" s="34">
        <v>1.56</v>
      </c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</row>
    <row r="1221">
      <c r="A1221" s="73">
        <v>3946.0</v>
      </c>
      <c r="B1221" s="34" t="s">
        <v>1696</v>
      </c>
      <c r="C1221" s="34">
        <v>0.476</v>
      </c>
      <c r="D1221" s="34">
        <v>7.16296</v>
      </c>
      <c r="E1221" s="34">
        <v>6.051</v>
      </c>
      <c r="F1221" s="34">
        <v>0.845</v>
      </c>
      <c r="G1221" s="34">
        <v>36.07</v>
      </c>
      <c r="H1221" s="34">
        <v>1.9</v>
      </c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</row>
    <row r="1222">
      <c r="A1222" s="73">
        <v>3946.0</v>
      </c>
      <c r="B1222" s="34" t="s">
        <v>3244</v>
      </c>
      <c r="C1222" s="34">
        <v>0.45</v>
      </c>
      <c r="D1222" s="34">
        <v>5.6255</v>
      </c>
      <c r="E1222" s="34">
        <v>5.489</v>
      </c>
      <c r="F1222" s="34">
        <v>0.976</v>
      </c>
      <c r="G1222" s="34">
        <v>52.0</v>
      </c>
      <c r="H1222" s="34">
        <v>2.06</v>
      </c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</row>
    <row r="1223">
      <c r="A1223" s="73">
        <v>3947.0</v>
      </c>
      <c r="B1223" s="34" t="s">
        <v>3246</v>
      </c>
      <c r="C1223" s="34">
        <v>0.442</v>
      </c>
      <c r="D1223" s="34">
        <v>6.46187</v>
      </c>
      <c r="E1223" s="34">
        <v>6.336</v>
      </c>
      <c r="F1223" s="34">
        <v>0.981</v>
      </c>
      <c r="G1223" s="34">
        <v>36.55</v>
      </c>
      <c r="H1223" s="34">
        <v>1.77</v>
      </c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</row>
    <row r="1224">
      <c r="A1224" s="73">
        <v>3947.0</v>
      </c>
      <c r="B1224" s="34" t="s">
        <v>1697</v>
      </c>
      <c r="C1224" s="34">
        <v>0.443</v>
      </c>
      <c r="D1224" s="34">
        <v>11.88712</v>
      </c>
      <c r="E1224" s="34">
        <v>11.02</v>
      </c>
      <c r="F1224" s="34">
        <v>0.927</v>
      </c>
      <c r="G1224" s="34">
        <v>28.21</v>
      </c>
      <c r="H1224" s="34">
        <v>1.64</v>
      </c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</row>
    <row r="1225">
      <c r="A1225" s="73">
        <v>3947.0</v>
      </c>
      <c r="B1225" s="34" t="s">
        <v>1698</v>
      </c>
      <c r="C1225" s="34">
        <v>0.474</v>
      </c>
      <c r="D1225" s="34">
        <v>11.79864</v>
      </c>
      <c r="E1225" s="34">
        <v>11.49</v>
      </c>
      <c r="F1225" s="34">
        <v>0.974</v>
      </c>
      <c r="G1225" s="34">
        <v>32.37</v>
      </c>
      <c r="H1225" s="34">
        <v>1.99</v>
      </c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</row>
    <row r="1226">
      <c r="A1226" s="73">
        <v>3948.0</v>
      </c>
      <c r="B1226" s="34" t="s">
        <v>1699</v>
      </c>
      <c r="C1226" s="34">
        <v>0.482</v>
      </c>
      <c r="D1226" s="34">
        <v>4.45792</v>
      </c>
      <c r="E1226" s="34">
        <v>4.146</v>
      </c>
      <c r="F1226" s="34">
        <v>0.93</v>
      </c>
      <c r="G1226" s="34">
        <v>53.28</v>
      </c>
      <c r="H1226" s="34">
        <v>2.18</v>
      </c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</row>
    <row r="1227">
      <c r="A1227" s="73">
        <v>3948.0</v>
      </c>
      <c r="B1227" s="34" t="s">
        <v>1700</v>
      </c>
      <c r="C1227" s="34">
        <v>0.482</v>
      </c>
      <c r="D1227" s="34">
        <v>5.25591</v>
      </c>
      <c r="E1227" s="34">
        <v>5.025</v>
      </c>
      <c r="F1227" s="34">
        <v>0.956</v>
      </c>
      <c r="G1227" s="34">
        <v>50.36</v>
      </c>
      <c r="H1227" s="34">
        <v>2.09</v>
      </c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</row>
    <row r="1228">
      <c r="A1228" s="73">
        <v>3948.0</v>
      </c>
      <c r="B1228" s="34" t="s">
        <v>1701</v>
      </c>
      <c r="C1228" s="34">
        <v>0.441</v>
      </c>
      <c r="D1228" s="34">
        <v>6.03841</v>
      </c>
      <c r="E1228" s="34">
        <v>5.867</v>
      </c>
      <c r="F1228" s="34">
        <v>0.972</v>
      </c>
      <c r="G1228" s="34">
        <v>44.98</v>
      </c>
      <c r="H1228" s="34">
        <v>1.84</v>
      </c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</row>
    <row r="1229">
      <c r="A1229" s="73">
        <v>3949.0</v>
      </c>
      <c r="B1229" s="34" t="s">
        <v>1702</v>
      </c>
      <c r="C1229" s="34">
        <v>0.452</v>
      </c>
      <c r="D1229" s="34">
        <v>8.81679</v>
      </c>
      <c r="E1229" s="34">
        <v>8.539</v>
      </c>
      <c r="F1229" s="34">
        <v>0.969</v>
      </c>
      <c r="G1229" s="34">
        <v>35.97</v>
      </c>
      <c r="H1229" s="34">
        <v>1.86</v>
      </c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</row>
    <row r="1230">
      <c r="A1230" s="73">
        <v>3949.0</v>
      </c>
      <c r="B1230" s="34" t="s">
        <v>1704</v>
      </c>
      <c r="C1230" s="34">
        <v>0.483</v>
      </c>
      <c r="D1230" s="34">
        <v>6.07448</v>
      </c>
      <c r="E1230" s="34">
        <v>5.792</v>
      </c>
      <c r="F1230" s="34">
        <v>0.954</v>
      </c>
      <c r="G1230" s="34">
        <v>44.82</v>
      </c>
      <c r="H1230" s="34">
        <v>2.23</v>
      </c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</row>
    <row r="1231">
      <c r="A1231" s="73">
        <v>3949.0</v>
      </c>
      <c r="B1231" s="34" t="s">
        <v>1706</v>
      </c>
      <c r="C1231" s="34">
        <v>0.46</v>
      </c>
      <c r="D1231" s="34">
        <v>4.30378</v>
      </c>
      <c r="E1231" s="34">
        <v>4.149</v>
      </c>
      <c r="F1231" s="34">
        <v>0.964</v>
      </c>
      <c r="G1231" s="34">
        <v>32.39</v>
      </c>
      <c r="H1231" s="34">
        <v>1.93</v>
      </c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</row>
    <row r="1232">
      <c r="A1232" s="73">
        <v>3950.0</v>
      </c>
      <c r="B1232" s="34" t="s">
        <v>3255</v>
      </c>
      <c r="C1232" s="34">
        <v>0.472</v>
      </c>
      <c r="D1232" s="34">
        <v>9.28949</v>
      </c>
      <c r="E1232" s="34">
        <v>9.048</v>
      </c>
      <c r="F1232" s="34">
        <v>0.974</v>
      </c>
      <c r="G1232" s="34">
        <v>19.8</v>
      </c>
      <c r="H1232" s="34">
        <v>1.51</v>
      </c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</row>
    <row r="1233">
      <c r="A1233" s="73">
        <v>3950.0</v>
      </c>
      <c r="B1233" s="34" t="s">
        <v>1708</v>
      </c>
      <c r="C1233" s="34">
        <v>0.476</v>
      </c>
      <c r="D1233" s="34">
        <v>15.50849</v>
      </c>
      <c r="E1233" s="34">
        <v>14.13</v>
      </c>
      <c r="F1233" s="34">
        <v>0.911</v>
      </c>
      <c r="G1233" s="34">
        <v>19.62</v>
      </c>
      <c r="H1233" s="34">
        <v>1.65</v>
      </c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</row>
    <row r="1234">
      <c r="A1234" s="73">
        <v>3950.0</v>
      </c>
      <c r="B1234" s="34" t="s">
        <v>1711</v>
      </c>
      <c r="C1234" s="34">
        <v>0.458</v>
      </c>
      <c r="D1234" s="34">
        <v>8.33526</v>
      </c>
      <c r="E1234" s="34">
        <v>8.109</v>
      </c>
      <c r="F1234" s="34">
        <v>0.973</v>
      </c>
      <c r="G1234" s="34">
        <v>23.26</v>
      </c>
      <c r="H1234" s="34">
        <v>1.41</v>
      </c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</row>
    <row r="1235">
      <c r="A1235" s="73">
        <v>3951.0</v>
      </c>
      <c r="B1235" s="34" t="s">
        <v>3258</v>
      </c>
      <c r="C1235" s="34">
        <v>0.406</v>
      </c>
      <c r="D1235" s="34">
        <v>10.61978</v>
      </c>
      <c r="E1235" s="34">
        <v>10.27</v>
      </c>
      <c r="F1235" s="34">
        <v>0.967</v>
      </c>
      <c r="G1235" s="34">
        <v>32.0</v>
      </c>
      <c r="H1235" s="34">
        <v>1.56</v>
      </c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</row>
    <row r="1236">
      <c r="A1236" s="73">
        <v>3951.0</v>
      </c>
      <c r="B1236" s="34" t="s">
        <v>1712</v>
      </c>
      <c r="C1236" s="34">
        <v>0.399</v>
      </c>
      <c r="D1236" s="34">
        <v>8.05157</v>
      </c>
      <c r="E1236" s="34">
        <v>7.771</v>
      </c>
      <c r="F1236" s="34">
        <v>0.965</v>
      </c>
      <c r="G1236" s="34">
        <v>40.97</v>
      </c>
      <c r="H1236" s="34">
        <v>1.83</v>
      </c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</row>
    <row r="1237">
      <c r="A1237" s="73">
        <v>3951.0</v>
      </c>
      <c r="B1237" s="34" t="s">
        <v>1714</v>
      </c>
      <c r="C1237" s="34">
        <v>0.422</v>
      </c>
      <c r="D1237" s="34">
        <v>8.60572</v>
      </c>
      <c r="E1237" s="34">
        <v>8.427</v>
      </c>
      <c r="F1237" s="34">
        <v>0.979</v>
      </c>
      <c r="G1237" s="34">
        <v>34.63</v>
      </c>
      <c r="H1237" s="34">
        <v>1.69</v>
      </c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</row>
    <row r="1238">
      <c r="A1238" s="73">
        <v>3952.0</v>
      </c>
      <c r="B1238" s="34" t="s">
        <v>1715</v>
      </c>
      <c r="C1238" s="34">
        <v>0.424</v>
      </c>
      <c r="D1238" s="34">
        <v>6.42675</v>
      </c>
      <c r="E1238" s="34">
        <v>6.372</v>
      </c>
      <c r="F1238" s="34">
        <v>0.991</v>
      </c>
      <c r="G1238" s="34">
        <v>46.25</v>
      </c>
      <c r="H1238" s="34">
        <v>1.89</v>
      </c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</row>
    <row r="1239">
      <c r="A1239" s="73">
        <v>3952.0</v>
      </c>
      <c r="B1239" s="34" t="s">
        <v>1716</v>
      </c>
      <c r="C1239" s="34">
        <v>0.431</v>
      </c>
      <c r="D1239" s="34">
        <v>10.81313</v>
      </c>
      <c r="E1239" s="34">
        <v>10.25</v>
      </c>
      <c r="F1239" s="34">
        <v>0.948</v>
      </c>
      <c r="G1239" s="34">
        <v>30.17</v>
      </c>
      <c r="H1239" s="34">
        <v>1.57</v>
      </c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</row>
    <row r="1240">
      <c r="A1240" s="73">
        <v>3952.0</v>
      </c>
      <c r="B1240" s="34" t="s">
        <v>1717</v>
      </c>
      <c r="C1240" s="34">
        <v>0.45</v>
      </c>
      <c r="D1240" s="34">
        <v>8.61788</v>
      </c>
      <c r="E1240" s="34">
        <v>8.454</v>
      </c>
      <c r="F1240" s="34">
        <v>0.981</v>
      </c>
      <c r="G1240" s="34">
        <v>27.85</v>
      </c>
      <c r="H1240" s="34">
        <v>1.81</v>
      </c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</row>
    <row r="1241">
      <c r="A1241" s="73">
        <v>3953.0</v>
      </c>
      <c r="B1241" s="34" t="s">
        <v>1718</v>
      </c>
      <c r="C1241" s="34">
        <v>0.36</v>
      </c>
      <c r="D1241" s="34">
        <v>11.93857</v>
      </c>
      <c r="E1241" s="34">
        <v>11.59</v>
      </c>
      <c r="F1241" s="34">
        <v>0.971</v>
      </c>
      <c r="G1241" s="34">
        <v>189.37</v>
      </c>
      <c r="H1241" s="34">
        <v>2.86</v>
      </c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</row>
    <row r="1242">
      <c r="A1242" s="73">
        <v>3953.0</v>
      </c>
      <c r="B1242" s="34" t="s">
        <v>3263</v>
      </c>
      <c r="C1242" s="34">
        <v>0.336</v>
      </c>
      <c r="D1242" s="34">
        <v>24.81963</v>
      </c>
      <c r="E1242" s="34">
        <v>24.2</v>
      </c>
      <c r="F1242" s="34">
        <v>0.975</v>
      </c>
      <c r="G1242" s="34">
        <v>65.67</v>
      </c>
      <c r="H1242" s="34">
        <v>1.75</v>
      </c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</row>
    <row r="1243">
      <c r="A1243" s="73">
        <v>3953.0</v>
      </c>
      <c r="B1243" s="34" t="s">
        <v>3264</v>
      </c>
      <c r="C1243" s="34">
        <v>0.39</v>
      </c>
      <c r="D1243" s="34">
        <v>20.43437</v>
      </c>
      <c r="E1243" s="34">
        <v>19.59</v>
      </c>
      <c r="F1243" s="34">
        <v>0.959</v>
      </c>
      <c r="G1243" s="34">
        <v>64.24</v>
      </c>
      <c r="H1243" s="34">
        <v>1.97</v>
      </c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</row>
    <row r="1244">
      <c r="A1244" s="73">
        <v>3954.0</v>
      </c>
      <c r="B1244" s="34" t="s">
        <v>3266</v>
      </c>
      <c r="C1244" s="34">
        <v>0.405</v>
      </c>
      <c r="D1244" s="34">
        <v>19.67394</v>
      </c>
      <c r="E1244" s="34">
        <v>19.04</v>
      </c>
      <c r="F1244" s="34">
        <v>0.968</v>
      </c>
      <c r="G1244" s="34">
        <v>52.37</v>
      </c>
      <c r="H1244" s="34">
        <v>1.9</v>
      </c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</row>
    <row r="1245">
      <c r="A1245" s="73">
        <v>3954.0</v>
      </c>
      <c r="B1245" s="34" t="s">
        <v>1719</v>
      </c>
      <c r="C1245" s="34">
        <v>0.373</v>
      </c>
      <c r="D1245" s="34">
        <v>27.63803</v>
      </c>
      <c r="E1245" s="34">
        <v>26.55</v>
      </c>
      <c r="F1245" s="34">
        <v>0.96</v>
      </c>
      <c r="G1245" s="34">
        <v>78.79</v>
      </c>
      <c r="H1245" s="34">
        <v>2.23</v>
      </c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</row>
    <row r="1246">
      <c r="A1246" s="73">
        <v>3954.0</v>
      </c>
      <c r="B1246" s="34" t="s">
        <v>1720</v>
      </c>
      <c r="C1246" s="34">
        <v>0.498</v>
      </c>
      <c r="D1246" s="34">
        <v>23.9719</v>
      </c>
      <c r="E1246" s="34">
        <v>22.25</v>
      </c>
      <c r="F1246" s="34">
        <v>0.928</v>
      </c>
      <c r="G1246" s="34">
        <v>23.82</v>
      </c>
      <c r="H1246" s="34">
        <v>1.54</v>
      </c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</row>
    <row r="1247">
      <c r="A1247" s="73">
        <v>3955.0</v>
      </c>
      <c r="B1247" s="34" t="s">
        <v>1721</v>
      </c>
      <c r="C1247" s="34">
        <v>0.403</v>
      </c>
      <c r="D1247" s="34">
        <v>33.06427</v>
      </c>
      <c r="E1247" s="34">
        <v>31.94</v>
      </c>
      <c r="F1247" s="34">
        <v>0.966</v>
      </c>
      <c r="G1247" s="34">
        <v>33.96</v>
      </c>
      <c r="H1247" s="34">
        <v>1.5</v>
      </c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</row>
    <row r="1248">
      <c r="A1248" s="73">
        <v>3955.0</v>
      </c>
      <c r="B1248" s="34" t="s">
        <v>3270</v>
      </c>
      <c r="C1248" s="34">
        <v>0.388</v>
      </c>
      <c r="D1248" s="34">
        <v>27.18966</v>
      </c>
      <c r="E1248" s="34">
        <v>26.72</v>
      </c>
      <c r="F1248" s="34">
        <v>0.983</v>
      </c>
      <c r="G1248" s="34">
        <v>45.52</v>
      </c>
      <c r="H1248" s="34">
        <v>1.78</v>
      </c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</row>
    <row r="1249">
      <c r="A1249" s="73">
        <v>3955.0</v>
      </c>
      <c r="B1249" s="34" t="s">
        <v>3271</v>
      </c>
      <c r="C1249" s="34">
        <v>0.407</v>
      </c>
      <c r="D1249" s="34">
        <v>21.97309</v>
      </c>
      <c r="E1249" s="34">
        <v>21.65</v>
      </c>
      <c r="F1249" s="34">
        <v>0.985</v>
      </c>
      <c r="G1249" s="34">
        <v>20.12</v>
      </c>
      <c r="H1249" s="34">
        <v>1.39</v>
      </c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</row>
    <row r="1250">
      <c r="A1250" s="73">
        <v>3956.0</v>
      </c>
      <c r="B1250" s="34" t="s">
        <v>1722</v>
      </c>
      <c r="C1250" s="34">
        <v>0.378</v>
      </c>
      <c r="D1250" s="34">
        <v>48.95062</v>
      </c>
      <c r="E1250" s="34">
        <v>44.85</v>
      </c>
      <c r="F1250" s="34">
        <v>0.916</v>
      </c>
      <c r="G1250" s="34">
        <v>23.2</v>
      </c>
      <c r="H1250" s="34">
        <v>1.44</v>
      </c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</row>
    <row r="1251">
      <c r="A1251" s="73">
        <v>3956.0</v>
      </c>
      <c r="B1251" s="34" t="s">
        <v>3274</v>
      </c>
      <c r="C1251" s="34">
        <v>0.38</v>
      </c>
      <c r="D1251" s="34">
        <v>22.16809</v>
      </c>
      <c r="E1251" s="34">
        <v>21.89</v>
      </c>
      <c r="F1251" s="34">
        <v>0.988</v>
      </c>
      <c r="G1251" s="34">
        <v>32.07</v>
      </c>
      <c r="H1251" s="34">
        <v>1.47</v>
      </c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</row>
    <row r="1252">
      <c r="A1252" s="73">
        <v>3956.0</v>
      </c>
      <c r="B1252" s="34" t="s">
        <v>3275</v>
      </c>
      <c r="C1252" s="34">
        <v>0.363</v>
      </c>
      <c r="D1252" s="34">
        <v>33.24587</v>
      </c>
      <c r="E1252" s="34">
        <v>32.11</v>
      </c>
      <c r="F1252" s="34">
        <v>0.966</v>
      </c>
      <c r="G1252" s="34">
        <v>38.11</v>
      </c>
      <c r="H1252" s="34">
        <v>1.54</v>
      </c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</row>
    <row r="1253">
      <c r="A1253" s="73">
        <v>3957.0</v>
      </c>
      <c r="B1253" s="34" t="s">
        <v>1723</v>
      </c>
      <c r="C1253" s="34">
        <v>0.485</v>
      </c>
      <c r="D1253" s="34">
        <v>49.55145</v>
      </c>
      <c r="E1253" s="34">
        <v>46.87</v>
      </c>
      <c r="F1253" s="34">
        <v>0.946</v>
      </c>
      <c r="G1253" s="34">
        <v>16.99</v>
      </c>
      <c r="H1253" s="34">
        <v>1.65</v>
      </c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</row>
    <row r="1254">
      <c r="A1254" s="73">
        <v>3957.0</v>
      </c>
      <c r="B1254" s="34" t="s">
        <v>3278</v>
      </c>
      <c r="C1254" s="34">
        <v>0.475</v>
      </c>
      <c r="D1254" s="34">
        <v>27.01283</v>
      </c>
      <c r="E1254" s="34">
        <v>26.14</v>
      </c>
      <c r="F1254" s="34">
        <v>0.968</v>
      </c>
      <c r="G1254" s="34">
        <v>23.55</v>
      </c>
      <c r="H1254" s="34">
        <v>1.7</v>
      </c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</row>
    <row r="1255">
      <c r="A1255" s="73">
        <v>3957.0</v>
      </c>
      <c r="B1255" s="34" t="s">
        <v>1724</v>
      </c>
      <c r="C1255" s="34">
        <v>0.415</v>
      </c>
      <c r="D1255" s="34">
        <v>19.65453</v>
      </c>
      <c r="E1255" s="34">
        <v>19.28</v>
      </c>
      <c r="F1255" s="34">
        <v>0.981</v>
      </c>
      <c r="G1255" s="34">
        <v>61.51</v>
      </c>
      <c r="H1255" s="34">
        <v>1.77</v>
      </c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</row>
    <row r="1256">
      <c r="A1256" s="73">
        <v>3958.0</v>
      </c>
      <c r="B1256" s="34" t="s">
        <v>1725</v>
      </c>
      <c r="C1256" s="34">
        <v>0.428</v>
      </c>
      <c r="D1256" s="34">
        <v>12.62089</v>
      </c>
      <c r="E1256" s="34">
        <v>12.19</v>
      </c>
      <c r="F1256" s="34">
        <v>0.966</v>
      </c>
      <c r="G1256" s="34">
        <v>62.42</v>
      </c>
      <c r="H1256" s="34">
        <v>1.84</v>
      </c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</row>
    <row r="1257">
      <c r="A1257" s="73">
        <v>3958.0</v>
      </c>
      <c r="B1257" s="34" t="s">
        <v>1726</v>
      </c>
      <c r="C1257" s="34">
        <v>0.343</v>
      </c>
      <c r="D1257" s="34">
        <v>43.44049</v>
      </c>
      <c r="E1257" s="34">
        <v>41.48</v>
      </c>
      <c r="F1257" s="34">
        <v>0.955</v>
      </c>
      <c r="G1257" s="34">
        <v>46.06</v>
      </c>
      <c r="H1257" s="34">
        <v>1.84</v>
      </c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</row>
    <row r="1258">
      <c r="A1258" s="73">
        <v>3958.0</v>
      </c>
      <c r="B1258" s="34" t="s">
        <v>1728</v>
      </c>
      <c r="C1258" s="34">
        <v>0.349</v>
      </c>
      <c r="D1258" s="34">
        <v>17.43533</v>
      </c>
      <c r="E1258" s="34">
        <v>16.97</v>
      </c>
      <c r="F1258" s="34">
        <v>0.973</v>
      </c>
      <c r="G1258" s="34">
        <v>83.87</v>
      </c>
      <c r="H1258" s="34">
        <v>1.87</v>
      </c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</row>
    <row r="1259">
      <c r="A1259" s="47">
        <v>3963.0</v>
      </c>
      <c r="B1259" s="58" t="s">
        <v>1729</v>
      </c>
      <c r="C1259" s="58">
        <v>0.38</v>
      </c>
      <c r="D1259" s="58">
        <v>8.80159</v>
      </c>
      <c r="E1259" s="58">
        <v>8.551</v>
      </c>
      <c r="F1259" s="58">
        <v>0.972</v>
      </c>
      <c r="G1259" s="58">
        <v>125.35</v>
      </c>
      <c r="H1259" s="58">
        <v>1.66</v>
      </c>
      <c r="I1259" s="60"/>
      <c r="J1259" s="60"/>
      <c r="K1259" s="60"/>
      <c r="L1259" s="60"/>
      <c r="M1259" s="60"/>
      <c r="N1259" s="60"/>
      <c r="O1259" s="60"/>
      <c r="P1259" s="60"/>
      <c r="Q1259" s="60"/>
      <c r="R1259" s="60"/>
      <c r="S1259" s="60"/>
      <c r="T1259" s="60"/>
      <c r="U1259" s="60"/>
      <c r="V1259" s="60"/>
      <c r="W1259" s="60"/>
      <c r="X1259" s="60"/>
      <c r="Y1259" s="60"/>
      <c r="Z1259" s="60"/>
      <c r="AA1259" s="60"/>
    </row>
    <row r="1260">
      <c r="A1260" s="47">
        <v>3963.0</v>
      </c>
      <c r="B1260" s="58" t="s">
        <v>3282</v>
      </c>
      <c r="C1260" s="58">
        <v>0.374</v>
      </c>
      <c r="D1260" s="58">
        <v>12.59939</v>
      </c>
      <c r="E1260" s="58">
        <v>12.14</v>
      </c>
      <c r="F1260" s="58">
        <v>94.41</v>
      </c>
      <c r="G1260" s="58">
        <v>94.41</v>
      </c>
      <c r="H1260" s="58">
        <v>2.07</v>
      </c>
      <c r="I1260" s="60"/>
      <c r="J1260" s="60"/>
      <c r="K1260" s="60"/>
      <c r="L1260" s="60"/>
      <c r="M1260" s="60"/>
      <c r="N1260" s="60"/>
      <c r="O1260" s="60"/>
      <c r="P1260" s="60"/>
      <c r="Q1260" s="60"/>
      <c r="R1260" s="60"/>
      <c r="S1260" s="60"/>
      <c r="T1260" s="60"/>
      <c r="U1260" s="60"/>
      <c r="V1260" s="60"/>
      <c r="W1260" s="60"/>
      <c r="X1260" s="60"/>
      <c r="Y1260" s="60"/>
      <c r="Z1260" s="60"/>
      <c r="AA1260" s="60"/>
    </row>
    <row r="1261">
      <c r="A1261" s="47">
        <v>3963.0</v>
      </c>
      <c r="B1261" s="58" t="s">
        <v>1730</v>
      </c>
      <c r="C1261" s="58">
        <v>0.372</v>
      </c>
      <c r="D1261" s="58">
        <v>17.05881</v>
      </c>
      <c r="E1261" s="58">
        <v>16.52</v>
      </c>
      <c r="F1261" s="58">
        <v>0.968</v>
      </c>
      <c r="G1261" s="58">
        <v>64.46</v>
      </c>
      <c r="H1261" s="58">
        <v>1.87</v>
      </c>
      <c r="I1261" s="60"/>
      <c r="J1261" s="60"/>
      <c r="K1261" s="60"/>
      <c r="L1261" s="60"/>
      <c r="M1261" s="60"/>
      <c r="N1261" s="60"/>
      <c r="O1261" s="60"/>
      <c r="P1261" s="60"/>
      <c r="Q1261" s="60"/>
      <c r="R1261" s="60"/>
      <c r="S1261" s="60"/>
      <c r="T1261" s="60"/>
      <c r="U1261" s="60"/>
      <c r="V1261" s="60"/>
      <c r="W1261" s="60"/>
      <c r="X1261" s="60"/>
      <c r="Y1261" s="60"/>
      <c r="Z1261" s="60"/>
      <c r="AA1261" s="60"/>
    </row>
    <row r="1262">
      <c r="A1262" s="47">
        <v>3964.0</v>
      </c>
      <c r="B1262" s="58" t="s">
        <v>1732</v>
      </c>
      <c r="C1262" s="58">
        <v>0.343</v>
      </c>
      <c r="D1262" s="58">
        <v>24.73051</v>
      </c>
      <c r="E1262" s="58">
        <v>24.14</v>
      </c>
      <c r="F1262" s="58">
        <v>0.976</v>
      </c>
      <c r="G1262" s="58">
        <v>59.54</v>
      </c>
      <c r="H1262" s="58">
        <v>1.67</v>
      </c>
      <c r="I1262" s="60"/>
      <c r="J1262" s="60"/>
      <c r="K1262" s="60"/>
      <c r="L1262" s="60"/>
      <c r="M1262" s="60"/>
      <c r="N1262" s="60"/>
      <c r="O1262" s="60"/>
      <c r="P1262" s="60"/>
      <c r="Q1262" s="60"/>
      <c r="R1262" s="60"/>
      <c r="S1262" s="60"/>
      <c r="T1262" s="60"/>
      <c r="U1262" s="60"/>
      <c r="V1262" s="60"/>
      <c r="W1262" s="60"/>
      <c r="X1262" s="60"/>
      <c r="Y1262" s="60"/>
      <c r="Z1262" s="60"/>
      <c r="AA1262" s="60"/>
    </row>
    <row r="1263">
      <c r="A1263" s="47">
        <v>3964.0</v>
      </c>
      <c r="B1263" s="58" t="s">
        <v>1733</v>
      </c>
      <c r="C1263" s="58">
        <v>0.389</v>
      </c>
      <c r="D1263" s="58">
        <v>15.64173</v>
      </c>
      <c r="E1263" s="58">
        <v>15.09</v>
      </c>
      <c r="F1263" s="58">
        <v>0.965</v>
      </c>
      <c r="G1263" s="58">
        <v>59.97</v>
      </c>
      <c r="H1263" s="58">
        <v>1.83</v>
      </c>
      <c r="I1263" s="60"/>
      <c r="J1263" s="60"/>
      <c r="K1263" s="60"/>
      <c r="L1263" s="60"/>
      <c r="M1263" s="60"/>
      <c r="N1263" s="60"/>
      <c r="O1263" s="60"/>
      <c r="P1263" s="60"/>
      <c r="Q1263" s="60"/>
      <c r="R1263" s="60"/>
      <c r="S1263" s="60"/>
      <c r="T1263" s="60"/>
      <c r="U1263" s="60"/>
      <c r="V1263" s="60"/>
      <c r="W1263" s="60"/>
      <c r="X1263" s="60"/>
      <c r="Y1263" s="60"/>
      <c r="Z1263" s="60"/>
      <c r="AA1263" s="60"/>
    </row>
    <row r="1264">
      <c r="A1264" s="47">
        <v>3964.0</v>
      </c>
      <c r="B1264" s="58" t="s">
        <v>1734</v>
      </c>
      <c r="C1264" s="58">
        <v>0.355</v>
      </c>
      <c r="D1264" s="58">
        <v>22.85667</v>
      </c>
      <c r="E1264" s="58">
        <v>22.36</v>
      </c>
      <c r="F1264" s="58">
        <v>0.978</v>
      </c>
      <c r="G1264" s="58">
        <v>48.25</v>
      </c>
      <c r="H1264" s="58">
        <v>1.61</v>
      </c>
      <c r="I1264" s="60"/>
      <c r="J1264" s="60"/>
      <c r="K1264" s="60"/>
      <c r="L1264" s="60"/>
      <c r="M1264" s="60"/>
      <c r="N1264" s="60"/>
      <c r="O1264" s="60"/>
      <c r="P1264" s="60"/>
      <c r="Q1264" s="60"/>
      <c r="R1264" s="60"/>
      <c r="S1264" s="60"/>
      <c r="T1264" s="60"/>
      <c r="U1264" s="60"/>
      <c r="V1264" s="60"/>
      <c r="W1264" s="60"/>
      <c r="X1264" s="60"/>
      <c r="Y1264" s="60"/>
      <c r="Z1264" s="60"/>
      <c r="AA1264" s="60"/>
    </row>
    <row r="1265">
      <c r="A1265" s="47">
        <v>3965.0</v>
      </c>
      <c r="B1265" s="58" t="s">
        <v>3289</v>
      </c>
      <c r="C1265" s="58">
        <v>0.352</v>
      </c>
      <c r="D1265" s="58">
        <v>9.42658</v>
      </c>
      <c r="E1265" s="58">
        <v>9.12</v>
      </c>
      <c r="F1265" s="58">
        <v>0.968</v>
      </c>
      <c r="G1265" s="58">
        <v>121.32</v>
      </c>
      <c r="H1265" s="58">
        <v>2.05</v>
      </c>
      <c r="I1265" s="60"/>
      <c r="J1265" s="60"/>
      <c r="K1265" s="60"/>
      <c r="L1265" s="60"/>
      <c r="M1265" s="60"/>
      <c r="N1265" s="60"/>
      <c r="O1265" s="60"/>
      <c r="P1265" s="60"/>
      <c r="Q1265" s="60"/>
      <c r="R1265" s="60"/>
      <c r="S1265" s="60"/>
      <c r="T1265" s="60"/>
      <c r="U1265" s="60"/>
      <c r="V1265" s="60"/>
      <c r="W1265" s="60"/>
      <c r="X1265" s="60"/>
      <c r="Y1265" s="60"/>
      <c r="Z1265" s="60"/>
      <c r="AA1265" s="60"/>
    </row>
    <row r="1266">
      <c r="A1266" s="47">
        <v>3965.0</v>
      </c>
      <c r="B1266" s="58" t="s">
        <v>1735</v>
      </c>
      <c r="C1266" s="58">
        <v>0.349</v>
      </c>
      <c r="D1266" s="58">
        <v>20.70036</v>
      </c>
      <c r="E1266" s="58">
        <v>19.8</v>
      </c>
      <c r="F1266" s="58">
        <v>0.957</v>
      </c>
      <c r="G1266" s="58">
        <v>66.86</v>
      </c>
      <c r="H1266" s="58">
        <v>1.81</v>
      </c>
      <c r="I1266" s="60"/>
      <c r="J1266" s="60"/>
      <c r="K1266" s="60"/>
      <c r="L1266" s="60"/>
      <c r="M1266" s="60"/>
      <c r="N1266" s="60"/>
      <c r="O1266" s="60"/>
      <c r="P1266" s="60"/>
      <c r="Q1266" s="60"/>
      <c r="R1266" s="60"/>
      <c r="S1266" s="60"/>
      <c r="T1266" s="60"/>
      <c r="U1266" s="60"/>
      <c r="V1266" s="60"/>
      <c r="W1266" s="60"/>
      <c r="X1266" s="60"/>
      <c r="Y1266" s="60"/>
      <c r="Z1266" s="60"/>
      <c r="AA1266" s="60"/>
    </row>
    <row r="1267">
      <c r="A1267" s="47">
        <v>3965.0</v>
      </c>
      <c r="B1267" s="58" t="s">
        <v>1736</v>
      </c>
      <c r="C1267" s="58">
        <v>0.344</v>
      </c>
      <c r="D1267" s="58">
        <v>17.55074</v>
      </c>
      <c r="E1267" s="58">
        <v>16.96</v>
      </c>
      <c r="F1267" s="58">
        <v>0.967</v>
      </c>
      <c r="G1267" s="58">
        <v>69.96</v>
      </c>
      <c r="H1267" s="58">
        <v>1.6</v>
      </c>
      <c r="I1267" s="60"/>
      <c r="J1267" s="60"/>
      <c r="K1267" s="60"/>
      <c r="L1267" s="60"/>
      <c r="M1267" s="60"/>
      <c r="N1267" s="60"/>
      <c r="O1267" s="60"/>
      <c r="P1267" s="60"/>
      <c r="Q1267" s="60"/>
      <c r="R1267" s="60"/>
      <c r="S1267" s="60"/>
      <c r="T1267" s="60"/>
      <c r="U1267" s="60"/>
      <c r="V1267" s="60"/>
      <c r="W1267" s="60"/>
      <c r="X1267" s="60"/>
      <c r="Y1267" s="60"/>
      <c r="Z1267" s="60"/>
      <c r="AA1267" s="60"/>
    </row>
    <row r="1268">
      <c r="A1268" s="47">
        <v>3966.0</v>
      </c>
      <c r="B1268" s="58" t="s">
        <v>3292</v>
      </c>
      <c r="C1268" s="58">
        <v>0.354</v>
      </c>
      <c r="D1268" s="58">
        <v>18.33522</v>
      </c>
      <c r="E1268" s="58">
        <v>17.56</v>
      </c>
      <c r="F1268" s="58">
        <v>0.958</v>
      </c>
      <c r="G1268" s="58">
        <v>85.25</v>
      </c>
      <c r="H1268" s="58">
        <v>1.9</v>
      </c>
      <c r="I1268" s="60"/>
      <c r="J1268" s="60"/>
      <c r="K1268" s="60"/>
      <c r="L1268" s="60"/>
      <c r="M1268" s="60"/>
      <c r="N1268" s="60"/>
      <c r="O1268" s="60"/>
      <c r="P1268" s="60"/>
      <c r="Q1268" s="60"/>
      <c r="R1268" s="60"/>
      <c r="S1268" s="60"/>
      <c r="T1268" s="60"/>
      <c r="U1268" s="60"/>
      <c r="V1268" s="60"/>
      <c r="W1268" s="60"/>
      <c r="X1268" s="60"/>
      <c r="Y1268" s="60"/>
      <c r="Z1268" s="60"/>
      <c r="AA1268" s="60"/>
    </row>
    <row r="1269">
      <c r="A1269" s="47">
        <v>3966.0</v>
      </c>
      <c r="B1269" s="58" t="s">
        <v>3295</v>
      </c>
      <c r="C1269" s="58">
        <v>0.374</v>
      </c>
      <c r="D1269" s="58">
        <v>17.91758</v>
      </c>
      <c r="E1269" s="58">
        <v>16.66</v>
      </c>
      <c r="F1269" s="58">
        <v>0.93</v>
      </c>
      <c r="G1269" s="58">
        <v>75.19</v>
      </c>
      <c r="H1269" s="58">
        <v>1.91</v>
      </c>
      <c r="I1269" s="60"/>
      <c r="J1269" s="60"/>
      <c r="K1269" s="60"/>
      <c r="L1269" s="60"/>
      <c r="M1269" s="60"/>
      <c r="N1269" s="60"/>
      <c r="O1269" s="60"/>
      <c r="P1269" s="60"/>
      <c r="Q1269" s="60"/>
      <c r="R1269" s="60"/>
      <c r="S1269" s="60"/>
      <c r="T1269" s="60"/>
      <c r="U1269" s="60"/>
      <c r="V1269" s="60"/>
      <c r="W1269" s="60"/>
      <c r="X1269" s="60"/>
      <c r="Y1269" s="60"/>
      <c r="Z1269" s="60"/>
      <c r="AA1269" s="60"/>
    </row>
    <row r="1270">
      <c r="A1270" s="47">
        <v>3966.0</v>
      </c>
      <c r="B1270" s="58" t="s">
        <v>1737</v>
      </c>
      <c r="C1270" s="58">
        <v>0.362</v>
      </c>
      <c r="D1270" s="58">
        <v>13.7211</v>
      </c>
      <c r="E1270" s="58">
        <v>13.44</v>
      </c>
      <c r="F1270" s="58">
        <v>0.98</v>
      </c>
      <c r="G1270" s="58">
        <v>78.22</v>
      </c>
      <c r="H1270" s="58">
        <v>1.67</v>
      </c>
      <c r="I1270" s="60"/>
      <c r="J1270" s="60"/>
      <c r="K1270" s="60"/>
      <c r="L1270" s="60"/>
      <c r="M1270" s="60"/>
      <c r="N1270" s="60"/>
      <c r="O1270" s="60"/>
      <c r="P1270" s="60"/>
      <c r="Q1270" s="60"/>
      <c r="R1270" s="60"/>
      <c r="S1270" s="60"/>
      <c r="T1270" s="60"/>
      <c r="U1270" s="60"/>
      <c r="V1270" s="60"/>
      <c r="W1270" s="60"/>
      <c r="X1270" s="60"/>
      <c r="Y1270" s="60"/>
      <c r="Z1270" s="60"/>
      <c r="AA1270" s="60"/>
    </row>
    <row r="1271">
      <c r="A1271" s="47">
        <v>3967.0</v>
      </c>
      <c r="B1271" s="58" t="s">
        <v>3298</v>
      </c>
      <c r="C1271" s="58">
        <v>0.353</v>
      </c>
      <c r="D1271" s="58">
        <v>11.67992</v>
      </c>
      <c r="E1271" s="58">
        <v>10.86</v>
      </c>
      <c r="F1271" s="58">
        <v>0.93</v>
      </c>
      <c r="G1271" s="58">
        <v>131.86</v>
      </c>
      <c r="H1271" s="58">
        <v>1.87</v>
      </c>
      <c r="I1271" s="60"/>
      <c r="J1271" s="60"/>
      <c r="K1271" s="60"/>
      <c r="L1271" s="60"/>
      <c r="M1271" s="60"/>
      <c r="N1271" s="60"/>
      <c r="O1271" s="60"/>
      <c r="P1271" s="60"/>
      <c r="Q1271" s="60"/>
      <c r="R1271" s="60"/>
      <c r="S1271" s="60"/>
      <c r="T1271" s="60"/>
      <c r="U1271" s="60"/>
      <c r="V1271" s="60"/>
      <c r="W1271" s="60"/>
      <c r="X1271" s="60"/>
      <c r="Y1271" s="60"/>
      <c r="Z1271" s="60"/>
      <c r="AA1271" s="60"/>
    </row>
    <row r="1272">
      <c r="A1272" s="47">
        <v>3967.0</v>
      </c>
      <c r="B1272" s="58" t="s">
        <v>3299</v>
      </c>
      <c r="C1272" s="58">
        <v>0.364</v>
      </c>
      <c r="D1272" s="58">
        <v>8.97502</v>
      </c>
      <c r="E1272" s="58">
        <v>8.544</v>
      </c>
      <c r="F1272" s="58">
        <v>0.952</v>
      </c>
      <c r="G1272" s="58">
        <v>132.56</v>
      </c>
      <c r="H1272" s="58">
        <v>2.0</v>
      </c>
      <c r="I1272" s="60"/>
      <c r="J1272" s="60"/>
      <c r="K1272" s="60"/>
      <c r="L1272" s="60"/>
      <c r="M1272" s="60"/>
      <c r="N1272" s="60"/>
      <c r="O1272" s="60"/>
      <c r="P1272" s="60"/>
      <c r="Q1272" s="60"/>
      <c r="R1272" s="60"/>
      <c r="S1272" s="60"/>
      <c r="T1272" s="60"/>
      <c r="U1272" s="60"/>
      <c r="V1272" s="60"/>
      <c r="W1272" s="60"/>
      <c r="X1272" s="60"/>
      <c r="Y1272" s="60"/>
      <c r="Z1272" s="60"/>
      <c r="AA1272" s="60"/>
    </row>
    <row r="1273">
      <c r="A1273" s="47">
        <v>3967.0</v>
      </c>
      <c r="B1273" s="58" t="s">
        <v>1739</v>
      </c>
      <c r="C1273" s="58">
        <v>0.352</v>
      </c>
      <c r="D1273" s="58">
        <v>6.97031</v>
      </c>
      <c r="E1273" s="58">
        <v>6.333</v>
      </c>
      <c r="F1273" s="58">
        <v>0.909</v>
      </c>
      <c r="G1273" s="58">
        <v>175.38</v>
      </c>
      <c r="H1273" s="58">
        <v>2.02</v>
      </c>
      <c r="I1273" s="60"/>
      <c r="J1273" s="60"/>
      <c r="K1273" s="60"/>
      <c r="L1273" s="60"/>
      <c r="M1273" s="60"/>
      <c r="N1273" s="60"/>
      <c r="O1273" s="60"/>
      <c r="P1273" s="60"/>
      <c r="Q1273" s="60"/>
      <c r="R1273" s="60"/>
      <c r="S1273" s="60"/>
      <c r="T1273" s="60"/>
      <c r="U1273" s="60"/>
      <c r="V1273" s="60"/>
      <c r="W1273" s="60"/>
      <c r="X1273" s="60"/>
      <c r="Y1273" s="60"/>
      <c r="Z1273" s="60"/>
      <c r="AA1273" s="60"/>
    </row>
    <row r="1274">
      <c r="A1274" s="47">
        <v>3968.0</v>
      </c>
      <c r="B1274" s="58" t="s">
        <v>1741</v>
      </c>
      <c r="C1274" s="58">
        <v>0.361</v>
      </c>
      <c r="D1274" s="58">
        <v>8.59259</v>
      </c>
      <c r="E1274" s="58">
        <v>7.177</v>
      </c>
      <c r="F1274" s="58">
        <v>0.835</v>
      </c>
      <c r="G1274" s="58">
        <v>146.58</v>
      </c>
      <c r="H1274" s="58">
        <v>2.31</v>
      </c>
      <c r="I1274" s="60"/>
      <c r="J1274" s="60"/>
      <c r="K1274" s="60"/>
      <c r="L1274" s="60"/>
      <c r="M1274" s="60"/>
      <c r="N1274" s="60"/>
      <c r="O1274" s="60"/>
      <c r="P1274" s="60"/>
      <c r="Q1274" s="60"/>
      <c r="R1274" s="60"/>
      <c r="S1274" s="60"/>
      <c r="T1274" s="60"/>
      <c r="U1274" s="60"/>
      <c r="V1274" s="60"/>
      <c r="W1274" s="60"/>
      <c r="X1274" s="60"/>
      <c r="Y1274" s="60"/>
      <c r="Z1274" s="60"/>
      <c r="AA1274" s="60"/>
    </row>
    <row r="1275">
      <c r="A1275" s="47">
        <v>3968.0</v>
      </c>
      <c r="B1275" s="58" t="s">
        <v>3304</v>
      </c>
      <c r="C1275" s="58">
        <v>0.357</v>
      </c>
      <c r="D1275" s="58">
        <v>2.50292</v>
      </c>
      <c r="E1275" s="58">
        <v>2.389</v>
      </c>
      <c r="F1275" s="58">
        <v>0.955</v>
      </c>
      <c r="G1275" s="58">
        <v>355.4</v>
      </c>
      <c r="H1275" s="58">
        <v>2.18</v>
      </c>
      <c r="I1275" s="60"/>
      <c r="J1275" s="60"/>
      <c r="K1275" s="60"/>
      <c r="L1275" s="60"/>
      <c r="M1275" s="60"/>
      <c r="N1275" s="60"/>
      <c r="O1275" s="60"/>
      <c r="P1275" s="60"/>
      <c r="Q1275" s="60"/>
      <c r="R1275" s="60"/>
      <c r="S1275" s="60"/>
      <c r="T1275" s="60"/>
      <c r="U1275" s="60"/>
      <c r="V1275" s="60"/>
      <c r="W1275" s="60"/>
      <c r="X1275" s="60"/>
      <c r="Y1275" s="60"/>
      <c r="Z1275" s="60"/>
      <c r="AA1275" s="60"/>
    </row>
    <row r="1276">
      <c r="A1276" s="47">
        <v>3968.0</v>
      </c>
      <c r="B1276" s="58" t="s">
        <v>1742</v>
      </c>
      <c r="C1276" s="58">
        <v>0.359</v>
      </c>
      <c r="D1276" s="58">
        <v>10.35056</v>
      </c>
      <c r="E1276" s="58">
        <v>9.914</v>
      </c>
      <c r="F1276" s="58">
        <v>0.958</v>
      </c>
      <c r="G1276" s="58">
        <v>113.07</v>
      </c>
      <c r="H1276" s="58">
        <v>2.1</v>
      </c>
      <c r="I1276" s="60"/>
      <c r="J1276" s="60"/>
      <c r="K1276" s="60"/>
      <c r="L1276" s="60"/>
      <c r="M1276" s="60"/>
      <c r="N1276" s="60"/>
      <c r="O1276" s="60"/>
      <c r="P1276" s="60"/>
      <c r="Q1276" s="60"/>
      <c r="R1276" s="60"/>
      <c r="S1276" s="60"/>
      <c r="T1276" s="60"/>
      <c r="U1276" s="60"/>
      <c r="V1276" s="60"/>
      <c r="W1276" s="60"/>
      <c r="X1276" s="60"/>
      <c r="Y1276" s="60"/>
      <c r="Z1276" s="60"/>
      <c r="AA1276" s="60"/>
    </row>
    <row r="1277">
      <c r="A1277" s="47">
        <v>3969.0</v>
      </c>
      <c r="B1277" s="58" t="s">
        <v>3308</v>
      </c>
      <c r="C1277" s="58">
        <v>0.334</v>
      </c>
      <c r="D1277" s="58">
        <v>14.74265</v>
      </c>
      <c r="E1277" s="58">
        <v>12.61</v>
      </c>
      <c r="F1277" s="58">
        <v>0.856</v>
      </c>
      <c r="G1277" s="58">
        <v>142.5</v>
      </c>
      <c r="H1277" s="58">
        <v>2.38</v>
      </c>
      <c r="I1277" s="60"/>
      <c r="J1277" s="60"/>
      <c r="K1277" s="60"/>
      <c r="L1277" s="60"/>
      <c r="M1277" s="60"/>
      <c r="N1277" s="60"/>
      <c r="O1277" s="60"/>
      <c r="P1277" s="60"/>
      <c r="Q1277" s="60"/>
      <c r="R1277" s="60"/>
      <c r="S1277" s="60"/>
      <c r="T1277" s="60"/>
      <c r="U1277" s="60"/>
      <c r="V1277" s="60"/>
      <c r="W1277" s="60"/>
      <c r="X1277" s="60"/>
      <c r="Y1277" s="60"/>
      <c r="Z1277" s="60"/>
      <c r="AA1277" s="60"/>
    </row>
    <row r="1278">
      <c r="A1278" s="47">
        <v>3969.0</v>
      </c>
      <c r="B1278" s="58" t="s">
        <v>3310</v>
      </c>
      <c r="C1278" s="58">
        <v>0.341</v>
      </c>
      <c r="D1278" s="58">
        <v>5.52287</v>
      </c>
      <c r="E1278" s="58">
        <v>4.821</v>
      </c>
      <c r="F1278" s="58">
        <v>0.873</v>
      </c>
      <c r="G1278" s="58">
        <v>315.5</v>
      </c>
      <c r="H1278" s="58">
        <v>2.7</v>
      </c>
      <c r="I1278" s="60"/>
      <c r="J1278" s="60"/>
      <c r="K1278" s="60"/>
      <c r="L1278" s="60"/>
      <c r="M1278" s="60"/>
      <c r="N1278" s="60"/>
      <c r="O1278" s="60"/>
      <c r="P1278" s="60"/>
      <c r="Q1278" s="60"/>
      <c r="R1278" s="60"/>
      <c r="S1278" s="60"/>
      <c r="T1278" s="60"/>
      <c r="U1278" s="60"/>
      <c r="V1278" s="60"/>
      <c r="W1278" s="60"/>
      <c r="X1278" s="60"/>
      <c r="Y1278" s="60"/>
      <c r="Z1278" s="60"/>
      <c r="AA1278" s="60"/>
    </row>
    <row r="1279">
      <c r="A1279" s="47">
        <v>3969.0</v>
      </c>
      <c r="B1279" s="58" t="s">
        <v>3312</v>
      </c>
      <c r="C1279" s="58">
        <v>0.339</v>
      </c>
      <c r="D1279" s="58">
        <v>4.63729</v>
      </c>
      <c r="E1279" s="58">
        <v>3.788</v>
      </c>
      <c r="F1279" s="58">
        <v>0.817</v>
      </c>
      <c r="G1279" s="58">
        <v>385.15</v>
      </c>
      <c r="H1279" s="58">
        <v>2.58</v>
      </c>
      <c r="I1279" s="60"/>
      <c r="J1279" s="60"/>
      <c r="K1279" s="60"/>
      <c r="L1279" s="60"/>
      <c r="M1279" s="60"/>
      <c r="N1279" s="60"/>
      <c r="O1279" s="60"/>
      <c r="P1279" s="60"/>
      <c r="Q1279" s="60"/>
      <c r="R1279" s="60"/>
      <c r="S1279" s="60"/>
      <c r="T1279" s="60"/>
      <c r="U1279" s="60"/>
      <c r="V1279" s="60"/>
      <c r="W1279" s="60"/>
      <c r="X1279" s="60"/>
      <c r="Y1279" s="60"/>
      <c r="Z1279" s="60"/>
      <c r="AA1279" s="60"/>
    </row>
    <row r="1280" ht="1.5" customHeight="1">
      <c r="A1280" s="47">
        <v>3970.0</v>
      </c>
      <c r="B1280" s="58" t="s">
        <v>3315</v>
      </c>
      <c r="C1280" s="58">
        <v>0.337</v>
      </c>
      <c r="D1280" s="58">
        <v>10.20515</v>
      </c>
      <c r="E1280" s="58">
        <v>9.554</v>
      </c>
      <c r="F1280" s="58">
        <v>0.936</v>
      </c>
      <c r="G1280" s="58">
        <v>200.84</v>
      </c>
      <c r="H1280" s="58">
        <v>2.49</v>
      </c>
      <c r="I1280" s="60"/>
      <c r="J1280" s="60"/>
      <c r="K1280" s="60"/>
      <c r="L1280" s="60"/>
      <c r="M1280" s="60"/>
      <c r="N1280" s="60"/>
      <c r="O1280" s="60"/>
      <c r="P1280" s="60"/>
      <c r="Q1280" s="60"/>
      <c r="R1280" s="60"/>
      <c r="S1280" s="60"/>
      <c r="T1280" s="60"/>
      <c r="U1280" s="60"/>
      <c r="V1280" s="60"/>
      <c r="W1280" s="60"/>
      <c r="X1280" s="60"/>
      <c r="Y1280" s="60"/>
      <c r="Z1280" s="60"/>
      <c r="AA1280" s="60"/>
    </row>
    <row r="1281">
      <c r="A1281" s="47">
        <v>3970.0</v>
      </c>
      <c r="B1281" s="58" t="s">
        <v>1743</v>
      </c>
      <c r="C1281" s="58">
        <v>0.338</v>
      </c>
      <c r="D1281" s="58">
        <v>6.77342</v>
      </c>
      <c r="E1281" s="58">
        <v>6.395</v>
      </c>
      <c r="F1281" s="58">
        <v>0.944</v>
      </c>
      <c r="G1281" s="58">
        <v>251.1</v>
      </c>
      <c r="H1281" s="58">
        <v>2.54</v>
      </c>
      <c r="I1281" s="60"/>
      <c r="J1281" s="60"/>
      <c r="K1281" s="60"/>
      <c r="L1281" s="60"/>
      <c r="M1281" s="60"/>
      <c r="N1281" s="60"/>
      <c r="O1281" s="60"/>
      <c r="P1281" s="60"/>
      <c r="Q1281" s="60"/>
      <c r="R1281" s="60"/>
      <c r="S1281" s="60"/>
      <c r="T1281" s="60"/>
      <c r="U1281" s="60"/>
      <c r="V1281" s="60"/>
      <c r="W1281" s="60"/>
      <c r="X1281" s="60"/>
      <c r="Y1281" s="60"/>
      <c r="Z1281" s="60"/>
      <c r="AA1281" s="60"/>
    </row>
    <row r="1282">
      <c r="A1282" s="47">
        <v>3970.0</v>
      </c>
      <c r="B1282" s="58" t="s">
        <v>3317</v>
      </c>
      <c r="C1282" s="58">
        <v>0.354</v>
      </c>
      <c r="D1282" s="58">
        <v>10.59784</v>
      </c>
      <c r="E1282" s="58">
        <v>9.877</v>
      </c>
      <c r="F1282" s="58">
        <v>0.932</v>
      </c>
      <c r="G1282" s="58">
        <v>147.12</v>
      </c>
      <c r="H1282" s="58">
        <v>2.23</v>
      </c>
      <c r="I1282" s="60"/>
      <c r="J1282" s="60"/>
      <c r="K1282" s="60"/>
      <c r="L1282" s="60"/>
      <c r="M1282" s="60"/>
      <c r="N1282" s="60"/>
      <c r="O1282" s="60"/>
      <c r="P1282" s="60"/>
      <c r="Q1282" s="60"/>
      <c r="R1282" s="60"/>
      <c r="S1282" s="60"/>
      <c r="T1282" s="60"/>
      <c r="U1282" s="60"/>
      <c r="V1282" s="60"/>
      <c r="W1282" s="60"/>
      <c r="X1282" s="60"/>
      <c r="Y1282" s="60"/>
      <c r="Z1282" s="60"/>
      <c r="AA1282" s="60"/>
    </row>
    <row r="1283">
      <c r="A1283" s="47">
        <v>3971.0</v>
      </c>
      <c r="B1283" s="58" t="s">
        <v>3320</v>
      </c>
      <c r="C1283" s="58">
        <v>0.362</v>
      </c>
      <c r="D1283" s="58">
        <v>14.42679</v>
      </c>
      <c r="E1283" s="58">
        <v>13.04</v>
      </c>
      <c r="F1283" s="58">
        <v>0.904</v>
      </c>
      <c r="G1283" s="58">
        <v>127.88</v>
      </c>
      <c r="H1283" s="58">
        <v>2.31</v>
      </c>
      <c r="I1283" s="60"/>
      <c r="J1283" s="60"/>
      <c r="K1283" s="60"/>
      <c r="L1283" s="60"/>
      <c r="M1283" s="60"/>
      <c r="N1283" s="60"/>
      <c r="O1283" s="60"/>
      <c r="P1283" s="60"/>
      <c r="Q1283" s="60"/>
      <c r="R1283" s="60"/>
      <c r="S1283" s="60"/>
      <c r="T1283" s="60"/>
      <c r="U1283" s="60"/>
      <c r="V1283" s="60"/>
      <c r="W1283" s="60"/>
      <c r="X1283" s="60"/>
      <c r="Y1283" s="60"/>
      <c r="Z1283" s="60"/>
      <c r="AA1283" s="60"/>
    </row>
    <row r="1284">
      <c r="A1284" s="47">
        <v>3971.0</v>
      </c>
      <c r="B1284" s="58" t="s">
        <v>3322</v>
      </c>
      <c r="C1284" s="58">
        <v>0.36</v>
      </c>
      <c r="D1284" s="58">
        <v>6.5247</v>
      </c>
      <c r="E1284" s="58">
        <v>6.267</v>
      </c>
      <c r="F1284" s="58">
        <v>0.961</v>
      </c>
      <c r="G1284" s="58">
        <v>305.06</v>
      </c>
      <c r="H1284" s="58">
        <v>3.02</v>
      </c>
      <c r="I1284" s="60"/>
      <c r="J1284" s="60"/>
      <c r="K1284" s="60"/>
      <c r="L1284" s="60"/>
      <c r="M1284" s="60"/>
      <c r="N1284" s="60"/>
      <c r="O1284" s="60"/>
      <c r="P1284" s="60"/>
      <c r="Q1284" s="60"/>
      <c r="R1284" s="60"/>
      <c r="S1284" s="60"/>
      <c r="T1284" s="60"/>
      <c r="U1284" s="60"/>
      <c r="V1284" s="60"/>
      <c r="W1284" s="60"/>
      <c r="X1284" s="60"/>
      <c r="Y1284" s="60"/>
      <c r="Z1284" s="60"/>
      <c r="AA1284" s="60"/>
    </row>
    <row r="1285">
      <c r="A1285" s="47">
        <v>3971.0</v>
      </c>
      <c r="B1285" s="58" t="s">
        <v>1744</v>
      </c>
      <c r="C1285" s="58">
        <v>0.37</v>
      </c>
      <c r="D1285" s="58">
        <v>9.98638</v>
      </c>
      <c r="E1285" s="58">
        <v>8.942</v>
      </c>
      <c r="F1285" s="58">
        <v>0.895</v>
      </c>
      <c r="G1285" s="58">
        <v>178.45</v>
      </c>
      <c r="H1285" s="58">
        <v>2.41</v>
      </c>
      <c r="I1285" s="60"/>
      <c r="J1285" s="60"/>
      <c r="K1285" s="60"/>
      <c r="L1285" s="60"/>
      <c r="M1285" s="60"/>
      <c r="N1285" s="60"/>
      <c r="O1285" s="60"/>
      <c r="P1285" s="60"/>
      <c r="Q1285" s="60"/>
      <c r="R1285" s="60"/>
      <c r="S1285" s="60"/>
      <c r="T1285" s="60"/>
      <c r="U1285" s="60"/>
      <c r="V1285" s="60"/>
      <c r="W1285" s="60"/>
      <c r="X1285" s="60"/>
      <c r="Y1285" s="60"/>
      <c r="Z1285" s="60"/>
      <c r="AA1285" s="60"/>
    </row>
    <row r="1286">
      <c r="A1286" s="47">
        <v>3972.0</v>
      </c>
      <c r="B1286" s="58" t="s">
        <v>1745</v>
      </c>
      <c r="C1286" s="58">
        <v>0.349</v>
      </c>
      <c r="D1286" s="58">
        <v>10.17856</v>
      </c>
      <c r="E1286" s="58">
        <v>9.801</v>
      </c>
      <c r="F1286" s="58">
        <v>0.963</v>
      </c>
      <c r="G1286" s="58">
        <v>191.1</v>
      </c>
      <c r="H1286" s="58">
        <v>2.72</v>
      </c>
      <c r="I1286" s="60"/>
      <c r="J1286" s="60"/>
      <c r="K1286" s="60"/>
      <c r="L1286" s="60"/>
      <c r="M1286" s="60"/>
      <c r="N1286" s="60"/>
      <c r="O1286" s="60"/>
      <c r="P1286" s="60"/>
      <c r="Q1286" s="60"/>
      <c r="R1286" s="60"/>
      <c r="S1286" s="60"/>
      <c r="T1286" s="60"/>
      <c r="U1286" s="60"/>
      <c r="V1286" s="60"/>
      <c r="W1286" s="60"/>
      <c r="X1286" s="60"/>
      <c r="Y1286" s="60"/>
      <c r="Z1286" s="60"/>
      <c r="AA1286" s="60"/>
    </row>
    <row r="1287">
      <c r="A1287" s="47">
        <v>3972.0</v>
      </c>
      <c r="B1287" s="58" t="s">
        <v>3327</v>
      </c>
      <c r="C1287" s="58">
        <v>0.343</v>
      </c>
      <c r="D1287" s="58">
        <v>8.15322</v>
      </c>
      <c r="E1287" s="58">
        <v>7.827</v>
      </c>
      <c r="F1287" s="58">
        <v>0.96</v>
      </c>
      <c r="G1287" s="58">
        <v>0.96</v>
      </c>
      <c r="H1287" s="58">
        <v>2.78</v>
      </c>
      <c r="I1287" s="60"/>
      <c r="J1287" s="60"/>
      <c r="K1287" s="60"/>
      <c r="L1287" s="60"/>
      <c r="M1287" s="60"/>
      <c r="N1287" s="60"/>
      <c r="O1287" s="60"/>
      <c r="P1287" s="60"/>
      <c r="Q1287" s="60"/>
      <c r="R1287" s="60"/>
      <c r="S1287" s="60"/>
      <c r="T1287" s="60"/>
      <c r="U1287" s="60"/>
      <c r="V1287" s="60"/>
      <c r="W1287" s="60"/>
      <c r="X1287" s="60"/>
      <c r="Y1287" s="60"/>
      <c r="Z1287" s="60"/>
      <c r="AA1287" s="60"/>
    </row>
    <row r="1288">
      <c r="A1288" s="47">
        <v>3972.0</v>
      </c>
      <c r="B1288" s="58" t="s">
        <v>1746</v>
      </c>
      <c r="C1288" s="58">
        <v>0.348</v>
      </c>
      <c r="D1288" s="58">
        <v>10.31667</v>
      </c>
      <c r="E1288" s="58">
        <v>9.908</v>
      </c>
      <c r="F1288" s="58">
        <v>9.908</v>
      </c>
      <c r="G1288" s="58">
        <v>212.06</v>
      </c>
      <c r="H1288" s="58">
        <v>2.48</v>
      </c>
      <c r="I1288" s="60"/>
      <c r="J1288" s="60"/>
      <c r="K1288" s="60"/>
      <c r="L1288" s="60"/>
      <c r="M1288" s="60"/>
      <c r="N1288" s="60"/>
      <c r="O1288" s="60"/>
      <c r="P1288" s="60"/>
      <c r="Q1288" s="60"/>
      <c r="R1288" s="60"/>
      <c r="S1288" s="60"/>
      <c r="T1288" s="60"/>
      <c r="U1288" s="60"/>
      <c r="V1288" s="60"/>
      <c r="W1288" s="60"/>
      <c r="X1288" s="60"/>
      <c r="Y1288" s="60"/>
      <c r="Z1288" s="60"/>
      <c r="AA1288" s="60"/>
    </row>
    <row r="1289">
      <c r="A1289" s="47">
        <v>3973.0</v>
      </c>
      <c r="B1289" s="58" t="s">
        <v>1748</v>
      </c>
      <c r="C1289" s="58">
        <v>0.401</v>
      </c>
      <c r="D1289" s="58">
        <v>17.47575</v>
      </c>
      <c r="E1289" s="58">
        <v>16.51</v>
      </c>
      <c r="F1289" s="58">
        <v>0.945</v>
      </c>
      <c r="G1289" s="58">
        <v>68.95</v>
      </c>
      <c r="H1289" s="58">
        <v>1.77</v>
      </c>
      <c r="I1289" s="60"/>
      <c r="J1289" s="60"/>
      <c r="K1289" s="60"/>
      <c r="L1289" s="60"/>
      <c r="M1289" s="60"/>
      <c r="N1289" s="60"/>
      <c r="O1289" s="60"/>
      <c r="P1289" s="60"/>
      <c r="Q1289" s="60"/>
      <c r="R1289" s="60"/>
      <c r="S1289" s="60"/>
      <c r="T1289" s="60"/>
      <c r="U1289" s="60"/>
      <c r="V1289" s="60"/>
      <c r="W1289" s="60"/>
      <c r="X1289" s="60"/>
      <c r="Y1289" s="60"/>
      <c r="Z1289" s="60"/>
      <c r="AA1289" s="60"/>
    </row>
    <row r="1290">
      <c r="A1290" s="47">
        <v>3973.0</v>
      </c>
      <c r="B1290" s="58" t="s">
        <v>3331</v>
      </c>
      <c r="C1290" s="58">
        <v>0.381</v>
      </c>
      <c r="D1290" s="58">
        <v>57.30301</v>
      </c>
      <c r="E1290" s="58">
        <v>54.7</v>
      </c>
      <c r="F1290" s="58">
        <v>0.955</v>
      </c>
      <c r="G1290" s="58">
        <v>25.24</v>
      </c>
      <c r="H1290" s="58">
        <v>1.55</v>
      </c>
      <c r="I1290" s="60"/>
      <c r="J1290" s="60"/>
      <c r="K1290" s="60"/>
      <c r="L1290" s="60"/>
      <c r="M1290" s="60"/>
      <c r="N1290" s="60"/>
      <c r="O1290" s="60"/>
      <c r="P1290" s="60"/>
      <c r="Q1290" s="60"/>
      <c r="R1290" s="60"/>
      <c r="S1290" s="60"/>
      <c r="T1290" s="60"/>
      <c r="U1290" s="60"/>
      <c r="V1290" s="60"/>
      <c r="W1290" s="60"/>
      <c r="X1290" s="60"/>
      <c r="Y1290" s="60"/>
      <c r="Z1290" s="60"/>
      <c r="AA1290" s="60"/>
    </row>
    <row r="1291">
      <c r="A1291" s="47">
        <v>3973.0</v>
      </c>
      <c r="B1291" s="58" t="s">
        <v>3333</v>
      </c>
      <c r="C1291" s="58">
        <v>0.372</v>
      </c>
      <c r="D1291" s="58">
        <v>30.22833</v>
      </c>
      <c r="E1291" s="58">
        <v>29.43</v>
      </c>
      <c r="F1291" s="58">
        <v>0.974</v>
      </c>
      <c r="G1291" s="58">
        <v>40.44</v>
      </c>
      <c r="H1291" s="58">
        <v>1.42</v>
      </c>
      <c r="I1291" s="60"/>
      <c r="J1291" s="60"/>
      <c r="K1291" s="60"/>
      <c r="L1291" s="60"/>
      <c r="M1291" s="60"/>
      <c r="N1291" s="60"/>
      <c r="O1291" s="60"/>
      <c r="P1291" s="60"/>
      <c r="Q1291" s="60"/>
      <c r="R1291" s="60"/>
      <c r="S1291" s="60"/>
      <c r="T1291" s="60"/>
      <c r="U1291" s="60"/>
      <c r="V1291" s="60"/>
      <c r="W1291" s="60"/>
      <c r="X1291" s="60"/>
      <c r="Y1291" s="60"/>
      <c r="Z1291" s="60"/>
      <c r="AA1291" s="60"/>
    </row>
    <row r="1292">
      <c r="A1292" s="47">
        <v>3974.0</v>
      </c>
      <c r="B1292" s="58" t="s">
        <v>1750</v>
      </c>
      <c r="C1292" s="58">
        <v>0.408</v>
      </c>
      <c r="D1292" s="58">
        <v>26.68166</v>
      </c>
      <c r="E1292" s="58">
        <v>25.68</v>
      </c>
      <c r="F1292" s="58">
        <v>0.962</v>
      </c>
      <c r="G1292" s="58">
        <v>36.98</v>
      </c>
      <c r="H1292" s="58">
        <v>1.51</v>
      </c>
      <c r="I1292" s="60"/>
      <c r="J1292" s="60"/>
      <c r="K1292" s="60"/>
      <c r="L1292" s="60"/>
      <c r="M1292" s="60"/>
      <c r="N1292" s="60"/>
      <c r="O1292" s="60"/>
      <c r="P1292" s="60"/>
      <c r="Q1292" s="60"/>
      <c r="R1292" s="60"/>
      <c r="S1292" s="60"/>
      <c r="T1292" s="60"/>
      <c r="U1292" s="60"/>
      <c r="V1292" s="60"/>
      <c r="W1292" s="60"/>
      <c r="X1292" s="60"/>
      <c r="Y1292" s="60"/>
      <c r="Z1292" s="60"/>
      <c r="AA1292" s="60"/>
    </row>
    <row r="1293">
      <c r="A1293" s="47">
        <v>3974.0</v>
      </c>
      <c r="B1293" s="58" t="s">
        <v>3335</v>
      </c>
      <c r="C1293" s="58">
        <v>0.371</v>
      </c>
      <c r="D1293" s="58">
        <v>19.82256</v>
      </c>
      <c r="E1293" s="58">
        <v>18.8</v>
      </c>
      <c r="F1293" s="58">
        <v>0.949</v>
      </c>
      <c r="G1293" s="58">
        <v>74.16</v>
      </c>
      <c r="H1293" s="58">
        <v>1.87</v>
      </c>
      <c r="I1293" s="60"/>
      <c r="J1293" s="60"/>
      <c r="K1293" s="60"/>
      <c r="L1293" s="60"/>
      <c r="M1293" s="60"/>
      <c r="N1293" s="60"/>
      <c r="O1293" s="60"/>
      <c r="P1293" s="60"/>
      <c r="Q1293" s="60"/>
      <c r="R1293" s="60"/>
      <c r="S1293" s="60"/>
      <c r="T1293" s="60"/>
      <c r="U1293" s="60"/>
      <c r="V1293" s="60"/>
      <c r="W1293" s="60"/>
      <c r="X1293" s="60"/>
      <c r="Y1293" s="60"/>
      <c r="Z1293" s="60"/>
      <c r="AA1293" s="60"/>
    </row>
    <row r="1294">
      <c r="A1294" s="47">
        <v>3974.0</v>
      </c>
      <c r="B1294" s="58" t="s">
        <v>3337</v>
      </c>
      <c r="C1294" s="58">
        <v>0.379</v>
      </c>
      <c r="D1294" s="58">
        <v>10.94041</v>
      </c>
      <c r="E1294" s="58">
        <v>10.55</v>
      </c>
      <c r="F1294" s="58">
        <v>0.965</v>
      </c>
      <c r="G1294" s="58">
        <v>132.67</v>
      </c>
      <c r="H1294" s="58">
        <v>2.41</v>
      </c>
      <c r="I1294" s="60"/>
      <c r="J1294" s="60"/>
      <c r="K1294" s="60"/>
      <c r="L1294" s="60"/>
      <c r="M1294" s="60"/>
      <c r="N1294" s="60"/>
      <c r="O1294" s="60"/>
      <c r="P1294" s="60"/>
      <c r="Q1294" s="60"/>
      <c r="R1294" s="60"/>
      <c r="S1294" s="60"/>
      <c r="T1294" s="60"/>
      <c r="U1294" s="60"/>
      <c r="V1294" s="60"/>
      <c r="W1294" s="60"/>
      <c r="X1294" s="60"/>
      <c r="Y1294" s="60"/>
      <c r="Z1294" s="60"/>
      <c r="AA1294" s="60"/>
    </row>
    <row r="1295">
      <c r="A1295" s="45">
        <v>3996.0</v>
      </c>
      <c r="B1295" s="58" t="s">
        <v>3339</v>
      </c>
      <c r="C1295" s="34">
        <v>0.376</v>
      </c>
      <c r="D1295" s="34">
        <v>43.67308</v>
      </c>
      <c r="E1295" s="34">
        <v>39.15</v>
      </c>
      <c r="F1295" s="34">
        <v>0.896</v>
      </c>
      <c r="G1295" s="34">
        <v>37.86</v>
      </c>
      <c r="H1295" s="34">
        <v>1.4</v>
      </c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</row>
    <row r="1296">
      <c r="A1296" s="45">
        <v>3996.0</v>
      </c>
      <c r="B1296" s="58" t="s">
        <v>3340</v>
      </c>
      <c r="C1296" s="34">
        <v>0.373</v>
      </c>
      <c r="D1296" s="34">
        <v>30.59604</v>
      </c>
      <c r="E1296" s="34">
        <v>28.68</v>
      </c>
      <c r="F1296" s="34">
        <v>0.937</v>
      </c>
      <c r="G1296" s="34">
        <v>51.11</v>
      </c>
      <c r="H1296" s="34">
        <v>1.43</v>
      </c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</row>
    <row r="1297">
      <c r="A1297" s="45">
        <v>3996.0</v>
      </c>
      <c r="B1297" s="58" t="s">
        <v>3342</v>
      </c>
      <c r="C1297" s="34">
        <v>0.359</v>
      </c>
      <c r="D1297" s="34">
        <v>38.90985</v>
      </c>
      <c r="E1297" s="34">
        <v>37.54</v>
      </c>
      <c r="F1297" s="34">
        <v>0.965</v>
      </c>
      <c r="G1297" s="34">
        <v>43.61</v>
      </c>
      <c r="H1297" s="34">
        <v>1.49</v>
      </c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</row>
    <row r="1298">
      <c r="A1298" s="45">
        <v>3997.0</v>
      </c>
      <c r="B1298" s="58" t="s">
        <v>1752</v>
      </c>
      <c r="C1298" s="34">
        <v>0.353</v>
      </c>
      <c r="D1298" s="34">
        <v>17.572</v>
      </c>
      <c r="E1298" s="34">
        <v>17.04</v>
      </c>
      <c r="F1298" s="34">
        <v>0.97</v>
      </c>
      <c r="G1298" s="34">
        <v>105.02</v>
      </c>
      <c r="H1298" s="34">
        <v>1.82</v>
      </c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</row>
    <row r="1299">
      <c r="A1299" s="45">
        <v>3997.0</v>
      </c>
      <c r="B1299" s="58" t="s">
        <v>3344</v>
      </c>
      <c r="C1299" s="34">
        <v>0.375</v>
      </c>
      <c r="D1299" s="34">
        <v>19.18785</v>
      </c>
      <c r="E1299" s="34">
        <v>19.18785</v>
      </c>
      <c r="F1299" s="34">
        <v>0.926</v>
      </c>
      <c r="G1299" s="34">
        <v>99.66</v>
      </c>
      <c r="H1299" s="34">
        <v>1.77</v>
      </c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</row>
    <row r="1300">
      <c r="A1300" s="45">
        <v>3997.0</v>
      </c>
      <c r="B1300" s="58" t="s">
        <v>3346</v>
      </c>
      <c r="C1300" s="34">
        <v>0.361</v>
      </c>
      <c r="D1300" s="34">
        <v>99.86522</v>
      </c>
      <c r="E1300" s="34">
        <v>94.09</v>
      </c>
      <c r="F1300" s="34">
        <v>0.942</v>
      </c>
      <c r="G1300" s="34">
        <v>25.36</v>
      </c>
      <c r="H1300" s="34">
        <v>1.33</v>
      </c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</row>
    <row r="1301">
      <c r="A1301" s="50">
        <v>4004.0</v>
      </c>
      <c r="B1301" s="34" t="s">
        <v>1755</v>
      </c>
      <c r="C1301" s="34">
        <v>0.417</v>
      </c>
      <c r="D1301" s="34">
        <v>100.171</v>
      </c>
      <c r="E1301" s="34">
        <v>95.21</v>
      </c>
      <c r="F1301" s="34">
        <v>0.95</v>
      </c>
      <c r="G1301" s="34">
        <v>7.94</v>
      </c>
      <c r="H1301" s="34">
        <v>0.728</v>
      </c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</row>
    <row r="1302">
      <c r="A1302" s="50">
        <v>4004.0</v>
      </c>
      <c r="B1302" s="34" t="s">
        <v>1756</v>
      </c>
      <c r="C1302" s="34">
        <v>0.399</v>
      </c>
      <c r="D1302" s="34">
        <v>64.22309</v>
      </c>
      <c r="E1302" s="34">
        <v>62.72</v>
      </c>
      <c r="F1302" s="34">
        <v>0.977</v>
      </c>
      <c r="G1302" s="34">
        <v>18.04</v>
      </c>
      <c r="H1302" s="34">
        <v>1.34</v>
      </c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</row>
    <row r="1303">
      <c r="A1303" s="50">
        <v>4004.0</v>
      </c>
      <c r="B1303" s="34" t="s">
        <v>1757</v>
      </c>
      <c r="C1303" s="34">
        <v>0.402</v>
      </c>
      <c r="D1303" s="34">
        <v>52.15426</v>
      </c>
      <c r="E1303" s="34">
        <v>49.92</v>
      </c>
      <c r="F1303" s="34">
        <v>0.957</v>
      </c>
      <c r="G1303" s="34">
        <v>25.14</v>
      </c>
      <c r="H1303" s="34">
        <v>1.55</v>
      </c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</row>
    <row r="1304">
      <c r="A1304" s="50">
        <v>4005.0</v>
      </c>
      <c r="B1304" s="34" t="s">
        <v>3350</v>
      </c>
      <c r="C1304" s="34">
        <v>0.415</v>
      </c>
      <c r="D1304" s="34">
        <v>49.36221</v>
      </c>
      <c r="E1304" s="34">
        <v>47.02</v>
      </c>
      <c r="F1304" s="34">
        <v>0.953</v>
      </c>
      <c r="G1304" s="34">
        <v>20.95</v>
      </c>
      <c r="H1304" s="34">
        <v>1.38</v>
      </c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</row>
    <row r="1305">
      <c r="A1305" s="50">
        <v>4005.0</v>
      </c>
      <c r="B1305" s="34" t="s">
        <v>3352</v>
      </c>
      <c r="C1305" s="34">
        <v>0.395</v>
      </c>
      <c r="D1305" s="34">
        <v>54.57837</v>
      </c>
      <c r="E1305" s="34">
        <v>52.51</v>
      </c>
      <c r="F1305" s="34">
        <v>0.962</v>
      </c>
      <c r="G1305" s="34">
        <v>15.32</v>
      </c>
      <c r="H1305" s="34">
        <v>0.761</v>
      </c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</row>
    <row r="1306">
      <c r="A1306" s="50">
        <v>4005.0</v>
      </c>
      <c r="B1306" s="34" t="s">
        <v>1758</v>
      </c>
      <c r="C1306" s="34">
        <v>0.432</v>
      </c>
      <c r="D1306" s="34">
        <v>26.48391</v>
      </c>
      <c r="E1306" s="34">
        <v>24.69</v>
      </c>
      <c r="F1306" s="34">
        <v>0.932</v>
      </c>
      <c r="G1306" s="34">
        <v>30.63</v>
      </c>
      <c r="H1306" s="34">
        <v>1.68</v>
      </c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</row>
    <row r="1307">
      <c r="A1307" s="55">
        <v>4012.0</v>
      </c>
      <c r="B1307" s="34" t="s">
        <v>1760</v>
      </c>
      <c r="C1307" s="34">
        <v>0.467</v>
      </c>
      <c r="D1307" s="34">
        <v>18.28729</v>
      </c>
      <c r="E1307" s="34">
        <v>16.28</v>
      </c>
      <c r="F1307" s="34">
        <v>0.89</v>
      </c>
      <c r="G1307" s="34">
        <v>31.55</v>
      </c>
      <c r="H1307" s="34">
        <v>1.41</v>
      </c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</row>
    <row r="1308">
      <c r="A1308" s="55">
        <v>4012.0</v>
      </c>
      <c r="B1308" s="34" t="s">
        <v>1761</v>
      </c>
      <c r="C1308" s="34">
        <v>0.429</v>
      </c>
      <c r="D1308" s="34">
        <v>32.93006</v>
      </c>
      <c r="E1308" s="34">
        <v>32.4</v>
      </c>
      <c r="F1308" s="34">
        <v>0.984</v>
      </c>
      <c r="G1308" s="34">
        <v>21.42</v>
      </c>
      <c r="H1308" s="34">
        <v>1.32</v>
      </c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</row>
    <row r="1309">
      <c r="A1309" s="55">
        <v>4012.0</v>
      </c>
      <c r="B1309" s="34" t="s">
        <v>1763</v>
      </c>
      <c r="C1309" s="34">
        <v>0.437</v>
      </c>
      <c r="D1309" s="34">
        <v>28.62426</v>
      </c>
      <c r="E1309" s="34">
        <v>27.87</v>
      </c>
      <c r="F1309" s="34">
        <v>0.974</v>
      </c>
      <c r="G1309" s="34">
        <v>29.13</v>
      </c>
      <c r="H1309" s="34">
        <v>1.27</v>
      </c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</row>
    <row r="1310">
      <c r="A1310" s="55">
        <v>4013.0</v>
      </c>
      <c r="B1310" s="34" t="s">
        <v>1764</v>
      </c>
      <c r="C1310" s="34">
        <v>0.492</v>
      </c>
      <c r="D1310" s="34">
        <v>49.31663</v>
      </c>
      <c r="E1310" s="34">
        <v>44.8</v>
      </c>
      <c r="F1310" s="34">
        <v>0.908</v>
      </c>
      <c r="G1310" s="34">
        <v>10.17</v>
      </c>
      <c r="H1310" s="34">
        <v>1.06</v>
      </c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</row>
    <row r="1311">
      <c r="A1311" s="55">
        <v>4013.0</v>
      </c>
      <c r="B1311" s="34" t="s">
        <v>1765</v>
      </c>
      <c r="C1311" s="34">
        <v>0.485</v>
      </c>
      <c r="D1311" s="34">
        <v>42.03348</v>
      </c>
      <c r="E1311" s="34">
        <v>39.13</v>
      </c>
      <c r="F1311" s="34">
        <v>0.931</v>
      </c>
      <c r="G1311" s="34">
        <v>12.59</v>
      </c>
      <c r="H1311" s="34">
        <v>1.23</v>
      </c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</row>
    <row r="1312">
      <c r="A1312" s="55">
        <v>4013.0</v>
      </c>
      <c r="B1312" s="34" t="s">
        <v>1766</v>
      </c>
      <c r="C1312" s="34">
        <v>0.48</v>
      </c>
      <c r="D1312" s="34">
        <v>20.56318</v>
      </c>
      <c r="E1312" s="34">
        <v>20.05</v>
      </c>
      <c r="F1312" s="34">
        <v>0.975</v>
      </c>
      <c r="G1312" s="34">
        <v>28.4</v>
      </c>
      <c r="H1312" s="34">
        <v>1.41</v>
      </c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</row>
    <row r="1313">
      <c r="A1313" s="86">
        <v>4020.0</v>
      </c>
      <c r="B1313" s="34" t="s">
        <v>3363</v>
      </c>
      <c r="C1313" s="34">
        <v>0.44</v>
      </c>
      <c r="D1313" s="34">
        <v>31.98872</v>
      </c>
      <c r="E1313" s="34">
        <v>31.5</v>
      </c>
      <c r="F1313" s="34">
        <v>0.985</v>
      </c>
      <c r="G1313" s="34">
        <v>22.72</v>
      </c>
      <c r="H1313" s="34">
        <v>1.24</v>
      </c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</row>
    <row r="1314">
      <c r="A1314" s="86">
        <v>4020.0</v>
      </c>
      <c r="B1314" s="34" t="s">
        <v>3365</v>
      </c>
      <c r="C1314" s="34">
        <v>0.443</v>
      </c>
      <c r="D1314" s="34">
        <v>30.09452</v>
      </c>
      <c r="E1314" s="34">
        <v>29.63</v>
      </c>
      <c r="F1314" s="34">
        <v>0.984</v>
      </c>
      <c r="G1314" s="34">
        <v>27.86</v>
      </c>
      <c r="H1314" s="34">
        <v>1.11</v>
      </c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</row>
    <row r="1315">
      <c r="A1315" s="86">
        <v>4020.0</v>
      </c>
      <c r="B1315" s="34" t="s">
        <v>3366</v>
      </c>
      <c r="C1315" s="34">
        <v>0.407</v>
      </c>
      <c r="D1315" s="34">
        <v>56.63193</v>
      </c>
      <c r="E1315" s="34">
        <v>53.66</v>
      </c>
      <c r="F1315" s="34">
        <v>0.947</v>
      </c>
      <c r="G1315" s="34">
        <v>22.6</v>
      </c>
      <c r="H1315" s="34">
        <v>1.37</v>
      </c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</row>
    <row r="1316">
      <c r="A1316" s="86">
        <v>4021.0</v>
      </c>
      <c r="B1316" s="34" t="s">
        <v>3368</v>
      </c>
      <c r="C1316" s="34">
        <v>0.386</v>
      </c>
      <c r="D1316" s="34">
        <v>41.82128</v>
      </c>
      <c r="E1316" s="34">
        <v>40.84</v>
      </c>
      <c r="F1316" s="34">
        <v>0.977</v>
      </c>
      <c r="G1316" s="34">
        <v>30.43</v>
      </c>
      <c r="H1316" s="34">
        <v>1.41</v>
      </c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</row>
    <row r="1317">
      <c r="A1317" s="86">
        <v>4021.0</v>
      </c>
      <c r="B1317" s="34" t="s">
        <v>1767</v>
      </c>
      <c r="C1317" s="34">
        <v>0.397</v>
      </c>
      <c r="D1317" s="34">
        <v>65.44191</v>
      </c>
      <c r="E1317" s="34">
        <v>63.57</v>
      </c>
      <c r="F1317" s="34">
        <v>0.971</v>
      </c>
      <c r="G1317" s="34">
        <v>19.19</v>
      </c>
      <c r="H1317" s="34">
        <v>1.27</v>
      </c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</row>
    <row r="1318">
      <c r="A1318" s="86">
        <v>4021.0</v>
      </c>
      <c r="B1318" s="34" t="s">
        <v>3370</v>
      </c>
      <c r="C1318" s="34">
        <v>0.437</v>
      </c>
      <c r="D1318" s="34">
        <v>31.32247</v>
      </c>
      <c r="E1318" s="34">
        <v>30.38</v>
      </c>
      <c r="F1318" s="34">
        <v>0.97</v>
      </c>
      <c r="G1318" s="34">
        <v>25.79</v>
      </c>
      <c r="H1318" s="34">
        <v>1.37</v>
      </c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</row>
    <row r="1319">
      <c r="A1319" s="7">
        <v>4028.0</v>
      </c>
      <c r="B1319" s="34" t="s">
        <v>1768</v>
      </c>
      <c r="C1319" s="34">
        <v>0.336</v>
      </c>
      <c r="D1319" s="34">
        <v>53.93422</v>
      </c>
      <c r="E1319" s="34">
        <v>45.23</v>
      </c>
      <c r="F1319" s="34">
        <v>0.839</v>
      </c>
      <c r="G1319" s="34">
        <v>31.04</v>
      </c>
      <c r="H1319" s="34">
        <v>1.16</v>
      </c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</row>
    <row r="1320">
      <c r="A1320" s="7">
        <v>4028.0</v>
      </c>
      <c r="B1320" s="34" t="s">
        <v>1769</v>
      </c>
      <c r="C1320" s="34">
        <v>0.339</v>
      </c>
      <c r="D1320" s="34">
        <v>31.45</v>
      </c>
      <c r="E1320" s="34">
        <v>26.47</v>
      </c>
      <c r="F1320" s="34">
        <v>26.47</v>
      </c>
      <c r="G1320" s="34">
        <v>64.13</v>
      </c>
      <c r="H1320" s="34">
        <v>1.32</v>
      </c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</row>
    <row r="1321">
      <c r="A1321" s="7">
        <v>4028.0</v>
      </c>
      <c r="B1321" s="34" t="s">
        <v>3373</v>
      </c>
      <c r="C1321" s="34">
        <v>0.333</v>
      </c>
      <c r="D1321" s="34">
        <v>35.04687</v>
      </c>
      <c r="E1321" s="34">
        <v>33.0</v>
      </c>
      <c r="F1321" s="34">
        <v>0.942</v>
      </c>
      <c r="G1321" s="34">
        <v>64.0</v>
      </c>
      <c r="H1321" s="34">
        <v>1.56</v>
      </c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</row>
    <row r="1322">
      <c r="A1322" s="7">
        <v>4029.0</v>
      </c>
      <c r="B1322" s="34" t="s">
        <v>3374</v>
      </c>
      <c r="C1322" s="34">
        <v>0.384</v>
      </c>
      <c r="D1322" s="34">
        <v>19.80273</v>
      </c>
      <c r="E1322" s="34">
        <v>18.95</v>
      </c>
      <c r="F1322" s="34">
        <v>0.957</v>
      </c>
      <c r="G1322" s="34">
        <v>60.93</v>
      </c>
      <c r="H1322" s="34">
        <v>1.38</v>
      </c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</row>
    <row r="1323">
      <c r="A1323" s="7">
        <v>4029.0</v>
      </c>
      <c r="B1323" s="34" t="s">
        <v>3376</v>
      </c>
      <c r="C1323" s="34">
        <v>0.37</v>
      </c>
      <c r="D1323" s="34">
        <v>30.83143</v>
      </c>
      <c r="E1323" s="34">
        <v>28.1</v>
      </c>
      <c r="F1323" s="34">
        <v>0.912</v>
      </c>
      <c r="G1323" s="34">
        <v>38.97</v>
      </c>
      <c r="H1323" s="34">
        <v>1.57</v>
      </c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</row>
    <row r="1324">
      <c r="A1324" s="7">
        <v>4029.0</v>
      </c>
      <c r="B1324" s="34" t="s">
        <v>3378</v>
      </c>
      <c r="C1324" s="34">
        <v>0.368</v>
      </c>
      <c r="D1324" s="34">
        <v>21.03587</v>
      </c>
      <c r="E1324" s="34">
        <v>19.58</v>
      </c>
      <c r="F1324" s="34">
        <v>0.931</v>
      </c>
      <c r="G1324" s="34">
        <v>72.19</v>
      </c>
      <c r="H1324" s="34">
        <v>1.54</v>
      </c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</row>
    <row r="1325">
      <c r="A1325" s="14"/>
      <c r="B1325" s="14"/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</row>
    <row r="1326">
      <c r="A1326" s="14"/>
      <c r="B1326" s="14"/>
      <c r="C1326" s="14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</row>
    <row r="1327">
      <c r="A1327" s="14"/>
      <c r="B1327" s="14"/>
      <c r="C1327" s="14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</row>
    <row r="1328">
      <c r="A1328" s="14"/>
      <c r="B1328" s="14"/>
      <c r="C1328" s="14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</row>
    <row r="1329">
      <c r="A1329" s="14"/>
      <c r="B1329" s="14"/>
      <c r="C1329" s="14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</row>
    <row r="1330">
      <c r="A1330" s="14"/>
      <c r="B1330" s="14"/>
      <c r="C1330" s="14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</row>
    <row r="1331">
      <c r="A1331" s="14"/>
      <c r="B1331" s="14"/>
      <c r="C1331" s="14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</row>
    <row r="1332">
      <c r="A1332" s="14"/>
      <c r="B1332" s="14"/>
      <c r="C1332" s="14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</row>
    <row r="1333">
      <c r="A1333" s="14"/>
      <c r="B1333" s="14"/>
      <c r="C1333" s="14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</row>
    <row r="1334">
      <c r="A1334" s="14"/>
      <c r="B1334" s="14"/>
      <c r="C1334" s="14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</row>
    <row r="1335">
      <c r="A1335" s="14"/>
      <c r="B1335" s="14"/>
      <c r="C1335" s="14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</row>
    <row r="1336">
      <c r="A1336" s="14"/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</row>
    <row r="1337">
      <c r="A1337" s="14"/>
      <c r="B1337" s="14"/>
      <c r="C1337" s="14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</row>
    <row r="1338">
      <c r="A1338" s="14"/>
      <c r="B1338" s="14"/>
      <c r="C1338" s="14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</row>
    <row r="1339">
      <c r="A1339" s="14"/>
      <c r="B1339" s="14"/>
      <c r="C1339" s="14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</row>
    <row r="1340">
      <c r="A1340" s="14"/>
      <c r="B1340" s="14"/>
      <c r="C1340" s="14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</row>
    <row r="1341">
      <c r="A1341" s="14"/>
      <c r="B1341" s="14"/>
      <c r="C1341" s="14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</row>
    <row r="1342">
      <c r="A1342" s="14"/>
      <c r="B1342" s="14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</row>
    <row r="1343">
      <c r="A1343" s="14"/>
      <c r="B1343" s="14"/>
      <c r="C1343" s="14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</row>
    <row r="1344">
      <c r="A1344" s="14"/>
      <c r="B1344" s="14"/>
      <c r="C1344" s="14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</row>
    <row r="1345">
      <c r="A1345" s="14"/>
      <c r="B1345" s="14"/>
      <c r="C1345" s="14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</row>
    <row r="1346">
      <c r="A1346" s="14"/>
      <c r="B1346" s="14"/>
      <c r="C1346" s="14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</row>
    <row r="1347">
      <c r="A1347" s="14"/>
      <c r="B1347" s="14"/>
      <c r="C1347" s="14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</row>
    <row r="1348">
      <c r="A1348" s="14"/>
      <c r="B1348" s="14"/>
      <c r="C1348" s="14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</row>
    <row r="1349">
      <c r="A1349" s="14"/>
      <c r="B1349" s="14"/>
      <c r="C1349" s="14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</row>
    <row r="1350">
      <c r="A1350" s="14"/>
      <c r="B1350" s="14"/>
      <c r="C1350" s="14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</row>
    <row r="1351">
      <c r="A1351" s="14"/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</row>
    <row r="1352">
      <c r="A1352" s="14"/>
      <c r="B1352" s="14"/>
      <c r="C1352" s="14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</row>
    <row r="1353">
      <c r="A1353" s="14"/>
      <c r="B1353" s="14"/>
      <c r="C1353" s="14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</row>
    <row r="1354">
      <c r="A1354" s="14"/>
      <c r="B1354" s="14"/>
      <c r="C1354" s="14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</row>
    <row r="1355">
      <c r="A1355" s="14"/>
      <c r="B1355" s="14"/>
      <c r="C1355" s="14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</row>
    <row r="1356">
      <c r="A1356" s="14"/>
      <c r="B1356" s="14"/>
      <c r="C1356" s="14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</row>
    <row r="1357">
      <c r="A1357" s="14"/>
      <c r="B1357" s="14"/>
      <c r="C1357" s="14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</row>
    <row r="1358">
      <c r="A1358" s="14"/>
      <c r="B1358" s="14"/>
      <c r="C1358" s="14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</row>
    <row r="1359">
      <c r="A1359" s="14"/>
      <c r="B1359" s="14"/>
      <c r="C1359" s="14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</row>
    <row r="1360">
      <c r="A1360" s="14"/>
      <c r="B1360" s="14"/>
      <c r="C1360" s="14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</row>
    <row r="1361">
      <c r="A1361" s="14"/>
      <c r="B1361" s="14"/>
      <c r="C1361" s="14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</row>
    <row r="1362">
      <c r="A1362" s="14"/>
      <c r="B1362" s="14"/>
      <c r="C1362" s="14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</row>
    <row r="1363">
      <c r="A1363" s="14"/>
      <c r="B1363" s="14"/>
      <c r="C1363" s="14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</row>
    <row r="1364">
      <c r="A1364" s="14"/>
      <c r="B1364" s="14"/>
      <c r="C1364" s="14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</row>
    <row r="1365">
      <c r="A1365" s="14"/>
      <c r="B1365" s="14"/>
      <c r="C1365" s="14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</row>
    <row r="1366">
      <c r="A1366" s="14"/>
      <c r="B1366" s="14"/>
      <c r="C1366" s="14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</row>
    <row r="1367">
      <c r="A1367" s="14"/>
      <c r="B1367" s="14"/>
      <c r="C1367" s="14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</row>
    <row r="1368">
      <c r="A1368" s="14"/>
      <c r="B1368" s="14"/>
      <c r="C1368" s="14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</row>
    <row r="1369">
      <c r="A1369" s="14"/>
      <c r="B1369" s="14"/>
      <c r="C1369" s="14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</row>
    <row r="1370">
      <c r="A1370" s="14"/>
      <c r="B1370" s="14"/>
      <c r="C1370" s="14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</row>
    <row r="1371">
      <c r="A1371" s="14"/>
      <c r="B1371" s="14"/>
      <c r="C1371" s="14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</row>
    <row r="1372">
      <c r="A1372" s="14"/>
      <c r="B1372" s="14"/>
      <c r="C1372" s="14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</row>
    <row r="1373">
      <c r="A1373" s="14"/>
      <c r="B1373" s="14"/>
      <c r="C1373" s="14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</row>
    <row r="1374">
      <c r="A1374" s="14"/>
      <c r="B1374" s="14"/>
      <c r="C1374" s="14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</row>
    <row r="1375">
      <c r="A1375" s="14"/>
      <c r="B1375" s="14"/>
      <c r="C1375" s="14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</row>
    <row r="1376">
      <c r="A1376" s="14"/>
      <c r="B1376" s="14"/>
      <c r="C1376" s="14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</row>
    <row r="1377">
      <c r="A1377" s="14"/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</row>
    <row r="1378">
      <c r="A1378" s="14"/>
      <c r="B1378" s="14"/>
      <c r="C1378" s="14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</row>
    <row r="1379">
      <c r="A1379" s="14"/>
      <c r="B1379" s="14"/>
      <c r="C1379" s="14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</row>
    <row r="1380">
      <c r="A1380" s="14"/>
      <c r="B1380" s="14"/>
      <c r="C1380" s="14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</row>
    <row r="1381">
      <c r="A1381" s="14"/>
      <c r="B1381" s="14"/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</row>
    <row r="1382">
      <c r="A1382" s="14"/>
      <c r="B1382" s="14"/>
      <c r="C1382" s="14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</row>
    <row r="1383">
      <c r="A1383" s="14"/>
      <c r="B1383" s="14"/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</row>
    <row r="1384">
      <c r="A1384" s="14"/>
      <c r="B1384" s="14"/>
      <c r="C1384" s="14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</row>
    <row r="1385">
      <c r="A1385" s="14"/>
      <c r="B1385" s="14"/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</row>
    <row r="1386">
      <c r="A1386" s="14"/>
      <c r="B1386" s="14"/>
      <c r="C1386" s="14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</row>
    <row r="1387">
      <c r="A1387" s="14"/>
      <c r="B1387" s="14"/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</row>
    <row r="1388">
      <c r="A1388" s="14"/>
      <c r="B1388" s="14"/>
      <c r="C1388" s="14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</row>
    <row r="1389">
      <c r="A1389" s="14"/>
      <c r="B1389" s="14"/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</row>
    <row r="1390">
      <c r="A1390" s="14"/>
      <c r="B1390" s="14"/>
      <c r="C1390" s="14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</row>
    <row r="1391">
      <c r="A1391" s="14"/>
      <c r="B1391" s="14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</row>
    <row r="1392">
      <c r="A1392" s="14"/>
      <c r="B1392" s="14"/>
      <c r="C1392" s="14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</row>
    <row r="1393">
      <c r="A1393" s="14"/>
      <c r="B1393" s="14"/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</row>
    <row r="1394">
      <c r="A1394" s="14"/>
      <c r="B1394" s="14"/>
      <c r="C1394" s="14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</row>
    <row r="1395">
      <c r="A1395" s="14"/>
      <c r="B1395" s="14"/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</row>
    <row r="1396">
      <c r="A1396" s="14"/>
      <c r="B1396" s="14"/>
      <c r="C1396" s="14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</row>
    <row r="1397">
      <c r="A1397" s="14"/>
      <c r="B1397" s="14"/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</row>
    <row r="1398">
      <c r="A1398" s="14"/>
      <c r="B1398" s="14"/>
      <c r="C1398" s="14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</row>
    <row r="1399">
      <c r="A1399" s="14"/>
      <c r="B1399" s="14"/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</row>
    <row r="1400">
      <c r="A1400" s="14"/>
      <c r="B1400" s="14"/>
      <c r="C1400" s="14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</row>
    <row r="1401">
      <c r="A1401" s="14"/>
      <c r="B1401" s="14"/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</row>
    <row r="1402">
      <c r="A1402" s="14"/>
      <c r="B1402" s="14"/>
      <c r="C1402" s="14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</row>
    <row r="1403">
      <c r="A1403" s="14"/>
      <c r="B1403" s="14"/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</row>
    <row r="1404">
      <c r="A1404" s="14"/>
      <c r="B1404" s="14"/>
      <c r="C1404" s="14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</row>
    <row r="1405">
      <c r="A1405" s="14"/>
      <c r="B1405" s="14"/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</row>
    <row r="1406">
      <c r="A1406" s="14"/>
      <c r="B1406" s="14"/>
      <c r="C1406" s="14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</row>
    <row r="1407">
      <c r="A1407" s="14"/>
      <c r="B1407" s="14"/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</row>
    <row r="1408">
      <c r="A1408" s="14"/>
      <c r="B1408" s="14"/>
      <c r="C1408" s="14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3" t="s">
        <v>4</v>
      </c>
      <c r="B1" s="14" t="s">
        <v>1537</v>
      </c>
      <c r="C1" s="37" t="s">
        <v>1509</v>
      </c>
      <c r="D1" s="37" t="s">
        <v>1541</v>
      </c>
      <c r="E1" s="14" t="s">
        <v>1542</v>
      </c>
      <c r="F1" s="14" t="s">
        <v>1543</v>
      </c>
      <c r="G1" s="14" t="s">
        <v>1544</v>
      </c>
      <c r="H1" s="14" t="s">
        <v>62</v>
      </c>
      <c r="I1" s="34" t="s">
        <v>1512</v>
      </c>
      <c r="J1" s="14" t="s">
        <v>1546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>
      <c r="A2" s="7">
        <v>1424.0</v>
      </c>
      <c r="B2" s="14" t="s">
        <v>1548</v>
      </c>
      <c r="C2" s="38">
        <v>0.2</v>
      </c>
      <c r="D2" s="38">
        <v>2.322</v>
      </c>
      <c r="E2" s="35">
        <v>0.7391</v>
      </c>
      <c r="F2" s="35">
        <v>369.5</v>
      </c>
      <c r="G2" s="35">
        <v>454.861</v>
      </c>
      <c r="H2" s="35">
        <v>22.72</v>
      </c>
      <c r="I2" s="14"/>
      <c r="J2" s="14" t="s">
        <v>1551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>
      <c r="A3" s="7">
        <v>1425.0</v>
      </c>
      <c r="B3" s="35">
        <v>1425.0</v>
      </c>
      <c r="C3" s="38">
        <v>0.192</v>
      </c>
      <c r="D3" s="38">
        <v>2.356</v>
      </c>
      <c r="E3" s="35">
        <v>0.7498</v>
      </c>
      <c r="F3" s="35">
        <v>374.9</v>
      </c>
      <c r="G3" s="35">
        <v>558.081</v>
      </c>
      <c r="H3" s="35">
        <v>33.06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>
      <c r="A4" s="7">
        <v>1426.0</v>
      </c>
      <c r="B4" s="35">
        <v>1426.0</v>
      </c>
      <c r="C4" s="38">
        <v>0.187</v>
      </c>
      <c r="D4" s="38">
        <v>3.19</v>
      </c>
      <c r="E4" s="35">
        <v>1.015</v>
      </c>
      <c r="F4" s="35">
        <v>507.7</v>
      </c>
      <c r="G4" s="35">
        <v>587.374</v>
      </c>
      <c r="H4" s="35">
        <v>31.28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</row>
    <row r="5">
      <c r="A5" s="7">
        <v>1427.0</v>
      </c>
      <c r="B5" s="35">
        <v>1429.0</v>
      </c>
      <c r="C5" s="38">
        <v>0.242</v>
      </c>
      <c r="D5" s="38">
        <v>2.144</v>
      </c>
      <c r="E5" s="35">
        <v>0.6826</v>
      </c>
      <c r="F5" s="35">
        <v>341.3</v>
      </c>
      <c r="G5" s="35">
        <v>681.868</v>
      </c>
      <c r="H5" s="35">
        <v>31.12</v>
      </c>
      <c r="I5" s="11"/>
      <c r="J5" s="11" t="s">
        <v>1516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</row>
    <row r="6">
      <c r="A6" s="7">
        <v>1428.0</v>
      </c>
      <c r="B6" s="35">
        <v>1428.0</v>
      </c>
      <c r="C6" s="38">
        <v>0.294</v>
      </c>
      <c r="D6" s="38">
        <v>2.393</v>
      </c>
      <c r="E6" s="35">
        <v>0.7616</v>
      </c>
      <c r="F6" s="35">
        <v>380.8</v>
      </c>
      <c r="G6" s="35">
        <v>413.83</v>
      </c>
      <c r="H6" s="35">
        <v>19.06</v>
      </c>
      <c r="I6" s="11"/>
      <c r="J6" s="11" t="s">
        <v>1516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>
      <c r="A7" s="7">
        <v>1429.0</v>
      </c>
      <c r="B7" s="35">
        <v>1427.0</v>
      </c>
      <c r="C7" s="38">
        <v>0.192</v>
      </c>
      <c r="D7" s="38">
        <v>2.021</v>
      </c>
      <c r="E7" s="35">
        <v>0.6434</v>
      </c>
      <c r="F7" s="35">
        <v>321.7</v>
      </c>
      <c r="G7" s="35">
        <v>628.155</v>
      </c>
      <c r="H7" s="35">
        <v>27.56</v>
      </c>
      <c r="I7" s="11"/>
      <c r="J7" s="11" t="s">
        <v>1516</v>
      </c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>
      <c r="A8" s="7">
        <v>1430.0</v>
      </c>
      <c r="B8" s="35">
        <v>1430.0</v>
      </c>
      <c r="C8" s="38">
        <v>0.216</v>
      </c>
      <c r="D8" s="38">
        <v>2.277</v>
      </c>
      <c r="E8" s="35">
        <v>0.7248</v>
      </c>
      <c r="F8" s="35">
        <v>362.4</v>
      </c>
      <c r="G8" s="35">
        <v>733.628</v>
      </c>
      <c r="H8" s="35">
        <v>38.91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>
      <c r="A9" s="7">
        <v>1431.0</v>
      </c>
      <c r="B9" s="35">
        <v>1431.0</v>
      </c>
      <c r="C9" s="38">
        <v>0.229</v>
      </c>
      <c r="D9" s="38">
        <v>2.197</v>
      </c>
      <c r="E9" s="35">
        <v>0.6992</v>
      </c>
      <c r="F9" s="35">
        <v>349.6</v>
      </c>
      <c r="G9" s="35">
        <v>932.125</v>
      </c>
      <c r="H9" s="35">
        <v>36.47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>
      <c r="A10" s="7">
        <v>1432.0</v>
      </c>
      <c r="B10" s="35">
        <v>1432.0</v>
      </c>
      <c r="C10" s="38">
        <v>0.188</v>
      </c>
      <c r="D10" s="38">
        <v>2.303</v>
      </c>
      <c r="E10" s="35">
        <v>0.7329</v>
      </c>
      <c r="F10" s="35">
        <v>366.5</v>
      </c>
      <c r="G10" s="35">
        <v>866.732</v>
      </c>
      <c r="H10" s="35">
        <v>32.06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</row>
    <row r="11">
      <c r="A11" s="7">
        <v>1433.0</v>
      </c>
      <c r="B11" s="35">
        <v>1433.0</v>
      </c>
      <c r="C11" s="38">
        <v>0.205</v>
      </c>
      <c r="D11" s="38">
        <v>2.1</v>
      </c>
      <c r="E11" s="35">
        <v>0.6683</v>
      </c>
      <c r="F11" s="35">
        <v>334.1</v>
      </c>
      <c r="G11" s="35">
        <v>445.887</v>
      </c>
      <c r="H11" s="35">
        <v>37.51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</row>
    <row r="12">
      <c r="A12" s="7">
        <v>1434.0</v>
      </c>
      <c r="B12" s="35">
        <v>1434.0</v>
      </c>
      <c r="C12" s="38">
        <v>0.226</v>
      </c>
      <c r="D12" s="38">
        <v>2.981</v>
      </c>
      <c r="E12" s="35">
        <v>0.9488</v>
      </c>
      <c r="F12" s="35">
        <v>474.4</v>
      </c>
      <c r="G12" s="35">
        <v>668.744</v>
      </c>
      <c r="H12" s="35">
        <v>37.52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>
      <c r="A13" s="7">
        <v>1435.0</v>
      </c>
      <c r="B13" s="35">
        <v>1435.0</v>
      </c>
      <c r="C13" s="38">
        <v>0.201</v>
      </c>
      <c r="D13" s="38">
        <v>2.489</v>
      </c>
      <c r="E13" s="35">
        <v>0.7923</v>
      </c>
      <c r="F13" s="35">
        <v>396.2</v>
      </c>
      <c r="G13" s="35">
        <v>563.908</v>
      </c>
      <c r="H13" s="35">
        <v>33.89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</row>
    <row r="14">
      <c r="A14" s="7">
        <v>1465.0</v>
      </c>
      <c r="B14" s="35">
        <v>1465.0</v>
      </c>
      <c r="C14" s="38">
        <v>0.194</v>
      </c>
      <c r="D14" s="38">
        <v>2.233</v>
      </c>
      <c r="E14" s="35">
        <v>0.7107</v>
      </c>
      <c r="F14" s="35">
        <v>355.4</v>
      </c>
      <c r="G14" s="35">
        <v>615.628</v>
      </c>
      <c r="H14" s="35">
        <v>24.65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>
      <c r="A15" s="7">
        <v>1466.0</v>
      </c>
      <c r="B15" s="35">
        <v>1466.0</v>
      </c>
      <c r="C15" s="38">
        <v>0.215</v>
      </c>
      <c r="D15" s="38">
        <v>2.849</v>
      </c>
      <c r="E15" s="35">
        <v>0.9068</v>
      </c>
      <c r="F15" s="35">
        <v>453.4</v>
      </c>
      <c r="G15" s="35">
        <v>687.482</v>
      </c>
      <c r="H15" s="35">
        <v>22.64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</row>
    <row r="16">
      <c r="A16" s="7">
        <v>1467.0</v>
      </c>
      <c r="B16" s="35">
        <v>1467.0</v>
      </c>
      <c r="C16" s="38">
        <v>0.256</v>
      </c>
      <c r="D16" s="38">
        <v>3.037</v>
      </c>
      <c r="E16" s="35">
        <v>0.9668</v>
      </c>
      <c r="F16" s="35">
        <v>483.4</v>
      </c>
      <c r="G16" s="35">
        <v>736.002</v>
      </c>
      <c r="H16" s="35">
        <v>25.54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>
      <c r="A17" s="7">
        <v>1468.0</v>
      </c>
      <c r="B17" s="35">
        <v>1468.0</v>
      </c>
      <c r="C17" s="38">
        <v>0.21</v>
      </c>
      <c r="D17" s="38">
        <v>2.472</v>
      </c>
      <c r="E17" s="35">
        <v>0.7868</v>
      </c>
      <c r="F17" s="35">
        <v>393.4</v>
      </c>
      <c r="G17" s="35">
        <v>859.448</v>
      </c>
      <c r="H17" s="35">
        <v>29.96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</row>
    <row r="18">
      <c r="A18" s="7">
        <v>1469.0</v>
      </c>
      <c r="B18" s="35">
        <v>1469.0</v>
      </c>
      <c r="C18" s="38">
        <v>0.218</v>
      </c>
      <c r="D18" s="38">
        <v>3.805</v>
      </c>
      <c r="E18" s="35">
        <v>1.211</v>
      </c>
      <c r="F18" s="35">
        <v>605.6</v>
      </c>
      <c r="G18" s="35">
        <v>1022.34</v>
      </c>
      <c r="H18" s="35">
        <v>26.41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>
      <c r="A19" s="7">
        <v>1470.0</v>
      </c>
      <c r="B19" s="35">
        <v>1470.0</v>
      </c>
      <c r="C19" s="38">
        <v>0.214</v>
      </c>
      <c r="D19" s="38">
        <v>1.598</v>
      </c>
      <c r="E19" s="35">
        <v>0.5086</v>
      </c>
      <c r="F19" s="35">
        <v>254.3</v>
      </c>
      <c r="G19" s="35">
        <v>532.868</v>
      </c>
      <c r="H19" s="35">
        <v>31.15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</row>
    <row r="20">
      <c r="A20" s="7">
        <v>1471.0</v>
      </c>
      <c r="B20" s="35">
        <v>1471.0</v>
      </c>
      <c r="C20" s="38">
        <v>0.173</v>
      </c>
      <c r="D20" s="38">
        <v>5.484</v>
      </c>
      <c r="E20" s="35">
        <v>1.746</v>
      </c>
      <c r="F20" s="35">
        <v>872.8</v>
      </c>
      <c r="G20" s="35">
        <v>2571.6</v>
      </c>
      <c r="H20" s="35">
        <v>41.42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</row>
    <row r="21">
      <c r="A21" s="7">
        <v>1472.0</v>
      </c>
      <c r="B21" s="35">
        <v>1472.0</v>
      </c>
      <c r="C21" s="38">
        <v>0.191</v>
      </c>
      <c r="D21" s="38">
        <v>5.796</v>
      </c>
      <c r="E21" s="35">
        <v>1.845</v>
      </c>
      <c r="F21" s="35">
        <v>922.5</v>
      </c>
      <c r="G21" s="35">
        <v>2621.85</v>
      </c>
      <c r="H21" s="35">
        <v>36.23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</row>
    <row r="22">
      <c r="A22" s="7">
        <v>1473.0</v>
      </c>
      <c r="B22" s="35">
        <v>1473.0</v>
      </c>
      <c r="C22" s="38">
        <v>0.173</v>
      </c>
      <c r="D22" s="38">
        <v>5.46</v>
      </c>
      <c r="E22" s="35">
        <v>1.738</v>
      </c>
      <c r="F22" s="35">
        <v>869.0</v>
      </c>
      <c r="G22" s="35">
        <v>3288.44</v>
      </c>
      <c r="H22" s="35">
        <v>42.3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>
      <c r="A23" s="7">
        <v>1474.0</v>
      </c>
      <c r="B23" s="35">
        <v>1474.0</v>
      </c>
      <c r="C23" s="38">
        <v>0.206</v>
      </c>
      <c r="D23" s="38">
        <v>5.254</v>
      </c>
      <c r="E23" s="35">
        <v>1.672</v>
      </c>
      <c r="F23" s="35">
        <v>836.2</v>
      </c>
      <c r="G23" s="35">
        <v>2194.55</v>
      </c>
      <c r="H23" s="35">
        <v>40.56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</row>
    <row r="24">
      <c r="A24" s="7">
        <v>1475.0</v>
      </c>
      <c r="B24" s="35">
        <v>1475.0</v>
      </c>
      <c r="C24" s="38">
        <v>0.187</v>
      </c>
      <c r="D24" s="38">
        <v>4.509</v>
      </c>
      <c r="E24" s="35">
        <v>1.435</v>
      </c>
      <c r="F24" s="35">
        <v>717.6</v>
      </c>
      <c r="G24" s="35">
        <v>2049.57</v>
      </c>
      <c r="H24" s="35">
        <v>44.81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</row>
    <row r="25">
      <c r="A25" s="7">
        <v>1476.0</v>
      </c>
      <c r="B25" s="35">
        <v>1476.0</v>
      </c>
      <c r="C25" s="38">
        <v>0.198</v>
      </c>
      <c r="D25" s="38">
        <v>6.384</v>
      </c>
      <c r="E25" s="35">
        <v>2.032</v>
      </c>
      <c r="F25" s="35">
        <v>1016.0</v>
      </c>
      <c r="G25" s="35">
        <v>2862.81</v>
      </c>
      <c r="H25" s="35">
        <v>44.51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</row>
    <row r="26">
      <c r="A26" s="7">
        <v>1489.0</v>
      </c>
      <c r="B26" s="35">
        <v>1489.0</v>
      </c>
      <c r="C26" s="38">
        <v>0.236</v>
      </c>
      <c r="D26" s="38">
        <v>8.603</v>
      </c>
      <c r="E26" s="35">
        <v>2.739</v>
      </c>
      <c r="F26" s="35">
        <v>1369.0</v>
      </c>
      <c r="G26" s="35">
        <v>3184.83</v>
      </c>
      <c r="H26" s="35">
        <v>43.97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</row>
    <row r="27">
      <c r="A27" s="7">
        <v>1490.0</v>
      </c>
      <c r="B27" s="35">
        <v>1490.0</v>
      </c>
      <c r="C27" s="38">
        <v>0.225</v>
      </c>
      <c r="D27" s="38">
        <v>8.556</v>
      </c>
      <c r="E27" s="35">
        <v>2.724</v>
      </c>
      <c r="F27" s="35">
        <v>1362.0</v>
      </c>
      <c r="G27" s="35">
        <v>3685.95</v>
      </c>
      <c r="H27" s="35">
        <v>44.38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>
      <c r="A28" s="7">
        <v>1491.0</v>
      </c>
      <c r="B28" s="35">
        <v>1491.0</v>
      </c>
      <c r="C28" s="38">
        <v>0.218</v>
      </c>
      <c r="D28" s="38">
        <v>7.636</v>
      </c>
      <c r="E28" s="35">
        <v>2.431</v>
      </c>
      <c r="F28" s="35">
        <v>1215.0</v>
      </c>
      <c r="G28" s="35">
        <v>2863.51</v>
      </c>
      <c r="H28" s="35">
        <v>41.72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</row>
    <row r="29">
      <c r="A29" s="7">
        <v>1502.0</v>
      </c>
      <c r="B29" s="35">
        <v>1502.0</v>
      </c>
      <c r="C29" s="38">
        <v>0.225</v>
      </c>
      <c r="D29" s="38">
        <v>7.386</v>
      </c>
      <c r="E29" s="35">
        <v>2.351</v>
      </c>
      <c r="F29" s="35">
        <v>1175.0</v>
      </c>
      <c r="G29" s="35">
        <v>2631.05</v>
      </c>
      <c r="H29" s="35">
        <v>49.56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>
      <c r="A30" s="7">
        <v>1503.0</v>
      </c>
      <c r="B30" s="35">
        <v>1503.0</v>
      </c>
      <c r="C30" s="38">
        <v>0.209</v>
      </c>
      <c r="D30" s="38">
        <v>4.508</v>
      </c>
      <c r="E30" s="35">
        <v>1.435</v>
      </c>
      <c r="F30" s="35">
        <v>717.5</v>
      </c>
      <c r="G30" s="35">
        <v>1723.11</v>
      </c>
      <c r="H30" s="35">
        <v>44.34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</row>
    <row r="31">
      <c r="A31" s="7">
        <v>1512.0</v>
      </c>
      <c r="B31" s="14" t="s">
        <v>1585</v>
      </c>
      <c r="C31" s="38">
        <v>0.252</v>
      </c>
      <c r="D31" s="38">
        <v>6.481</v>
      </c>
      <c r="E31" s="35">
        <v>2.063</v>
      </c>
      <c r="F31" s="35">
        <v>1031.0</v>
      </c>
      <c r="G31" s="35">
        <v>2472.88</v>
      </c>
      <c r="H31" s="35">
        <v>55.54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</row>
    <row r="32">
      <c r="A32" s="7">
        <v>1513.0</v>
      </c>
      <c r="B32" s="35">
        <v>1513.0</v>
      </c>
      <c r="C32" s="38">
        <v>0.27</v>
      </c>
      <c r="D32" s="38">
        <v>6.872</v>
      </c>
      <c r="E32" s="35">
        <v>2.187</v>
      </c>
      <c r="F32" s="35">
        <v>1094.0</v>
      </c>
      <c r="G32" s="35">
        <v>2370.11</v>
      </c>
      <c r="H32" s="35">
        <v>51.26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</row>
    <row r="33">
      <c r="A33" s="7">
        <v>1516.0</v>
      </c>
      <c r="B33" s="35">
        <v>1516.0</v>
      </c>
      <c r="C33" s="38">
        <v>0.366</v>
      </c>
      <c r="D33" s="38">
        <v>2.998</v>
      </c>
      <c r="E33" s="35">
        <v>0.9544</v>
      </c>
      <c r="F33" s="35">
        <v>477.2</v>
      </c>
      <c r="G33" s="35">
        <v>551.131</v>
      </c>
      <c r="H33" s="35">
        <v>29.72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</row>
    <row r="34">
      <c r="A34" s="7">
        <v>1517.0</v>
      </c>
      <c r="B34" s="35">
        <v>1517.0</v>
      </c>
      <c r="C34" s="38">
        <v>0.355</v>
      </c>
      <c r="D34" s="38">
        <v>3.055</v>
      </c>
      <c r="E34" s="35">
        <v>0.9724</v>
      </c>
      <c r="F34" s="35">
        <v>486.2</v>
      </c>
      <c r="G34" s="35">
        <v>551.334</v>
      </c>
      <c r="H34" s="35">
        <v>32.02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</row>
    <row r="35">
      <c r="A35" s="32">
        <v>1524.0</v>
      </c>
      <c r="B35" s="35">
        <v>1524.0</v>
      </c>
      <c r="C35" s="38">
        <v>0.346</v>
      </c>
      <c r="D35" s="38">
        <v>3.05</v>
      </c>
      <c r="E35" s="35">
        <v>0.9707</v>
      </c>
      <c r="F35" s="35">
        <v>485.4</v>
      </c>
      <c r="G35" s="35">
        <v>555.241</v>
      </c>
      <c r="H35" s="35">
        <v>33.89</v>
      </c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</row>
    <row r="36">
      <c r="A36" s="32">
        <v>1525.0</v>
      </c>
      <c r="B36" s="35">
        <v>1525.0</v>
      </c>
      <c r="C36" s="38">
        <v>0.302</v>
      </c>
      <c r="D36" s="38">
        <v>3.711</v>
      </c>
      <c r="E36" s="35">
        <v>1.181</v>
      </c>
      <c r="F36" s="35">
        <v>590.6</v>
      </c>
      <c r="G36" s="35">
        <v>947.661</v>
      </c>
      <c r="H36" s="35">
        <v>30.91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</row>
    <row r="37">
      <c r="A37" s="32">
        <v>1530.0</v>
      </c>
      <c r="B37" s="35">
        <v>1530.0</v>
      </c>
      <c r="C37" s="38">
        <v>0.364</v>
      </c>
      <c r="D37" s="35">
        <v>1.96</v>
      </c>
      <c r="E37" s="35">
        <v>0.6238</v>
      </c>
      <c r="F37" s="39">
        <v>311.9</v>
      </c>
      <c r="G37" s="35">
        <v>392.797</v>
      </c>
      <c r="H37" s="35">
        <v>34.49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</row>
    <row r="38">
      <c r="A38" s="32">
        <v>1531.0</v>
      </c>
      <c r="B38" s="35">
        <v>1531.0</v>
      </c>
      <c r="C38" s="38">
        <v>0.34</v>
      </c>
      <c r="D38" s="35">
        <v>2.335</v>
      </c>
      <c r="E38" s="35">
        <v>0.7432</v>
      </c>
      <c r="F38" s="39">
        <v>371.6</v>
      </c>
      <c r="G38" s="35">
        <v>351.806</v>
      </c>
      <c r="H38" s="35">
        <v>27.49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</row>
    <row r="39">
      <c r="A39" s="7">
        <v>1547.0</v>
      </c>
      <c r="B39" s="35">
        <v>1547.0</v>
      </c>
      <c r="C39" s="38">
        <v>0.303</v>
      </c>
      <c r="D39" s="35">
        <v>2.674</v>
      </c>
      <c r="E39" s="35">
        <v>0.8513</v>
      </c>
      <c r="F39" s="39">
        <v>425.6</v>
      </c>
      <c r="G39" s="35">
        <v>594.583</v>
      </c>
      <c r="H39" s="35">
        <v>29.65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</row>
    <row r="40">
      <c r="A40" s="7">
        <v>1548.0</v>
      </c>
      <c r="B40" s="35">
        <v>1548.0</v>
      </c>
      <c r="C40" s="38">
        <v>0.32</v>
      </c>
      <c r="D40" s="35">
        <v>2.895</v>
      </c>
      <c r="E40" s="35">
        <v>0.9214</v>
      </c>
      <c r="F40" s="39">
        <v>460.7</v>
      </c>
      <c r="G40" s="35">
        <v>584.252</v>
      </c>
      <c r="H40" s="35">
        <v>29.75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  <row r="41">
      <c r="A41" s="7">
        <v>1555.0</v>
      </c>
      <c r="B41" s="35">
        <v>1555.0</v>
      </c>
      <c r="C41" s="38">
        <v>0.366</v>
      </c>
      <c r="D41" s="38">
        <v>3.493</v>
      </c>
      <c r="E41" s="35">
        <v>1.112</v>
      </c>
      <c r="F41" s="35">
        <v>555.9</v>
      </c>
      <c r="G41" s="35">
        <v>744.973</v>
      </c>
      <c r="H41" s="35">
        <v>31.11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</row>
    <row r="42">
      <c r="A42" s="7">
        <v>1556.0</v>
      </c>
      <c r="B42" s="35">
        <v>1556.0</v>
      </c>
      <c r="C42" s="38">
        <v>0.35</v>
      </c>
      <c r="D42" s="38">
        <v>3.159</v>
      </c>
      <c r="E42" s="35">
        <v>1.006</v>
      </c>
      <c r="F42" s="35">
        <v>502.8</v>
      </c>
      <c r="G42" s="35">
        <v>813.933</v>
      </c>
      <c r="H42" s="35">
        <v>33.19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</row>
    <row r="43">
      <c r="A43" s="7">
        <v>1563.0</v>
      </c>
      <c r="B43" s="35">
        <v>1563.0</v>
      </c>
      <c r="C43" s="38">
        <v>0.312</v>
      </c>
      <c r="D43" s="38">
        <v>2.475</v>
      </c>
      <c r="E43" s="35">
        <v>0.788</v>
      </c>
      <c r="F43" s="35">
        <v>394.0</v>
      </c>
      <c r="G43" s="35">
        <v>547.486</v>
      </c>
      <c r="H43" s="35">
        <v>40.26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</row>
    <row r="44">
      <c r="A44" s="7">
        <v>1564.0</v>
      </c>
      <c r="B44" s="35">
        <v>1564.0</v>
      </c>
      <c r="C44" s="38">
        <v>0.292</v>
      </c>
      <c r="D44" s="38">
        <v>2.613</v>
      </c>
      <c r="E44" s="35">
        <v>0.8317</v>
      </c>
      <c r="F44" s="35">
        <v>415.9</v>
      </c>
      <c r="G44" s="35">
        <v>558.31</v>
      </c>
      <c r="H44" s="35">
        <v>34.9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</row>
    <row r="45">
      <c r="A45" s="7">
        <v>1572.0</v>
      </c>
      <c r="B45" s="35">
        <v>1572.0</v>
      </c>
      <c r="C45" s="38">
        <v>0.308</v>
      </c>
      <c r="D45" s="38">
        <v>6.196</v>
      </c>
      <c r="E45" s="35">
        <v>1.972</v>
      </c>
      <c r="F45" s="35">
        <v>986.1</v>
      </c>
      <c r="G45" s="35">
        <v>2307.78</v>
      </c>
      <c r="H45" s="35">
        <v>18.69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</row>
    <row r="46">
      <c r="A46" s="7">
        <v>1573.0</v>
      </c>
      <c r="B46" s="35">
        <v>1573.0</v>
      </c>
      <c r="C46" s="38">
        <v>0.286</v>
      </c>
      <c r="D46" s="38">
        <v>7.867</v>
      </c>
      <c r="E46" s="35">
        <v>2.504</v>
      </c>
      <c r="F46" s="35">
        <v>1252.0</v>
      </c>
      <c r="G46" s="35">
        <v>2810.57</v>
      </c>
      <c r="H46" s="35">
        <v>11.18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</row>
    <row r="47">
      <c r="A47" s="7">
        <v>1580.0</v>
      </c>
      <c r="B47" s="35">
        <v>1580.0</v>
      </c>
      <c r="C47" s="38">
        <v>0.292</v>
      </c>
      <c r="D47" s="38">
        <v>6.361</v>
      </c>
      <c r="E47" s="35">
        <v>2.025</v>
      </c>
      <c r="F47" s="35">
        <v>1012.0</v>
      </c>
      <c r="G47" s="35">
        <v>1772.81</v>
      </c>
      <c r="H47" s="35">
        <v>9.927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</row>
    <row r="48">
      <c r="A48" s="7">
        <v>1581.0</v>
      </c>
      <c r="B48" s="35">
        <v>1581.0</v>
      </c>
      <c r="C48" s="38">
        <v>0.316</v>
      </c>
      <c r="D48" s="38">
        <v>7.114</v>
      </c>
      <c r="E48" s="35">
        <v>2.264</v>
      </c>
      <c r="F48" s="35">
        <v>1132.0</v>
      </c>
      <c r="G48" s="35">
        <v>2297.83</v>
      </c>
      <c r="H48" s="35">
        <v>10.7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</row>
    <row r="49">
      <c r="A49" s="7">
        <v>1588.0</v>
      </c>
      <c r="B49" s="35">
        <v>1588.0</v>
      </c>
      <c r="C49" s="38">
        <v>0.226</v>
      </c>
      <c r="D49" s="38">
        <v>5.632</v>
      </c>
      <c r="E49" s="35">
        <v>1.793</v>
      </c>
      <c r="F49" s="35">
        <v>896.3</v>
      </c>
      <c r="G49" s="35">
        <v>2528.9</v>
      </c>
      <c r="H49" s="35">
        <v>9.87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</row>
    <row r="50">
      <c r="A50" s="7">
        <v>1589.0</v>
      </c>
      <c r="B50" s="35">
        <v>1589.0</v>
      </c>
      <c r="C50" s="38">
        <v>0.219</v>
      </c>
      <c r="D50" s="38">
        <v>5.978</v>
      </c>
      <c r="E50" s="35">
        <v>1.903</v>
      </c>
      <c r="F50" s="35">
        <v>951.4</v>
      </c>
      <c r="G50" s="35">
        <v>2152.63</v>
      </c>
      <c r="H50" s="35">
        <v>12.45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</row>
    <row r="51">
      <c r="A51" s="7">
        <v>1608.0</v>
      </c>
      <c r="B51" s="35">
        <v>1608.0</v>
      </c>
      <c r="C51" s="38">
        <v>0.344</v>
      </c>
      <c r="D51" s="38">
        <v>4.209</v>
      </c>
      <c r="E51" s="35">
        <v>1.34</v>
      </c>
      <c r="F51" s="35">
        <v>669.9</v>
      </c>
      <c r="G51" s="35">
        <v>876.937</v>
      </c>
      <c r="H51" s="35">
        <v>42.86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>
      <c r="A52" s="7">
        <v>1609.0</v>
      </c>
      <c r="B52" s="35">
        <v>1609.0</v>
      </c>
      <c r="C52" s="38">
        <v>0.339</v>
      </c>
      <c r="D52" s="38">
        <v>3.619</v>
      </c>
      <c r="E52" s="35">
        <v>1.152</v>
      </c>
      <c r="F52" s="35">
        <v>575.9</v>
      </c>
      <c r="G52" s="35">
        <v>852.501</v>
      </c>
      <c r="H52" s="35">
        <v>34.9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</row>
    <row r="53">
      <c r="A53" s="7">
        <v>1616.0</v>
      </c>
      <c r="B53" s="35">
        <v>1616.0</v>
      </c>
      <c r="C53" s="38">
        <v>0.307</v>
      </c>
      <c r="D53" s="38">
        <v>3.872</v>
      </c>
      <c r="E53" s="35">
        <v>1.233</v>
      </c>
      <c r="F53" s="35">
        <v>616.3</v>
      </c>
      <c r="G53" s="35">
        <v>930.694</v>
      </c>
      <c r="H53" s="35">
        <v>29.67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>
      <c r="A54" s="7">
        <v>1617.0</v>
      </c>
      <c r="B54" s="35">
        <v>1617.0</v>
      </c>
      <c r="C54" s="38">
        <v>0.287</v>
      </c>
      <c r="D54" s="38">
        <v>2.971</v>
      </c>
      <c r="E54" s="35">
        <v>0.9458</v>
      </c>
      <c r="F54" s="35">
        <v>472.9</v>
      </c>
      <c r="G54" s="35">
        <v>680.054</v>
      </c>
      <c r="H54" s="35">
        <v>30.86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>
      <c r="A55" s="7">
        <v>1624.0</v>
      </c>
      <c r="B55" s="35">
        <v>1624.0</v>
      </c>
      <c r="C55" s="38">
        <v>0.315</v>
      </c>
      <c r="D55" s="38">
        <v>3.504</v>
      </c>
      <c r="E55" s="35">
        <v>1.115</v>
      </c>
      <c r="F55" s="35">
        <v>557.7</v>
      </c>
      <c r="G55" s="35">
        <v>824.558</v>
      </c>
      <c r="H55" s="35">
        <v>24.3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>
      <c r="A56" s="7">
        <v>1625.0</v>
      </c>
      <c r="B56" s="35">
        <v>1625.0</v>
      </c>
      <c r="C56" s="38">
        <v>0.315</v>
      </c>
      <c r="D56" s="38">
        <v>3.458</v>
      </c>
      <c r="E56" s="35">
        <v>1.101</v>
      </c>
      <c r="F56" s="35">
        <v>550.4</v>
      </c>
      <c r="G56" s="35">
        <v>746.523</v>
      </c>
      <c r="H56" s="35">
        <v>25.16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>
      <c r="A57" s="7">
        <v>1653.0</v>
      </c>
      <c r="B57" s="35">
        <v>1653.0</v>
      </c>
      <c r="C57" s="38">
        <v>0.266</v>
      </c>
      <c r="D57" s="38">
        <v>3.326</v>
      </c>
      <c r="E57" s="35">
        <v>1.059</v>
      </c>
      <c r="F57" s="35">
        <v>529.4</v>
      </c>
      <c r="G57" s="35">
        <v>794.925</v>
      </c>
      <c r="H57" s="35">
        <v>18.99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>
      <c r="A58" s="7">
        <v>1654.0</v>
      </c>
      <c r="B58" s="35">
        <v>1654.0</v>
      </c>
      <c r="C58" s="38">
        <v>0.244</v>
      </c>
      <c r="D58" s="38">
        <v>3.056</v>
      </c>
      <c r="E58" s="35">
        <v>0.9726</v>
      </c>
      <c r="F58" s="35">
        <v>486.3</v>
      </c>
      <c r="G58" s="35">
        <v>701.118</v>
      </c>
      <c r="H58" s="35">
        <v>19.85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>
      <c r="A59" s="7">
        <v>1661.0</v>
      </c>
      <c r="B59" s="35">
        <v>1661.0</v>
      </c>
      <c r="C59" s="38">
        <v>0.264</v>
      </c>
      <c r="D59" s="38">
        <v>3.34</v>
      </c>
      <c r="E59" s="35">
        <v>1.063</v>
      </c>
      <c r="F59" s="35">
        <v>531.6</v>
      </c>
      <c r="G59" s="35">
        <v>925.98</v>
      </c>
      <c r="H59" s="35">
        <v>28.52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>
      <c r="A60" s="7">
        <v>1662.0</v>
      </c>
      <c r="B60" s="35">
        <v>1662.0</v>
      </c>
      <c r="C60" s="38">
        <v>0.267</v>
      </c>
      <c r="D60" s="38">
        <v>3.354</v>
      </c>
      <c r="E60" s="35">
        <v>1.067</v>
      </c>
      <c r="F60" s="35">
        <v>533.7</v>
      </c>
      <c r="G60" s="35">
        <v>881.101</v>
      </c>
      <c r="H60" s="35">
        <v>24.8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>
      <c r="A61" s="7">
        <v>1669.0</v>
      </c>
      <c r="B61" s="35">
        <v>1669.0</v>
      </c>
      <c r="C61" s="38">
        <v>0.334</v>
      </c>
      <c r="D61" s="38">
        <v>3.329</v>
      </c>
      <c r="E61" s="35">
        <v>1.06</v>
      </c>
      <c r="F61" s="35">
        <v>529.8</v>
      </c>
      <c r="G61" s="35">
        <v>879.289</v>
      </c>
      <c r="H61" s="35">
        <v>25.74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>
      <c r="A62" s="7">
        <v>1670.0</v>
      </c>
      <c r="B62" s="35">
        <v>1670.0</v>
      </c>
      <c r="C62" s="38">
        <v>0.347</v>
      </c>
      <c r="D62" s="38">
        <v>3.476</v>
      </c>
      <c r="E62" s="35">
        <v>1.107</v>
      </c>
      <c r="F62" s="35">
        <v>553.3</v>
      </c>
      <c r="G62" s="35">
        <v>994.502</v>
      </c>
      <c r="H62" s="35">
        <v>20.79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>
      <c r="A63" s="7">
        <v>1675.0</v>
      </c>
      <c r="B63" s="35">
        <v>1675.0</v>
      </c>
      <c r="C63" s="38">
        <v>0.182</v>
      </c>
      <c r="D63" s="38">
        <v>2.696</v>
      </c>
      <c r="E63" s="35">
        <v>0.8582</v>
      </c>
      <c r="F63" s="35">
        <v>429.1</v>
      </c>
      <c r="G63" s="35">
        <v>768.282</v>
      </c>
      <c r="H63" s="35">
        <v>41.0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>
      <c r="A64" s="7">
        <v>1676.0</v>
      </c>
      <c r="B64" s="35">
        <v>1676.0</v>
      </c>
      <c r="C64" s="38">
        <v>0.146</v>
      </c>
      <c r="D64" s="38">
        <v>2.606</v>
      </c>
      <c r="E64" s="35">
        <v>0.8294</v>
      </c>
      <c r="F64" s="35">
        <v>414.7</v>
      </c>
      <c r="G64" s="35">
        <v>1204.59</v>
      </c>
      <c r="H64" s="35">
        <v>37.61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>
      <c r="A65" s="7">
        <v>1683.0</v>
      </c>
      <c r="B65" s="35">
        <v>1683.0</v>
      </c>
      <c r="C65" s="38">
        <v>0.202</v>
      </c>
      <c r="D65" s="38">
        <v>2.474</v>
      </c>
      <c r="E65" s="35">
        <v>0.7875</v>
      </c>
      <c r="F65" s="35">
        <v>393.8</v>
      </c>
      <c r="G65" s="35">
        <v>746.494</v>
      </c>
      <c r="H65" s="35">
        <v>44.5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</row>
    <row r="66">
      <c r="A66" s="7">
        <v>1684.0</v>
      </c>
      <c r="B66" s="35">
        <v>1684.0</v>
      </c>
      <c r="C66" s="38">
        <v>0.177</v>
      </c>
      <c r="D66" s="38">
        <v>3.587</v>
      </c>
      <c r="E66" s="35">
        <v>1.142</v>
      </c>
      <c r="F66" s="35">
        <v>570.9</v>
      </c>
      <c r="G66" s="35">
        <v>1379.03</v>
      </c>
      <c r="H66" s="35">
        <v>37.5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>
      <c r="A67" s="7">
        <v>1691.0</v>
      </c>
      <c r="B67" s="35">
        <v>1691.0</v>
      </c>
      <c r="C67" s="38">
        <v>0.164</v>
      </c>
      <c r="D67" s="38">
        <v>3.663</v>
      </c>
      <c r="E67" s="35">
        <v>1.166</v>
      </c>
      <c r="F67" s="35">
        <v>582.9</v>
      </c>
      <c r="G67" s="35">
        <v>1321.04</v>
      </c>
      <c r="H67" s="35">
        <v>39.47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>
      <c r="A68" s="7">
        <v>1692.0</v>
      </c>
      <c r="B68" s="35">
        <v>1692.0</v>
      </c>
      <c r="C68" s="38">
        <v>0.171</v>
      </c>
      <c r="D68" s="38">
        <v>2.696</v>
      </c>
      <c r="E68" s="35">
        <v>0.8583</v>
      </c>
      <c r="F68" s="35">
        <v>429.1</v>
      </c>
      <c r="G68" s="35">
        <v>1251.07</v>
      </c>
      <c r="H68" s="35">
        <v>40.87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>
      <c r="A69" s="7">
        <v>1699.0</v>
      </c>
      <c r="B69" s="35">
        <v>1699.0</v>
      </c>
      <c r="C69" s="38">
        <v>0.182</v>
      </c>
      <c r="D69" s="38">
        <v>2.69</v>
      </c>
      <c r="E69" s="35">
        <v>0.8563</v>
      </c>
      <c r="F69" s="35">
        <v>428.2</v>
      </c>
      <c r="G69" s="35">
        <v>708.431</v>
      </c>
      <c r="H69" s="35">
        <v>42.59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>
      <c r="A70" s="7">
        <v>1700.0</v>
      </c>
      <c r="B70" s="35">
        <v>1700.0</v>
      </c>
      <c r="C70" s="38">
        <v>0.166</v>
      </c>
      <c r="D70" s="38">
        <v>3.704</v>
      </c>
      <c r="E70" s="35">
        <v>1.179</v>
      </c>
      <c r="F70" s="35">
        <v>589.5</v>
      </c>
      <c r="G70" s="35">
        <v>1357.76</v>
      </c>
      <c r="H70" s="35">
        <v>53.32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>
      <c r="A71" s="7">
        <v>1707.0</v>
      </c>
      <c r="B71" s="35">
        <v>1707.0</v>
      </c>
      <c r="C71" s="38">
        <v>0.233</v>
      </c>
      <c r="D71" s="38">
        <v>2.682</v>
      </c>
      <c r="E71" s="35">
        <v>0.8538</v>
      </c>
      <c r="F71" s="35">
        <v>426.9</v>
      </c>
      <c r="G71" s="35">
        <v>532.044</v>
      </c>
      <c r="H71" s="35">
        <v>42.22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>
      <c r="A72" s="7">
        <v>1708.0</v>
      </c>
      <c r="B72" s="35">
        <v>1708.0</v>
      </c>
      <c r="C72" s="38">
        <v>0.15</v>
      </c>
      <c r="D72" s="38">
        <v>3.429</v>
      </c>
      <c r="E72" s="35">
        <v>1.092</v>
      </c>
      <c r="F72" s="35">
        <v>545.8</v>
      </c>
      <c r="G72" s="35">
        <v>1257.04</v>
      </c>
      <c r="H72" s="35">
        <v>38.76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>
      <c r="A73" s="7">
        <v>1715.0</v>
      </c>
      <c r="B73" s="35">
        <v>1715.0</v>
      </c>
      <c r="C73" s="38">
        <v>0.192</v>
      </c>
      <c r="D73" s="38">
        <v>3.193</v>
      </c>
      <c r="E73" s="35">
        <v>1.016</v>
      </c>
      <c r="F73" s="35">
        <v>508.2</v>
      </c>
      <c r="G73" s="35">
        <v>1070.39</v>
      </c>
      <c r="H73" s="35">
        <v>41.54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>
      <c r="A74" s="7">
        <v>1716.0</v>
      </c>
      <c r="B74" s="35">
        <v>1716.0</v>
      </c>
      <c r="C74" s="38">
        <v>0.161</v>
      </c>
      <c r="D74" s="38">
        <v>2.856</v>
      </c>
      <c r="E74" s="35">
        <v>0.9091</v>
      </c>
      <c r="F74" s="35">
        <v>454.5</v>
      </c>
      <c r="G74" s="35">
        <v>1153.52</v>
      </c>
      <c r="H74" s="35">
        <v>43.08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>
      <c r="A75" s="7">
        <v>1726.0</v>
      </c>
      <c r="B75" s="35">
        <v>1726.0</v>
      </c>
      <c r="C75" s="38">
        <v>0.194</v>
      </c>
      <c r="D75" s="38">
        <v>1.613</v>
      </c>
      <c r="E75" s="35">
        <v>0.5136</v>
      </c>
      <c r="F75" s="35">
        <v>256.8</v>
      </c>
      <c r="G75" s="35">
        <v>501.726</v>
      </c>
      <c r="H75" s="35">
        <v>42.72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>
      <c r="A76" s="7">
        <v>1727.0</v>
      </c>
      <c r="B76" s="35">
        <v>1727.0</v>
      </c>
      <c r="C76" s="38">
        <v>0.19</v>
      </c>
      <c r="D76" s="38">
        <v>1.361</v>
      </c>
      <c r="E76" s="35">
        <v>0.4332</v>
      </c>
      <c r="F76" s="35">
        <v>216.6</v>
      </c>
      <c r="G76" s="35">
        <v>467.025</v>
      </c>
      <c r="H76" s="35">
        <v>47.07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>
      <c r="A77" s="7">
        <v>1734.0</v>
      </c>
      <c r="B77" s="35">
        <v>1734.0</v>
      </c>
      <c r="C77" s="38">
        <v>0.233</v>
      </c>
      <c r="D77" s="38">
        <v>1.915</v>
      </c>
      <c r="E77" s="35">
        <v>0.6097</v>
      </c>
      <c r="F77" s="35">
        <v>304.9</v>
      </c>
      <c r="G77" s="35">
        <v>417.433</v>
      </c>
      <c r="H77" s="35">
        <v>44.88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>
      <c r="A78" s="7">
        <v>1735.0</v>
      </c>
      <c r="B78" s="35">
        <v>1735.0</v>
      </c>
      <c r="C78" s="38">
        <v>0.201</v>
      </c>
      <c r="D78" s="38">
        <v>1.961</v>
      </c>
      <c r="E78" s="35">
        <v>0.6241</v>
      </c>
      <c r="F78" s="35">
        <v>312.1</v>
      </c>
      <c r="G78" s="35">
        <v>618.854</v>
      </c>
      <c r="H78" s="35">
        <v>46.11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</row>
    <row r="79">
      <c r="A79" s="7">
        <v>1742.0</v>
      </c>
      <c r="B79" s="14" t="s">
        <v>1654</v>
      </c>
      <c r="C79" s="38">
        <v>0.255</v>
      </c>
      <c r="D79" s="38">
        <v>1.906</v>
      </c>
      <c r="E79" s="35">
        <v>0.6066</v>
      </c>
      <c r="F79" s="35">
        <v>303.3</v>
      </c>
      <c r="G79" s="35">
        <v>333.328</v>
      </c>
      <c r="H79" s="35">
        <v>34.69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>
      <c r="A80" s="7">
        <v>1743.0</v>
      </c>
      <c r="B80" s="35">
        <v>1742.0</v>
      </c>
      <c r="C80" s="38">
        <v>0.26</v>
      </c>
      <c r="D80" s="38">
        <v>2.049</v>
      </c>
      <c r="E80" s="35">
        <v>0.6523</v>
      </c>
      <c r="F80" s="35">
        <v>326.1</v>
      </c>
      <c r="G80" s="35">
        <v>549.107</v>
      </c>
      <c r="H80" s="35">
        <v>44.4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>
      <c r="A81" s="7">
        <v>1750.0</v>
      </c>
      <c r="B81" s="35">
        <v>1750.0</v>
      </c>
      <c r="C81" s="38">
        <v>0.222</v>
      </c>
      <c r="D81" s="38">
        <v>1.535</v>
      </c>
      <c r="E81" s="35">
        <v>0.4887</v>
      </c>
      <c r="F81" s="35">
        <v>244.4</v>
      </c>
      <c r="G81" s="35">
        <v>476.324</v>
      </c>
      <c r="H81" s="35">
        <v>37.06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>
      <c r="A82" s="7">
        <v>1751.0</v>
      </c>
      <c r="B82" s="35">
        <v>1751.0</v>
      </c>
      <c r="C82" s="38">
        <v>0.226</v>
      </c>
      <c r="D82" s="38">
        <v>1.556</v>
      </c>
      <c r="E82" s="35">
        <v>0.4952</v>
      </c>
      <c r="F82" s="35">
        <v>247.6</v>
      </c>
      <c r="G82" s="35">
        <v>476.417</v>
      </c>
      <c r="H82" s="35">
        <v>44.8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>
      <c r="A83" s="7">
        <v>1758.0</v>
      </c>
      <c r="B83" s="35">
        <v>1758.0</v>
      </c>
      <c r="C83" s="38">
        <v>0.225</v>
      </c>
      <c r="D83" s="38">
        <v>1.73</v>
      </c>
      <c r="E83" s="35">
        <v>0.5507</v>
      </c>
      <c r="F83" s="35">
        <v>275.3</v>
      </c>
      <c r="G83" s="35">
        <v>538.673</v>
      </c>
      <c r="H83" s="35">
        <v>43.69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>
      <c r="A84" s="7">
        <v>1759.0</v>
      </c>
      <c r="B84" s="35">
        <v>1759.0</v>
      </c>
      <c r="C84" s="38">
        <v>0.245</v>
      </c>
      <c r="D84" s="38">
        <v>1.367</v>
      </c>
      <c r="E84" s="35">
        <v>0.4352</v>
      </c>
      <c r="F84" s="35">
        <v>217.6</v>
      </c>
      <c r="G84" s="35">
        <v>306.556</v>
      </c>
      <c r="H84" s="35">
        <v>43.53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>
      <c r="A85" s="7">
        <v>1766.0</v>
      </c>
      <c r="B85" s="35">
        <v>1766.0</v>
      </c>
      <c r="C85" s="38">
        <v>0.227</v>
      </c>
      <c r="D85" s="38">
        <v>2.147</v>
      </c>
      <c r="E85" s="35">
        <v>0.6834</v>
      </c>
      <c r="F85" s="35">
        <v>341.7</v>
      </c>
      <c r="G85" s="35">
        <v>496.625</v>
      </c>
      <c r="H85" s="35">
        <v>47.03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>
      <c r="A86" s="7">
        <v>1767.0</v>
      </c>
      <c r="B86" s="35">
        <v>1767.0</v>
      </c>
      <c r="C86" s="38">
        <v>0.242</v>
      </c>
      <c r="D86" s="38">
        <v>1.79</v>
      </c>
      <c r="E86" s="35">
        <v>0.5698</v>
      </c>
      <c r="F86" s="35">
        <v>284.9</v>
      </c>
      <c r="G86" s="35">
        <v>502.035</v>
      </c>
      <c r="H86" s="35">
        <v>44.07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>
      <c r="A87" s="7">
        <v>1776.0</v>
      </c>
      <c r="B87" s="35">
        <v>1776.0</v>
      </c>
      <c r="C87" s="38">
        <v>0.405</v>
      </c>
      <c r="D87" s="38">
        <v>3.804</v>
      </c>
      <c r="E87" s="35">
        <v>1.211</v>
      </c>
      <c r="F87" s="35">
        <v>605.5</v>
      </c>
      <c r="G87" s="35">
        <v>762.869</v>
      </c>
      <c r="H87" s="35">
        <v>33.82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>
      <c r="A88" s="7">
        <v>1777.0</v>
      </c>
      <c r="B88" s="35">
        <v>1777.0</v>
      </c>
      <c r="C88" s="38">
        <v>0.387</v>
      </c>
      <c r="D88" s="38">
        <v>3.52</v>
      </c>
      <c r="E88" s="35">
        <v>1.12</v>
      </c>
      <c r="F88" s="35">
        <v>560.2</v>
      </c>
      <c r="G88" s="35">
        <v>675.504</v>
      </c>
      <c r="H88" s="35">
        <v>28.57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>
      <c r="A89" s="7">
        <v>1784.0</v>
      </c>
      <c r="B89" s="35">
        <v>1784.0</v>
      </c>
      <c r="C89" s="38">
        <v>0.364</v>
      </c>
      <c r="D89" s="38">
        <v>2.897</v>
      </c>
      <c r="E89" s="35">
        <v>0.9221</v>
      </c>
      <c r="F89" s="35">
        <v>461.0</v>
      </c>
      <c r="G89" s="35">
        <v>642.671</v>
      </c>
      <c r="H89" s="35">
        <v>31.15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>
      <c r="A90" s="7">
        <v>1785.0</v>
      </c>
      <c r="B90" s="35">
        <v>1785.0</v>
      </c>
      <c r="C90" s="38">
        <v>0.384</v>
      </c>
      <c r="D90" s="38">
        <v>2.351</v>
      </c>
      <c r="E90" s="35">
        <v>0.7483</v>
      </c>
      <c r="F90" s="35">
        <v>374.2</v>
      </c>
      <c r="G90" s="35">
        <v>477.333</v>
      </c>
      <c r="H90" s="35">
        <v>32.46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>
      <c r="A91" s="7">
        <v>1792.0</v>
      </c>
      <c r="B91" s="35">
        <v>1792.0</v>
      </c>
      <c r="C91" s="38">
        <v>0.349</v>
      </c>
      <c r="D91" s="38">
        <v>3.831</v>
      </c>
      <c r="E91" s="35">
        <v>1.219</v>
      </c>
      <c r="F91" s="35">
        <v>609.6</v>
      </c>
      <c r="G91" s="35">
        <v>851.828</v>
      </c>
      <c r="H91" s="35">
        <v>33.83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</row>
    <row r="92">
      <c r="A92" s="7">
        <v>1793.0</v>
      </c>
      <c r="B92" s="35">
        <v>1793.0</v>
      </c>
      <c r="C92" s="38">
        <v>0.375</v>
      </c>
      <c r="D92" s="38">
        <v>3.676</v>
      </c>
      <c r="E92" s="35">
        <v>1.17</v>
      </c>
      <c r="F92" s="35">
        <v>585.1</v>
      </c>
      <c r="G92" s="35">
        <v>821.349</v>
      </c>
      <c r="H92" s="35">
        <v>32.62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>
      <c r="A93" s="7">
        <v>1800.0</v>
      </c>
      <c r="B93" s="35">
        <v>1800.0</v>
      </c>
      <c r="C93" s="38">
        <v>0.285</v>
      </c>
      <c r="D93" s="38">
        <v>2.86</v>
      </c>
      <c r="E93" s="35">
        <v>0.9103</v>
      </c>
      <c r="F93" s="35">
        <v>455.1</v>
      </c>
      <c r="G93" s="35">
        <v>633.236</v>
      </c>
      <c r="H93" s="35">
        <v>33.97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>
      <c r="A94" s="7">
        <v>1801.0</v>
      </c>
      <c r="B94" s="14" t="s">
        <v>1676</v>
      </c>
      <c r="C94" s="38">
        <v>0.311</v>
      </c>
      <c r="D94" s="38">
        <v>2.359</v>
      </c>
      <c r="E94" s="35">
        <v>0.7509</v>
      </c>
      <c r="F94" s="35">
        <v>375.5</v>
      </c>
      <c r="G94" s="35">
        <v>489.745</v>
      </c>
      <c r="H94" s="35">
        <v>36.8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>
      <c r="A95" s="7">
        <v>1826.0</v>
      </c>
      <c r="B95" s="35">
        <v>1826.0</v>
      </c>
      <c r="C95" s="38">
        <v>0.38</v>
      </c>
      <c r="D95" s="38">
        <v>4.732</v>
      </c>
      <c r="E95" s="35">
        <v>1.506</v>
      </c>
      <c r="F95" s="35">
        <v>753.1</v>
      </c>
      <c r="G95" s="35">
        <v>910.908</v>
      </c>
      <c r="H95" s="35">
        <v>31.05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>
      <c r="A96" s="7">
        <v>1827.0</v>
      </c>
      <c r="B96" s="35">
        <v>1827.0</v>
      </c>
      <c r="C96" s="38">
        <v>0.398</v>
      </c>
      <c r="D96" s="38">
        <v>2.821</v>
      </c>
      <c r="E96" s="35">
        <v>0.898</v>
      </c>
      <c r="F96" s="35">
        <v>449.0</v>
      </c>
      <c r="G96" s="35">
        <v>539.923</v>
      </c>
      <c r="H96" s="35">
        <v>33.08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>
      <c r="A97" s="7">
        <v>1834.0</v>
      </c>
      <c r="B97" s="35">
        <v>1834.0</v>
      </c>
      <c r="C97" s="38">
        <v>0.283</v>
      </c>
      <c r="D97" s="38">
        <v>3.688</v>
      </c>
      <c r="E97" s="35">
        <v>1.174</v>
      </c>
      <c r="F97" s="35">
        <v>586.9</v>
      </c>
      <c r="G97" s="35">
        <v>809.459</v>
      </c>
      <c r="H97" s="35">
        <v>31.76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>
      <c r="A98" s="7">
        <v>1835.0</v>
      </c>
      <c r="B98" s="35">
        <v>1835.0</v>
      </c>
      <c r="C98" s="38">
        <v>0.344</v>
      </c>
      <c r="D98" s="38">
        <v>4.294</v>
      </c>
      <c r="E98" s="35">
        <v>1.367</v>
      </c>
      <c r="F98" s="35">
        <v>683.4</v>
      </c>
      <c r="G98" s="35">
        <v>834.319</v>
      </c>
      <c r="H98" s="35">
        <v>29.45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>
      <c r="A99" s="7">
        <v>1842.0</v>
      </c>
      <c r="B99" s="35">
        <v>1842.0</v>
      </c>
      <c r="C99" s="38">
        <v>0.156</v>
      </c>
      <c r="D99" s="38">
        <v>1.2</v>
      </c>
      <c r="E99" s="35">
        <v>0.3819</v>
      </c>
      <c r="F99" s="35">
        <v>191.0</v>
      </c>
      <c r="G99" s="35">
        <v>408.289</v>
      </c>
      <c r="H99" s="35">
        <v>32.83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>
      <c r="A100" s="7">
        <v>1843.0</v>
      </c>
      <c r="B100" s="35">
        <v>1843.0</v>
      </c>
      <c r="C100" s="38">
        <v>0.176</v>
      </c>
      <c r="D100" s="38">
        <v>1.315</v>
      </c>
      <c r="E100" s="35">
        <v>0.4186</v>
      </c>
      <c r="F100" s="35">
        <v>209.3</v>
      </c>
      <c r="G100" s="35">
        <v>424.956</v>
      </c>
      <c r="H100" s="35">
        <v>30.74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>
      <c r="A101" s="7">
        <v>1850.0</v>
      </c>
      <c r="B101" s="35">
        <v>1850.0</v>
      </c>
      <c r="C101" s="38">
        <v>0.16</v>
      </c>
      <c r="D101" s="38">
        <v>0.9015</v>
      </c>
      <c r="E101" s="35">
        <v>0.2869</v>
      </c>
      <c r="F101" s="35">
        <v>143.5</v>
      </c>
      <c r="G101" s="35">
        <v>271.971</v>
      </c>
      <c r="H101" s="35">
        <v>35.27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>
      <c r="A102" s="7">
        <v>1851.0</v>
      </c>
      <c r="B102" s="35">
        <v>1851.0</v>
      </c>
      <c r="C102" s="38">
        <v>0.149</v>
      </c>
      <c r="D102" s="38">
        <v>0.9466</v>
      </c>
      <c r="E102" s="35">
        <v>0.3013</v>
      </c>
      <c r="F102" s="35">
        <v>150.6</v>
      </c>
      <c r="G102" s="35">
        <v>348.548</v>
      </c>
      <c r="H102" s="35">
        <v>37.61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>
      <c r="A103" s="7">
        <v>1865.0</v>
      </c>
      <c r="B103" s="41">
        <v>1865.0</v>
      </c>
      <c r="C103" s="42">
        <v>0.243</v>
      </c>
      <c r="D103" s="42">
        <v>1.192</v>
      </c>
      <c r="E103" s="41">
        <v>0.3795</v>
      </c>
      <c r="F103" s="41">
        <v>189.7</v>
      </c>
      <c r="G103" s="41">
        <v>228.234</v>
      </c>
      <c r="H103" s="41">
        <v>19.25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>
      <c r="A104" s="7">
        <v>1866.0</v>
      </c>
      <c r="B104" s="41">
        <v>1866.0</v>
      </c>
      <c r="C104" s="42">
        <v>0.205</v>
      </c>
      <c r="D104" s="42">
        <v>1.2</v>
      </c>
      <c r="E104" s="41">
        <v>0.3819</v>
      </c>
      <c r="F104" s="41">
        <v>190.9</v>
      </c>
      <c r="G104" s="41">
        <v>295.598</v>
      </c>
      <c r="H104" s="41">
        <v>34.4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>
      <c r="A105" s="7">
        <v>1873.0</v>
      </c>
      <c r="B105" s="41">
        <v>1873.0</v>
      </c>
      <c r="C105" s="42">
        <v>0.203</v>
      </c>
      <c r="D105" s="42">
        <v>1.285</v>
      </c>
      <c r="E105" s="41">
        <v>0.4092</v>
      </c>
      <c r="F105" s="41">
        <v>204.6</v>
      </c>
      <c r="G105" s="41">
        <v>302.985</v>
      </c>
      <c r="H105" s="41">
        <v>28.14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</row>
    <row r="106">
      <c r="A106" s="7">
        <v>1874.0</v>
      </c>
      <c r="B106" s="41">
        <v>1874.0</v>
      </c>
      <c r="C106" s="42">
        <v>0.194</v>
      </c>
      <c r="D106" s="42">
        <v>1.046</v>
      </c>
      <c r="E106" s="41">
        <v>0.3331</v>
      </c>
      <c r="F106" s="41">
        <v>166.5</v>
      </c>
      <c r="G106" s="41">
        <v>293.874</v>
      </c>
      <c r="H106" s="41">
        <v>32.12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>
      <c r="A107" s="7">
        <v>1881.0</v>
      </c>
      <c r="B107" s="41">
        <v>1881.0</v>
      </c>
      <c r="C107" s="42">
        <v>0.295</v>
      </c>
      <c r="D107" s="42">
        <v>0.9455</v>
      </c>
      <c r="E107" s="41">
        <v>0.301</v>
      </c>
      <c r="F107" s="41">
        <v>150.5</v>
      </c>
      <c r="G107" s="41">
        <v>187.784</v>
      </c>
      <c r="H107" s="41">
        <v>27.64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>
      <c r="A108" s="7">
        <v>1882.0</v>
      </c>
      <c r="B108" s="41">
        <v>1882.0</v>
      </c>
      <c r="C108" s="42">
        <v>0.256</v>
      </c>
      <c r="D108" s="42">
        <v>1.123</v>
      </c>
      <c r="E108" s="41">
        <v>0.3574</v>
      </c>
      <c r="F108" s="41">
        <v>178.7</v>
      </c>
      <c r="G108" s="41">
        <v>190.983</v>
      </c>
      <c r="H108" s="41">
        <v>29.45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>
      <c r="A109" s="7">
        <v>1889.0</v>
      </c>
      <c r="B109" s="41">
        <v>1889.0</v>
      </c>
      <c r="C109" s="42">
        <v>0.201</v>
      </c>
      <c r="D109" s="42">
        <v>1.341</v>
      </c>
      <c r="E109" s="41">
        <v>0.4267</v>
      </c>
      <c r="F109" s="41">
        <v>213.4</v>
      </c>
      <c r="G109" s="41">
        <v>375.67</v>
      </c>
      <c r="H109" s="41">
        <v>29.41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>
      <c r="A110" s="7">
        <v>1890.0</v>
      </c>
      <c r="B110" s="41">
        <v>1890.0</v>
      </c>
      <c r="C110" s="42">
        <v>0.216</v>
      </c>
      <c r="D110" s="42">
        <v>1.225</v>
      </c>
      <c r="E110" s="41">
        <v>0.3898</v>
      </c>
      <c r="F110" s="41">
        <v>194.9</v>
      </c>
      <c r="G110" s="41">
        <v>255.211</v>
      </c>
      <c r="H110" s="41">
        <v>21.39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>
      <c r="A111" s="7">
        <v>1897.0</v>
      </c>
      <c r="B111" s="35">
        <v>1897.0</v>
      </c>
      <c r="C111" s="38">
        <v>0.293</v>
      </c>
      <c r="D111" s="38">
        <v>2.999</v>
      </c>
      <c r="E111" s="35">
        <v>0.9545</v>
      </c>
      <c r="F111" s="35">
        <v>477.3</v>
      </c>
      <c r="G111" s="35">
        <v>526.868</v>
      </c>
      <c r="H111" s="35">
        <v>24.73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>
      <c r="A112" s="7">
        <v>1898.0</v>
      </c>
      <c r="B112" s="35">
        <v>1898.0</v>
      </c>
      <c r="C112" s="38">
        <v>0.273</v>
      </c>
      <c r="D112" s="38">
        <v>3.83</v>
      </c>
      <c r="E112" s="35">
        <v>1.219</v>
      </c>
      <c r="F112" s="35">
        <v>609.6</v>
      </c>
      <c r="G112" s="35">
        <v>565.798</v>
      </c>
      <c r="H112" s="35">
        <v>21.71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>
      <c r="A113" s="7">
        <v>1905.0</v>
      </c>
      <c r="B113" s="35">
        <v>1905.0</v>
      </c>
      <c r="C113" s="38">
        <v>0.267</v>
      </c>
      <c r="D113" s="38">
        <v>3.362</v>
      </c>
      <c r="E113" s="35">
        <v>1.07</v>
      </c>
      <c r="F113" s="35">
        <v>535.0</v>
      </c>
      <c r="G113" s="35">
        <v>553.894</v>
      </c>
      <c r="H113" s="35">
        <v>24.34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>
      <c r="A114" s="7">
        <v>1906.0</v>
      </c>
      <c r="B114" s="35">
        <v>1906.0</v>
      </c>
      <c r="C114" s="38">
        <v>0.228</v>
      </c>
      <c r="D114" s="38">
        <v>2.103</v>
      </c>
      <c r="E114" s="35">
        <v>0.6693</v>
      </c>
      <c r="F114" s="35">
        <v>334.7</v>
      </c>
      <c r="G114" s="35">
        <v>632.554</v>
      </c>
      <c r="H114" s="35">
        <v>24.45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>
      <c r="A115" s="7">
        <v>1913.0</v>
      </c>
      <c r="B115" s="35">
        <v>1913.0</v>
      </c>
      <c r="C115" s="38">
        <v>0.339</v>
      </c>
      <c r="D115" s="38">
        <v>2.911</v>
      </c>
      <c r="E115" s="35">
        <v>0.9266</v>
      </c>
      <c r="F115" s="35">
        <v>463.3</v>
      </c>
      <c r="G115" s="35">
        <v>578.278</v>
      </c>
      <c r="H115" s="35">
        <v>32.43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>
      <c r="A116" s="7">
        <v>1914.0</v>
      </c>
      <c r="B116" s="35">
        <v>1914.0</v>
      </c>
      <c r="C116" s="38">
        <v>0.284</v>
      </c>
      <c r="D116" s="38">
        <v>3.967</v>
      </c>
      <c r="E116" s="35">
        <v>1.263</v>
      </c>
      <c r="F116" s="35">
        <v>631.4</v>
      </c>
      <c r="G116" s="35">
        <v>761.745</v>
      </c>
      <c r="H116" s="35">
        <v>28.92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>
      <c r="A117" s="7">
        <v>1921.0</v>
      </c>
      <c r="B117" s="35">
        <v>1921.0</v>
      </c>
      <c r="C117" s="38">
        <v>0.238</v>
      </c>
      <c r="D117" s="38">
        <v>2.936</v>
      </c>
      <c r="E117" s="35">
        <v>0.9345</v>
      </c>
      <c r="F117" s="35">
        <v>467.2</v>
      </c>
      <c r="G117" s="35">
        <v>587.76</v>
      </c>
      <c r="H117" s="35">
        <v>26.01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</row>
    <row r="118">
      <c r="A118" s="7">
        <v>1922.0</v>
      </c>
      <c r="B118" s="35">
        <v>1922.0</v>
      </c>
      <c r="C118" s="38">
        <v>0.246</v>
      </c>
      <c r="D118" s="38">
        <v>2.713</v>
      </c>
      <c r="E118" s="35">
        <v>0.8637</v>
      </c>
      <c r="F118" s="35">
        <v>431.8</v>
      </c>
      <c r="G118" s="35">
        <v>537.143</v>
      </c>
      <c r="H118" s="35">
        <v>31.01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>
      <c r="A119" s="7">
        <v>1929.0</v>
      </c>
      <c r="B119" s="35">
        <v>1929.0</v>
      </c>
      <c r="C119" s="38">
        <v>0.267</v>
      </c>
      <c r="D119" s="38">
        <v>3.067</v>
      </c>
      <c r="E119" s="35">
        <v>0.9763</v>
      </c>
      <c r="F119" s="35">
        <v>488.2</v>
      </c>
      <c r="G119" s="35">
        <v>535.322</v>
      </c>
      <c r="H119" s="35">
        <v>26.45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>
      <c r="A120" s="7">
        <v>1930.0</v>
      </c>
      <c r="B120" s="41">
        <v>1930.0</v>
      </c>
      <c r="C120" s="42">
        <v>0.307</v>
      </c>
      <c r="D120" s="42">
        <v>3.913</v>
      </c>
      <c r="E120" s="41">
        <v>1.246</v>
      </c>
      <c r="F120" s="41">
        <v>622.8</v>
      </c>
      <c r="G120" s="41">
        <v>651.128</v>
      </c>
      <c r="H120" s="41">
        <v>24.12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>
      <c r="A121" s="7">
        <v>1937.0</v>
      </c>
      <c r="B121" s="41">
        <v>1937.0</v>
      </c>
      <c r="C121" s="42">
        <v>0.296</v>
      </c>
      <c r="D121" s="42">
        <v>3.442</v>
      </c>
      <c r="E121" s="41">
        <v>1.096</v>
      </c>
      <c r="F121" s="41">
        <v>547.8</v>
      </c>
      <c r="G121" s="41">
        <v>508.18</v>
      </c>
      <c r="H121" s="41">
        <v>24.81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>
      <c r="A122" s="7">
        <v>1938.0</v>
      </c>
      <c r="B122" s="41">
        <v>1938.0</v>
      </c>
      <c r="C122" s="42">
        <v>0.294</v>
      </c>
      <c r="D122" s="42">
        <v>4.204</v>
      </c>
      <c r="E122" s="41">
        <v>1.338</v>
      </c>
      <c r="F122" s="41">
        <v>669.1</v>
      </c>
      <c r="G122" s="41">
        <v>612.542</v>
      </c>
      <c r="H122" s="41">
        <v>27.09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>
      <c r="A123" s="7">
        <v>1945.0</v>
      </c>
      <c r="B123" s="41">
        <v>1945.0</v>
      </c>
      <c r="C123" s="42">
        <v>0.224</v>
      </c>
      <c r="D123" s="42">
        <v>2.955</v>
      </c>
      <c r="E123" s="41">
        <v>0.9406</v>
      </c>
      <c r="F123" s="41">
        <v>470.3</v>
      </c>
      <c r="G123" s="41">
        <v>649.939</v>
      </c>
      <c r="H123" s="41">
        <v>20.7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>
      <c r="A124" s="7">
        <v>1946.0</v>
      </c>
      <c r="B124" s="35">
        <v>1946.0</v>
      </c>
      <c r="C124" s="38">
        <v>0.213</v>
      </c>
      <c r="D124" s="38">
        <v>2.953</v>
      </c>
      <c r="E124" s="35">
        <v>0.9399</v>
      </c>
      <c r="F124" s="35">
        <v>469.9</v>
      </c>
      <c r="G124" s="35">
        <v>687.404</v>
      </c>
      <c r="H124" s="35">
        <v>17.92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>
      <c r="A125" s="7">
        <v>1953.0</v>
      </c>
      <c r="B125" s="35">
        <v>1953.0</v>
      </c>
      <c r="C125" s="38">
        <v>0.223</v>
      </c>
      <c r="D125" s="38">
        <v>1.859</v>
      </c>
      <c r="E125" s="35">
        <v>0.5918</v>
      </c>
      <c r="F125" s="35">
        <v>295.9</v>
      </c>
      <c r="G125" s="35">
        <v>394.11</v>
      </c>
      <c r="H125" s="35">
        <v>21.74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>
      <c r="A126" s="7">
        <v>1954.0</v>
      </c>
      <c r="B126" s="35">
        <v>1954.0</v>
      </c>
      <c r="C126" s="38">
        <v>0.201</v>
      </c>
      <c r="D126" s="38">
        <v>2.223</v>
      </c>
      <c r="E126" s="35">
        <v>0.7076</v>
      </c>
      <c r="F126" s="35">
        <v>353.8</v>
      </c>
      <c r="G126" s="35">
        <v>393.505</v>
      </c>
      <c r="H126" s="35">
        <v>19.66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>
      <c r="A127" s="7">
        <v>1961.0</v>
      </c>
      <c r="B127" s="35">
        <v>1961.0</v>
      </c>
      <c r="C127" s="38">
        <v>0.235</v>
      </c>
      <c r="D127" s="38">
        <v>2.399</v>
      </c>
      <c r="E127" s="35">
        <v>0.7636</v>
      </c>
      <c r="F127" s="35">
        <v>381.8</v>
      </c>
      <c r="G127" s="35">
        <v>364.552</v>
      </c>
      <c r="H127" s="35">
        <v>22.26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>
      <c r="A128" s="7">
        <v>1962.0</v>
      </c>
      <c r="B128" s="35">
        <v>1962.0</v>
      </c>
      <c r="C128" s="38">
        <v>0.233</v>
      </c>
      <c r="D128" s="38">
        <v>2.519</v>
      </c>
      <c r="E128" s="35">
        <v>0.8017</v>
      </c>
      <c r="F128" s="35">
        <v>400.9</v>
      </c>
      <c r="G128" s="35">
        <v>373.715</v>
      </c>
      <c r="H128" s="35">
        <v>22.23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>
      <c r="A129" s="7">
        <v>1969.0</v>
      </c>
      <c r="B129" s="35">
        <v>1969.0</v>
      </c>
      <c r="C129" s="38">
        <v>0.325</v>
      </c>
      <c r="D129" s="38">
        <v>2.86</v>
      </c>
      <c r="E129" s="35">
        <v>0.9104</v>
      </c>
      <c r="F129" s="35">
        <v>455.2</v>
      </c>
      <c r="G129" s="35">
        <v>450.782</v>
      </c>
      <c r="H129" s="35">
        <v>17.61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>
      <c r="A130" s="7">
        <v>1970.0</v>
      </c>
      <c r="B130" s="35">
        <v>1970.0</v>
      </c>
      <c r="C130" s="38">
        <v>0.364</v>
      </c>
      <c r="D130" s="38">
        <v>2.729</v>
      </c>
      <c r="E130" s="35">
        <v>0.8685</v>
      </c>
      <c r="F130" s="35">
        <v>434.3</v>
      </c>
      <c r="G130" s="35">
        <v>334.549</v>
      </c>
      <c r="H130" s="35">
        <v>20.23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</row>
    <row r="131">
      <c r="A131" s="7">
        <v>1977.0</v>
      </c>
      <c r="B131" s="35">
        <v>1977.0</v>
      </c>
      <c r="C131" s="38">
        <v>0.368</v>
      </c>
      <c r="D131" s="38">
        <v>3.023</v>
      </c>
      <c r="E131" s="35">
        <v>0.9623</v>
      </c>
      <c r="F131" s="35">
        <v>481.2</v>
      </c>
      <c r="G131" s="35">
        <v>517.269</v>
      </c>
      <c r="H131" s="35">
        <v>26.18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>
      <c r="A132" s="7">
        <v>1978.0</v>
      </c>
      <c r="B132" s="35">
        <v>1978.0</v>
      </c>
      <c r="C132" s="38">
        <v>0.304</v>
      </c>
      <c r="D132" s="38">
        <v>3.02</v>
      </c>
      <c r="E132" s="35">
        <v>0.9614</v>
      </c>
      <c r="F132" s="35">
        <v>480.7</v>
      </c>
      <c r="G132" s="35">
        <v>554.896</v>
      </c>
      <c r="H132" s="35">
        <v>21.68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>
      <c r="A133" s="7">
        <v>1985.0</v>
      </c>
      <c r="B133" s="41">
        <v>1985.0</v>
      </c>
      <c r="C133" s="42">
        <v>0.353</v>
      </c>
      <c r="D133" s="42">
        <v>2.674</v>
      </c>
      <c r="E133" s="41">
        <v>0.8512</v>
      </c>
      <c r="F133" s="41">
        <v>425.6</v>
      </c>
      <c r="G133" s="41">
        <v>399.616</v>
      </c>
      <c r="H133" s="41">
        <v>19.78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>
      <c r="A134" s="7">
        <v>1986.0</v>
      </c>
      <c r="B134" s="41">
        <v>1986.0</v>
      </c>
      <c r="C134" s="42">
        <v>0.293</v>
      </c>
      <c r="D134" s="42">
        <v>3.569</v>
      </c>
      <c r="E134" s="41">
        <v>1.136</v>
      </c>
      <c r="F134" s="41">
        <v>568.1</v>
      </c>
      <c r="G134" s="41">
        <v>521.967</v>
      </c>
      <c r="H134" s="41">
        <v>20.67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>
      <c r="A135" s="7">
        <v>1993.0</v>
      </c>
      <c r="B135" s="41">
        <v>1993.0</v>
      </c>
      <c r="C135" s="42">
        <v>0.268</v>
      </c>
      <c r="D135" s="42">
        <v>3.924</v>
      </c>
      <c r="E135" s="41">
        <v>1.249</v>
      </c>
      <c r="F135" s="41">
        <v>624.6</v>
      </c>
      <c r="G135" s="41">
        <v>1022.3</v>
      </c>
      <c r="H135" s="41">
        <v>25.55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>
      <c r="A136" s="7">
        <v>1994.0</v>
      </c>
      <c r="B136" s="35">
        <v>1994.0</v>
      </c>
      <c r="C136" s="38">
        <v>0.312</v>
      </c>
      <c r="D136" s="38">
        <v>4.955</v>
      </c>
      <c r="E136" s="35">
        <v>1.577</v>
      </c>
      <c r="F136" s="35">
        <v>788.6</v>
      </c>
      <c r="G136" s="35">
        <v>1073.59</v>
      </c>
      <c r="H136" s="35">
        <v>27.16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>
      <c r="A137" s="7">
        <v>2001.0</v>
      </c>
      <c r="B137" s="35">
        <v>2001.0</v>
      </c>
      <c r="C137" s="38">
        <v>0.276</v>
      </c>
      <c r="D137" s="38">
        <v>3.349</v>
      </c>
      <c r="E137" s="35">
        <v>1.066</v>
      </c>
      <c r="F137" s="35">
        <v>533.0</v>
      </c>
      <c r="G137" s="35">
        <v>897.381</v>
      </c>
      <c r="H137" s="35">
        <v>24.05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>
      <c r="A138" s="7">
        <v>2002.0</v>
      </c>
      <c r="B138" s="35">
        <v>2002.0</v>
      </c>
      <c r="C138" s="38">
        <v>0.227</v>
      </c>
      <c r="D138" s="38">
        <v>2.402</v>
      </c>
      <c r="E138" s="35">
        <v>0.7646</v>
      </c>
      <c r="F138" s="35">
        <v>382.3</v>
      </c>
      <c r="G138" s="35">
        <v>675.94</v>
      </c>
      <c r="H138" s="35">
        <v>22.06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>
      <c r="A139" s="7">
        <v>2009.0</v>
      </c>
      <c r="B139" s="35">
        <v>2009.0</v>
      </c>
      <c r="C139" s="38">
        <v>0.26</v>
      </c>
      <c r="D139" s="38">
        <v>3.204</v>
      </c>
      <c r="E139" s="35">
        <v>1.02</v>
      </c>
      <c r="F139" s="35">
        <v>509.9</v>
      </c>
      <c r="G139" s="35">
        <v>823.053</v>
      </c>
      <c r="H139" s="35">
        <v>19.7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>
      <c r="A140" s="7">
        <v>2010.0</v>
      </c>
      <c r="B140" s="35">
        <v>2010.0</v>
      </c>
      <c r="C140" s="38">
        <v>0.267</v>
      </c>
      <c r="D140" s="38">
        <v>3.224</v>
      </c>
      <c r="E140" s="35">
        <v>1.026</v>
      </c>
      <c r="F140" s="35">
        <v>513.1</v>
      </c>
      <c r="G140" s="35">
        <v>705.826</v>
      </c>
      <c r="H140" s="35">
        <v>19.45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</row>
    <row r="141">
      <c r="A141" s="7">
        <v>2017.0</v>
      </c>
      <c r="B141" s="35">
        <v>2017.0</v>
      </c>
      <c r="C141" s="38">
        <v>0.336</v>
      </c>
      <c r="D141" s="38">
        <v>4.559</v>
      </c>
      <c r="E141" s="35">
        <v>1.451</v>
      </c>
      <c r="F141" s="35">
        <v>725.6</v>
      </c>
      <c r="G141" s="35">
        <v>891.51</v>
      </c>
      <c r="H141" s="35">
        <v>19.8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>
      <c r="A142" s="7">
        <v>2018.0</v>
      </c>
      <c r="B142" s="35">
        <v>2018.0</v>
      </c>
      <c r="C142" s="38">
        <v>0.315</v>
      </c>
      <c r="D142" s="38">
        <v>2.476</v>
      </c>
      <c r="E142" s="35">
        <v>0.7882</v>
      </c>
      <c r="F142" s="35">
        <v>394.1</v>
      </c>
      <c r="G142" s="35">
        <v>595.982</v>
      </c>
      <c r="H142" s="35">
        <v>19.67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>
      <c r="A143" s="7">
        <v>2025.0</v>
      </c>
      <c r="B143" s="35">
        <v>2025.0</v>
      </c>
      <c r="C143" s="38">
        <v>0.242</v>
      </c>
      <c r="D143" s="38">
        <v>3.03</v>
      </c>
      <c r="E143" s="35">
        <v>0.9644</v>
      </c>
      <c r="F143" s="35">
        <v>482.2</v>
      </c>
      <c r="G143" s="35">
        <v>736.88</v>
      </c>
      <c r="H143" s="35">
        <v>20.12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>
      <c r="A144" s="7">
        <v>2026.0</v>
      </c>
      <c r="B144" s="35">
        <v>2026.0</v>
      </c>
      <c r="C144" s="38">
        <v>0.224</v>
      </c>
      <c r="D144" s="38">
        <v>2.644</v>
      </c>
      <c r="E144" s="35">
        <v>0.8417</v>
      </c>
      <c r="F144" s="35">
        <v>420.8</v>
      </c>
      <c r="G144" s="35">
        <v>760.239</v>
      </c>
      <c r="H144" s="35">
        <v>18.24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>
      <c r="A145" s="7">
        <v>2033.0</v>
      </c>
      <c r="B145" s="35">
        <v>2033.0</v>
      </c>
      <c r="C145" s="38">
        <v>0.315</v>
      </c>
      <c r="D145" s="38">
        <v>1.714</v>
      </c>
      <c r="E145" s="35">
        <v>0.5457</v>
      </c>
      <c r="F145" s="35">
        <v>272.8</v>
      </c>
      <c r="G145" s="35">
        <v>295.354</v>
      </c>
      <c r="H145" s="35">
        <v>20.56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>
      <c r="A146" s="7">
        <v>2034.0</v>
      </c>
      <c r="B146" s="35">
        <v>2034.0</v>
      </c>
      <c r="C146" s="38">
        <v>0.416</v>
      </c>
      <c r="D146" s="38">
        <v>2.172</v>
      </c>
      <c r="E146" s="35">
        <v>0.6914</v>
      </c>
      <c r="F146" s="35">
        <v>345.7</v>
      </c>
      <c r="G146" s="35">
        <v>348.179</v>
      </c>
      <c r="H146" s="35">
        <v>23.82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>
      <c r="A147" s="7">
        <v>2044.0</v>
      </c>
      <c r="B147" s="35">
        <v>2044.0</v>
      </c>
      <c r="C147" s="38">
        <v>0.225</v>
      </c>
      <c r="D147" s="38">
        <v>4.014</v>
      </c>
      <c r="E147" s="35">
        <v>1.278</v>
      </c>
      <c r="F147" s="35">
        <v>638.8</v>
      </c>
      <c r="G147" s="35">
        <v>1104.48</v>
      </c>
      <c r="H147" s="35">
        <v>22.52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>
      <c r="A148" s="7">
        <v>2045.0</v>
      </c>
      <c r="B148" s="35">
        <v>2045.0</v>
      </c>
      <c r="C148" s="38">
        <v>0.285</v>
      </c>
      <c r="D148" s="38">
        <v>4.261</v>
      </c>
      <c r="E148" s="35">
        <v>1.356</v>
      </c>
      <c r="F148" s="35">
        <v>678.1</v>
      </c>
      <c r="G148" s="35">
        <v>1081.47</v>
      </c>
      <c r="H148" s="35">
        <v>19.73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>
      <c r="A149" s="7">
        <v>2052.0</v>
      </c>
      <c r="B149" s="35">
        <v>2052.0</v>
      </c>
      <c r="C149" s="38">
        <v>0.217</v>
      </c>
      <c r="D149" s="38">
        <v>1.439</v>
      </c>
      <c r="E149" s="35">
        <v>0.458</v>
      </c>
      <c r="F149" s="35">
        <v>229.0</v>
      </c>
      <c r="G149" s="35">
        <v>293.02</v>
      </c>
      <c r="H149" s="35">
        <v>17.8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>
      <c r="A150" s="7">
        <v>2053.0</v>
      </c>
      <c r="B150" s="35">
        <v>2053.0</v>
      </c>
      <c r="C150" s="38">
        <v>0.205</v>
      </c>
      <c r="D150" s="38">
        <v>1.313</v>
      </c>
      <c r="E150" s="35">
        <v>0.418</v>
      </c>
      <c r="F150" s="35">
        <v>209.0</v>
      </c>
      <c r="G150" s="35">
        <v>315.387</v>
      </c>
      <c r="H150" s="35">
        <v>27.89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>
      <c r="A151" s="7">
        <v>2060.0</v>
      </c>
      <c r="B151" s="35">
        <v>2060.0</v>
      </c>
      <c r="C151" s="38">
        <v>0.204</v>
      </c>
      <c r="D151" s="38">
        <v>1.374</v>
      </c>
      <c r="E151" s="35">
        <v>0.4373</v>
      </c>
      <c r="F151" s="35">
        <v>218.6</v>
      </c>
      <c r="G151" s="35">
        <v>255.632</v>
      </c>
      <c r="H151" s="35">
        <v>22.05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>
      <c r="A152" s="7">
        <v>2061.0</v>
      </c>
      <c r="B152" s="35">
        <v>2061.0</v>
      </c>
      <c r="C152" s="38">
        <v>0.2</v>
      </c>
      <c r="D152" s="38">
        <v>1.426</v>
      </c>
      <c r="E152" s="35">
        <v>0.4538</v>
      </c>
      <c r="F152" s="35">
        <v>226.9</v>
      </c>
      <c r="G152" s="35">
        <v>342.406</v>
      </c>
      <c r="H152" s="35">
        <v>22.25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>
      <c r="A153" s="7">
        <v>2068.0</v>
      </c>
      <c r="B153" s="35">
        <v>2068.0</v>
      </c>
      <c r="C153" s="38">
        <v>0.201</v>
      </c>
      <c r="D153" s="38">
        <v>1.15</v>
      </c>
      <c r="E153" s="35">
        <v>0.366</v>
      </c>
      <c r="F153" s="35">
        <v>183.0</v>
      </c>
      <c r="G153" s="35">
        <v>250.693</v>
      </c>
      <c r="H153" s="35">
        <v>23.39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</row>
    <row r="154">
      <c r="A154" s="7">
        <v>2069.0</v>
      </c>
      <c r="B154" s="35">
        <v>2069.0</v>
      </c>
      <c r="C154" s="38">
        <v>0.203</v>
      </c>
      <c r="D154" s="38">
        <v>1.277</v>
      </c>
      <c r="E154" s="35">
        <v>0.4065</v>
      </c>
      <c r="F154" s="35">
        <v>203.2</v>
      </c>
      <c r="G154" s="35">
        <v>253.075</v>
      </c>
      <c r="H154" s="35">
        <v>24.11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>
      <c r="A155" s="7">
        <v>2076.0</v>
      </c>
      <c r="B155" s="35">
        <v>2076.0</v>
      </c>
      <c r="C155" s="38">
        <v>0.223</v>
      </c>
      <c r="D155" s="38">
        <v>1.317</v>
      </c>
      <c r="E155" s="35">
        <v>0.4193</v>
      </c>
      <c r="F155" s="35">
        <v>209.6</v>
      </c>
      <c r="G155" s="35">
        <v>253.227</v>
      </c>
      <c r="H155" s="35">
        <v>19.95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>
      <c r="A156" s="7">
        <v>2077.0</v>
      </c>
      <c r="B156" s="35">
        <v>2077.0</v>
      </c>
      <c r="C156" s="38">
        <v>0.22</v>
      </c>
      <c r="D156" s="38">
        <v>1.827</v>
      </c>
      <c r="E156" s="35">
        <v>0.5816</v>
      </c>
      <c r="F156" s="35">
        <v>290.8</v>
      </c>
      <c r="G156" s="35">
        <v>298.742</v>
      </c>
      <c r="H156" s="35">
        <v>22.67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>
      <c r="A157" s="7">
        <v>2084.0</v>
      </c>
      <c r="B157" s="35">
        <v>2084.0</v>
      </c>
      <c r="C157" s="38">
        <v>0.215</v>
      </c>
      <c r="D157" s="38">
        <v>1.893</v>
      </c>
      <c r="E157" s="35">
        <v>0.6025</v>
      </c>
      <c r="F157" s="35">
        <v>301.2</v>
      </c>
      <c r="G157" s="35">
        <v>569.47</v>
      </c>
      <c r="H157" s="35">
        <v>20.49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>
      <c r="A158" s="7">
        <v>2085.0</v>
      </c>
      <c r="B158" s="35">
        <v>2085.0</v>
      </c>
      <c r="C158" s="38">
        <v>0.243</v>
      </c>
      <c r="D158" s="38">
        <v>1.776</v>
      </c>
      <c r="E158" s="35">
        <v>0.5652</v>
      </c>
      <c r="F158" s="35">
        <v>282.6</v>
      </c>
      <c r="G158" s="35">
        <v>503.089</v>
      </c>
      <c r="H158" s="35">
        <v>24.26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>
      <c r="A159" s="7">
        <v>2092.0</v>
      </c>
      <c r="B159" s="35">
        <v>2092.0</v>
      </c>
      <c r="C159" s="38">
        <v>0.363</v>
      </c>
      <c r="D159" s="38">
        <v>6.482</v>
      </c>
      <c r="E159" s="35">
        <v>2.063</v>
      </c>
      <c r="F159" s="35">
        <v>1032.0</v>
      </c>
      <c r="G159" s="35">
        <v>1060.55</v>
      </c>
      <c r="H159" s="35">
        <v>29.05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>
      <c r="A160" s="7">
        <v>2093.0</v>
      </c>
      <c r="B160" s="35">
        <v>2093.0</v>
      </c>
      <c r="C160" s="38">
        <v>0.377</v>
      </c>
      <c r="D160" s="38">
        <v>5.905</v>
      </c>
      <c r="E160" s="35">
        <v>1.879</v>
      </c>
      <c r="F160" s="35">
        <v>939.7</v>
      </c>
      <c r="G160" s="35">
        <v>1059.6</v>
      </c>
      <c r="H160" s="35">
        <v>26.03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>
      <c r="A161" s="7">
        <v>2100.0</v>
      </c>
      <c r="B161" s="35">
        <v>2100.0</v>
      </c>
      <c r="C161" s="38">
        <v>0.354</v>
      </c>
      <c r="D161" s="38">
        <v>6.445</v>
      </c>
      <c r="E161" s="35">
        <v>2.051</v>
      </c>
      <c r="F161" s="35">
        <v>1026.0</v>
      </c>
      <c r="G161" s="35">
        <v>1080.96</v>
      </c>
      <c r="H161" s="35">
        <v>24.0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>
      <c r="A162" s="7">
        <v>2101.0</v>
      </c>
      <c r="B162" s="35">
        <v>2101.0</v>
      </c>
      <c r="C162" s="38">
        <v>0.317</v>
      </c>
      <c r="D162" s="38">
        <v>6.362</v>
      </c>
      <c r="E162" s="35">
        <v>2.025</v>
      </c>
      <c r="F162" s="35">
        <v>1013.0</v>
      </c>
      <c r="G162" s="35">
        <v>1144.58</v>
      </c>
      <c r="H162" s="35">
        <v>28.18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>
      <c r="A163" s="7">
        <v>2108.0</v>
      </c>
      <c r="B163" s="35">
        <v>2108.0</v>
      </c>
      <c r="C163" s="38">
        <v>0.368</v>
      </c>
      <c r="D163" s="38">
        <v>4.774</v>
      </c>
      <c r="E163" s="35">
        <v>1.52</v>
      </c>
      <c r="F163" s="35">
        <v>759.8</v>
      </c>
      <c r="G163" s="35">
        <v>992.514</v>
      </c>
      <c r="H163" s="35">
        <v>36.62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>
      <c r="A164" s="7">
        <v>2109.0</v>
      </c>
      <c r="B164" s="35">
        <v>2109.0</v>
      </c>
      <c r="C164" s="38">
        <v>0.36</v>
      </c>
      <c r="D164" s="38">
        <v>6.319</v>
      </c>
      <c r="E164" s="35">
        <v>2.011</v>
      </c>
      <c r="F164" s="35">
        <v>1006.0</v>
      </c>
      <c r="G164" s="35">
        <v>1085.17</v>
      </c>
      <c r="H164" s="35">
        <v>26.86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>
      <c r="A165" s="7">
        <v>2116.0</v>
      </c>
      <c r="B165" s="35">
        <v>2116.0</v>
      </c>
      <c r="C165" s="38">
        <v>0.33</v>
      </c>
      <c r="D165" s="38">
        <v>4.411</v>
      </c>
      <c r="E165" s="35">
        <v>1.404</v>
      </c>
      <c r="F165" s="35">
        <v>702.1</v>
      </c>
      <c r="G165" s="35">
        <v>905.015</v>
      </c>
      <c r="H165" s="35">
        <v>22.98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>
      <c r="A166" s="7">
        <v>2117.0</v>
      </c>
      <c r="B166" s="35">
        <v>2117.0</v>
      </c>
      <c r="C166" s="38">
        <v>0.269</v>
      </c>
      <c r="D166" s="38">
        <v>4.575</v>
      </c>
      <c r="E166" s="35">
        <v>1.456</v>
      </c>
      <c r="F166" s="35">
        <v>728.2</v>
      </c>
      <c r="G166" s="35">
        <v>1232.52</v>
      </c>
      <c r="H166" s="35">
        <v>28.48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>
      <c r="A167" s="7">
        <v>2124.0</v>
      </c>
      <c r="B167" s="35">
        <v>2124.0</v>
      </c>
      <c r="C167" s="38">
        <v>0.223</v>
      </c>
      <c r="D167" s="38">
        <v>2.727</v>
      </c>
      <c r="E167" s="35">
        <v>0.868</v>
      </c>
      <c r="F167" s="35">
        <v>434.0</v>
      </c>
      <c r="G167" s="35">
        <v>1044.0</v>
      </c>
      <c r="H167" s="35">
        <v>28.69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>
      <c r="A168" s="7">
        <v>2125.0</v>
      </c>
      <c r="B168" s="35">
        <v>2125.0</v>
      </c>
      <c r="C168" s="38">
        <v>0.217</v>
      </c>
      <c r="D168" s="38">
        <v>2.41</v>
      </c>
      <c r="E168" s="35">
        <v>0.7672</v>
      </c>
      <c r="F168" s="35">
        <v>383.6</v>
      </c>
      <c r="G168" s="35">
        <v>798.539</v>
      </c>
      <c r="H168" s="35">
        <v>31.36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>
      <c r="A169" s="7">
        <v>2132.0</v>
      </c>
      <c r="B169" s="35">
        <v>2132.0</v>
      </c>
      <c r="C169" s="38">
        <v>0.263</v>
      </c>
      <c r="D169" s="38">
        <v>4.396</v>
      </c>
      <c r="E169" s="35">
        <v>1.399</v>
      </c>
      <c r="F169" s="35">
        <v>699.7</v>
      </c>
      <c r="G169" s="35">
        <v>1032.47</v>
      </c>
      <c r="H169" s="35">
        <v>15.39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>
      <c r="A170" s="7">
        <v>2133.0</v>
      </c>
      <c r="B170" s="35">
        <v>2133.0</v>
      </c>
      <c r="C170" s="38">
        <v>0.227</v>
      </c>
      <c r="D170" s="38">
        <v>4.346</v>
      </c>
      <c r="E170" s="35">
        <v>1.383</v>
      </c>
      <c r="F170" s="35">
        <v>691.6</v>
      </c>
      <c r="G170" s="35">
        <v>1339.58</v>
      </c>
      <c r="H170" s="35">
        <v>35.6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>
      <c r="A171" s="7">
        <v>2140.0</v>
      </c>
      <c r="B171" s="35">
        <v>2140.0</v>
      </c>
      <c r="C171" s="38">
        <v>0.267</v>
      </c>
      <c r="D171" s="38">
        <v>6.113</v>
      </c>
      <c r="E171" s="35">
        <v>1.946</v>
      </c>
      <c r="F171" s="35">
        <v>972.9</v>
      </c>
      <c r="G171" s="35">
        <v>1356.89</v>
      </c>
      <c r="H171" s="35">
        <v>44.26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>
      <c r="A172" s="7">
        <v>2141.0</v>
      </c>
      <c r="B172" s="35">
        <v>2141.0</v>
      </c>
      <c r="C172" s="38">
        <v>0.26</v>
      </c>
      <c r="D172" s="38">
        <v>4.939</v>
      </c>
      <c r="E172" s="35">
        <v>1.572</v>
      </c>
      <c r="F172" s="35">
        <v>786.1</v>
      </c>
      <c r="G172" s="35">
        <v>1107.78</v>
      </c>
      <c r="H172" s="35">
        <v>35.93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>
      <c r="A173" s="7">
        <v>2148.0</v>
      </c>
      <c r="B173" s="35">
        <v>2148.0</v>
      </c>
      <c r="C173" s="38">
        <v>0.277</v>
      </c>
      <c r="D173" s="38">
        <v>5.951</v>
      </c>
      <c r="E173" s="35">
        <v>1.894</v>
      </c>
      <c r="F173" s="35">
        <v>947.1</v>
      </c>
      <c r="G173" s="35">
        <v>1149.34</v>
      </c>
      <c r="H173" s="35">
        <v>46.29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>
      <c r="A174" s="7">
        <v>2149.0</v>
      </c>
      <c r="B174" s="35">
        <v>2149.0</v>
      </c>
      <c r="C174" s="38">
        <v>0.296</v>
      </c>
      <c r="D174" s="38">
        <v>5.494</v>
      </c>
      <c r="E174" s="35">
        <v>1.749</v>
      </c>
      <c r="F174" s="35">
        <v>874.4</v>
      </c>
      <c r="G174" s="35">
        <v>1213.74</v>
      </c>
      <c r="H174" s="35">
        <v>47.29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>
      <c r="A175" s="7">
        <v>2156.0</v>
      </c>
      <c r="B175" s="35">
        <v>2156.0</v>
      </c>
      <c r="C175" s="38">
        <v>0.243</v>
      </c>
      <c r="D175" s="38">
        <v>5.297</v>
      </c>
      <c r="E175" s="35">
        <v>1.686</v>
      </c>
      <c r="F175" s="35">
        <v>843.1</v>
      </c>
      <c r="G175" s="35">
        <v>1619.85</v>
      </c>
      <c r="H175" s="35">
        <v>37.61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>
      <c r="A176" s="7">
        <v>2157.0</v>
      </c>
      <c r="B176" s="35">
        <v>2157.0</v>
      </c>
      <c r="C176" s="38">
        <v>0.258</v>
      </c>
      <c r="D176" s="38">
        <v>4.977</v>
      </c>
      <c r="E176" s="35">
        <v>1.584</v>
      </c>
      <c r="F176" s="35">
        <v>792.1</v>
      </c>
      <c r="G176" s="35">
        <v>1243.62</v>
      </c>
      <c r="H176" s="35">
        <v>29.68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>
      <c r="A177" s="7">
        <v>2164.0</v>
      </c>
      <c r="B177" s="35">
        <v>2164.0</v>
      </c>
      <c r="C177" s="38">
        <v>0.234</v>
      </c>
      <c r="D177" s="38">
        <v>5.497</v>
      </c>
      <c r="E177" s="35">
        <v>1.75</v>
      </c>
      <c r="F177" s="35">
        <v>874.9</v>
      </c>
      <c r="G177" s="35">
        <v>1181.58</v>
      </c>
      <c r="H177" s="35">
        <v>36.88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>
      <c r="A178" s="7">
        <v>2165.0</v>
      </c>
      <c r="B178" s="35">
        <v>2165.0</v>
      </c>
      <c r="C178" s="38">
        <v>0.233</v>
      </c>
      <c r="D178" s="38">
        <v>5.097</v>
      </c>
      <c r="E178" s="35">
        <v>1.622</v>
      </c>
      <c r="F178" s="35">
        <v>811.1</v>
      </c>
      <c r="G178" s="35">
        <v>1129.59</v>
      </c>
      <c r="H178" s="35">
        <v>34.85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>
      <c r="A179" s="7">
        <v>2172.0</v>
      </c>
      <c r="B179" s="35">
        <v>2172.0</v>
      </c>
      <c r="C179" s="38">
        <v>0.189</v>
      </c>
      <c r="D179" s="38">
        <v>2.206</v>
      </c>
      <c r="E179" s="35">
        <v>0.7022</v>
      </c>
      <c r="F179" s="35">
        <v>351.1</v>
      </c>
      <c r="G179" s="35">
        <v>1556.95</v>
      </c>
      <c r="H179" s="35">
        <v>24.51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>
      <c r="A180" s="7">
        <v>2173.0</v>
      </c>
      <c r="B180" s="35">
        <v>2173.0</v>
      </c>
      <c r="C180" s="38">
        <v>0.162</v>
      </c>
      <c r="D180" s="38">
        <v>2.224</v>
      </c>
      <c r="E180" s="35">
        <v>0.7079</v>
      </c>
      <c r="F180" s="35">
        <v>354.0</v>
      </c>
      <c r="G180" s="35">
        <v>2193.1</v>
      </c>
      <c r="H180" s="35">
        <v>53.13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>
      <c r="A181" s="7">
        <v>2180.0</v>
      </c>
      <c r="B181" s="35">
        <v>2180.0</v>
      </c>
      <c r="C181" s="38">
        <v>0.158</v>
      </c>
      <c r="D181" s="38">
        <v>4.351</v>
      </c>
      <c r="E181" s="35">
        <v>1.385</v>
      </c>
      <c r="F181" s="35">
        <v>692.5</v>
      </c>
      <c r="G181" s="35">
        <v>1431.27</v>
      </c>
      <c r="H181" s="35">
        <v>22.47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>
      <c r="A182" s="7">
        <v>2181.0</v>
      </c>
      <c r="B182" s="35">
        <v>2181.0</v>
      </c>
      <c r="C182" s="38">
        <v>0.169</v>
      </c>
      <c r="D182" s="38">
        <v>1.76</v>
      </c>
      <c r="E182" s="35">
        <v>0.5602</v>
      </c>
      <c r="F182" s="35">
        <v>280.1</v>
      </c>
      <c r="G182" s="35">
        <v>1458.16</v>
      </c>
      <c r="H182" s="35">
        <v>20.12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>
      <c r="A183" s="7">
        <v>2188.0</v>
      </c>
      <c r="B183" s="35">
        <v>2188.0</v>
      </c>
      <c r="C183" s="38">
        <v>0.153</v>
      </c>
      <c r="D183" s="38">
        <v>2.027</v>
      </c>
      <c r="E183" s="35">
        <v>0.6454</v>
      </c>
      <c r="F183" s="35">
        <v>322.7</v>
      </c>
      <c r="G183" s="35">
        <v>1188.65</v>
      </c>
      <c r="H183" s="35">
        <v>20.42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>
      <c r="A184" s="7">
        <v>2189.0</v>
      </c>
      <c r="B184" s="35">
        <v>2189.0</v>
      </c>
      <c r="C184" s="38">
        <v>0.153</v>
      </c>
      <c r="D184" s="38">
        <v>1.954</v>
      </c>
      <c r="E184" s="35">
        <v>0.6221</v>
      </c>
      <c r="F184" s="35">
        <v>311.0</v>
      </c>
      <c r="G184" s="35">
        <v>1339.3</v>
      </c>
      <c r="H184" s="35">
        <v>23.41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>
      <c r="A185" s="7">
        <v>2196.0</v>
      </c>
      <c r="B185" s="35">
        <v>2196.0</v>
      </c>
      <c r="C185" s="38">
        <v>0.2</v>
      </c>
      <c r="D185" s="38">
        <v>1.508</v>
      </c>
      <c r="E185" s="35">
        <v>0.48</v>
      </c>
      <c r="F185" s="35">
        <v>240.0</v>
      </c>
      <c r="G185" s="35">
        <v>857.621</v>
      </c>
      <c r="H185" s="35">
        <v>24.94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>
      <c r="A186" s="7">
        <v>2197.0</v>
      </c>
      <c r="B186" s="35">
        <v>2197.0</v>
      </c>
      <c r="C186" s="38">
        <v>0.182</v>
      </c>
      <c r="D186" s="38">
        <v>1.739</v>
      </c>
      <c r="E186" s="35">
        <v>0.5536</v>
      </c>
      <c r="F186" s="35">
        <v>276.8</v>
      </c>
      <c r="G186" s="35">
        <v>1166.34</v>
      </c>
      <c r="H186" s="35">
        <v>26.15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>
      <c r="A187" s="7">
        <v>2204.0</v>
      </c>
      <c r="B187" s="35">
        <v>2205.0</v>
      </c>
      <c r="C187" s="38">
        <v>0.16</v>
      </c>
      <c r="D187" s="38">
        <v>1.832</v>
      </c>
      <c r="E187" s="35">
        <v>0.5831</v>
      </c>
      <c r="F187" s="35">
        <v>291.6</v>
      </c>
      <c r="G187" s="35">
        <v>1308.1</v>
      </c>
      <c r="H187" s="35">
        <v>37.25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>
      <c r="A188" s="7">
        <v>2205.0</v>
      </c>
      <c r="B188" s="14" t="s">
        <v>1794</v>
      </c>
      <c r="C188" s="38">
        <v>0.183</v>
      </c>
      <c r="D188" s="38">
        <v>1.756</v>
      </c>
      <c r="E188" s="35">
        <v>0.5589</v>
      </c>
      <c r="F188" s="35">
        <v>279.4</v>
      </c>
      <c r="G188" s="35">
        <v>931.389</v>
      </c>
      <c r="H188" s="35">
        <v>23.36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>
      <c r="A189" s="7">
        <v>2212.0</v>
      </c>
      <c r="B189" s="35">
        <v>2212.0</v>
      </c>
      <c r="C189" s="38">
        <v>0.178</v>
      </c>
      <c r="D189" s="38">
        <v>2.596</v>
      </c>
      <c r="E189" s="35">
        <v>0.8264</v>
      </c>
      <c r="F189" s="35">
        <v>413.2</v>
      </c>
      <c r="G189" s="35">
        <v>1375.54</v>
      </c>
      <c r="H189" s="35">
        <v>22.85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>
      <c r="A190" s="7">
        <v>2213.0</v>
      </c>
      <c r="B190" s="35">
        <v>2213.0</v>
      </c>
      <c r="C190" s="38">
        <v>0.166</v>
      </c>
      <c r="D190" s="38">
        <v>2.303</v>
      </c>
      <c r="E190" s="35">
        <v>0.7329</v>
      </c>
      <c r="F190" s="35">
        <v>366.5</v>
      </c>
      <c r="G190" s="35">
        <v>1518.9</v>
      </c>
      <c r="H190" s="35">
        <v>24.42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>
      <c r="A191" s="7">
        <v>2220.0</v>
      </c>
      <c r="B191" s="35">
        <v>2220.0</v>
      </c>
      <c r="C191" s="38">
        <v>0.255</v>
      </c>
      <c r="D191" s="38">
        <v>2.559</v>
      </c>
      <c r="E191" s="35">
        <v>0.8147</v>
      </c>
      <c r="F191" s="35">
        <v>407.3</v>
      </c>
      <c r="G191" s="35">
        <v>575.416</v>
      </c>
      <c r="H191" s="35">
        <v>24.75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>
      <c r="A192" s="7">
        <v>2221.0</v>
      </c>
      <c r="B192" s="35">
        <v>2221.0</v>
      </c>
      <c r="C192" s="38">
        <v>0.259</v>
      </c>
      <c r="D192" s="38">
        <v>3.894</v>
      </c>
      <c r="E192" s="35">
        <v>1.24</v>
      </c>
      <c r="F192" s="35">
        <v>619.8</v>
      </c>
      <c r="G192" s="35">
        <v>811.209</v>
      </c>
      <c r="H192" s="35">
        <v>26.33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>
      <c r="A193" s="7">
        <v>2228.0</v>
      </c>
      <c r="B193" s="35">
        <v>2228.0</v>
      </c>
      <c r="C193" s="38">
        <v>0.26</v>
      </c>
      <c r="D193" s="38">
        <v>4.729</v>
      </c>
      <c r="E193" s="35">
        <v>1.505</v>
      </c>
      <c r="F193" s="35">
        <v>752.7</v>
      </c>
      <c r="G193" s="35">
        <v>1546.95</v>
      </c>
      <c r="H193" s="35">
        <v>17.14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>
      <c r="A194" s="7">
        <v>2229.0</v>
      </c>
      <c r="B194" s="35">
        <v>2229.0</v>
      </c>
      <c r="C194" s="38">
        <v>0.243</v>
      </c>
      <c r="D194" s="38">
        <v>3.98</v>
      </c>
      <c r="E194" s="35">
        <v>1.267</v>
      </c>
      <c r="F194" s="35">
        <v>633.5</v>
      </c>
      <c r="G194" s="35">
        <v>1193.12</v>
      </c>
      <c r="H194" s="35">
        <v>23.09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>
      <c r="A195" s="7">
        <v>2236.0</v>
      </c>
      <c r="B195" s="35">
        <v>2236.0</v>
      </c>
      <c r="C195" s="38">
        <v>0.265</v>
      </c>
      <c r="D195" s="38">
        <v>4.221</v>
      </c>
      <c r="E195" s="35">
        <v>1.343</v>
      </c>
      <c r="F195" s="35">
        <v>671.7</v>
      </c>
      <c r="G195" s="35">
        <v>1141.43</v>
      </c>
      <c r="H195" s="35">
        <v>20.59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>
      <c r="A196" s="7">
        <v>2237.0</v>
      </c>
      <c r="B196" s="35">
        <v>2237.0</v>
      </c>
      <c r="C196" s="38">
        <v>0.235</v>
      </c>
      <c r="D196" s="38">
        <v>4.203</v>
      </c>
      <c r="E196" s="35">
        <v>1.338</v>
      </c>
      <c r="F196" s="35">
        <v>669.0</v>
      </c>
      <c r="G196" s="35">
        <v>1227.11</v>
      </c>
      <c r="H196" s="35">
        <v>28.65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>
      <c r="A197" s="7">
        <v>2244.0</v>
      </c>
      <c r="B197" s="35">
        <v>2244.0</v>
      </c>
      <c r="C197" s="38">
        <v>0.253</v>
      </c>
      <c r="D197" s="38">
        <v>3.801</v>
      </c>
      <c r="E197" s="35">
        <v>1.21</v>
      </c>
      <c r="F197" s="35">
        <v>604.9</v>
      </c>
      <c r="G197" s="35">
        <v>1358.45</v>
      </c>
      <c r="H197" s="35">
        <v>21.8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>
      <c r="A198" s="7">
        <v>2245.0</v>
      </c>
      <c r="B198" s="35">
        <v>2245.0</v>
      </c>
      <c r="C198" s="38">
        <v>0.245</v>
      </c>
      <c r="D198" s="38">
        <v>3.698</v>
      </c>
      <c r="E198" s="35">
        <v>1.177</v>
      </c>
      <c r="F198" s="35">
        <v>588.6</v>
      </c>
      <c r="G198" s="35">
        <v>1020.75</v>
      </c>
      <c r="H198" s="35">
        <v>26.82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>
      <c r="A199" s="7">
        <v>2252.0</v>
      </c>
      <c r="B199" s="35">
        <v>2252.0</v>
      </c>
      <c r="C199" s="38">
        <v>0.329</v>
      </c>
      <c r="D199" s="38">
        <v>4.157</v>
      </c>
      <c r="E199" s="35">
        <v>1.323</v>
      </c>
      <c r="F199" s="35">
        <v>661.5</v>
      </c>
      <c r="G199" s="35">
        <v>842.409</v>
      </c>
      <c r="H199" s="35">
        <v>20.35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</row>
    <row r="200">
      <c r="A200" s="7">
        <v>2253.0</v>
      </c>
      <c r="B200" s="35">
        <v>2253.0</v>
      </c>
      <c r="C200" s="38">
        <v>0.312</v>
      </c>
      <c r="D200" s="38">
        <v>4.594</v>
      </c>
      <c r="E200" s="35">
        <v>1.462</v>
      </c>
      <c r="F200" s="35">
        <v>731.2</v>
      </c>
      <c r="G200" s="35">
        <v>957.94</v>
      </c>
      <c r="H200" s="35">
        <v>16.66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>
      <c r="A201" s="7">
        <v>2260.0</v>
      </c>
      <c r="B201" s="35">
        <v>2260.0</v>
      </c>
      <c r="C201" s="38">
        <v>0.354</v>
      </c>
      <c r="D201" s="38">
        <v>3.158</v>
      </c>
      <c r="E201" s="35">
        <v>1.005</v>
      </c>
      <c r="F201" s="35">
        <v>502.5</v>
      </c>
      <c r="G201" s="35">
        <v>657.993</v>
      </c>
      <c r="H201" s="35">
        <v>22.2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>
      <c r="A202" s="7">
        <v>2261.0</v>
      </c>
      <c r="B202" s="35">
        <v>2261.0</v>
      </c>
      <c r="C202" s="38">
        <v>0.333</v>
      </c>
      <c r="D202" s="38">
        <v>4.043</v>
      </c>
      <c r="E202" s="35">
        <v>1.287</v>
      </c>
      <c r="F202" s="35">
        <v>643.5</v>
      </c>
      <c r="G202" s="35">
        <v>870.234</v>
      </c>
      <c r="H202" s="35">
        <v>20.63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>
      <c r="A203" s="7">
        <v>2268.0</v>
      </c>
      <c r="B203" s="35">
        <v>2268.0</v>
      </c>
      <c r="C203" s="38">
        <v>0.351</v>
      </c>
      <c r="D203" s="38">
        <v>3.792</v>
      </c>
      <c r="E203" s="35">
        <v>1.207</v>
      </c>
      <c r="F203" s="35">
        <v>603.5</v>
      </c>
      <c r="G203" s="35">
        <v>793.23</v>
      </c>
      <c r="H203" s="35">
        <v>21.7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>
      <c r="A204" s="7">
        <v>2269.0</v>
      </c>
      <c r="B204" s="35">
        <v>2269.0</v>
      </c>
      <c r="C204" s="38">
        <v>0.315</v>
      </c>
      <c r="D204" s="38">
        <v>4.155</v>
      </c>
      <c r="E204" s="35">
        <v>1.322</v>
      </c>
      <c r="F204" s="35">
        <v>661.2</v>
      </c>
      <c r="G204" s="35">
        <v>880.472</v>
      </c>
      <c r="H204" s="35">
        <v>24.58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>
      <c r="A205" s="7">
        <v>2276.0</v>
      </c>
      <c r="B205" s="35">
        <v>2276.0</v>
      </c>
      <c r="C205" s="38">
        <v>0.344</v>
      </c>
      <c r="D205" s="38">
        <v>3.879</v>
      </c>
      <c r="E205" s="35">
        <v>1.235</v>
      </c>
      <c r="F205" s="35">
        <v>617.3</v>
      </c>
      <c r="G205" s="35">
        <v>797.335</v>
      </c>
      <c r="H205" s="35">
        <v>21.99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>
      <c r="A206" s="7">
        <v>2277.0</v>
      </c>
      <c r="B206" s="35">
        <v>2277.0</v>
      </c>
      <c r="C206" s="38">
        <v>0.35</v>
      </c>
      <c r="D206" s="38">
        <v>3.843</v>
      </c>
      <c r="E206" s="35">
        <v>1.223</v>
      </c>
      <c r="F206" s="35">
        <v>611.6</v>
      </c>
      <c r="G206" s="35">
        <v>1134.9</v>
      </c>
      <c r="H206" s="35">
        <v>22.53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>
      <c r="A207" s="7">
        <v>2284.0</v>
      </c>
      <c r="B207" s="35">
        <v>2284.0</v>
      </c>
      <c r="C207" s="38">
        <v>0.333</v>
      </c>
      <c r="D207" s="38">
        <v>2.614</v>
      </c>
      <c r="E207" s="35">
        <v>0.8322</v>
      </c>
      <c r="F207" s="35">
        <v>416.1</v>
      </c>
      <c r="G207" s="35">
        <v>942.095</v>
      </c>
      <c r="H207" s="35">
        <v>21.88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>
      <c r="A208" s="7">
        <v>2285.0</v>
      </c>
      <c r="B208" s="35">
        <v>2285.0</v>
      </c>
      <c r="C208" s="38">
        <v>0.336</v>
      </c>
      <c r="D208" s="38">
        <v>4.278</v>
      </c>
      <c r="E208" s="35">
        <v>1.362</v>
      </c>
      <c r="F208" s="35">
        <v>680.9</v>
      </c>
      <c r="G208" s="35">
        <v>886.805</v>
      </c>
      <c r="H208" s="35">
        <v>22.29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>
      <c r="A209" s="7">
        <v>2292.0</v>
      </c>
      <c r="B209" s="35">
        <v>2292.0</v>
      </c>
      <c r="C209" s="38">
        <v>0.343</v>
      </c>
      <c r="D209" s="38">
        <v>4.608</v>
      </c>
      <c r="E209" s="35">
        <v>1.467</v>
      </c>
      <c r="F209" s="35">
        <v>733.3</v>
      </c>
      <c r="G209" s="35">
        <v>683.917</v>
      </c>
      <c r="H209" s="35">
        <v>19.15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>
      <c r="A210" s="7">
        <v>2293.0</v>
      </c>
      <c r="B210" s="35">
        <v>2293.0</v>
      </c>
      <c r="C210" s="38">
        <v>0.341</v>
      </c>
      <c r="D210" s="38">
        <v>3.735</v>
      </c>
      <c r="E210" s="35">
        <v>1.189</v>
      </c>
      <c r="F210" s="35">
        <v>594.4</v>
      </c>
      <c r="G210" s="35">
        <v>811.365</v>
      </c>
      <c r="H210" s="35">
        <v>21.47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</row>
    <row r="211">
      <c r="A211" s="7">
        <v>2300.0</v>
      </c>
      <c r="B211" s="35">
        <v>2300.0</v>
      </c>
      <c r="C211" s="38">
        <v>0.323</v>
      </c>
      <c r="D211" s="38">
        <v>5.633</v>
      </c>
      <c r="E211" s="35">
        <v>1.793</v>
      </c>
      <c r="F211" s="35">
        <v>896.6</v>
      </c>
      <c r="G211" s="35">
        <v>1055.71</v>
      </c>
      <c r="H211" s="35">
        <v>22.52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>
      <c r="A212" s="7">
        <v>2301.0</v>
      </c>
      <c r="B212" s="35">
        <v>2301.0</v>
      </c>
      <c r="C212" s="38">
        <v>0.288</v>
      </c>
      <c r="D212" s="38">
        <v>5.512</v>
      </c>
      <c r="E212" s="35">
        <v>1.754</v>
      </c>
      <c r="F212" s="35">
        <v>877.2</v>
      </c>
      <c r="G212" s="35">
        <v>1139.03</v>
      </c>
      <c r="H212" s="35">
        <v>23.63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>
      <c r="A213" s="7">
        <v>2308.0</v>
      </c>
      <c r="B213" s="35">
        <v>2308.0</v>
      </c>
      <c r="C213" s="38">
        <v>0.241</v>
      </c>
      <c r="D213" s="38">
        <v>3.583</v>
      </c>
      <c r="E213" s="35">
        <v>1.141</v>
      </c>
      <c r="F213" s="35">
        <v>570.3</v>
      </c>
      <c r="G213" s="35">
        <v>1055.77</v>
      </c>
      <c r="H213" s="35">
        <v>17.5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>
      <c r="A214" s="7">
        <v>2309.0</v>
      </c>
      <c r="B214" s="35">
        <v>2309.0</v>
      </c>
      <c r="C214" s="38">
        <v>0.246</v>
      </c>
      <c r="D214" s="38">
        <v>3.962</v>
      </c>
      <c r="E214" s="35">
        <v>1.261</v>
      </c>
      <c r="F214" s="35">
        <v>630.6</v>
      </c>
      <c r="G214" s="35">
        <v>1224.54</v>
      </c>
      <c r="H214" s="35">
        <v>20.15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>
      <c r="A215" s="7">
        <v>2316.0</v>
      </c>
      <c r="B215" s="35">
        <v>2316.0</v>
      </c>
      <c r="C215" s="38">
        <v>0.243</v>
      </c>
      <c r="D215" s="38">
        <v>4.94</v>
      </c>
      <c r="E215" s="35">
        <v>1.572</v>
      </c>
      <c r="F215" s="35">
        <v>786.2</v>
      </c>
      <c r="G215" s="35">
        <v>1643.86</v>
      </c>
      <c r="H215" s="35">
        <v>25.15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>
      <c r="A216" s="7">
        <v>2317.0</v>
      </c>
      <c r="B216" s="35">
        <v>2317.0</v>
      </c>
      <c r="C216" s="38">
        <v>0.267</v>
      </c>
      <c r="D216" s="38">
        <v>3.941</v>
      </c>
      <c r="E216" s="35">
        <v>1.255</v>
      </c>
      <c r="F216" s="35">
        <v>627.3</v>
      </c>
      <c r="G216" s="35">
        <v>1140.76</v>
      </c>
      <c r="H216" s="35">
        <v>25.91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>
      <c r="A217" s="7">
        <v>2324.0</v>
      </c>
      <c r="B217" s="35">
        <v>2324.0</v>
      </c>
      <c r="C217" s="38">
        <v>0.268</v>
      </c>
      <c r="D217" s="38">
        <v>5.648</v>
      </c>
      <c r="E217" s="35">
        <v>1.798</v>
      </c>
      <c r="F217" s="35">
        <v>898.9</v>
      </c>
      <c r="G217" s="35">
        <v>1385.04</v>
      </c>
      <c r="H217" s="35">
        <v>23.48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>
      <c r="A218" s="7">
        <v>2325.0</v>
      </c>
      <c r="B218" s="35">
        <v>2325.0</v>
      </c>
      <c r="C218" s="38">
        <v>0.31</v>
      </c>
      <c r="D218" s="38">
        <v>7.459</v>
      </c>
      <c r="E218" s="35">
        <v>2.374</v>
      </c>
      <c r="F218" s="35">
        <v>1187.0</v>
      </c>
      <c r="G218" s="35">
        <v>1246.99</v>
      </c>
      <c r="H218" s="35">
        <v>23.8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>
      <c r="A219" s="7">
        <v>2332.0</v>
      </c>
      <c r="B219" s="35">
        <v>2332.0</v>
      </c>
      <c r="C219" s="38">
        <v>0.324</v>
      </c>
      <c r="D219" s="38">
        <v>6.674</v>
      </c>
      <c r="E219" s="35">
        <v>2.124</v>
      </c>
      <c r="F219" s="35">
        <v>1062.0</v>
      </c>
      <c r="G219" s="35">
        <v>1146.29</v>
      </c>
      <c r="H219" s="35">
        <v>20.34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>
      <c r="A220" s="7">
        <v>2333.0</v>
      </c>
      <c r="B220" s="35">
        <v>2333.0</v>
      </c>
      <c r="C220" s="38">
        <v>0.338</v>
      </c>
      <c r="D220" s="38">
        <v>7.753</v>
      </c>
      <c r="E220" s="35">
        <v>2.468</v>
      </c>
      <c r="F220" s="35">
        <v>1234.0</v>
      </c>
      <c r="G220" s="35">
        <v>1587.4</v>
      </c>
      <c r="H220" s="35">
        <v>29.55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>
      <c r="A221" s="7">
        <v>2340.0</v>
      </c>
      <c r="B221" s="35">
        <v>2340.0</v>
      </c>
      <c r="C221" s="38">
        <v>0.285</v>
      </c>
      <c r="D221" s="38">
        <v>2.374</v>
      </c>
      <c r="E221" s="35">
        <v>0.7558</v>
      </c>
      <c r="F221" s="35">
        <v>377.9</v>
      </c>
      <c r="G221" s="35">
        <v>324.381</v>
      </c>
      <c r="H221" s="35">
        <v>21.55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</row>
    <row r="222">
      <c r="A222" s="7">
        <v>2341.0</v>
      </c>
      <c r="B222" s="35">
        <v>2341.0</v>
      </c>
      <c r="C222" s="38">
        <v>0.233</v>
      </c>
      <c r="D222" s="38">
        <v>1.592</v>
      </c>
      <c r="E222" s="35">
        <v>0.5068</v>
      </c>
      <c r="F222" s="35">
        <v>253.4</v>
      </c>
      <c r="G222" s="35">
        <v>373.255</v>
      </c>
      <c r="H222" s="35">
        <v>34.2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>
      <c r="A223" s="7">
        <v>2348.0</v>
      </c>
      <c r="B223" s="35">
        <v>2348.0</v>
      </c>
      <c r="C223" s="38">
        <v>0.323</v>
      </c>
      <c r="D223" s="38">
        <v>2.038</v>
      </c>
      <c r="E223" s="35">
        <v>0.6487</v>
      </c>
      <c r="F223" s="35">
        <v>324.3</v>
      </c>
      <c r="G223" s="35">
        <v>281.118</v>
      </c>
      <c r="H223" s="35">
        <v>26.02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>
      <c r="A224" s="7">
        <v>2349.0</v>
      </c>
      <c r="B224" s="35">
        <v>2349.0</v>
      </c>
      <c r="C224" s="38">
        <v>0.283</v>
      </c>
      <c r="D224" s="38">
        <v>2.28</v>
      </c>
      <c r="E224" s="35">
        <v>0.7257</v>
      </c>
      <c r="F224" s="35">
        <v>362.9</v>
      </c>
      <c r="G224" s="35">
        <v>449.458</v>
      </c>
      <c r="H224" s="35">
        <v>30.96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>
      <c r="A225" s="7">
        <v>2356.0</v>
      </c>
      <c r="B225" s="35">
        <v>2356.0</v>
      </c>
      <c r="C225" s="38">
        <v>0.367</v>
      </c>
      <c r="D225" s="38">
        <v>3.867</v>
      </c>
      <c r="E225" s="35">
        <v>1.231</v>
      </c>
      <c r="F225" s="35">
        <v>615.5</v>
      </c>
      <c r="G225" s="35">
        <v>542.678</v>
      </c>
      <c r="H225" s="35">
        <v>19.1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>
      <c r="A226" s="7">
        <v>2357.0</v>
      </c>
      <c r="B226" s="35">
        <v>2357.0</v>
      </c>
      <c r="C226" s="38">
        <v>0.365</v>
      </c>
      <c r="D226" s="38">
        <v>3.062</v>
      </c>
      <c r="E226" s="35">
        <v>0.9746</v>
      </c>
      <c r="F226" s="35">
        <v>487.3</v>
      </c>
      <c r="G226" s="35">
        <v>381.777</v>
      </c>
      <c r="H226" s="35">
        <v>42.02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>
      <c r="A227" s="7">
        <v>2364.0</v>
      </c>
      <c r="B227" s="35">
        <v>2364.0</v>
      </c>
      <c r="C227" s="38">
        <v>0.269</v>
      </c>
      <c r="D227" s="38">
        <v>9.055</v>
      </c>
      <c r="E227" s="35">
        <v>2.882</v>
      </c>
      <c r="F227" s="35">
        <v>1441.0</v>
      </c>
      <c r="G227" s="35">
        <v>2130.74</v>
      </c>
      <c r="H227" s="35">
        <v>22.6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>
      <c r="A228" s="7">
        <v>2365.0</v>
      </c>
      <c r="B228" s="35">
        <v>2365.0</v>
      </c>
      <c r="C228" s="38">
        <v>0.31</v>
      </c>
      <c r="D228" s="38">
        <v>5.815</v>
      </c>
      <c r="E228" s="35">
        <v>1.851</v>
      </c>
      <c r="F228" s="35">
        <v>925.5</v>
      </c>
      <c r="G228" s="35">
        <v>1282.57</v>
      </c>
      <c r="H228" s="35">
        <v>26.01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>
      <c r="A229" s="7">
        <v>2372.0</v>
      </c>
      <c r="B229" s="35">
        <v>2372.0</v>
      </c>
      <c r="C229" s="38">
        <v>0.359</v>
      </c>
      <c r="D229" s="38">
        <v>7.185</v>
      </c>
      <c r="E229" s="35">
        <v>2.287</v>
      </c>
      <c r="F229" s="35">
        <v>1144.0</v>
      </c>
      <c r="G229" s="35">
        <v>1212.91</v>
      </c>
      <c r="H229" s="35">
        <v>31.39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>
      <c r="A230" s="7">
        <v>2373.0</v>
      </c>
      <c r="B230" s="35">
        <v>2373.0</v>
      </c>
      <c r="C230" s="38">
        <v>0.275</v>
      </c>
      <c r="D230" s="38">
        <v>6.033</v>
      </c>
      <c r="E230" s="35">
        <v>1.92</v>
      </c>
      <c r="F230" s="35">
        <v>960.1</v>
      </c>
      <c r="G230" s="35">
        <v>1330.08</v>
      </c>
      <c r="H230" s="35">
        <v>27.03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>
      <c r="A231" s="7">
        <v>2380.0</v>
      </c>
      <c r="B231" s="35">
        <v>2380.0</v>
      </c>
      <c r="C231" s="38">
        <v>0.269</v>
      </c>
      <c r="D231" s="38">
        <v>5.791</v>
      </c>
      <c r="E231" s="35">
        <v>1.843</v>
      </c>
      <c r="F231" s="35">
        <v>921.7</v>
      </c>
      <c r="G231" s="35">
        <v>1196.43</v>
      </c>
      <c r="H231" s="35">
        <v>29.57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>
      <c r="A232" s="7">
        <v>2381.0</v>
      </c>
      <c r="B232" s="35">
        <v>2381.0</v>
      </c>
      <c r="C232" s="38">
        <v>0.348</v>
      </c>
      <c r="D232" s="38">
        <v>6.956</v>
      </c>
      <c r="E232" s="35">
        <v>2.214</v>
      </c>
      <c r="F232" s="35">
        <v>1107.0</v>
      </c>
      <c r="G232" s="35">
        <v>1159.88</v>
      </c>
      <c r="H232" s="35">
        <v>27.53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</row>
    <row r="233">
      <c r="A233" s="7">
        <v>2388.0</v>
      </c>
      <c r="B233" s="35">
        <v>2388.0</v>
      </c>
      <c r="C233" s="38">
        <v>0.265</v>
      </c>
      <c r="D233" s="38">
        <v>2.061</v>
      </c>
      <c r="E233" s="35">
        <v>0.6561</v>
      </c>
      <c r="F233" s="35">
        <v>328.1</v>
      </c>
      <c r="G233" s="35">
        <v>356.03</v>
      </c>
      <c r="H233" s="35">
        <v>35.23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>
      <c r="A234" s="7">
        <v>2389.0</v>
      </c>
      <c r="B234" s="35">
        <v>2389.0</v>
      </c>
      <c r="C234" s="38">
        <v>0.251</v>
      </c>
      <c r="D234" s="38">
        <v>1.489</v>
      </c>
      <c r="E234" s="35">
        <v>0.474</v>
      </c>
      <c r="F234" s="35">
        <v>237.0</v>
      </c>
      <c r="G234" s="35">
        <v>289.229</v>
      </c>
      <c r="H234" s="35">
        <v>28.26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>
      <c r="A235" s="7">
        <v>2396.0</v>
      </c>
      <c r="B235" s="35">
        <v>2396.0</v>
      </c>
      <c r="C235" s="38">
        <v>0.353</v>
      </c>
      <c r="D235" s="38">
        <v>8.246</v>
      </c>
      <c r="E235" s="35">
        <v>2.625</v>
      </c>
      <c r="F235" s="35">
        <v>1312.0</v>
      </c>
      <c r="G235" s="35">
        <v>1335.67</v>
      </c>
      <c r="H235" s="35">
        <v>19.3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>
      <c r="A236" s="7">
        <v>2397.0</v>
      </c>
      <c r="B236" s="35">
        <v>2397.0</v>
      </c>
      <c r="C236" s="38">
        <v>0.354</v>
      </c>
      <c r="D236" s="38">
        <v>6.182</v>
      </c>
      <c r="E236" s="35">
        <v>1.968</v>
      </c>
      <c r="F236" s="35">
        <v>983.9</v>
      </c>
      <c r="G236" s="35">
        <v>1133.8</v>
      </c>
      <c r="H236" s="35">
        <v>22.87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>
      <c r="A237" s="7">
        <v>2404.0</v>
      </c>
      <c r="B237" s="35">
        <v>2404.0</v>
      </c>
      <c r="C237" s="38">
        <v>0.406</v>
      </c>
      <c r="D237" s="38">
        <v>9.503</v>
      </c>
      <c r="E237" s="35">
        <v>3.025</v>
      </c>
      <c r="F237" s="35">
        <v>1513.0</v>
      </c>
      <c r="G237" s="35">
        <v>1510.4</v>
      </c>
      <c r="H237" s="35">
        <v>28.2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>
      <c r="A238" s="7">
        <v>2405.0</v>
      </c>
      <c r="B238" s="35">
        <v>2405.0</v>
      </c>
      <c r="C238" s="38">
        <v>0.421</v>
      </c>
      <c r="D238" s="38">
        <v>6.766</v>
      </c>
      <c r="E238" s="35">
        <v>2.154</v>
      </c>
      <c r="F238" s="35">
        <v>1077.0</v>
      </c>
      <c r="G238" s="35">
        <v>1156.5</v>
      </c>
      <c r="H238" s="35">
        <v>22.96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>
      <c r="A239" s="7">
        <v>2412.0</v>
      </c>
      <c r="B239" s="35">
        <v>2412.0</v>
      </c>
      <c r="C239" s="38">
        <v>0.385</v>
      </c>
      <c r="D239" s="38">
        <v>9.777</v>
      </c>
      <c r="E239" s="35">
        <v>3.112</v>
      </c>
      <c r="F239" s="35">
        <v>1556.0</v>
      </c>
      <c r="G239" s="35">
        <v>1441.08</v>
      </c>
      <c r="H239" s="35">
        <v>23.35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>
      <c r="A240" s="7">
        <v>2413.0</v>
      </c>
      <c r="B240" s="35">
        <v>2413.0</v>
      </c>
      <c r="C240" s="38">
        <v>0.35</v>
      </c>
      <c r="D240" s="38">
        <v>6.887</v>
      </c>
      <c r="E240" s="35">
        <v>2.192</v>
      </c>
      <c r="F240" s="35">
        <v>1096.0</v>
      </c>
      <c r="G240" s="35">
        <v>1167.54</v>
      </c>
      <c r="H240" s="35">
        <v>27.53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>
      <c r="A241" s="7">
        <v>2420.0</v>
      </c>
      <c r="B241" s="35">
        <v>2420.0</v>
      </c>
      <c r="C241" s="38">
        <v>0.359</v>
      </c>
      <c r="D241" s="38">
        <v>4.36</v>
      </c>
      <c r="E241" s="35">
        <v>1.388</v>
      </c>
      <c r="F241" s="35">
        <v>693.9</v>
      </c>
      <c r="G241" s="35">
        <v>829.733</v>
      </c>
      <c r="H241" s="35">
        <v>24.26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>
      <c r="A242" s="7">
        <v>2421.0</v>
      </c>
      <c r="B242" s="35">
        <v>2421.0</v>
      </c>
      <c r="C242" s="38">
        <v>0.385</v>
      </c>
      <c r="D242" s="38">
        <v>6.996</v>
      </c>
      <c r="E242" s="35">
        <v>2.227</v>
      </c>
      <c r="F242" s="35">
        <v>1113.0</v>
      </c>
      <c r="G242" s="35">
        <v>1186.63</v>
      </c>
      <c r="H242" s="35">
        <v>21.16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>
      <c r="A243" s="7">
        <v>2428.0</v>
      </c>
      <c r="B243" s="35">
        <v>2428.0</v>
      </c>
      <c r="C243" s="38">
        <v>0.395</v>
      </c>
      <c r="D243" s="38">
        <v>6.776</v>
      </c>
      <c r="E243" s="35">
        <v>2.157</v>
      </c>
      <c r="F243" s="35">
        <v>1078.0</v>
      </c>
      <c r="G243" s="35">
        <v>1154.07</v>
      </c>
      <c r="H243" s="35">
        <v>27.05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>
      <c r="A244" s="7">
        <v>2429.0</v>
      </c>
      <c r="B244" s="35">
        <v>2429.0</v>
      </c>
      <c r="C244" s="38">
        <v>0.396</v>
      </c>
      <c r="D244" s="38">
        <v>7.487</v>
      </c>
      <c r="E244" s="35">
        <v>2.383</v>
      </c>
      <c r="F244" s="35">
        <v>1192.0</v>
      </c>
      <c r="G244" s="35">
        <v>1010.93</v>
      </c>
      <c r="H244" s="35">
        <v>28.84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>
      <c r="A245" s="7">
        <v>2436.0</v>
      </c>
      <c r="B245" s="35">
        <v>2436.0</v>
      </c>
      <c r="C245" s="38">
        <v>0.341</v>
      </c>
      <c r="D245" s="38">
        <v>6.607</v>
      </c>
      <c r="E245" s="35">
        <v>2.103</v>
      </c>
      <c r="F245" s="35">
        <v>1052.0</v>
      </c>
      <c r="G245" s="35">
        <v>1228.25</v>
      </c>
      <c r="H245" s="35">
        <v>34.04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>
      <c r="A246" s="7">
        <v>2437.0</v>
      </c>
      <c r="B246" s="35">
        <v>2437.0</v>
      </c>
      <c r="C246" s="38">
        <v>0.439</v>
      </c>
      <c r="D246" s="38">
        <v>9.489</v>
      </c>
      <c r="E246" s="35">
        <v>3.02</v>
      </c>
      <c r="F246" s="35">
        <v>1510.0</v>
      </c>
      <c r="G246" s="35">
        <v>1232.32</v>
      </c>
      <c r="H246" s="35">
        <v>34.63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>
      <c r="A247" s="7">
        <v>2444.0</v>
      </c>
      <c r="B247" s="35">
        <v>2444.0</v>
      </c>
      <c r="C247" s="38">
        <v>0.332</v>
      </c>
      <c r="D247" s="38">
        <v>5.415</v>
      </c>
      <c r="E247" s="35">
        <v>1.724</v>
      </c>
      <c r="F247" s="35">
        <v>861.8</v>
      </c>
      <c r="G247" s="35">
        <v>1160.17</v>
      </c>
      <c r="H247" s="35">
        <v>36.2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>
      <c r="A248" s="7">
        <v>2445.0</v>
      </c>
      <c r="B248" s="35">
        <v>2445.0</v>
      </c>
      <c r="C248" s="38">
        <v>0.355</v>
      </c>
      <c r="D248" s="38">
        <v>7.515</v>
      </c>
      <c r="E248" s="35">
        <v>2.392</v>
      </c>
      <c r="F248" s="35">
        <v>1196.0</v>
      </c>
      <c r="G248" s="35">
        <v>1243.6</v>
      </c>
      <c r="H248" s="35">
        <v>43.48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>
      <c r="A249" s="7">
        <v>2452.0</v>
      </c>
      <c r="B249" s="35">
        <v>2452.0</v>
      </c>
      <c r="C249" s="38">
        <v>0.296</v>
      </c>
      <c r="D249" s="38">
        <v>9.426</v>
      </c>
      <c r="E249" s="35">
        <v>3.0</v>
      </c>
      <c r="F249" s="35">
        <v>1500.0</v>
      </c>
      <c r="G249" s="35">
        <v>1445.96</v>
      </c>
      <c r="H249" s="35">
        <v>36.02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>
      <c r="A250" s="7">
        <v>2453.0</v>
      </c>
      <c r="B250" s="35">
        <v>2453.0</v>
      </c>
      <c r="C250" s="38">
        <v>0.305</v>
      </c>
      <c r="D250" s="38">
        <v>11.06</v>
      </c>
      <c r="E250" s="35">
        <v>3.522</v>
      </c>
      <c r="F250" s="35">
        <v>1761.0</v>
      </c>
      <c r="G250" s="35">
        <v>1591.31</v>
      </c>
      <c r="H250" s="35">
        <v>45.47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>
      <c r="A251" s="7">
        <v>2486.0</v>
      </c>
      <c r="B251" s="35">
        <v>2486.0</v>
      </c>
      <c r="C251" s="38">
        <v>0.317</v>
      </c>
      <c r="D251" s="38">
        <v>2.124</v>
      </c>
      <c r="E251" s="35">
        <v>0.6762</v>
      </c>
      <c r="F251" s="35">
        <v>338.1</v>
      </c>
      <c r="G251" s="35">
        <v>330.813</v>
      </c>
      <c r="H251" s="35">
        <v>36.11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>
      <c r="A252" s="7">
        <v>2487.0</v>
      </c>
      <c r="B252" s="35">
        <v>2487.0</v>
      </c>
      <c r="C252" s="38">
        <v>0.332</v>
      </c>
      <c r="D252" s="38">
        <v>2.075</v>
      </c>
      <c r="E252" s="35">
        <v>0.6604</v>
      </c>
      <c r="F252" s="35">
        <v>330.2</v>
      </c>
      <c r="G252" s="35">
        <v>415.03</v>
      </c>
      <c r="H252" s="35">
        <v>41.87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>
      <c r="A253" s="7">
        <v>2494.0</v>
      </c>
      <c r="B253" s="35">
        <v>2494.0</v>
      </c>
      <c r="C253" s="38">
        <v>0.33</v>
      </c>
      <c r="D253" s="38">
        <v>1.208</v>
      </c>
      <c r="E253" s="35">
        <v>0.3845</v>
      </c>
      <c r="F253" s="35">
        <v>192.3</v>
      </c>
      <c r="G253" s="35">
        <v>218.055</v>
      </c>
      <c r="H253" s="35">
        <v>38.89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>
      <c r="A254" s="7">
        <v>2495.0</v>
      </c>
      <c r="B254" s="35">
        <v>2495.0</v>
      </c>
      <c r="C254" s="38">
        <v>0.243</v>
      </c>
      <c r="D254" s="38">
        <v>1.372</v>
      </c>
      <c r="E254" s="35">
        <v>0.4367</v>
      </c>
      <c r="F254" s="35">
        <v>218.4</v>
      </c>
      <c r="G254" s="35">
        <v>341.887</v>
      </c>
      <c r="H254" s="35">
        <v>38.86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>
      <c r="A255" s="7">
        <v>2502.0</v>
      </c>
      <c r="B255" s="35">
        <v>2502.0</v>
      </c>
      <c r="C255" s="38">
        <v>0.19</v>
      </c>
      <c r="D255" s="38">
        <v>1.531</v>
      </c>
      <c r="E255" s="35">
        <v>0.4874</v>
      </c>
      <c r="F255" s="35">
        <v>243.7</v>
      </c>
      <c r="G255" s="35">
        <v>466.423</v>
      </c>
      <c r="H255" s="35">
        <v>39.54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>
      <c r="A256" s="7">
        <v>2503.0</v>
      </c>
      <c r="B256" s="35">
        <v>2503.0</v>
      </c>
      <c r="C256" s="38">
        <v>0.325</v>
      </c>
      <c r="D256" s="38">
        <v>5.788</v>
      </c>
      <c r="E256" s="35">
        <v>1.842</v>
      </c>
      <c r="F256" s="35">
        <v>921.2</v>
      </c>
      <c r="G256" s="35">
        <v>395.463</v>
      </c>
      <c r="H256" s="35">
        <v>41.97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>
      <c r="A257" s="7">
        <v>2462.0</v>
      </c>
      <c r="B257" s="35">
        <v>2462.0</v>
      </c>
      <c r="C257" s="38">
        <v>0.22</v>
      </c>
      <c r="D257" s="38">
        <v>2.75</v>
      </c>
      <c r="E257" s="35">
        <v>0.8754</v>
      </c>
      <c r="F257" s="35">
        <v>437.7</v>
      </c>
      <c r="G257" s="35">
        <v>539.97</v>
      </c>
      <c r="H257" s="35">
        <v>35.55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>
      <c r="A258" s="7">
        <v>2463.0</v>
      </c>
      <c r="B258" s="35">
        <v>2463.0</v>
      </c>
      <c r="C258" s="38">
        <v>0.232</v>
      </c>
      <c r="D258" s="38">
        <v>2.397</v>
      </c>
      <c r="E258" s="35">
        <v>0.7629</v>
      </c>
      <c r="F258" s="35">
        <v>381.4</v>
      </c>
      <c r="G258" s="35">
        <v>395.416</v>
      </c>
      <c r="H258" s="35">
        <v>39.67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>
      <c r="A259" s="7">
        <v>2470.0</v>
      </c>
      <c r="B259" s="35">
        <v>2470.0</v>
      </c>
      <c r="C259" s="38">
        <v>0.18</v>
      </c>
      <c r="D259" s="38">
        <v>2.685</v>
      </c>
      <c r="E259" s="35">
        <v>0.8547</v>
      </c>
      <c r="F259" s="35">
        <v>427.4</v>
      </c>
      <c r="G259" s="35">
        <v>691.969</v>
      </c>
      <c r="H259" s="35">
        <v>35.53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>
      <c r="A260" s="7">
        <v>2471.0</v>
      </c>
      <c r="B260" s="35">
        <v>2471.0</v>
      </c>
      <c r="C260" s="38">
        <v>0.203</v>
      </c>
      <c r="D260" s="38">
        <v>4.269</v>
      </c>
      <c r="E260" s="35">
        <v>1.359</v>
      </c>
      <c r="F260" s="35">
        <v>679.4</v>
      </c>
      <c r="G260" s="35">
        <v>887.834</v>
      </c>
      <c r="H260" s="35">
        <v>36.19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>
      <c r="A261" s="7">
        <v>2478.0</v>
      </c>
      <c r="B261" s="35">
        <v>2478.0</v>
      </c>
      <c r="C261" s="38">
        <v>0.192</v>
      </c>
      <c r="D261" s="38">
        <v>2.113</v>
      </c>
      <c r="E261" s="35">
        <v>0.6726</v>
      </c>
      <c r="F261" s="35">
        <v>336.3</v>
      </c>
      <c r="G261" s="35">
        <v>739.464</v>
      </c>
      <c r="H261" s="35">
        <v>34.59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>
      <c r="A262" s="7">
        <v>2479.0</v>
      </c>
      <c r="B262" s="35">
        <v>2479.0</v>
      </c>
      <c r="C262" s="38">
        <v>0.258</v>
      </c>
      <c r="D262" s="38">
        <v>2.677</v>
      </c>
      <c r="E262" s="35">
        <v>0.8522</v>
      </c>
      <c r="F262" s="35">
        <v>426.1</v>
      </c>
      <c r="G262" s="35">
        <v>657.767</v>
      </c>
      <c r="H262" s="35">
        <v>42.15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>
      <c r="A263" s="7">
        <v>2510.0</v>
      </c>
      <c r="B263" s="35">
        <v>2510.0</v>
      </c>
      <c r="C263" s="38">
        <v>0.333</v>
      </c>
      <c r="D263" s="38">
        <v>1.379</v>
      </c>
      <c r="E263" s="35">
        <v>0.4389</v>
      </c>
      <c r="F263" s="35">
        <v>219.5</v>
      </c>
      <c r="G263" s="35">
        <v>218.678</v>
      </c>
      <c r="H263" s="35">
        <v>21.3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>
      <c r="A264" s="7">
        <v>2511.0</v>
      </c>
      <c r="B264" s="35">
        <v>2511.0</v>
      </c>
      <c r="C264" s="38">
        <v>0.268</v>
      </c>
      <c r="D264" s="38">
        <v>1.447</v>
      </c>
      <c r="E264" s="35">
        <v>0.4607</v>
      </c>
      <c r="F264" s="35">
        <v>230.4</v>
      </c>
      <c r="G264" s="35">
        <v>309.232</v>
      </c>
      <c r="H264" s="35">
        <v>37.73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>
      <c r="A265" s="7">
        <v>2518.0</v>
      </c>
      <c r="B265" s="35">
        <v>2518.0</v>
      </c>
      <c r="C265" s="38">
        <v>0.29</v>
      </c>
      <c r="D265" s="38">
        <v>3.905</v>
      </c>
      <c r="E265" s="35">
        <v>1.243</v>
      </c>
      <c r="F265" s="35">
        <v>621.5</v>
      </c>
      <c r="G265" s="35">
        <v>871.387</v>
      </c>
      <c r="H265" s="35">
        <v>32.47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6">
      <c r="A266" s="7">
        <v>2519.0</v>
      </c>
      <c r="B266" s="35">
        <v>2519.0</v>
      </c>
      <c r="C266" s="38">
        <v>0.25</v>
      </c>
      <c r="D266" s="38">
        <v>3.683</v>
      </c>
      <c r="E266" s="35">
        <v>1.172</v>
      </c>
      <c r="F266" s="35">
        <v>586.1</v>
      </c>
      <c r="G266" s="35">
        <v>939.106</v>
      </c>
      <c r="H266" s="35">
        <v>32.76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>
      <c r="A267" s="7">
        <v>2526.0</v>
      </c>
      <c r="B267" s="35">
        <v>2526.0</v>
      </c>
      <c r="C267" s="38">
        <v>0.161</v>
      </c>
      <c r="D267" s="38">
        <v>2.277</v>
      </c>
      <c r="E267" s="35">
        <v>0.7247</v>
      </c>
      <c r="F267" s="35">
        <v>362.3</v>
      </c>
      <c r="G267" s="35">
        <v>667.341</v>
      </c>
      <c r="H267" s="35">
        <v>36.02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>
      <c r="A268" s="7">
        <v>2527.0</v>
      </c>
      <c r="B268" s="35">
        <v>2527.0</v>
      </c>
      <c r="C268" s="38">
        <v>0.184</v>
      </c>
      <c r="D268" s="38">
        <v>2.739</v>
      </c>
      <c r="E268" s="35">
        <v>0.8718</v>
      </c>
      <c r="F268" s="35">
        <v>435.9</v>
      </c>
      <c r="G268" s="35">
        <v>859.131</v>
      </c>
      <c r="H268" s="35">
        <v>37.38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>
      <c r="A269" s="7">
        <v>2534.0</v>
      </c>
      <c r="B269" s="35">
        <v>2534.0</v>
      </c>
      <c r="C269" s="38">
        <v>0.197</v>
      </c>
      <c r="D269" s="38">
        <v>3.646</v>
      </c>
      <c r="E269" s="35">
        <v>1.16</v>
      </c>
      <c r="F269" s="35">
        <v>580.2</v>
      </c>
      <c r="G269" s="35">
        <v>998.471</v>
      </c>
      <c r="H269" s="35">
        <v>30.81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>
      <c r="A270" s="7">
        <v>2535.0</v>
      </c>
      <c r="B270" s="35">
        <v>2535.0</v>
      </c>
      <c r="C270" s="38">
        <v>0.211</v>
      </c>
      <c r="D270" s="38">
        <v>3.378</v>
      </c>
      <c r="E270" s="35">
        <v>1.075</v>
      </c>
      <c r="F270" s="35">
        <v>537.6</v>
      </c>
      <c r="G270" s="35">
        <v>997.926</v>
      </c>
      <c r="H270" s="35">
        <v>28.07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>
      <c r="A271" s="7">
        <v>2542.0</v>
      </c>
      <c r="B271" s="35">
        <v>2542.0</v>
      </c>
      <c r="C271" s="38">
        <v>0.212</v>
      </c>
      <c r="D271" s="38">
        <v>2.176</v>
      </c>
      <c r="E271" s="35">
        <v>0.6926</v>
      </c>
      <c r="F271" s="35">
        <v>346.3</v>
      </c>
      <c r="G271" s="35">
        <v>528.93</v>
      </c>
      <c r="H271" s="35">
        <v>31.65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>
      <c r="A272" s="7">
        <v>2543.0</v>
      </c>
      <c r="B272" s="35">
        <v>2543.0</v>
      </c>
      <c r="C272" s="38">
        <v>0.222</v>
      </c>
      <c r="D272" s="38">
        <v>1.923</v>
      </c>
      <c r="E272" s="35">
        <v>0.6121</v>
      </c>
      <c r="F272" s="35">
        <v>306.0</v>
      </c>
      <c r="G272" s="35">
        <v>401.452</v>
      </c>
      <c r="H272" s="35">
        <v>29.85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>
      <c r="A273" s="7">
        <v>2550.0</v>
      </c>
      <c r="B273" s="35">
        <v>2550.0</v>
      </c>
      <c r="C273" s="38">
        <v>0.217</v>
      </c>
      <c r="D273" s="38">
        <v>2.696</v>
      </c>
      <c r="E273" s="35">
        <v>0.858</v>
      </c>
      <c r="F273" s="35">
        <v>429.0</v>
      </c>
      <c r="G273" s="35">
        <v>654.52</v>
      </c>
      <c r="H273" s="35">
        <v>31.36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>
      <c r="A274" s="7">
        <v>2764.0</v>
      </c>
      <c r="B274" s="14"/>
      <c r="C274" s="38">
        <v>0.188</v>
      </c>
      <c r="D274" s="38">
        <v>2.407</v>
      </c>
      <c r="E274" s="35">
        <v>0.7661</v>
      </c>
      <c r="F274" s="35">
        <v>383.0</v>
      </c>
      <c r="G274" s="35">
        <v>642.985</v>
      </c>
      <c r="H274" s="35">
        <v>29.69</v>
      </c>
      <c r="I274" s="14"/>
      <c r="J274" s="14" t="s">
        <v>1916</v>
      </c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>
      <c r="A275" s="7">
        <v>2558.0</v>
      </c>
      <c r="B275" s="35">
        <v>2558.0</v>
      </c>
      <c r="C275" s="38">
        <v>0.23</v>
      </c>
      <c r="D275" s="38">
        <v>2.501</v>
      </c>
      <c r="E275" s="35">
        <v>0.7962</v>
      </c>
      <c r="F275" s="35">
        <v>398.1</v>
      </c>
      <c r="G275" s="35">
        <v>497.451</v>
      </c>
      <c r="H275" s="35">
        <v>28.06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>
      <c r="A276" s="7">
        <v>2771.0</v>
      </c>
      <c r="B276" s="14"/>
      <c r="C276" s="38">
        <v>0.202</v>
      </c>
      <c r="D276" s="38">
        <v>2.125</v>
      </c>
      <c r="E276" s="35">
        <v>0.6763</v>
      </c>
      <c r="F276" s="35">
        <v>338.2</v>
      </c>
      <c r="G276" s="35">
        <v>442.097</v>
      </c>
      <c r="H276" s="35">
        <v>28.5</v>
      </c>
      <c r="I276" s="14"/>
      <c r="J276" s="14" t="s">
        <v>1918</v>
      </c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>
      <c r="A277" s="7">
        <v>2551.0</v>
      </c>
      <c r="B277" s="35">
        <v>2551.0</v>
      </c>
      <c r="C277" s="38">
        <v>0.532</v>
      </c>
      <c r="D277" s="38">
        <v>7.21</v>
      </c>
      <c r="E277" s="35">
        <v>2.295</v>
      </c>
      <c r="F277" s="35">
        <v>1147.0</v>
      </c>
      <c r="G277" s="35">
        <v>1180.15</v>
      </c>
      <c r="H277" s="35">
        <v>17.22</v>
      </c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>
      <c r="A278" s="7">
        <v>2552.0</v>
      </c>
      <c r="B278" s="35">
        <v>2552.0</v>
      </c>
      <c r="C278" s="38">
        <v>0.519</v>
      </c>
      <c r="D278" s="38">
        <v>8.05</v>
      </c>
      <c r="E278" s="35">
        <v>2.562</v>
      </c>
      <c r="F278" s="35">
        <v>1281.0</v>
      </c>
      <c r="G278" s="35">
        <v>1165.48</v>
      </c>
      <c r="H278" s="35">
        <v>17.05</v>
      </c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>
      <c r="A279" s="7">
        <v>2559.0</v>
      </c>
      <c r="B279" s="35">
        <v>2559.0</v>
      </c>
      <c r="C279" s="38">
        <v>0.584</v>
      </c>
      <c r="D279" s="38">
        <v>7.585</v>
      </c>
      <c r="E279" s="35">
        <v>2.415</v>
      </c>
      <c r="F279" s="35">
        <v>1207.0</v>
      </c>
      <c r="G279" s="35">
        <v>1215.44</v>
      </c>
      <c r="H279" s="35">
        <v>17.11</v>
      </c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>
      <c r="A280" s="7">
        <v>2560.0</v>
      </c>
      <c r="B280" s="35">
        <v>2560.0</v>
      </c>
      <c r="C280" s="38">
        <v>0.61</v>
      </c>
      <c r="D280" s="38">
        <v>7.711</v>
      </c>
      <c r="E280" s="35">
        <v>2.454</v>
      </c>
      <c r="F280" s="35">
        <v>1227.0</v>
      </c>
      <c r="G280" s="35">
        <v>1182.34</v>
      </c>
      <c r="H280" s="35">
        <v>17.91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>
      <c r="A281" s="7">
        <v>2588.0</v>
      </c>
      <c r="B281" s="35">
        <v>2588.0</v>
      </c>
      <c r="C281" s="38">
        <v>0.507</v>
      </c>
      <c r="D281" s="38">
        <v>7.656</v>
      </c>
      <c r="E281" s="35">
        <v>2.437</v>
      </c>
      <c r="F281" s="35">
        <v>1219.0</v>
      </c>
      <c r="G281" s="35">
        <v>953.155</v>
      </c>
      <c r="H281" s="35">
        <v>20.56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>
      <c r="A282" s="7">
        <v>2589.0</v>
      </c>
      <c r="B282" s="35">
        <v>2589.0</v>
      </c>
      <c r="C282" s="38">
        <v>0.429</v>
      </c>
      <c r="D282" s="38">
        <v>6.306</v>
      </c>
      <c r="E282" s="35">
        <v>2.007</v>
      </c>
      <c r="F282" s="35">
        <v>1004.0</v>
      </c>
      <c r="G282" s="35">
        <v>998.692</v>
      </c>
      <c r="H282" s="35">
        <v>21.01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>
      <c r="A283" s="7">
        <v>2596.0</v>
      </c>
      <c r="B283" s="35">
        <v>2596.0</v>
      </c>
      <c r="C283" s="38">
        <v>0.553</v>
      </c>
      <c r="D283" s="38">
        <v>6.924</v>
      </c>
      <c r="E283" s="35">
        <v>2.204</v>
      </c>
      <c r="F283" s="35">
        <v>1102.0</v>
      </c>
      <c r="G283" s="35">
        <v>1108.86</v>
      </c>
      <c r="H283" s="35">
        <v>19.61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>
      <c r="A284" s="7">
        <v>2597.0</v>
      </c>
      <c r="B284" s="35">
        <v>2597.0</v>
      </c>
      <c r="C284" s="38">
        <v>0.572</v>
      </c>
      <c r="D284" s="38">
        <v>9.092</v>
      </c>
      <c r="E284" s="35">
        <v>2.894</v>
      </c>
      <c r="F284" s="35">
        <v>1447.0</v>
      </c>
      <c r="G284" s="35">
        <v>1429.49</v>
      </c>
      <c r="H284" s="35">
        <v>22.56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>
      <c r="A285" s="7">
        <v>2604.0</v>
      </c>
      <c r="B285" s="35">
        <v>2604.0</v>
      </c>
      <c r="C285" s="38">
        <v>0.494</v>
      </c>
      <c r="D285" s="38">
        <v>7.11</v>
      </c>
      <c r="E285" s="35">
        <v>2.263</v>
      </c>
      <c r="F285" s="35">
        <v>1132.0</v>
      </c>
      <c r="G285" s="35">
        <v>1088.87</v>
      </c>
      <c r="H285" s="35">
        <v>22.42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>
      <c r="A286" s="7">
        <v>2605.0</v>
      </c>
      <c r="B286" s="35">
        <v>2605.0</v>
      </c>
      <c r="C286" s="38">
        <v>0.58</v>
      </c>
      <c r="D286" s="38">
        <v>7.979</v>
      </c>
      <c r="E286" s="35">
        <v>2.54</v>
      </c>
      <c r="F286" s="35">
        <v>1270.0</v>
      </c>
      <c r="G286" s="35">
        <v>1125.9</v>
      </c>
      <c r="H286" s="35">
        <v>21.68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>
      <c r="A287" s="7">
        <v>2612.0</v>
      </c>
      <c r="B287" s="35">
        <v>2612.0</v>
      </c>
      <c r="C287" s="38">
        <v>0.529</v>
      </c>
      <c r="D287" s="38">
        <v>6.435</v>
      </c>
      <c r="E287" s="35">
        <v>2.048</v>
      </c>
      <c r="F287" s="35">
        <v>1024.0</v>
      </c>
      <c r="G287" s="35">
        <v>797.853</v>
      </c>
      <c r="H287" s="35">
        <v>24.54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>
      <c r="A288" s="7">
        <v>2613.0</v>
      </c>
      <c r="B288" s="35">
        <v>2613.0</v>
      </c>
      <c r="C288" s="38">
        <v>0.553</v>
      </c>
      <c r="D288" s="38">
        <v>7.973</v>
      </c>
      <c r="E288" s="35">
        <v>2.538</v>
      </c>
      <c r="F288" s="35">
        <v>1269.0</v>
      </c>
      <c r="G288" s="35">
        <v>965.526</v>
      </c>
      <c r="H288" s="35">
        <v>21.29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>
      <c r="A289" s="7">
        <v>2632.0</v>
      </c>
      <c r="B289" s="35">
        <v>2632.0</v>
      </c>
      <c r="C289" s="38">
        <v>0.336</v>
      </c>
      <c r="D289" s="38">
        <v>7.429</v>
      </c>
      <c r="E289" s="35">
        <v>2.365</v>
      </c>
      <c r="F289" s="35">
        <v>1182.0</v>
      </c>
      <c r="G289" s="35">
        <v>1396.01</v>
      </c>
      <c r="H289" s="35">
        <v>21.41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>
      <c r="A290" s="7">
        <v>2633.0</v>
      </c>
      <c r="B290" s="35">
        <v>2633.0</v>
      </c>
      <c r="C290" s="38">
        <v>0.378</v>
      </c>
      <c r="D290" s="38">
        <v>6.119</v>
      </c>
      <c r="E290" s="35">
        <v>1.948</v>
      </c>
      <c r="F290" s="35">
        <v>973.9</v>
      </c>
      <c r="G290" s="35">
        <v>731.818</v>
      </c>
      <c r="H290" s="35">
        <v>26.61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>
      <c r="A291" s="7">
        <v>2640.0</v>
      </c>
      <c r="B291" s="35">
        <v>2640.0</v>
      </c>
      <c r="C291" s="38">
        <v>0.361</v>
      </c>
      <c r="D291" s="38">
        <v>5.892</v>
      </c>
      <c r="E291" s="35">
        <v>1.875</v>
      </c>
      <c r="F291" s="35">
        <v>937.7</v>
      </c>
      <c r="G291" s="35">
        <v>1098.18</v>
      </c>
      <c r="H291" s="35">
        <v>20.61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>
      <c r="A292" s="7">
        <v>2641.0</v>
      </c>
      <c r="B292" s="35">
        <v>2641.0</v>
      </c>
      <c r="C292" s="38">
        <v>0.365</v>
      </c>
      <c r="D292" s="38">
        <v>6.271</v>
      </c>
      <c r="E292" s="35">
        <v>1.996</v>
      </c>
      <c r="F292" s="35">
        <v>998.0</v>
      </c>
      <c r="G292" s="35">
        <v>1148.35</v>
      </c>
      <c r="H292" s="35">
        <v>25.42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>
      <c r="A293" s="7">
        <v>2685.0</v>
      </c>
      <c r="B293" s="35">
        <v>2685.0</v>
      </c>
      <c r="C293" s="38">
        <v>0.333</v>
      </c>
      <c r="D293" s="38">
        <v>3.693</v>
      </c>
      <c r="E293" s="35">
        <v>1.175</v>
      </c>
      <c r="F293" s="35">
        <v>587.7</v>
      </c>
      <c r="G293" s="35">
        <v>879.357</v>
      </c>
      <c r="H293" s="35">
        <v>21.76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>
      <c r="A294" s="7">
        <v>2686.0</v>
      </c>
      <c r="B294" s="35">
        <v>2686.0</v>
      </c>
      <c r="C294" s="38">
        <v>0.371</v>
      </c>
      <c r="D294" s="38">
        <v>3.625</v>
      </c>
      <c r="E294" s="35">
        <v>1.154</v>
      </c>
      <c r="F294" s="35">
        <v>577.0</v>
      </c>
      <c r="G294" s="35">
        <v>884.295</v>
      </c>
      <c r="H294" s="35">
        <v>22.64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  <row r="295">
      <c r="A295" s="7">
        <v>2693.0</v>
      </c>
      <c r="B295" s="35">
        <v>2693.0</v>
      </c>
      <c r="C295" s="38">
        <v>0.365</v>
      </c>
      <c r="D295" s="38">
        <v>2.503</v>
      </c>
      <c r="E295" s="35">
        <v>0.7967</v>
      </c>
      <c r="F295" s="35">
        <v>398.3</v>
      </c>
      <c r="G295" s="35">
        <v>347.899</v>
      </c>
      <c r="H295" s="35">
        <v>24.12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</row>
    <row r="296">
      <c r="A296" s="7">
        <v>2694.0</v>
      </c>
      <c r="B296" s="35">
        <v>2694.0</v>
      </c>
      <c r="C296" s="38">
        <v>0.327</v>
      </c>
      <c r="D296" s="38">
        <v>2.522</v>
      </c>
      <c r="E296" s="35">
        <v>0.8029</v>
      </c>
      <c r="F296" s="35">
        <v>401.4</v>
      </c>
      <c r="G296" s="35">
        <v>370.808</v>
      </c>
      <c r="H296" s="35">
        <v>26.05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</row>
    <row r="297">
      <c r="A297" s="7">
        <v>2701.0</v>
      </c>
      <c r="B297" s="35">
        <v>2701.0</v>
      </c>
      <c r="C297" s="38">
        <v>0.41</v>
      </c>
      <c r="D297" s="38">
        <v>9.473</v>
      </c>
      <c r="E297" s="35">
        <v>3.015</v>
      </c>
      <c r="F297" s="35">
        <v>1508.0</v>
      </c>
      <c r="G297" s="35">
        <v>1608.57</v>
      </c>
      <c r="H297" s="35">
        <v>27.41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</row>
    <row r="298">
      <c r="A298" s="7">
        <v>2702.0</v>
      </c>
      <c r="B298" s="35">
        <v>2702.0</v>
      </c>
      <c r="C298" s="38">
        <v>0.446</v>
      </c>
      <c r="D298" s="38">
        <v>7.292</v>
      </c>
      <c r="E298" s="35">
        <v>2.321</v>
      </c>
      <c r="F298" s="35">
        <v>1161.0</v>
      </c>
      <c r="G298" s="35">
        <v>1057.27</v>
      </c>
      <c r="H298" s="35">
        <v>23.0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</row>
    <row r="299">
      <c r="A299" s="7">
        <v>2709.0</v>
      </c>
      <c r="B299" s="35">
        <v>2709.0</v>
      </c>
      <c r="C299" s="38">
        <v>0.396</v>
      </c>
      <c r="D299" s="38">
        <v>7.172</v>
      </c>
      <c r="E299" s="35">
        <v>2.283</v>
      </c>
      <c r="F299" s="35">
        <v>1142.0</v>
      </c>
      <c r="G299" s="35">
        <v>1035.4</v>
      </c>
      <c r="H299" s="35">
        <v>29.83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</row>
    <row r="300">
      <c r="A300" s="7">
        <v>2710.0</v>
      </c>
      <c r="B300" s="35">
        <v>2710.0</v>
      </c>
      <c r="C300" s="38">
        <v>0.403</v>
      </c>
      <c r="D300" s="38">
        <v>5.928</v>
      </c>
      <c r="E300" s="35">
        <v>1.887</v>
      </c>
      <c r="F300" s="35">
        <v>943.4</v>
      </c>
      <c r="G300" s="35">
        <v>838.597</v>
      </c>
      <c r="H300" s="35">
        <v>28.95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</row>
    <row r="301">
      <c r="A301" s="7">
        <v>2717.0</v>
      </c>
      <c r="B301" s="35">
        <v>2717.0</v>
      </c>
      <c r="C301" s="38">
        <v>0.331</v>
      </c>
      <c r="D301" s="38">
        <v>6.899</v>
      </c>
      <c r="E301" s="35">
        <v>2.196</v>
      </c>
      <c r="F301" s="35">
        <v>1098.0</v>
      </c>
      <c r="G301" s="35">
        <v>1167.05</v>
      </c>
      <c r="H301" s="35">
        <v>28.11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</row>
    <row r="302">
      <c r="A302" s="7">
        <v>2718.0</v>
      </c>
      <c r="B302" s="35">
        <v>2718.0</v>
      </c>
      <c r="C302" s="38">
        <v>0.359</v>
      </c>
      <c r="D302" s="38">
        <v>5.983</v>
      </c>
      <c r="E302" s="35">
        <v>1.904</v>
      </c>
      <c r="F302" s="35">
        <v>952.2</v>
      </c>
      <c r="G302" s="35">
        <v>1062.38</v>
      </c>
      <c r="H302" s="35">
        <v>22.3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</row>
    <row r="303">
      <c r="A303" s="7">
        <v>2795.0</v>
      </c>
      <c r="B303" s="35">
        <v>2795.0</v>
      </c>
      <c r="C303" s="38">
        <v>0.328</v>
      </c>
      <c r="D303" s="38">
        <v>3.165</v>
      </c>
      <c r="E303" s="35">
        <v>1.007</v>
      </c>
      <c r="F303" s="35">
        <v>503.7</v>
      </c>
      <c r="G303" s="35">
        <v>554.828</v>
      </c>
      <c r="H303" s="35">
        <v>33.06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</row>
    <row r="304">
      <c r="A304" s="7">
        <v>2796.0</v>
      </c>
      <c r="B304" s="35">
        <v>2796.0</v>
      </c>
      <c r="C304" s="38">
        <v>0.344</v>
      </c>
      <c r="D304" s="38">
        <v>2.55</v>
      </c>
      <c r="E304" s="35">
        <v>0.8118</v>
      </c>
      <c r="F304" s="35">
        <v>405.9</v>
      </c>
      <c r="G304" s="35">
        <v>473.215</v>
      </c>
      <c r="H304" s="35">
        <v>31.77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</row>
    <row r="305">
      <c r="A305" s="7">
        <v>2799.0</v>
      </c>
      <c r="B305" s="35">
        <v>2799.0</v>
      </c>
      <c r="C305" s="38">
        <v>0.225</v>
      </c>
      <c r="D305" s="38">
        <v>1.569</v>
      </c>
      <c r="E305" s="35">
        <v>0.4993</v>
      </c>
      <c r="F305" s="35">
        <v>249.6</v>
      </c>
      <c r="G305" s="35">
        <v>401.482</v>
      </c>
      <c r="H305" s="35">
        <v>32.94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</row>
    <row r="306">
      <c r="A306" s="7">
        <v>2800.0</v>
      </c>
      <c r="B306" s="35">
        <v>2800.0</v>
      </c>
      <c r="C306" s="38">
        <v>0.24</v>
      </c>
      <c r="D306" s="38">
        <v>1.345</v>
      </c>
      <c r="E306" s="35">
        <v>0.4281</v>
      </c>
      <c r="F306" s="35">
        <v>214.0</v>
      </c>
      <c r="G306" s="35">
        <v>246.143</v>
      </c>
      <c r="H306" s="35">
        <v>34.1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</row>
    <row r="307">
      <c r="A307" s="7">
        <v>2803.0</v>
      </c>
      <c r="B307" s="35">
        <v>2803.0</v>
      </c>
      <c r="C307" s="38">
        <v>0.293</v>
      </c>
      <c r="D307" s="38">
        <v>2.52</v>
      </c>
      <c r="E307" s="35">
        <v>0.8021</v>
      </c>
      <c r="F307" s="35">
        <v>401.0</v>
      </c>
      <c r="G307" s="35">
        <v>439.39</v>
      </c>
      <c r="H307" s="35">
        <v>31.0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</row>
    <row r="308">
      <c r="A308" s="7">
        <v>2804.0</v>
      </c>
      <c r="B308" s="35">
        <v>2804.0</v>
      </c>
      <c r="C308" s="38">
        <v>0.376</v>
      </c>
      <c r="D308" s="38">
        <v>2.066</v>
      </c>
      <c r="E308" s="35">
        <v>0.6575</v>
      </c>
      <c r="F308" s="35">
        <v>328.7</v>
      </c>
      <c r="G308" s="35">
        <v>242.085</v>
      </c>
      <c r="H308" s="35">
        <v>36.08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</row>
    <row r="309">
      <c r="A309" s="7">
        <v>2807.0</v>
      </c>
      <c r="B309" s="35">
        <v>2807.0</v>
      </c>
      <c r="C309" s="38">
        <v>0.33</v>
      </c>
      <c r="D309" s="38">
        <v>1.971</v>
      </c>
      <c r="E309" s="35">
        <v>0.6274</v>
      </c>
      <c r="F309" s="35">
        <v>313.7</v>
      </c>
      <c r="G309" s="35">
        <v>321.834</v>
      </c>
      <c r="H309" s="35">
        <v>38.49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</row>
    <row r="310">
      <c r="A310" s="7">
        <v>2808.0</v>
      </c>
      <c r="B310" s="35">
        <v>2808.0</v>
      </c>
      <c r="C310" s="38">
        <v>0.34</v>
      </c>
      <c r="D310" s="38">
        <v>2.471</v>
      </c>
      <c r="E310" s="35">
        <v>0.7865</v>
      </c>
      <c r="F310" s="35">
        <v>393.3</v>
      </c>
      <c r="G310" s="35">
        <v>395.782</v>
      </c>
      <c r="H310" s="35">
        <v>35.41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</row>
    <row r="311">
      <c r="A311" s="7">
        <v>2811.0</v>
      </c>
      <c r="B311" s="35">
        <v>2811.0</v>
      </c>
      <c r="C311" s="38">
        <v>0.256</v>
      </c>
      <c r="D311" s="38">
        <v>1.307</v>
      </c>
      <c r="E311" s="35">
        <v>0.416</v>
      </c>
      <c r="F311" s="35">
        <v>208.0</v>
      </c>
      <c r="G311" s="35">
        <v>245.283</v>
      </c>
      <c r="H311" s="35">
        <v>39.24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>
      <c r="A312" s="7">
        <v>2812.0</v>
      </c>
      <c r="B312" s="35">
        <v>2812.0</v>
      </c>
      <c r="C312" s="38">
        <v>0.231</v>
      </c>
      <c r="D312" s="38">
        <v>1.686</v>
      </c>
      <c r="E312" s="35">
        <v>0.5368</v>
      </c>
      <c r="F312" s="35">
        <v>268.4</v>
      </c>
      <c r="G312" s="35">
        <v>317.401</v>
      </c>
      <c r="H312" s="35">
        <v>30.89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</row>
    <row r="313">
      <c r="A313" s="7">
        <v>2815.0</v>
      </c>
      <c r="B313" s="35">
        <v>2815.0</v>
      </c>
      <c r="C313" s="38">
        <v>0.262</v>
      </c>
      <c r="D313" s="38">
        <v>1.879</v>
      </c>
      <c r="E313" s="35">
        <v>0.5981</v>
      </c>
      <c r="F313" s="35">
        <v>299.0</v>
      </c>
      <c r="G313" s="35">
        <v>326.72</v>
      </c>
      <c r="H313" s="35">
        <v>31.15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</row>
    <row r="314">
      <c r="A314" s="7">
        <v>2816.0</v>
      </c>
      <c r="B314" s="35">
        <v>2816.0</v>
      </c>
      <c r="C314" s="38">
        <v>0.276</v>
      </c>
      <c r="D314" s="38">
        <v>2.898</v>
      </c>
      <c r="E314" s="35">
        <v>0.9225</v>
      </c>
      <c r="F314" s="35">
        <v>461.2</v>
      </c>
      <c r="G314" s="35">
        <v>523.864</v>
      </c>
      <c r="H314" s="35">
        <v>38.54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</row>
    <row r="315">
      <c r="A315" s="7">
        <v>2831.0</v>
      </c>
      <c r="B315" s="35">
        <v>2831.0</v>
      </c>
      <c r="C315" s="38">
        <v>0.395</v>
      </c>
      <c r="D315" s="38">
        <v>7.104</v>
      </c>
      <c r="E315" s="35">
        <v>2.261</v>
      </c>
      <c r="F315" s="35">
        <v>1131.0</v>
      </c>
      <c r="G315" s="35">
        <v>937.654</v>
      </c>
      <c r="H315" s="35">
        <v>23.23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</row>
    <row r="316">
      <c r="A316" s="7">
        <v>2832.0</v>
      </c>
      <c r="B316" s="35">
        <v>2832.0</v>
      </c>
      <c r="C316" s="38">
        <v>0.371</v>
      </c>
      <c r="D316" s="38">
        <v>6.172</v>
      </c>
      <c r="E316" s="35">
        <v>1.965</v>
      </c>
      <c r="F316" s="35">
        <v>982.3</v>
      </c>
      <c r="G316" s="35">
        <v>1198.49</v>
      </c>
      <c r="H316" s="35">
        <v>26.82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</row>
    <row r="317">
      <c r="A317" s="7">
        <v>2839.0</v>
      </c>
      <c r="B317" s="35">
        <v>2839.0</v>
      </c>
      <c r="C317" s="38">
        <v>0.253</v>
      </c>
      <c r="D317" s="38">
        <v>6.558</v>
      </c>
      <c r="E317" s="35">
        <v>2.088</v>
      </c>
      <c r="F317" s="35">
        <v>1044.0</v>
      </c>
      <c r="G317" s="35">
        <v>1237.47</v>
      </c>
      <c r="H317" s="35">
        <v>31.7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</row>
    <row r="318">
      <c r="A318" s="7">
        <v>2840.0</v>
      </c>
      <c r="B318" s="35">
        <v>2840.0</v>
      </c>
      <c r="C318" s="38">
        <v>0.307</v>
      </c>
      <c r="D318" s="38">
        <v>7.308</v>
      </c>
      <c r="E318" s="35">
        <v>2.326</v>
      </c>
      <c r="F318" s="35">
        <v>1163.0</v>
      </c>
      <c r="G318" s="35">
        <v>1444.71</v>
      </c>
      <c r="H318" s="35">
        <v>26.48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</row>
    <row r="319">
      <c r="A319" s="7">
        <v>2847.0</v>
      </c>
      <c r="B319" s="35">
        <v>2847.0</v>
      </c>
      <c r="C319" s="38">
        <v>0.312</v>
      </c>
      <c r="D319" s="38">
        <v>8.746</v>
      </c>
      <c r="E319" s="35">
        <v>2.784</v>
      </c>
      <c r="F319" s="35">
        <v>1392.0</v>
      </c>
      <c r="G319" s="35">
        <v>1682.88</v>
      </c>
      <c r="H319" s="35">
        <v>29.25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</row>
    <row r="320">
      <c r="A320" s="7">
        <v>2848.0</v>
      </c>
      <c r="B320" s="35">
        <v>2848.0</v>
      </c>
      <c r="C320" s="38">
        <v>0.315</v>
      </c>
      <c r="D320" s="38">
        <v>7.187</v>
      </c>
      <c r="E320" s="35">
        <v>2.288</v>
      </c>
      <c r="F320" s="35">
        <v>1144.0</v>
      </c>
      <c r="G320" s="35">
        <v>1415.44</v>
      </c>
      <c r="H320" s="35">
        <v>30.93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</row>
    <row r="321">
      <c r="A321" s="7">
        <v>2855.0</v>
      </c>
      <c r="B321" s="35">
        <v>2855.0</v>
      </c>
      <c r="C321" s="38">
        <v>0.337</v>
      </c>
      <c r="D321" s="38">
        <v>7.252</v>
      </c>
      <c r="E321" s="35">
        <v>2.308</v>
      </c>
      <c r="F321" s="35">
        <v>1154.0</v>
      </c>
      <c r="G321" s="35">
        <v>1349.26</v>
      </c>
      <c r="H321" s="35">
        <v>33.75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</row>
    <row r="322">
      <c r="A322" s="7">
        <v>2856.0</v>
      </c>
      <c r="B322" s="35">
        <v>2856.0</v>
      </c>
      <c r="C322" s="38">
        <v>0.312</v>
      </c>
      <c r="D322" s="38">
        <v>7.461</v>
      </c>
      <c r="E322" s="35">
        <v>2.375</v>
      </c>
      <c r="F322" s="35">
        <v>1187.0</v>
      </c>
      <c r="G322" s="35">
        <v>1711.49</v>
      </c>
      <c r="H322" s="35">
        <v>28.6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</row>
    <row r="323">
      <c r="A323" s="7">
        <v>2875.0</v>
      </c>
      <c r="B323" s="35">
        <v>2875.0</v>
      </c>
      <c r="C323" s="38">
        <v>0.343</v>
      </c>
      <c r="D323" s="38">
        <v>4.059</v>
      </c>
      <c r="E323" s="35">
        <v>1.292</v>
      </c>
      <c r="F323" s="35">
        <v>646.0</v>
      </c>
      <c r="G323" s="35">
        <v>826.367</v>
      </c>
      <c r="H323" s="35">
        <v>26.02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</row>
    <row r="324">
      <c r="A324" s="7">
        <v>2876.0</v>
      </c>
      <c r="B324" s="35">
        <v>2876.0</v>
      </c>
      <c r="C324" s="38">
        <v>0.357</v>
      </c>
      <c r="D324" s="38">
        <v>3.944</v>
      </c>
      <c r="E324" s="35">
        <v>1.256</v>
      </c>
      <c r="F324" s="35">
        <v>627.8</v>
      </c>
      <c r="G324" s="35">
        <v>866.56</v>
      </c>
      <c r="H324" s="35">
        <v>31.78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</row>
    <row r="325">
      <c r="A325" s="7">
        <v>2886.0</v>
      </c>
      <c r="B325" s="35">
        <v>2886.0</v>
      </c>
      <c r="C325" s="38">
        <v>0.315</v>
      </c>
      <c r="D325" s="38">
        <v>1.631</v>
      </c>
      <c r="E325" s="35">
        <v>0.5193</v>
      </c>
      <c r="F325" s="35">
        <v>259.6</v>
      </c>
      <c r="G325" s="35">
        <v>219.454</v>
      </c>
      <c r="H325" s="35">
        <v>21.37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</row>
    <row r="326">
      <c r="A326" s="7">
        <v>2887.0</v>
      </c>
      <c r="B326" s="35">
        <v>2887.0</v>
      </c>
      <c r="C326" s="38">
        <v>0.371</v>
      </c>
      <c r="D326" s="38">
        <v>1.804</v>
      </c>
      <c r="E326" s="35">
        <v>0.5742</v>
      </c>
      <c r="F326" s="35">
        <v>287.1</v>
      </c>
      <c r="G326" s="35">
        <v>205.201</v>
      </c>
      <c r="H326" s="35">
        <v>27.06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</row>
    <row r="327">
      <c r="A327" s="7">
        <v>2894.0</v>
      </c>
      <c r="B327" s="35">
        <v>2894.0</v>
      </c>
      <c r="C327" s="38">
        <v>0.316</v>
      </c>
      <c r="D327" s="38">
        <v>1.803</v>
      </c>
      <c r="E327" s="35">
        <v>0.5738</v>
      </c>
      <c r="F327" s="35">
        <v>286.9</v>
      </c>
      <c r="G327" s="35">
        <v>333.36</v>
      </c>
      <c r="H327" s="35">
        <v>21.36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</row>
    <row r="328">
      <c r="A328" s="7">
        <v>2895.0</v>
      </c>
      <c r="B328" s="35">
        <v>2895.0</v>
      </c>
      <c r="C328" s="38">
        <v>0.318</v>
      </c>
      <c r="D328" s="38">
        <v>1.759</v>
      </c>
      <c r="E328" s="35">
        <v>0.5598</v>
      </c>
      <c r="F328" s="35">
        <v>279.9</v>
      </c>
      <c r="G328" s="35">
        <v>203.927</v>
      </c>
      <c r="H328" s="35">
        <v>14.88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</row>
    <row r="329">
      <c r="A329" s="7">
        <v>2902.0</v>
      </c>
      <c r="B329" s="35">
        <v>2902.0</v>
      </c>
      <c r="C329" s="38">
        <v>0.252</v>
      </c>
      <c r="D329" s="38">
        <v>2.054</v>
      </c>
      <c r="E329" s="35">
        <v>0.6537</v>
      </c>
      <c r="F329" s="35">
        <v>326.8</v>
      </c>
      <c r="G329" s="35">
        <v>515.38</v>
      </c>
      <c r="H329" s="35">
        <v>36.63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</row>
    <row r="330">
      <c r="A330" s="7">
        <v>2903.0</v>
      </c>
      <c r="B330" s="35">
        <v>2903.0</v>
      </c>
      <c r="C330" s="38">
        <v>0.277</v>
      </c>
      <c r="D330" s="38">
        <v>2.596</v>
      </c>
      <c r="E330" s="35">
        <v>0.8262</v>
      </c>
      <c r="F330" s="35">
        <v>413.1</v>
      </c>
      <c r="G330" s="35">
        <v>391.881</v>
      </c>
      <c r="H330" s="35">
        <v>29.79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</row>
    <row r="331">
      <c r="A331" s="7">
        <v>2910.0</v>
      </c>
      <c r="B331" s="35">
        <v>2910.0</v>
      </c>
      <c r="C331" s="38">
        <v>0.287</v>
      </c>
      <c r="D331" s="38">
        <v>1.453</v>
      </c>
      <c r="E331" s="35">
        <v>0.4624</v>
      </c>
      <c r="F331" s="35">
        <v>231.2</v>
      </c>
      <c r="G331" s="35">
        <v>231.729</v>
      </c>
      <c r="H331" s="35">
        <v>25.11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</row>
    <row r="332">
      <c r="A332" s="7">
        <v>2911.0</v>
      </c>
      <c r="B332" s="35">
        <v>2911.0</v>
      </c>
      <c r="C332" s="38">
        <v>0.308</v>
      </c>
      <c r="D332" s="38">
        <v>2.2</v>
      </c>
      <c r="E332" s="35">
        <v>0.7001</v>
      </c>
      <c r="F332" s="35">
        <v>350.1</v>
      </c>
      <c r="G332" s="35">
        <v>417.586</v>
      </c>
      <c r="H332" s="35">
        <v>30.85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</row>
    <row r="333">
      <c r="A333" s="7">
        <v>2916.0</v>
      </c>
      <c r="B333" s="35">
        <v>2916.0</v>
      </c>
      <c r="C333" s="38">
        <v>0.095</v>
      </c>
      <c r="D333" s="38">
        <v>12.66</v>
      </c>
      <c r="E333" s="35">
        <v>4.03</v>
      </c>
      <c r="F333" s="35">
        <v>2015.0</v>
      </c>
      <c r="G333" s="35">
        <v>7141.99</v>
      </c>
      <c r="H333" s="35">
        <v>21.88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</row>
    <row r="334">
      <c r="A334" s="7">
        <v>2917.0</v>
      </c>
      <c r="B334" s="35">
        <v>2917.0</v>
      </c>
      <c r="C334" s="38">
        <v>0.102</v>
      </c>
      <c r="D334" s="38">
        <v>11.84</v>
      </c>
      <c r="E334" s="35">
        <v>3.769</v>
      </c>
      <c r="F334" s="35">
        <v>1884.0</v>
      </c>
      <c r="G334" s="35">
        <v>6605.46</v>
      </c>
      <c r="H334" s="35">
        <v>28.86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</row>
    <row r="335">
      <c r="A335" s="7">
        <v>2944.0</v>
      </c>
      <c r="B335" s="35">
        <v>2944.0</v>
      </c>
      <c r="C335" s="38">
        <v>0.227</v>
      </c>
      <c r="D335" s="38">
        <v>5.514</v>
      </c>
      <c r="E335" s="35">
        <v>1.755</v>
      </c>
      <c r="F335" s="35">
        <v>877.6</v>
      </c>
      <c r="G335" s="35">
        <v>1401.79</v>
      </c>
      <c r="H335" s="35">
        <v>20.25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</row>
    <row r="336">
      <c r="A336" s="7">
        <v>2945.0</v>
      </c>
      <c r="B336" s="35">
        <v>2945.0</v>
      </c>
      <c r="C336" s="38">
        <v>0.26</v>
      </c>
      <c r="D336" s="38">
        <v>4.99</v>
      </c>
      <c r="E336" s="35">
        <v>1.588</v>
      </c>
      <c r="F336" s="35">
        <v>794.1</v>
      </c>
      <c r="G336" s="35">
        <v>1115.99</v>
      </c>
      <c r="H336" s="35">
        <v>19.9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</row>
    <row r="337">
      <c r="A337" s="7">
        <v>2952.0</v>
      </c>
      <c r="B337" s="35">
        <v>2952.0</v>
      </c>
      <c r="C337" s="38">
        <v>0.261</v>
      </c>
      <c r="D337" s="38">
        <v>6.949</v>
      </c>
      <c r="E337" s="35">
        <v>2.212</v>
      </c>
      <c r="F337" s="35">
        <v>1106.0</v>
      </c>
      <c r="G337" s="35">
        <v>2326.56</v>
      </c>
      <c r="H337" s="35">
        <v>19.52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</row>
    <row r="338">
      <c r="A338" s="7">
        <v>2953.0</v>
      </c>
      <c r="B338" s="35">
        <v>2953.0</v>
      </c>
      <c r="C338" s="38">
        <v>0.26</v>
      </c>
      <c r="D338" s="38">
        <v>5.657</v>
      </c>
      <c r="E338" s="35">
        <v>1.801</v>
      </c>
      <c r="F338" s="35">
        <v>900.3</v>
      </c>
      <c r="G338" s="35">
        <v>2241.16</v>
      </c>
      <c r="H338" s="35">
        <v>21.84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</row>
    <row r="339">
      <c r="A339" s="7">
        <v>2966.0</v>
      </c>
      <c r="B339" s="35">
        <v>2966.0</v>
      </c>
      <c r="C339" s="38">
        <v>0.313</v>
      </c>
      <c r="D339" s="38">
        <v>6.891</v>
      </c>
      <c r="E339" s="35">
        <v>2.193</v>
      </c>
      <c r="F339" s="35">
        <v>1097.0</v>
      </c>
      <c r="G339" s="35">
        <v>1253.65</v>
      </c>
      <c r="H339" s="35">
        <v>21.4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</row>
    <row r="340">
      <c r="A340" s="7">
        <v>2967.0</v>
      </c>
      <c r="B340" s="35">
        <v>2967.0</v>
      </c>
      <c r="C340" s="38">
        <v>0.314</v>
      </c>
      <c r="D340" s="38">
        <v>7.408</v>
      </c>
      <c r="E340" s="35">
        <v>2.358</v>
      </c>
      <c r="F340" s="35">
        <v>1179.0</v>
      </c>
      <c r="G340" s="35">
        <v>1369.97</v>
      </c>
      <c r="H340" s="35">
        <v>17.96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</row>
    <row r="341">
      <c r="A341" s="7">
        <v>2974.0</v>
      </c>
      <c r="B341" s="35">
        <v>2974.0</v>
      </c>
      <c r="C341" s="38">
        <v>0.337</v>
      </c>
      <c r="D341" s="38">
        <v>6.364</v>
      </c>
      <c r="E341" s="35">
        <v>2.026</v>
      </c>
      <c r="F341" s="35">
        <v>1013.0</v>
      </c>
      <c r="G341" s="35">
        <v>1300.29</v>
      </c>
      <c r="H341" s="35">
        <v>21.18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</row>
    <row r="342">
      <c r="A342" s="7">
        <v>2975.0</v>
      </c>
      <c r="B342" s="35">
        <v>2975.0</v>
      </c>
      <c r="C342" s="38">
        <v>0.351</v>
      </c>
      <c r="D342" s="38">
        <v>7.128</v>
      </c>
      <c r="E342" s="35">
        <v>2.269</v>
      </c>
      <c r="F342" s="35">
        <v>1134.0</v>
      </c>
      <c r="G342" s="35">
        <v>1598.22</v>
      </c>
      <c r="H342" s="35">
        <v>17.97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</row>
    <row r="343">
      <c r="A343" s="7">
        <v>2982.0</v>
      </c>
      <c r="B343" s="35">
        <v>2982.0</v>
      </c>
      <c r="C343" s="38">
        <v>0.34</v>
      </c>
      <c r="D343" s="38">
        <v>7.381</v>
      </c>
      <c r="E343" s="35">
        <v>2.349</v>
      </c>
      <c r="F343" s="35">
        <v>1175.0</v>
      </c>
      <c r="G343" s="35">
        <v>1260.6</v>
      </c>
      <c r="H343" s="35">
        <v>21.01</v>
      </c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</row>
    <row r="344">
      <c r="A344" s="7">
        <v>2983.0</v>
      </c>
      <c r="B344" s="35">
        <v>2983.0</v>
      </c>
      <c r="C344" s="38">
        <v>0.35</v>
      </c>
      <c r="D344" s="38">
        <v>7.03</v>
      </c>
      <c r="E344" s="35">
        <v>2.238</v>
      </c>
      <c r="F344" s="35">
        <v>1119.0</v>
      </c>
      <c r="G344" s="35">
        <v>1376.86</v>
      </c>
      <c r="H344" s="35">
        <v>19.49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>
      <c r="A345" s="7">
        <v>2990.0</v>
      </c>
      <c r="B345" s="35">
        <v>2990.0</v>
      </c>
      <c r="C345" s="38">
        <v>0.347</v>
      </c>
      <c r="D345" s="38">
        <v>6.214</v>
      </c>
      <c r="E345" s="35">
        <v>1.978</v>
      </c>
      <c r="F345" s="35">
        <v>988.9</v>
      </c>
      <c r="G345" s="35">
        <v>1069.19</v>
      </c>
      <c r="H345" s="35">
        <v>27.55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>
      <c r="A346" s="7">
        <v>2991.0</v>
      </c>
      <c r="B346" s="35">
        <v>2991.0</v>
      </c>
      <c r="C346" s="38">
        <v>0.322</v>
      </c>
      <c r="D346" s="38">
        <v>6.518</v>
      </c>
      <c r="E346" s="35">
        <v>2.075</v>
      </c>
      <c r="F346" s="35">
        <v>1037.0</v>
      </c>
      <c r="G346" s="35">
        <v>906.108</v>
      </c>
      <c r="H346" s="35">
        <v>25.13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>
      <c r="A347" s="7">
        <v>2998.0</v>
      </c>
      <c r="B347" s="35">
        <v>2998.0</v>
      </c>
      <c r="C347" s="38">
        <v>0.34</v>
      </c>
      <c r="D347" s="38">
        <v>7.141</v>
      </c>
      <c r="E347" s="35">
        <v>2.273</v>
      </c>
      <c r="F347" s="35">
        <v>1137.0</v>
      </c>
      <c r="G347" s="35">
        <v>1140.37</v>
      </c>
      <c r="H347" s="35">
        <v>19.82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>
      <c r="A348" s="7">
        <v>2999.0</v>
      </c>
      <c r="B348" s="35">
        <v>2999.0</v>
      </c>
      <c r="C348" s="38">
        <v>0.359</v>
      </c>
      <c r="D348" s="38">
        <v>7.217</v>
      </c>
      <c r="E348" s="35">
        <v>2.297</v>
      </c>
      <c r="F348" s="35">
        <v>1149.0</v>
      </c>
      <c r="G348" s="35">
        <v>1283.97</v>
      </c>
      <c r="H348" s="35">
        <v>20.35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>
      <c r="A349" s="7">
        <v>3006.0</v>
      </c>
      <c r="B349" s="35">
        <v>3006.0</v>
      </c>
      <c r="C349" s="38">
        <v>0.383</v>
      </c>
      <c r="D349" s="38">
        <v>7.857</v>
      </c>
      <c r="E349" s="35">
        <v>2.501</v>
      </c>
      <c r="F349" s="35">
        <v>1250.0</v>
      </c>
      <c r="G349" s="35">
        <v>1194.03</v>
      </c>
      <c r="H349" s="35">
        <v>20.39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>
      <c r="A350" s="7">
        <v>3007.0</v>
      </c>
      <c r="B350" s="35">
        <v>3007.0</v>
      </c>
      <c r="C350" s="38">
        <v>0.342</v>
      </c>
      <c r="D350" s="38">
        <v>6.832</v>
      </c>
      <c r="E350" s="35">
        <v>2.175</v>
      </c>
      <c r="F350" s="35">
        <v>1087.0</v>
      </c>
      <c r="G350" s="35">
        <v>1348.09</v>
      </c>
      <c r="H350" s="35">
        <v>19.48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>
      <c r="A351" s="7">
        <v>3014.0</v>
      </c>
      <c r="B351" s="35">
        <v>3014.0</v>
      </c>
      <c r="C351" s="38">
        <v>0.363</v>
      </c>
      <c r="D351" s="38">
        <v>7.806</v>
      </c>
      <c r="E351" s="35">
        <v>2.485</v>
      </c>
      <c r="F351" s="35">
        <v>1242.0</v>
      </c>
      <c r="G351" s="35">
        <v>1441.48</v>
      </c>
      <c r="H351" s="35">
        <v>21.97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>
      <c r="A352" s="7">
        <v>3015.0</v>
      </c>
      <c r="B352" s="35">
        <v>3015.0</v>
      </c>
      <c r="C352" s="38">
        <v>0.341</v>
      </c>
      <c r="D352" s="38">
        <v>7.176</v>
      </c>
      <c r="E352" s="35">
        <v>2.284</v>
      </c>
      <c r="F352" s="35">
        <v>1142.0</v>
      </c>
      <c r="G352" s="35">
        <v>1243.1</v>
      </c>
      <c r="H352" s="35">
        <v>21.9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>
      <c r="A353" s="7">
        <v>3031.0</v>
      </c>
      <c r="B353" s="35">
        <v>3031.0</v>
      </c>
      <c r="C353" s="38">
        <v>0.269</v>
      </c>
      <c r="D353" s="38">
        <v>4.64</v>
      </c>
      <c r="E353" s="35">
        <v>1.477</v>
      </c>
      <c r="F353" s="35">
        <v>738.4</v>
      </c>
      <c r="G353" s="35">
        <v>1092.32</v>
      </c>
      <c r="H353" s="35">
        <v>25.43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>
      <c r="A354" s="7">
        <v>3032.0</v>
      </c>
      <c r="B354" s="35">
        <v>3032.0</v>
      </c>
      <c r="C354" s="38">
        <v>0.294</v>
      </c>
      <c r="D354" s="38">
        <v>6.086</v>
      </c>
      <c r="E354" s="35">
        <v>1.937</v>
      </c>
      <c r="F354" s="35">
        <v>968.7</v>
      </c>
      <c r="G354" s="35">
        <v>1263.12</v>
      </c>
      <c r="H354" s="35">
        <v>19.57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>
      <c r="A355" s="7">
        <v>3039.0</v>
      </c>
      <c r="B355" s="35">
        <v>3039.0</v>
      </c>
      <c r="C355" s="38">
        <v>0.326</v>
      </c>
      <c r="D355" s="38">
        <v>6.728</v>
      </c>
      <c r="E355" s="35">
        <v>2.141</v>
      </c>
      <c r="F355" s="35">
        <v>1071.0</v>
      </c>
      <c r="G355" s="35">
        <v>1294.56</v>
      </c>
      <c r="H355" s="35">
        <v>19.47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>
      <c r="A356" s="7">
        <v>3040.0</v>
      </c>
      <c r="B356" s="35">
        <v>3040.0</v>
      </c>
      <c r="C356" s="38">
        <v>0.289</v>
      </c>
      <c r="D356" s="38">
        <v>7.234</v>
      </c>
      <c r="E356" s="35">
        <v>2.303</v>
      </c>
      <c r="F356" s="35">
        <v>1151.0</v>
      </c>
      <c r="G356" s="35">
        <v>1552.54</v>
      </c>
      <c r="H356" s="35">
        <v>22.02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>
      <c r="A357" s="7">
        <v>3047.0</v>
      </c>
      <c r="B357" s="35">
        <v>3047.0</v>
      </c>
      <c r="C357" s="38">
        <v>0.296</v>
      </c>
      <c r="D357" s="38">
        <v>7.364</v>
      </c>
      <c r="E357" s="35">
        <v>2.344</v>
      </c>
      <c r="F357" s="35">
        <v>1172.0</v>
      </c>
      <c r="G357" s="35">
        <v>1330.01</v>
      </c>
      <c r="H357" s="35">
        <v>21.04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>
      <c r="A358" s="7">
        <v>3048.0</v>
      </c>
      <c r="B358" s="35">
        <v>3048.0</v>
      </c>
      <c r="C358" s="38">
        <v>0.252</v>
      </c>
      <c r="D358" s="38">
        <v>7.231</v>
      </c>
      <c r="E358" s="35">
        <v>2.302</v>
      </c>
      <c r="F358" s="35">
        <v>1151.0</v>
      </c>
      <c r="G358" s="35">
        <v>1796.78</v>
      </c>
      <c r="H358" s="35">
        <v>19.22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>
      <c r="A359" s="7">
        <v>3055.0</v>
      </c>
      <c r="B359" s="35">
        <v>3055.0</v>
      </c>
      <c r="C359" s="38">
        <v>0.288</v>
      </c>
      <c r="D359" s="38">
        <v>7.565</v>
      </c>
      <c r="E359" s="35">
        <v>2.408</v>
      </c>
      <c r="F359" s="35">
        <v>1204.0</v>
      </c>
      <c r="G359" s="35">
        <v>1312.37</v>
      </c>
      <c r="H359" s="35">
        <v>16.25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>
      <c r="A360" s="7">
        <v>3056.0</v>
      </c>
      <c r="B360" s="35">
        <v>3056.0</v>
      </c>
      <c r="C360" s="38">
        <v>0.277</v>
      </c>
      <c r="D360" s="38">
        <v>6.151</v>
      </c>
      <c r="E360" s="35">
        <v>1.958</v>
      </c>
      <c r="F360" s="35">
        <v>978.9</v>
      </c>
      <c r="G360" s="35">
        <v>1564.64</v>
      </c>
      <c r="H360" s="35">
        <v>26.39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>
      <c r="A361" s="7">
        <v>3063.0</v>
      </c>
      <c r="B361" s="35">
        <v>3063.0</v>
      </c>
      <c r="C361" s="38">
        <v>0.303</v>
      </c>
      <c r="D361" s="38">
        <v>1.661</v>
      </c>
      <c r="E361" s="35">
        <v>0.5286</v>
      </c>
      <c r="F361" s="35">
        <v>264.3</v>
      </c>
      <c r="G361" s="35">
        <v>290.718</v>
      </c>
      <c r="H361" s="35">
        <v>19.16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>
      <c r="A362" s="7">
        <v>3064.0</v>
      </c>
      <c r="B362" s="35">
        <v>3064.0</v>
      </c>
      <c r="C362" s="38">
        <v>0.304</v>
      </c>
      <c r="D362" s="38">
        <v>2.034</v>
      </c>
      <c r="E362" s="35">
        <v>0.6474</v>
      </c>
      <c r="F362" s="35">
        <v>323.7</v>
      </c>
      <c r="G362" s="35">
        <v>345.923</v>
      </c>
      <c r="H362" s="35">
        <v>21.57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>
      <c r="A363" s="7">
        <v>3071.0</v>
      </c>
      <c r="B363" s="35">
        <v>3071.0</v>
      </c>
      <c r="C363" s="38">
        <v>0.277</v>
      </c>
      <c r="D363" s="38">
        <v>1.829</v>
      </c>
      <c r="E363" s="35">
        <v>0.5823</v>
      </c>
      <c r="F363" s="35">
        <v>291.1</v>
      </c>
      <c r="G363" s="35">
        <v>429.047</v>
      </c>
      <c r="H363" s="35">
        <v>21.15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>
      <c r="A364" s="7">
        <v>3072.0</v>
      </c>
      <c r="B364" s="35">
        <v>3072.0</v>
      </c>
      <c r="C364" s="38">
        <v>0.279</v>
      </c>
      <c r="D364" s="38">
        <v>2.29</v>
      </c>
      <c r="E364" s="35">
        <v>0.7288</v>
      </c>
      <c r="F364" s="35">
        <v>364.4</v>
      </c>
      <c r="G364" s="35">
        <v>459.753</v>
      </c>
      <c r="H364" s="35">
        <v>21.89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>
      <c r="A365" s="7">
        <v>3079.0</v>
      </c>
      <c r="B365" s="35">
        <v>3079.0</v>
      </c>
      <c r="C365" s="38">
        <v>0.298</v>
      </c>
      <c r="D365" s="38">
        <v>2.612</v>
      </c>
      <c r="E365" s="35">
        <v>0.8315</v>
      </c>
      <c r="F365" s="35">
        <v>415.8</v>
      </c>
      <c r="G365" s="35">
        <v>439.419</v>
      </c>
      <c r="H365" s="35">
        <v>20.56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>
      <c r="A366" s="7">
        <v>3080.0</v>
      </c>
      <c r="B366" s="35">
        <v>3080.0</v>
      </c>
      <c r="C366" s="38">
        <v>0.291</v>
      </c>
      <c r="D366" s="38">
        <v>2.339</v>
      </c>
      <c r="E366" s="35">
        <v>0.7447</v>
      </c>
      <c r="F366" s="35">
        <v>372.3</v>
      </c>
      <c r="G366" s="35">
        <v>460.969</v>
      </c>
      <c r="H366" s="35">
        <v>21.39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>
      <c r="A367" s="7">
        <v>3117.0</v>
      </c>
      <c r="B367" s="35">
        <v>3117.0</v>
      </c>
      <c r="C367" s="38">
        <v>0.167</v>
      </c>
      <c r="D367" s="38">
        <v>0.8688</v>
      </c>
      <c r="E367" s="35">
        <v>0.2765</v>
      </c>
      <c r="F367" s="35">
        <v>138.3</v>
      </c>
      <c r="G367" s="35">
        <v>249.987</v>
      </c>
      <c r="H367" s="35">
        <v>21.37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>
      <c r="A368" s="7">
        <v>3118.0</v>
      </c>
      <c r="B368" s="35">
        <v>3118.0</v>
      </c>
      <c r="C368" s="38">
        <v>0.205</v>
      </c>
      <c r="D368" s="38">
        <v>1.114</v>
      </c>
      <c r="E368" s="35">
        <v>0.3546</v>
      </c>
      <c r="F368" s="35">
        <v>177.3</v>
      </c>
      <c r="G368" s="35">
        <v>209.717</v>
      </c>
      <c r="H368" s="35">
        <v>18.61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>
      <c r="A369" s="7">
        <v>3125.0</v>
      </c>
      <c r="B369" s="35">
        <v>3125.0</v>
      </c>
      <c r="C369" s="38">
        <v>0.207</v>
      </c>
      <c r="D369" s="38">
        <v>0.9475</v>
      </c>
      <c r="E369" s="35">
        <v>0.3016</v>
      </c>
      <c r="F369" s="35">
        <v>150.8</v>
      </c>
      <c r="G369" s="35">
        <v>219.977</v>
      </c>
      <c r="H369" s="35">
        <v>19.11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>
      <c r="A370" s="7">
        <v>3126.0</v>
      </c>
      <c r="B370" s="35">
        <v>3126.0</v>
      </c>
      <c r="C370" s="38">
        <v>0.208</v>
      </c>
      <c r="D370" s="38">
        <v>1.137</v>
      </c>
      <c r="E370" s="35">
        <v>0.362</v>
      </c>
      <c r="F370" s="35">
        <v>181.0</v>
      </c>
      <c r="G370" s="35">
        <v>243.167</v>
      </c>
      <c r="H370" s="35">
        <v>21.02</v>
      </c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>
      <c r="A371" s="7">
        <v>3133.0</v>
      </c>
      <c r="B371" s="35">
        <v>3133.0</v>
      </c>
      <c r="C371" s="38">
        <v>0.226</v>
      </c>
      <c r="D371" s="38">
        <v>1.127</v>
      </c>
      <c r="E371" s="35">
        <v>0.3587</v>
      </c>
      <c r="F371" s="35">
        <v>179.3</v>
      </c>
      <c r="G371" s="35">
        <v>306.504</v>
      </c>
      <c r="H371" s="35">
        <v>21.35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>
      <c r="A372" s="7">
        <v>3134.0</v>
      </c>
      <c r="B372" s="35">
        <v>3134.0</v>
      </c>
      <c r="C372" s="38">
        <v>0.18</v>
      </c>
      <c r="D372" s="38">
        <v>1.061</v>
      </c>
      <c r="E372" s="35">
        <v>0.3377</v>
      </c>
      <c r="F372" s="35">
        <v>168.9</v>
      </c>
      <c r="G372" s="35">
        <v>333.066</v>
      </c>
      <c r="H372" s="35">
        <v>16.64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>
      <c r="A373" s="51">
        <v>3195.0</v>
      </c>
      <c r="B373" s="14" t="s">
        <v>2057</v>
      </c>
      <c r="C373" s="38">
        <v>0.34</v>
      </c>
      <c r="D373" s="38">
        <v>2.617</v>
      </c>
      <c r="E373" s="35">
        <v>0.8331</v>
      </c>
      <c r="F373" s="35">
        <v>416.5</v>
      </c>
      <c r="G373" s="35">
        <v>470.396</v>
      </c>
      <c r="H373" s="35">
        <v>16.11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>
      <c r="A374" s="51">
        <v>3195.0</v>
      </c>
      <c r="B374" s="14" t="s">
        <v>2059</v>
      </c>
      <c r="C374" s="38">
        <v>0.326</v>
      </c>
      <c r="D374" s="38">
        <v>2.544</v>
      </c>
      <c r="E374" s="35">
        <v>0.8098</v>
      </c>
      <c r="F374" s="35">
        <v>404.9</v>
      </c>
      <c r="G374" s="35">
        <v>462.427</v>
      </c>
      <c r="H374" s="35">
        <v>19.3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>
      <c r="A375" s="51">
        <v>3196.0</v>
      </c>
      <c r="B375" s="14" t="s">
        <v>2062</v>
      </c>
      <c r="C375" s="38">
        <v>0.369</v>
      </c>
      <c r="D375" s="38">
        <v>2.819</v>
      </c>
      <c r="E375" s="35">
        <v>0.8974</v>
      </c>
      <c r="F375" s="35">
        <v>448.7</v>
      </c>
      <c r="G375" s="35">
        <v>493.799</v>
      </c>
      <c r="H375" s="35">
        <v>17.67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>
      <c r="A376" s="51">
        <v>3196.0</v>
      </c>
      <c r="B376" s="14" t="s">
        <v>2064</v>
      </c>
      <c r="C376" s="38">
        <v>0.359</v>
      </c>
      <c r="D376" s="38">
        <v>2.001</v>
      </c>
      <c r="E376" s="35">
        <v>0.637</v>
      </c>
      <c r="F376" s="35">
        <v>318.5</v>
      </c>
      <c r="G376" s="35">
        <v>462.615</v>
      </c>
      <c r="H376" s="35">
        <v>17.24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>
      <c r="A377" s="51">
        <v>3197.0</v>
      </c>
      <c r="B377" s="14" t="s">
        <v>2067</v>
      </c>
      <c r="C377" s="38">
        <v>0.34</v>
      </c>
      <c r="D377" s="38">
        <v>2.566</v>
      </c>
      <c r="E377" s="35">
        <v>0.8168</v>
      </c>
      <c r="F377" s="35">
        <v>408.4</v>
      </c>
      <c r="G377" s="35">
        <v>463.861</v>
      </c>
      <c r="H377" s="35">
        <v>19.47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>
      <c r="A378" s="51">
        <v>3197.0</v>
      </c>
      <c r="B378" s="14" t="s">
        <v>2070</v>
      </c>
      <c r="C378" s="38">
        <v>0.306</v>
      </c>
      <c r="D378" s="38">
        <v>2.47</v>
      </c>
      <c r="E378" s="35">
        <v>0.7861</v>
      </c>
      <c r="F378" s="35">
        <v>393.1</v>
      </c>
      <c r="G378" s="35">
        <v>429.467</v>
      </c>
      <c r="H378" s="35">
        <v>19.31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>
      <c r="A379" s="51">
        <v>3198.0</v>
      </c>
      <c r="B379" s="14" t="s">
        <v>2073</v>
      </c>
      <c r="C379" s="38">
        <v>0.364</v>
      </c>
      <c r="D379" s="38">
        <v>2.833</v>
      </c>
      <c r="E379" s="35">
        <v>0.9018</v>
      </c>
      <c r="F379" s="35">
        <v>450.9</v>
      </c>
      <c r="G379" s="35">
        <v>503.907</v>
      </c>
      <c r="H379" s="35">
        <v>18.82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>
      <c r="A380" s="51">
        <v>3198.0</v>
      </c>
      <c r="B380" s="14" t="s">
        <v>2076</v>
      </c>
      <c r="C380" s="38">
        <v>0.357</v>
      </c>
      <c r="D380" s="38">
        <v>3.6</v>
      </c>
      <c r="E380" s="35">
        <v>1.146</v>
      </c>
      <c r="F380" s="35">
        <v>573.0</v>
      </c>
      <c r="G380" s="35">
        <v>669.745</v>
      </c>
      <c r="H380" s="35">
        <v>18.52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>
      <c r="A381" s="51">
        <v>3199.0</v>
      </c>
      <c r="B381" s="14" t="s">
        <v>2078</v>
      </c>
      <c r="C381" s="38">
        <v>0.377</v>
      </c>
      <c r="D381" s="38">
        <v>2.064</v>
      </c>
      <c r="E381" s="35">
        <v>0.6569</v>
      </c>
      <c r="F381" s="35">
        <v>328.4</v>
      </c>
      <c r="G381" s="35">
        <v>395.176</v>
      </c>
      <c r="H381" s="35">
        <v>19.91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>
      <c r="A382" s="51">
        <v>3199.0</v>
      </c>
      <c r="B382" s="14" t="s">
        <v>2080</v>
      </c>
      <c r="C382" s="38">
        <v>0.351</v>
      </c>
      <c r="D382" s="38">
        <v>2.658</v>
      </c>
      <c r="E382" s="35">
        <v>0.8461</v>
      </c>
      <c r="F382" s="35">
        <v>423.1</v>
      </c>
      <c r="G382" s="35">
        <v>522.201</v>
      </c>
      <c r="H382" s="35">
        <v>18.77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>
      <c r="A383" s="51">
        <v>3200.0</v>
      </c>
      <c r="B383" s="14" t="s">
        <v>2082</v>
      </c>
      <c r="C383" s="38">
        <v>0.317</v>
      </c>
      <c r="D383" s="38">
        <v>2.409</v>
      </c>
      <c r="E383" s="35">
        <v>0.7667</v>
      </c>
      <c r="F383" s="35">
        <v>383.4</v>
      </c>
      <c r="G383" s="35">
        <v>518.808</v>
      </c>
      <c r="H383" s="35">
        <v>18.39</v>
      </c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>
      <c r="A384" s="51">
        <v>3200.0</v>
      </c>
      <c r="B384" s="14" t="s">
        <v>2085</v>
      </c>
      <c r="C384" s="38">
        <v>0.314</v>
      </c>
      <c r="D384" s="38">
        <v>2.38</v>
      </c>
      <c r="E384" s="35">
        <v>0.7576</v>
      </c>
      <c r="F384" s="35">
        <v>378.8</v>
      </c>
      <c r="G384" s="35">
        <v>579.084</v>
      </c>
      <c r="H384" s="35">
        <v>18.61</v>
      </c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>
      <c r="A385" s="7">
        <v>3210.0</v>
      </c>
      <c r="B385" s="14" t="s">
        <v>2087</v>
      </c>
      <c r="C385" s="38">
        <v>0.18</v>
      </c>
      <c r="D385" s="38">
        <v>1.467</v>
      </c>
      <c r="E385" s="35">
        <v>0.4671</v>
      </c>
      <c r="F385" s="35">
        <v>233.5</v>
      </c>
      <c r="G385" s="35">
        <v>365.973</v>
      </c>
      <c r="H385" s="35">
        <v>21.84</v>
      </c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>
      <c r="A386" s="7">
        <v>3210.0</v>
      </c>
      <c r="B386" s="14" t="s">
        <v>2090</v>
      </c>
      <c r="C386" s="38">
        <v>0.151</v>
      </c>
      <c r="D386" s="38">
        <v>1.208</v>
      </c>
      <c r="E386" s="35">
        <v>0.3844</v>
      </c>
      <c r="F386" s="35">
        <v>192.2</v>
      </c>
      <c r="G386" s="35">
        <v>343.284</v>
      </c>
      <c r="H386" s="35">
        <v>22.74</v>
      </c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>
      <c r="A387" s="7">
        <v>3210.0</v>
      </c>
      <c r="B387" s="14" t="s">
        <v>2093</v>
      </c>
      <c r="C387" s="38">
        <v>0.167</v>
      </c>
      <c r="D387" s="38">
        <v>1.75</v>
      </c>
      <c r="E387" s="35">
        <v>0.5572</v>
      </c>
      <c r="F387" s="35">
        <v>278.6</v>
      </c>
      <c r="G387" s="35">
        <v>506.2</v>
      </c>
      <c r="H387" s="35">
        <v>24.79</v>
      </c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>
      <c r="A388" s="7">
        <v>3211.0</v>
      </c>
      <c r="B388" s="14" t="s">
        <v>2095</v>
      </c>
      <c r="C388" s="38">
        <v>0.149</v>
      </c>
      <c r="D388" s="38">
        <v>2.126</v>
      </c>
      <c r="E388" s="35">
        <v>0.6768</v>
      </c>
      <c r="F388" s="35">
        <v>338.4</v>
      </c>
      <c r="G388" s="35">
        <v>673.255</v>
      </c>
      <c r="H388" s="35">
        <v>23.04</v>
      </c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>
      <c r="A389" s="7">
        <v>3211.0</v>
      </c>
      <c r="B389" s="14" t="s">
        <v>2098</v>
      </c>
      <c r="C389" s="38">
        <v>0.147</v>
      </c>
      <c r="D389" s="38">
        <v>1.577</v>
      </c>
      <c r="E389" s="35">
        <v>0.5019</v>
      </c>
      <c r="F389" s="35">
        <v>250.9</v>
      </c>
      <c r="G389" s="35">
        <v>439.942</v>
      </c>
      <c r="H389" s="35">
        <v>26.15</v>
      </c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>
      <c r="A390" s="7">
        <v>3211.0</v>
      </c>
      <c r="B390" s="14" t="s">
        <v>2101</v>
      </c>
      <c r="C390" s="38">
        <v>0.157</v>
      </c>
      <c r="D390" s="38">
        <v>1.976</v>
      </c>
      <c r="E390" s="35">
        <v>0.6291</v>
      </c>
      <c r="F390" s="35">
        <v>314.5</v>
      </c>
      <c r="G390" s="35">
        <v>507.21</v>
      </c>
      <c r="H390" s="35">
        <v>23.32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>
      <c r="A391" s="7">
        <v>3212.0</v>
      </c>
      <c r="B391" s="14" t="s">
        <v>2103</v>
      </c>
      <c r="C391" s="38">
        <v>0.17</v>
      </c>
      <c r="D391" s="38">
        <v>1.009</v>
      </c>
      <c r="E391" s="35">
        <v>0.3213</v>
      </c>
      <c r="F391" s="35">
        <v>160.6</v>
      </c>
      <c r="G391" s="35">
        <v>329.181</v>
      </c>
      <c r="H391" s="35">
        <v>24.73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>
      <c r="A392" s="7">
        <v>3212.0</v>
      </c>
      <c r="B392" s="14" t="s">
        <v>2106</v>
      </c>
      <c r="C392" s="38">
        <v>0.187</v>
      </c>
      <c r="D392" s="38">
        <v>1.33</v>
      </c>
      <c r="E392" s="35">
        <v>0.4233</v>
      </c>
      <c r="F392" s="35">
        <v>211.7</v>
      </c>
      <c r="G392" s="35">
        <v>268.569</v>
      </c>
      <c r="H392" s="35">
        <v>19.18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>
      <c r="A393" s="7">
        <v>3212.0</v>
      </c>
      <c r="B393" s="14" t="s">
        <v>2109</v>
      </c>
      <c r="C393" s="38">
        <v>0.159</v>
      </c>
      <c r="D393" s="38">
        <v>1.246</v>
      </c>
      <c r="E393" s="35">
        <v>0.3966</v>
      </c>
      <c r="F393" s="35">
        <v>198.3</v>
      </c>
      <c r="G393" s="35">
        <v>387.868</v>
      </c>
      <c r="H393" s="35">
        <v>19.87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>
      <c r="A394" s="47">
        <v>3221.0</v>
      </c>
      <c r="B394" s="58" t="s">
        <v>2111</v>
      </c>
      <c r="C394" s="59">
        <v>0.38</v>
      </c>
      <c r="D394" s="59">
        <v>2.154</v>
      </c>
      <c r="E394" s="58">
        <v>0.6855</v>
      </c>
      <c r="F394" s="58">
        <v>342.8</v>
      </c>
      <c r="G394" s="58">
        <v>436.377</v>
      </c>
      <c r="H394" s="58">
        <v>20.94</v>
      </c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</row>
    <row r="395">
      <c r="A395" s="47">
        <v>3221.0</v>
      </c>
      <c r="B395" s="58" t="s">
        <v>2118</v>
      </c>
      <c r="C395" s="59">
        <v>0.398</v>
      </c>
      <c r="D395" s="59">
        <v>2.33</v>
      </c>
      <c r="E395" s="58">
        <v>0.7418</v>
      </c>
      <c r="F395" s="58">
        <v>370.9</v>
      </c>
      <c r="G395" s="58">
        <v>357.874</v>
      </c>
      <c r="H395" s="58">
        <v>24.34</v>
      </c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</row>
    <row r="396">
      <c r="A396" s="47">
        <v>3221.0</v>
      </c>
      <c r="B396" s="58" t="s">
        <v>2121</v>
      </c>
      <c r="C396" s="59">
        <v>0.396</v>
      </c>
      <c r="D396" s="59">
        <v>2.332</v>
      </c>
      <c r="E396" s="58">
        <v>0.7422</v>
      </c>
      <c r="F396" s="58">
        <v>371.1</v>
      </c>
      <c r="G396" s="58">
        <v>379.374</v>
      </c>
      <c r="H396" s="58">
        <v>21.82</v>
      </c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</row>
    <row r="397">
      <c r="A397" s="47">
        <v>3222.0</v>
      </c>
      <c r="B397" s="58" t="s">
        <v>2123</v>
      </c>
      <c r="C397" s="59">
        <v>0.379</v>
      </c>
      <c r="D397" s="59">
        <v>2.35</v>
      </c>
      <c r="E397" s="58">
        <v>0.7481</v>
      </c>
      <c r="F397" s="58">
        <v>374.1</v>
      </c>
      <c r="G397" s="58">
        <v>400.754</v>
      </c>
      <c r="H397" s="58">
        <v>19.68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</row>
    <row r="398">
      <c r="A398" s="47">
        <v>3222.0</v>
      </c>
      <c r="B398" s="58" t="s">
        <v>2126</v>
      </c>
      <c r="C398" s="59">
        <v>0.412</v>
      </c>
      <c r="D398" s="59">
        <v>2.559</v>
      </c>
      <c r="E398" s="58">
        <v>0.8147</v>
      </c>
      <c r="F398" s="58">
        <v>407.4</v>
      </c>
      <c r="G398" s="58">
        <v>419.786</v>
      </c>
      <c r="H398" s="58">
        <v>20.61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</row>
    <row r="399">
      <c r="A399" s="47">
        <v>3222.0</v>
      </c>
      <c r="B399" s="58" t="s">
        <v>2129</v>
      </c>
      <c r="C399" s="59">
        <v>0.386</v>
      </c>
      <c r="D399" s="59">
        <v>2.313</v>
      </c>
      <c r="E399" s="58">
        <v>0.7362</v>
      </c>
      <c r="F399" s="58">
        <v>368.1</v>
      </c>
      <c r="G399" s="58">
        <v>369.75</v>
      </c>
      <c r="H399" s="58">
        <v>16.11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</row>
    <row r="400">
      <c r="A400" s="47">
        <v>3227.0</v>
      </c>
      <c r="B400" s="58" t="s">
        <v>2131</v>
      </c>
      <c r="C400" s="59">
        <v>0.386</v>
      </c>
      <c r="D400" s="59">
        <v>2.486</v>
      </c>
      <c r="E400" s="58">
        <v>0.7913</v>
      </c>
      <c r="F400" s="58">
        <v>395.7</v>
      </c>
      <c r="G400" s="58">
        <v>490.323</v>
      </c>
      <c r="H400" s="58">
        <v>18.25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</row>
    <row r="401">
      <c r="A401" s="47">
        <v>3227.0</v>
      </c>
      <c r="B401" s="58" t="s">
        <v>2134</v>
      </c>
      <c r="C401" s="59">
        <v>0.38</v>
      </c>
      <c r="D401" s="59">
        <v>2.4</v>
      </c>
      <c r="E401" s="58">
        <v>0.764</v>
      </c>
      <c r="F401" s="58">
        <v>382.0</v>
      </c>
      <c r="G401" s="58">
        <v>481.542</v>
      </c>
      <c r="H401" s="58">
        <v>18.35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</row>
    <row r="402">
      <c r="A402" s="47">
        <v>3227.0</v>
      </c>
      <c r="B402" s="58" t="s">
        <v>2137</v>
      </c>
      <c r="C402" s="59">
        <v>0.382</v>
      </c>
      <c r="D402" s="59">
        <v>2.288</v>
      </c>
      <c r="E402" s="58">
        <v>0.7283</v>
      </c>
      <c r="F402" s="58">
        <v>364.1</v>
      </c>
      <c r="G402" s="58">
        <v>424.509</v>
      </c>
      <c r="H402" s="58">
        <v>20.78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</row>
    <row r="403">
      <c r="A403" s="47">
        <v>3228.0</v>
      </c>
      <c r="B403" s="58" t="s">
        <v>2139</v>
      </c>
      <c r="C403" s="59">
        <v>0.4</v>
      </c>
      <c r="D403" s="59">
        <v>1.955</v>
      </c>
      <c r="E403" s="58">
        <v>0.6224</v>
      </c>
      <c r="F403" s="58">
        <v>311.2</v>
      </c>
      <c r="G403" s="58">
        <v>312.132</v>
      </c>
      <c r="H403" s="58">
        <v>20.91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</row>
    <row r="404">
      <c r="A404" s="47">
        <v>3228.0</v>
      </c>
      <c r="B404" s="58" t="s">
        <v>2142</v>
      </c>
      <c r="C404" s="59">
        <v>0.371</v>
      </c>
      <c r="D404" s="59">
        <v>2.023</v>
      </c>
      <c r="E404" s="58">
        <v>0.6439</v>
      </c>
      <c r="F404" s="58">
        <v>322.0</v>
      </c>
      <c r="G404" s="58">
        <v>366.317</v>
      </c>
      <c r="H404" s="58">
        <v>20.38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</row>
    <row r="405" ht="14.25" customHeight="1">
      <c r="A405" s="47">
        <v>3228.0</v>
      </c>
      <c r="B405" s="58" t="s">
        <v>2145</v>
      </c>
      <c r="C405" s="59">
        <v>0.36</v>
      </c>
      <c r="D405" s="59">
        <v>2.0</v>
      </c>
      <c r="E405" s="58">
        <v>0.6366</v>
      </c>
      <c r="F405" s="58">
        <v>318.3</v>
      </c>
      <c r="G405" s="58">
        <v>335.547</v>
      </c>
      <c r="H405" s="58">
        <v>23.08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</row>
    <row r="406">
      <c r="A406" s="47">
        <v>3233.0</v>
      </c>
      <c r="B406" s="34" t="s">
        <v>2147</v>
      </c>
      <c r="C406" s="61">
        <v>0.401</v>
      </c>
      <c r="D406" s="61">
        <v>2.463</v>
      </c>
      <c r="E406" s="34">
        <v>0.7839</v>
      </c>
      <c r="F406" s="34">
        <v>392.0</v>
      </c>
      <c r="G406" s="34">
        <v>422.207</v>
      </c>
      <c r="H406" s="34">
        <v>21.38</v>
      </c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>
      <c r="A407" s="47">
        <v>3233.0</v>
      </c>
      <c r="B407" s="34" t="s">
        <v>2152</v>
      </c>
      <c r="C407" s="61">
        <v>0.399</v>
      </c>
      <c r="D407" s="61">
        <v>2.293</v>
      </c>
      <c r="E407" s="34">
        <v>0.7298</v>
      </c>
      <c r="F407" s="34">
        <v>364.9</v>
      </c>
      <c r="G407" s="34">
        <v>327.103</v>
      </c>
      <c r="H407" s="34">
        <v>21.08</v>
      </c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>
      <c r="A408" s="47">
        <v>3233.0</v>
      </c>
      <c r="B408" s="34" t="s">
        <v>2154</v>
      </c>
      <c r="C408" s="61">
        <v>0.406</v>
      </c>
      <c r="D408" s="61">
        <v>2.008</v>
      </c>
      <c r="E408" s="34">
        <v>0.639</v>
      </c>
      <c r="F408" s="34">
        <v>319.5</v>
      </c>
      <c r="G408" s="34">
        <v>491.833</v>
      </c>
      <c r="H408" s="34">
        <v>21.32</v>
      </c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>
      <c r="A409" s="47">
        <v>3234.0</v>
      </c>
      <c r="B409" s="34" t="s">
        <v>2156</v>
      </c>
      <c r="C409" s="61">
        <v>0.377</v>
      </c>
      <c r="D409" s="61">
        <v>2.267</v>
      </c>
      <c r="E409" s="34">
        <v>0.7217</v>
      </c>
      <c r="F409" s="34">
        <v>360.9</v>
      </c>
      <c r="G409" s="34">
        <v>362.733</v>
      </c>
      <c r="H409" s="34">
        <v>19.23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>
      <c r="A410" s="47">
        <v>3234.0</v>
      </c>
      <c r="B410" s="34" t="s">
        <v>2158</v>
      </c>
      <c r="C410" s="61">
        <v>0.38</v>
      </c>
      <c r="D410" s="61">
        <v>2.288</v>
      </c>
      <c r="E410" s="34">
        <v>0.7283</v>
      </c>
      <c r="F410" s="34">
        <v>364.2</v>
      </c>
      <c r="G410" s="34">
        <v>325.987</v>
      </c>
      <c r="H410" s="34">
        <v>22.15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>
      <c r="A411" s="47">
        <v>3234.0</v>
      </c>
      <c r="B411" s="34" t="s">
        <v>2160</v>
      </c>
      <c r="C411" s="61">
        <v>0.399</v>
      </c>
      <c r="D411" s="61">
        <v>2.361</v>
      </c>
      <c r="E411" s="34">
        <v>0.7515</v>
      </c>
      <c r="F411" s="34">
        <v>375.8</v>
      </c>
      <c r="G411" s="34">
        <v>359.522</v>
      </c>
      <c r="H411" s="34">
        <v>19.65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>
      <c r="A412" s="47">
        <v>3239.0</v>
      </c>
      <c r="B412" s="34" t="s">
        <v>2162</v>
      </c>
      <c r="C412" s="61">
        <v>0.356</v>
      </c>
      <c r="D412" s="61">
        <v>2.706</v>
      </c>
      <c r="E412" s="34">
        <v>0.8612</v>
      </c>
      <c r="F412" s="34">
        <v>430.6</v>
      </c>
      <c r="G412" s="34">
        <v>458.371</v>
      </c>
      <c r="H412" s="34">
        <v>19.53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>
      <c r="A413" s="47">
        <v>3239.0</v>
      </c>
      <c r="B413" s="34" t="s">
        <v>2164</v>
      </c>
      <c r="C413" s="61">
        <v>0.383</v>
      </c>
      <c r="D413" s="61">
        <v>2.63</v>
      </c>
      <c r="E413" s="34">
        <v>0.8372</v>
      </c>
      <c r="F413" s="34">
        <v>418.6</v>
      </c>
      <c r="G413" s="34">
        <v>492.363</v>
      </c>
      <c r="H413" s="34">
        <v>21.17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>
      <c r="A414" s="47">
        <v>3239.0</v>
      </c>
      <c r="B414" s="34" t="s">
        <v>2166</v>
      </c>
      <c r="C414" s="61">
        <v>0.378</v>
      </c>
      <c r="D414" s="61">
        <v>2.17</v>
      </c>
      <c r="E414" s="34">
        <v>0.6909</v>
      </c>
      <c r="F414" s="34">
        <v>345.4</v>
      </c>
      <c r="G414" s="34">
        <v>499.44</v>
      </c>
      <c r="H414" s="34">
        <v>24.46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>
      <c r="A415" s="47">
        <v>3240.0</v>
      </c>
      <c r="B415" s="34" t="s">
        <v>2168</v>
      </c>
      <c r="C415" s="61">
        <v>0.406</v>
      </c>
      <c r="D415" s="61">
        <v>2.877</v>
      </c>
      <c r="E415" s="34">
        <v>0.9158</v>
      </c>
      <c r="F415" s="34">
        <v>457.9</v>
      </c>
      <c r="G415" s="34">
        <v>448.574</v>
      </c>
      <c r="H415" s="34">
        <v>22.1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>
      <c r="A416" s="47">
        <v>3240.0</v>
      </c>
      <c r="B416" s="34" t="s">
        <v>2170</v>
      </c>
      <c r="C416" s="61">
        <v>0.387</v>
      </c>
      <c r="D416" s="61">
        <v>2.406</v>
      </c>
      <c r="E416" s="34">
        <v>0.7657</v>
      </c>
      <c r="F416" s="34">
        <v>382.9</v>
      </c>
      <c r="G416" s="34">
        <v>419.148</v>
      </c>
      <c r="H416" s="34">
        <v>24.21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>
      <c r="A417" s="47">
        <v>3240.0</v>
      </c>
      <c r="B417" s="34" t="s">
        <v>2172</v>
      </c>
      <c r="C417" s="61">
        <v>0.394</v>
      </c>
      <c r="D417" s="61">
        <v>3.272</v>
      </c>
      <c r="E417" s="34">
        <v>1.042</v>
      </c>
      <c r="F417" s="34">
        <v>520.8</v>
      </c>
      <c r="G417" s="34">
        <v>563.394</v>
      </c>
      <c r="H417" s="34">
        <v>23.18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>
      <c r="A418" s="47">
        <v>3245.0</v>
      </c>
      <c r="B418" s="34" t="s">
        <v>2174</v>
      </c>
      <c r="C418" s="61">
        <v>0.398</v>
      </c>
      <c r="D418" s="61">
        <v>3.144</v>
      </c>
      <c r="E418" s="34">
        <v>1.001</v>
      </c>
      <c r="F418" s="34">
        <v>500.3</v>
      </c>
      <c r="G418" s="34">
        <v>594.57</v>
      </c>
      <c r="H418" s="34">
        <v>23.94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>
      <c r="A419" s="47">
        <v>3245.0</v>
      </c>
      <c r="B419" s="34" t="s">
        <v>2176</v>
      </c>
      <c r="C419" s="61">
        <v>0.355</v>
      </c>
      <c r="D419" s="61">
        <v>2.96</v>
      </c>
      <c r="E419" s="34">
        <v>0.9421</v>
      </c>
      <c r="F419" s="34">
        <v>471.1</v>
      </c>
      <c r="G419" s="34">
        <v>603.319</v>
      </c>
      <c r="H419" s="34">
        <v>24.7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>
      <c r="A420" s="47">
        <v>3245.0</v>
      </c>
      <c r="B420" s="34" t="s">
        <v>2179</v>
      </c>
      <c r="C420" s="61">
        <v>0.381</v>
      </c>
      <c r="D420" s="61">
        <v>3.366</v>
      </c>
      <c r="E420" s="34">
        <v>1.072</v>
      </c>
      <c r="F420" s="34">
        <v>535.8</v>
      </c>
      <c r="G420" s="34">
        <v>621.99</v>
      </c>
      <c r="H420" s="34">
        <v>22.07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>
      <c r="A421" s="47">
        <v>3246.0</v>
      </c>
      <c r="B421" s="34" t="s">
        <v>2181</v>
      </c>
      <c r="C421" s="61">
        <v>0.383</v>
      </c>
      <c r="D421" s="61">
        <v>2.458</v>
      </c>
      <c r="E421" s="34">
        <v>0.7824</v>
      </c>
      <c r="F421" s="34">
        <v>391.2</v>
      </c>
      <c r="G421" s="34">
        <v>409.501</v>
      </c>
      <c r="H421" s="34">
        <v>21.51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>
      <c r="A422" s="47">
        <v>3246.0</v>
      </c>
      <c r="B422" s="34" t="s">
        <v>2183</v>
      </c>
      <c r="C422" s="61">
        <v>0.345</v>
      </c>
      <c r="D422" s="61">
        <v>2.463</v>
      </c>
      <c r="E422" s="34">
        <v>0.784</v>
      </c>
      <c r="F422" s="34">
        <v>392.0</v>
      </c>
      <c r="G422" s="34">
        <v>450.268</v>
      </c>
      <c r="H422" s="34">
        <v>23.48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>
      <c r="A423" s="47">
        <v>3246.0</v>
      </c>
      <c r="B423" s="34" t="s">
        <v>2185</v>
      </c>
      <c r="C423" s="61">
        <v>0.371</v>
      </c>
      <c r="D423" s="61">
        <v>3.049</v>
      </c>
      <c r="E423" s="34">
        <v>0.9705</v>
      </c>
      <c r="F423" s="34">
        <v>485.3</v>
      </c>
      <c r="G423" s="34">
        <v>757.042</v>
      </c>
      <c r="H423" s="34">
        <v>21.58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>
      <c r="A424" s="45">
        <v>3251.0</v>
      </c>
      <c r="B424" s="34" t="s">
        <v>2187</v>
      </c>
      <c r="C424" s="61">
        <v>0.256</v>
      </c>
      <c r="D424" s="61">
        <v>2.608</v>
      </c>
      <c r="E424" s="34">
        <v>0.83</v>
      </c>
      <c r="F424" s="34">
        <v>415.0</v>
      </c>
      <c r="G424" s="34">
        <v>459.044</v>
      </c>
      <c r="H424" s="34">
        <v>16.73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>
      <c r="A425" s="45">
        <v>3251.0</v>
      </c>
      <c r="B425" s="34" t="s">
        <v>2189</v>
      </c>
      <c r="C425" s="61">
        <v>0.274</v>
      </c>
      <c r="D425" s="61">
        <v>2.371</v>
      </c>
      <c r="E425" s="34">
        <v>0.7548</v>
      </c>
      <c r="F425" s="34">
        <v>377.4</v>
      </c>
      <c r="G425" s="34">
        <v>407.448</v>
      </c>
      <c r="H425" s="34">
        <v>17.04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>
      <c r="A426" s="45">
        <v>3251.0</v>
      </c>
      <c r="B426" s="34" t="s">
        <v>2192</v>
      </c>
      <c r="C426" s="61">
        <v>0.267</v>
      </c>
      <c r="D426" s="61">
        <v>2.165</v>
      </c>
      <c r="E426" s="34">
        <v>0.6891</v>
      </c>
      <c r="F426" s="34">
        <v>344.5</v>
      </c>
      <c r="G426" s="34">
        <v>533.801</v>
      </c>
      <c r="H426" s="34">
        <v>18.9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>
      <c r="A427" s="45">
        <v>3252.0</v>
      </c>
      <c r="B427" s="34" t="s">
        <v>2194</v>
      </c>
      <c r="C427" s="61">
        <v>0.269</v>
      </c>
      <c r="D427" s="61">
        <v>2.05</v>
      </c>
      <c r="E427" s="34">
        <v>0.6527</v>
      </c>
      <c r="F427" s="34">
        <v>326.3</v>
      </c>
      <c r="G427" s="34">
        <v>379.12</v>
      </c>
      <c r="H427" s="34">
        <v>20.94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>
      <c r="A428" s="45">
        <v>3252.0</v>
      </c>
      <c r="B428" s="34" t="s">
        <v>2197</v>
      </c>
      <c r="C428" s="61">
        <v>0.271</v>
      </c>
      <c r="D428" s="61">
        <v>2.184</v>
      </c>
      <c r="E428" s="34">
        <v>0.6951</v>
      </c>
      <c r="F428" s="34">
        <v>347.6</v>
      </c>
      <c r="G428" s="34">
        <v>503.284</v>
      </c>
      <c r="H428" s="34">
        <v>20.49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>
      <c r="A429" s="45">
        <v>3252.0</v>
      </c>
      <c r="B429" s="34" t="s">
        <v>2200</v>
      </c>
      <c r="C429" s="61">
        <v>0.267</v>
      </c>
      <c r="D429" s="61">
        <v>1.958</v>
      </c>
      <c r="E429" s="34">
        <v>0.6231</v>
      </c>
      <c r="F429" s="34">
        <v>311.6</v>
      </c>
      <c r="G429" s="34">
        <v>377.375</v>
      </c>
      <c r="H429" s="34">
        <v>22.76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>
      <c r="A430" s="50">
        <v>3257.0</v>
      </c>
      <c r="B430" s="34" t="s">
        <v>2203</v>
      </c>
      <c r="C430" s="61">
        <v>0.291</v>
      </c>
      <c r="D430" s="61">
        <v>1.866</v>
      </c>
      <c r="E430" s="34">
        <v>0.594</v>
      </c>
      <c r="F430" s="34">
        <v>297.0</v>
      </c>
      <c r="G430" s="34">
        <v>390.643</v>
      </c>
      <c r="H430" s="34">
        <v>16.9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>
      <c r="A431" s="50">
        <v>3257.0</v>
      </c>
      <c r="B431" s="34" t="s">
        <v>2205</v>
      </c>
      <c r="C431" s="61">
        <v>0.256</v>
      </c>
      <c r="D431" s="61">
        <v>1.59</v>
      </c>
      <c r="E431" s="34">
        <v>0.5062</v>
      </c>
      <c r="F431" s="34">
        <v>253.1</v>
      </c>
      <c r="G431" s="34">
        <v>389.85</v>
      </c>
      <c r="H431" s="34">
        <v>17.84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>
      <c r="A432" s="50">
        <v>3257.0</v>
      </c>
      <c r="B432" s="34" t="s">
        <v>2208</v>
      </c>
      <c r="C432" s="61">
        <v>0.282</v>
      </c>
      <c r="D432" s="61">
        <v>1.84</v>
      </c>
      <c r="E432" s="34">
        <v>0.5857</v>
      </c>
      <c r="F432" s="34">
        <v>292.9</v>
      </c>
      <c r="G432" s="34">
        <v>333.216</v>
      </c>
      <c r="H432" s="34">
        <v>17.08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</row>
    <row r="433">
      <c r="A433" s="50">
        <v>3258.0</v>
      </c>
      <c r="B433" s="34" t="s">
        <v>2210</v>
      </c>
      <c r="C433" s="61">
        <v>0.304</v>
      </c>
      <c r="D433" s="61">
        <v>2.178</v>
      </c>
      <c r="E433" s="34">
        <v>0.6931</v>
      </c>
      <c r="F433" s="34">
        <v>346.6</v>
      </c>
      <c r="G433" s="34">
        <v>485.157</v>
      </c>
      <c r="H433" s="34">
        <v>21.81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</row>
    <row r="434">
      <c r="A434" s="50">
        <v>3258.0</v>
      </c>
      <c r="B434" s="34" t="s">
        <v>2213</v>
      </c>
      <c r="C434" s="61">
        <v>0.306</v>
      </c>
      <c r="D434" s="61">
        <v>2.014</v>
      </c>
      <c r="E434" s="34">
        <v>0.641</v>
      </c>
      <c r="F434" s="34">
        <v>320.5</v>
      </c>
      <c r="G434" s="34">
        <v>378.834</v>
      </c>
      <c r="H434" s="34">
        <v>18.55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</row>
    <row r="435">
      <c r="A435" s="50">
        <v>3258.0</v>
      </c>
      <c r="B435" s="34" t="s">
        <v>2216</v>
      </c>
      <c r="C435" s="61">
        <v>0.298</v>
      </c>
      <c r="D435" s="61">
        <v>2.189</v>
      </c>
      <c r="E435" s="34">
        <v>0.6968</v>
      </c>
      <c r="F435" s="34">
        <v>348.4</v>
      </c>
      <c r="G435" s="34">
        <v>384.788</v>
      </c>
      <c r="H435" s="34">
        <v>19.96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</row>
    <row r="436">
      <c r="A436" s="51">
        <v>3263.0</v>
      </c>
      <c r="B436" s="34"/>
      <c r="C436" s="61">
        <v>0.277</v>
      </c>
      <c r="D436" s="61">
        <v>2.332</v>
      </c>
      <c r="E436" s="34">
        <v>0.7422</v>
      </c>
      <c r="F436" s="34">
        <v>371.1</v>
      </c>
      <c r="G436" s="34">
        <v>476.503</v>
      </c>
      <c r="H436" s="34">
        <v>19.22</v>
      </c>
      <c r="I436" s="34"/>
      <c r="J436" s="34" t="s">
        <v>2220</v>
      </c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</row>
    <row r="437">
      <c r="A437" s="51">
        <v>3263.0</v>
      </c>
      <c r="B437" s="34" t="s">
        <v>2222</v>
      </c>
      <c r="C437" s="61">
        <v>0.261</v>
      </c>
      <c r="D437" s="61">
        <v>2.627</v>
      </c>
      <c r="E437" s="34">
        <v>0.8363</v>
      </c>
      <c r="F437" s="34">
        <v>418.2</v>
      </c>
      <c r="G437" s="34">
        <v>548.856</v>
      </c>
      <c r="H437" s="34">
        <v>18.26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</row>
    <row r="438">
      <c r="A438" s="51">
        <v>3263.0</v>
      </c>
      <c r="B438" s="34" t="s">
        <v>2224</v>
      </c>
      <c r="C438" s="61">
        <v>0.281</v>
      </c>
      <c r="D438" s="61">
        <v>2.497</v>
      </c>
      <c r="E438" s="34">
        <v>0.7949</v>
      </c>
      <c r="F438" s="34">
        <v>397.5</v>
      </c>
      <c r="G438" s="34">
        <v>473.559</v>
      </c>
      <c r="H438" s="34">
        <v>18.49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>
      <c r="A439" s="51">
        <v>3264.0</v>
      </c>
      <c r="B439" s="34" t="s">
        <v>2227</v>
      </c>
      <c r="C439" s="61">
        <v>0.288</v>
      </c>
      <c r="D439" s="61">
        <v>1.081</v>
      </c>
      <c r="E439" s="34">
        <v>0.3441</v>
      </c>
      <c r="F439" s="34">
        <v>172.0</v>
      </c>
      <c r="G439" s="34">
        <v>262.965</v>
      </c>
      <c r="H439" s="34">
        <v>21.27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>
      <c r="A440" s="51">
        <v>3264.0</v>
      </c>
      <c r="B440" s="34" t="s">
        <v>2231</v>
      </c>
      <c r="C440" s="61">
        <v>0.27</v>
      </c>
      <c r="D440" s="61">
        <v>1.765</v>
      </c>
      <c r="E440" s="34">
        <v>0.5619</v>
      </c>
      <c r="F440" s="34">
        <v>280.9</v>
      </c>
      <c r="G440" s="34">
        <v>303.15</v>
      </c>
      <c r="H440" s="34">
        <v>20.23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>
      <c r="A441" s="51">
        <v>3264.0</v>
      </c>
      <c r="B441" s="34" t="s">
        <v>2234</v>
      </c>
      <c r="C441" s="61">
        <v>0.285</v>
      </c>
      <c r="D441" s="61">
        <v>1.007</v>
      </c>
      <c r="E441" s="34">
        <v>0.3206</v>
      </c>
      <c r="F441" s="34">
        <v>160.3</v>
      </c>
      <c r="G441" s="34">
        <v>338.985</v>
      </c>
      <c r="H441" s="34">
        <v>21.07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>
      <c r="A442" s="52">
        <v>3269.0</v>
      </c>
      <c r="B442" s="34" t="s">
        <v>2237</v>
      </c>
      <c r="C442" s="61">
        <v>0.169</v>
      </c>
      <c r="D442" s="61">
        <v>1.882</v>
      </c>
      <c r="E442" s="34">
        <v>0.5991</v>
      </c>
      <c r="F442" s="34">
        <v>299.6</v>
      </c>
      <c r="G442" s="34">
        <v>771.585</v>
      </c>
      <c r="H442" s="34">
        <v>18.19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>
      <c r="A443" s="52">
        <v>3269.0</v>
      </c>
      <c r="B443" s="34" t="s">
        <v>2240</v>
      </c>
      <c r="C443" s="61">
        <v>0.181</v>
      </c>
      <c r="D443" s="61">
        <v>2.226</v>
      </c>
      <c r="E443" s="34">
        <v>0.7085</v>
      </c>
      <c r="F443" s="34">
        <v>354.2</v>
      </c>
      <c r="G443" s="34">
        <v>833.95</v>
      </c>
      <c r="H443" s="34">
        <v>19.45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>
      <c r="A444" s="52">
        <v>3269.0</v>
      </c>
      <c r="B444" s="34" t="s">
        <v>2243</v>
      </c>
      <c r="C444" s="61">
        <v>0.146</v>
      </c>
      <c r="D444" s="61">
        <v>2.048</v>
      </c>
      <c r="E444" s="34">
        <v>0.6519</v>
      </c>
      <c r="F444" s="34">
        <v>326.0</v>
      </c>
      <c r="G444" s="34">
        <v>895.761</v>
      </c>
      <c r="H444" s="34">
        <v>19.13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>
      <c r="A445" s="52">
        <v>3270.0</v>
      </c>
      <c r="B445" s="34" t="s">
        <v>2245</v>
      </c>
      <c r="C445" s="61">
        <v>0.154</v>
      </c>
      <c r="D445" s="61">
        <v>2.017</v>
      </c>
      <c r="E445" s="34">
        <v>0.642</v>
      </c>
      <c r="F445" s="34">
        <v>321.0</v>
      </c>
      <c r="G445" s="34">
        <v>1172.56</v>
      </c>
      <c r="H445" s="34">
        <v>21.95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>
      <c r="A446" s="52">
        <v>3270.0</v>
      </c>
      <c r="B446" s="34"/>
      <c r="C446" s="61">
        <v>0.149</v>
      </c>
      <c r="D446" s="61">
        <v>2.688</v>
      </c>
      <c r="E446" s="34">
        <v>0.8555</v>
      </c>
      <c r="F446" s="34">
        <v>427.8</v>
      </c>
      <c r="G446" s="34">
        <v>1222.39</v>
      </c>
      <c r="H446" s="34">
        <v>25.11</v>
      </c>
      <c r="I446" s="34"/>
      <c r="J446" s="34" t="s">
        <v>2220</v>
      </c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>
      <c r="A447" s="52">
        <v>3270.0</v>
      </c>
      <c r="B447" s="34"/>
      <c r="C447" s="61">
        <v>0.173</v>
      </c>
      <c r="D447" s="61">
        <v>1.997</v>
      </c>
      <c r="E447" s="34">
        <v>0.6357</v>
      </c>
      <c r="F447" s="34">
        <v>317.9</v>
      </c>
      <c r="G447" s="34">
        <v>711.75</v>
      </c>
      <c r="H447" s="34">
        <v>22.87</v>
      </c>
      <c r="I447" s="34"/>
      <c r="J447" s="34" t="s">
        <v>2220</v>
      </c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>
      <c r="A448" s="7">
        <v>3275.0</v>
      </c>
      <c r="B448" s="34" t="s">
        <v>2251</v>
      </c>
      <c r="C448" s="61">
        <v>0.142</v>
      </c>
      <c r="D448" s="61">
        <v>1.351</v>
      </c>
      <c r="E448" s="34">
        <v>0.4301</v>
      </c>
      <c r="F448" s="34">
        <v>215.0</v>
      </c>
      <c r="G448" s="34">
        <v>440.951</v>
      </c>
      <c r="H448" s="34">
        <v>20.82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>
      <c r="A449" s="7">
        <v>3275.0</v>
      </c>
      <c r="B449" s="34" t="s">
        <v>2254</v>
      </c>
      <c r="C449" s="61">
        <v>0.2</v>
      </c>
      <c r="D449" s="61">
        <v>1.122</v>
      </c>
      <c r="E449" s="34">
        <v>0.3571</v>
      </c>
      <c r="F449" s="34">
        <v>178.6</v>
      </c>
      <c r="G449" s="34">
        <v>263.614</v>
      </c>
      <c r="H449" s="34">
        <v>20.33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>
      <c r="A450" s="7">
        <v>3275.0</v>
      </c>
      <c r="B450" s="34" t="s">
        <v>2257</v>
      </c>
      <c r="C450" s="61">
        <v>0.136</v>
      </c>
      <c r="D450" s="61">
        <v>1.346</v>
      </c>
      <c r="E450" s="34">
        <v>0.4285</v>
      </c>
      <c r="F450" s="34">
        <v>214.3</v>
      </c>
      <c r="G450" s="34">
        <v>523.564</v>
      </c>
      <c r="H450" s="34">
        <v>18.22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>
      <c r="A451" s="7">
        <v>3276.0</v>
      </c>
      <c r="B451" s="34" t="s">
        <v>2259</v>
      </c>
      <c r="C451" s="61">
        <v>0.147</v>
      </c>
      <c r="D451" s="61">
        <v>0.9627</v>
      </c>
      <c r="E451" s="34">
        <v>0.3064</v>
      </c>
      <c r="F451" s="34">
        <v>153.2</v>
      </c>
      <c r="G451" s="34">
        <v>339.926</v>
      </c>
      <c r="H451" s="34">
        <v>17.48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>
      <c r="A452" s="7">
        <v>3276.0</v>
      </c>
      <c r="B452" s="34" t="s">
        <v>2262</v>
      </c>
      <c r="C452" s="61">
        <v>0.153</v>
      </c>
      <c r="D452" s="61">
        <v>1.002</v>
      </c>
      <c r="E452" s="34">
        <v>0.319</v>
      </c>
      <c r="F452" s="34">
        <v>159.5</v>
      </c>
      <c r="G452" s="34">
        <v>392.528</v>
      </c>
      <c r="H452" s="34">
        <v>20.73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>
      <c r="A453" s="7">
        <v>3276.0</v>
      </c>
      <c r="B453" s="34" t="s">
        <v>2265</v>
      </c>
      <c r="C453" s="61">
        <v>0.13</v>
      </c>
      <c r="D453" s="61">
        <v>1.42</v>
      </c>
      <c r="E453" s="34">
        <v>0.452</v>
      </c>
      <c r="F453" s="34">
        <v>226.0</v>
      </c>
      <c r="G453" s="34">
        <v>453.077</v>
      </c>
      <c r="H453" s="34">
        <v>20.03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>
      <c r="A454" s="63">
        <v>3281.0</v>
      </c>
      <c r="B454" s="34" t="s">
        <v>2269</v>
      </c>
      <c r="C454" s="61">
        <v>0.092</v>
      </c>
      <c r="D454" s="61">
        <v>1.127</v>
      </c>
      <c r="E454" s="34">
        <v>0.3587</v>
      </c>
      <c r="F454" s="34">
        <v>179.4</v>
      </c>
      <c r="G454" s="34">
        <v>876.688</v>
      </c>
      <c r="H454" s="34">
        <v>19.63</v>
      </c>
      <c r="I454" s="34" t="s">
        <v>2037</v>
      </c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>
      <c r="A455" s="63">
        <v>3281.0</v>
      </c>
      <c r="B455" s="34" t="s">
        <v>2272</v>
      </c>
      <c r="C455" s="61">
        <v>0.099</v>
      </c>
      <c r="D455" s="61">
        <v>1.269</v>
      </c>
      <c r="E455" s="34">
        <v>0.404</v>
      </c>
      <c r="F455" s="34">
        <v>202.0</v>
      </c>
      <c r="G455" s="34">
        <v>892.498</v>
      </c>
      <c r="H455" s="34">
        <v>24.25</v>
      </c>
      <c r="I455" s="34" t="s">
        <v>2037</v>
      </c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>
      <c r="A456" s="63">
        <v>3281.0</v>
      </c>
      <c r="B456" s="34" t="s">
        <v>2276</v>
      </c>
      <c r="C456" s="61">
        <v>0.104</v>
      </c>
      <c r="D456" s="61">
        <v>1.472</v>
      </c>
      <c r="E456" s="34">
        <v>0.4685</v>
      </c>
      <c r="F456" s="34">
        <v>234.2</v>
      </c>
      <c r="G456" s="34">
        <v>943.119</v>
      </c>
      <c r="H456" s="34">
        <v>20.68</v>
      </c>
      <c r="I456" s="34" t="s">
        <v>2037</v>
      </c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>
      <c r="A457" s="63">
        <v>3282.0</v>
      </c>
      <c r="B457" s="34" t="s">
        <v>2278</v>
      </c>
      <c r="C457" s="61">
        <v>0.091</v>
      </c>
      <c r="D457" s="61">
        <v>0.9923</v>
      </c>
      <c r="E457" s="34">
        <v>0.3158</v>
      </c>
      <c r="F457" s="34">
        <v>157.9</v>
      </c>
      <c r="G457" s="34">
        <v>637.787</v>
      </c>
      <c r="H457" s="34">
        <v>23.9</v>
      </c>
      <c r="I457" s="34" t="s">
        <v>2037</v>
      </c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>
      <c r="A458" s="63">
        <v>3282.0</v>
      </c>
      <c r="B458" s="34" t="s">
        <v>2282</v>
      </c>
      <c r="C458" s="61">
        <v>0.085</v>
      </c>
      <c r="D458" s="61">
        <v>1.161</v>
      </c>
      <c r="E458" s="34">
        <v>0.3696</v>
      </c>
      <c r="F458" s="34">
        <v>184.8</v>
      </c>
      <c r="G458" s="34">
        <v>670.069</v>
      </c>
      <c r="H458" s="34">
        <v>23.82</v>
      </c>
      <c r="I458" s="34" t="s">
        <v>2037</v>
      </c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>
      <c r="A459" s="63">
        <v>3282.0</v>
      </c>
      <c r="B459" s="34" t="s">
        <v>2285</v>
      </c>
      <c r="C459" s="61">
        <v>0.092</v>
      </c>
      <c r="D459" s="61">
        <v>1.234</v>
      </c>
      <c r="E459" s="34">
        <v>0.3928</v>
      </c>
      <c r="F459" s="34">
        <v>196.4</v>
      </c>
      <c r="G459" s="34">
        <v>546.173</v>
      </c>
      <c r="H459" s="34">
        <v>22.86</v>
      </c>
      <c r="I459" s="34" t="s">
        <v>2037</v>
      </c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>
      <c r="A460" s="53">
        <v>3287.0</v>
      </c>
      <c r="B460" s="34" t="s">
        <v>2287</v>
      </c>
      <c r="C460" s="61">
        <v>0.527</v>
      </c>
      <c r="D460" s="61">
        <v>6.627</v>
      </c>
      <c r="E460" s="34">
        <v>2.109</v>
      </c>
      <c r="F460" s="34">
        <v>1055.0</v>
      </c>
      <c r="G460" s="34">
        <v>921.515</v>
      </c>
      <c r="H460" s="34">
        <v>16.23</v>
      </c>
      <c r="I460" s="34" t="s">
        <v>2040</v>
      </c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>
      <c r="A461" s="53">
        <v>3287.0</v>
      </c>
      <c r="B461" s="34" t="s">
        <v>2289</v>
      </c>
      <c r="C461" s="61">
        <v>0.497</v>
      </c>
      <c r="D461" s="61">
        <v>7.593</v>
      </c>
      <c r="E461" s="34">
        <v>2.417</v>
      </c>
      <c r="F461" s="34">
        <v>1209.0</v>
      </c>
      <c r="G461" s="34">
        <v>1096.35</v>
      </c>
      <c r="H461" s="34">
        <v>21.43</v>
      </c>
      <c r="I461" s="34" t="s">
        <v>2040</v>
      </c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>
      <c r="A462" s="53">
        <v>3287.0</v>
      </c>
      <c r="B462" s="34" t="s">
        <v>2291</v>
      </c>
      <c r="C462" s="61">
        <v>0.507</v>
      </c>
      <c r="D462" s="61">
        <v>5.425</v>
      </c>
      <c r="E462" s="34">
        <v>1.727</v>
      </c>
      <c r="F462" s="34">
        <v>863.3</v>
      </c>
      <c r="G462" s="34">
        <v>669.25</v>
      </c>
      <c r="H462" s="34">
        <v>21.21</v>
      </c>
      <c r="I462" s="34" t="s">
        <v>2040</v>
      </c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>
      <c r="A463" s="53">
        <v>3288.0</v>
      </c>
      <c r="B463" s="34" t="s">
        <v>2293</v>
      </c>
      <c r="C463" s="61">
        <v>0.541</v>
      </c>
      <c r="D463" s="61">
        <v>5.502</v>
      </c>
      <c r="E463" s="34">
        <v>1.751</v>
      </c>
      <c r="F463" s="34">
        <v>875.7</v>
      </c>
      <c r="G463" s="34">
        <v>875.7</v>
      </c>
      <c r="H463" s="34">
        <v>20.83</v>
      </c>
      <c r="I463" s="34" t="s">
        <v>2040</v>
      </c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>
      <c r="A464" s="53">
        <v>3288.0</v>
      </c>
      <c r="B464" s="34" t="s">
        <v>2296</v>
      </c>
      <c r="C464" s="61">
        <v>0.491</v>
      </c>
      <c r="D464" s="61">
        <v>5.399</v>
      </c>
      <c r="E464" s="34">
        <v>1.719</v>
      </c>
      <c r="F464" s="34">
        <v>859.3</v>
      </c>
      <c r="G464" s="34">
        <v>792.857</v>
      </c>
      <c r="H464" s="34">
        <v>18.85</v>
      </c>
      <c r="I464" s="34" t="s">
        <v>2040</v>
      </c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>
      <c r="A465" s="53">
        <v>3288.0</v>
      </c>
      <c r="B465" s="34" t="s">
        <v>2299</v>
      </c>
      <c r="C465" s="61">
        <v>0.488</v>
      </c>
      <c r="D465" s="61">
        <v>5.183</v>
      </c>
      <c r="E465" s="34">
        <v>1.65</v>
      </c>
      <c r="F465" s="34">
        <v>824.8</v>
      </c>
      <c r="G465" s="34">
        <v>792.607</v>
      </c>
      <c r="H465" s="34">
        <v>18.81</v>
      </c>
      <c r="I465" s="34" t="s">
        <v>2040</v>
      </c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>
      <c r="A466" s="51">
        <v>3293.0</v>
      </c>
      <c r="B466" s="34" t="s">
        <v>2301</v>
      </c>
      <c r="C466" s="61">
        <v>0.513</v>
      </c>
      <c r="D466" s="61">
        <v>6.294</v>
      </c>
      <c r="E466" s="34">
        <v>2.003</v>
      </c>
      <c r="F466" s="34">
        <v>1002.0</v>
      </c>
      <c r="G466" s="34">
        <v>645.31</v>
      </c>
      <c r="H466" s="34">
        <v>20.22</v>
      </c>
      <c r="I466" s="34" t="s">
        <v>2040</v>
      </c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>
      <c r="A467" s="51">
        <v>3293.0</v>
      </c>
      <c r="B467" s="34" t="s">
        <v>2303</v>
      </c>
      <c r="C467" s="61">
        <v>0.563</v>
      </c>
      <c r="D467" s="61">
        <v>6.371</v>
      </c>
      <c r="E467" s="34">
        <v>2.028</v>
      </c>
      <c r="F467" s="34">
        <v>1014.0</v>
      </c>
      <c r="G467" s="34">
        <v>677.703</v>
      </c>
      <c r="H467" s="34">
        <v>19.65</v>
      </c>
      <c r="I467" s="34" t="s">
        <v>2040</v>
      </c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>
      <c r="A468" s="51">
        <v>3293.0</v>
      </c>
      <c r="B468" s="34" t="s">
        <v>2305</v>
      </c>
      <c r="C468" s="61">
        <v>0.583</v>
      </c>
      <c r="D468" s="61">
        <v>6.147</v>
      </c>
      <c r="E468" s="34">
        <v>1.957</v>
      </c>
      <c r="F468" s="34">
        <v>978.4</v>
      </c>
      <c r="G468" s="34">
        <v>680.192</v>
      </c>
      <c r="H468" s="34">
        <v>20.88</v>
      </c>
      <c r="I468" s="34" t="s">
        <v>2040</v>
      </c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>
      <c r="A469" s="51">
        <v>3294.0</v>
      </c>
      <c r="B469" s="34" t="s">
        <v>2306</v>
      </c>
      <c r="C469" s="61">
        <v>0.539</v>
      </c>
      <c r="D469" s="61">
        <v>5.552</v>
      </c>
      <c r="E469" s="34">
        <v>1.767</v>
      </c>
      <c r="F469" s="34">
        <v>883.6</v>
      </c>
      <c r="G469" s="34">
        <v>732.937</v>
      </c>
      <c r="H469" s="34">
        <v>17.64</v>
      </c>
      <c r="I469" s="34" t="s">
        <v>2040</v>
      </c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>
      <c r="A470" s="51">
        <v>3294.0</v>
      </c>
      <c r="B470" s="34" t="s">
        <v>2307</v>
      </c>
      <c r="C470" s="61">
        <v>0.456</v>
      </c>
      <c r="D470" s="61">
        <v>6.52</v>
      </c>
      <c r="E470" s="34">
        <v>2.075</v>
      </c>
      <c r="F470" s="34">
        <v>1038.0</v>
      </c>
      <c r="G470" s="34">
        <v>889.59</v>
      </c>
      <c r="H470" s="34">
        <v>19.01</v>
      </c>
      <c r="I470" s="34" t="s">
        <v>2040</v>
      </c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>
      <c r="A471" s="51">
        <v>3294.0</v>
      </c>
      <c r="B471" s="34" t="s">
        <v>2309</v>
      </c>
      <c r="C471" s="61">
        <v>0.449</v>
      </c>
      <c r="D471" s="61">
        <v>6.446</v>
      </c>
      <c r="E471" s="34">
        <v>2.052</v>
      </c>
      <c r="F471" s="34">
        <v>1026.0</v>
      </c>
      <c r="G471" s="34">
        <v>773.709</v>
      </c>
      <c r="H471" s="34">
        <v>17.81</v>
      </c>
      <c r="I471" s="34" t="s">
        <v>2040</v>
      </c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>
      <c r="A472" s="45">
        <v>3299.0</v>
      </c>
      <c r="B472" s="34" t="s">
        <v>2312</v>
      </c>
      <c r="C472" s="61">
        <v>0.229</v>
      </c>
      <c r="D472" s="61">
        <v>1.641</v>
      </c>
      <c r="E472" s="34">
        <v>0.5225</v>
      </c>
      <c r="F472" s="34">
        <v>261.2</v>
      </c>
      <c r="G472" s="34">
        <v>529.858</v>
      </c>
      <c r="H472" s="34">
        <v>19.86</v>
      </c>
      <c r="I472" s="34" t="s">
        <v>2040</v>
      </c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>
      <c r="A473" s="45">
        <v>3299.0</v>
      </c>
      <c r="B473" s="34" t="s">
        <v>2316</v>
      </c>
      <c r="C473" s="61">
        <v>0.227</v>
      </c>
      <c r="D473" s="61">
        <v>2.245</v>
      </c>
      <c r="E473" s="34">
        <v>0.7145</v>
      </c>
      <c r="F473" s="34">
        <v>357.3</v>
      </c>
      <c r="G473" s="34">
        <v>485.77</v>
      </c>
      <c r="H473" s="34">
        <v>19.95</v>
      </c>
      <c r="I473" s="34" t="s">
        <v>2040</v>
      </c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>
      <c r="A474" s="45">
        <v>3299.0</v>
      </c>
      <c r="B474" s="34" t="s">
        <v>2319</v>
      </c>
      <c r="C474" s="61">
        <v>0.228</v>
      </c>
      <c r="D474" s="61">
        <v>1.742</v>
      </c>
      <c r="E474" s="34">
        <v>0.5544</v>
      </c>
      <c r="F474" s="34">
        <v>277.2</v>
      </c>
      <c r="G474" s="34">
        <v>517.893</v>
      </c>
      <c r="H474" s="34">
        <v>23.73</v>
      </c>
      <c r="I474" s="34" t="s">
        <v>2040</v>
      </c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>
      <c r="A475" s="45">
        <v>3300.0</v>
      </c>
      <c r="B475" s="34" t="s">
        <v>2321</v>
      </c>
      <c r="C475" s="61">
        <v>0.271</v>
      </c>
      <c r="D475" s="61">
        <v>1.723</v>
      </c>
      <c r="E475" s="34">
        <v>0.5484</v>
      </c>
      <c r="F475" s="34">
        <v>274.2</v>
      </c>
      <c r="G475" s="34">
        <v>413.654</v>
      </c>
      <c r="H475" s="34">
        <v>20.98</v>
      </c>
      <c r="I475" s="34" t="s">
        <v>2040</v>
      </c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>
      <c r="A476" s="45">
        <v>3300.0</v>
      </c>
      <c r="B476" s="34" t="s">
        <v>2324</v>
      </c>
      <c r="C476" s="61">
        <v>0.276</v>
      </c>
      <c r="D476" s="61">
        <v>1.388</v>
      </c>
      <c r="E476" s="34">
        <v>0.4418</v>
      </c>
      <c r="F476" s="34">
        <v>220.9</v>
      </c>
      <c r="G476" s="34">
        <v>413.3</v>
      </c>
      <c r="H476" s="34">
        <v>23.14</v>
      </c>
      <c r="I476" s="34" t="s">
        <v>2040</v>
      </c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>
      <c r="A477" s="45">
        <v>3300.0</v>
      </c>
      <c r="B477" s="34" t="s">
        <v>2326</v>
      </c>
      <c r="C477" s="61">
        <v>0.234</v>
      </c>
      <c r="D477" s="61">
        <v>1.824</v>
      </c>
      <c r="E477" s="34">
        <v>0.5807</v>
      </c>
      <c r="F477" s="34">
        <v>290.3</v>
      </c>
      <c r="G477" s="34">
        <v>565.644</v>
      </c>
      <c r="H477" s="34">
        <v>18.76</v>
      </c>
      <c r="I477" s="34" t="s">
        <v>2040</v>
      </c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>
      <c r="A478" s="54">
        <v>3305.0</v>
      </c>
      <c r="B478" s="34" t="s">
        <v>2329</v>
      </c>
      <c r="C478" s="61">
        <v>0.557</v>
      </c>
      <c r="D478" s="61">
        <v>5.296</v>
      </c>
      <c r="E478" s="34">
        <v>1.686</v>
      </c>
      <c r="F478" s="34">
        <v>842.9</v>
      </c>
      <c r="G478" s="34">
        <v>648.13</v>
      </c>
      <c r="H478" s="34">
        <v>19.75</v>
      </c>
      <c r="I478" s="34" t="s">
        <v>2040</v>
      </c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>
      <c r="A479" s="54">
        <v>3305.0</v>
      </c>
      <c r="B479" s="34" t="s">
        <v>2332</v>
      </c>
      <c r="C479" s="61">
        <v>0.548</v>
      </c>
      <c r="D479" s="61">
        <v>7.416</v>
      </c>
      <c r="E479" s="34">
        <v>2.361</v>
      </c>
      <c r="F479" s="34">
        <v>1180.0</v>
      </c>
      <c r="G479" s="34">
        <v>1032.86</v>
      </c>
      <c r="H479" s="34">
        <v>19.14</v>
      </c>
      <c r="I479" s="34" t="s">
        <v>2040</v>
      </c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>
      <c r="A480" s="54">
        <v>3305.0</v>
      </c>
      <c r="B480" s="34" t="s">
        <v>2334</v>
      </c>
      <c r="C480" s="61">
        <v>0.514</v>
      </c>
      <c r="D480" s="61">
        <v>6.906</v>
      </c>
      <c r="E480" s="34">
        <v>2.198</v>
      </c>
      <c r="F480" s="34">
        <v>1099.0</v>
      </c>
      <c r="G480" s="34">
        <v>739.507</v>
      </c>
      <c r="H480" s="34">
        <v>20.97</v>
      </c>
      <c r="I480" s="34" t="s">
        <v>2040</v>
      </c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>
      <c r="A481" s="54">
        <v>3306.0</v>
      </c>
      <c r="B481" s="34" t="s">
        <v>2337</v>
      </c>
      <c r="C481" s="61">
        <v>0.49</v>
      </c>
      <c r="D481" s="61">
        <v>6.559</v>
      </c>
      <c r="E481" s="34">
        <v>2.088</v>
      </c>
      <c r="F481" s="34">
        <v>1044.0</v>
      </c>
      <c r="G481" s="34">
        <v>911.487</v>
      </c>
      <c r="H481" s="34">
        <v>19.68</v>
      </c>
      <c r="I481" s="34" t="s">
        <v>2040</v>
      </c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>
      <c r="A482" s="54">
        <v>3306.0</v>
      </c>
      <c r="B482" s="34" t="s">
        <v>2339</v>
      </c>
      <c r="C482" s="61">
        <v>0.468</v>
      </c>
      <c r="D482" s="61">
        <v>7.018</v>
      </c>
      <c r="E482" s="34">
        <v>2.234</v>
      </c>
      <c r="F482" s="34">
        <v>1117.0</v>
      </c>
      <c r="G482" s="34">
        <v>947.584</v>
      </c>
      <c r="H482" s="34">
        <v>19.19</v>
      </c>
      <c r="I482" s="34" t="s">
        <v>2040</v>
      </c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>
      <c r="A483" s="54">
        <v>3306.0</v>
      </c>
      <c r="B483" s="34" t="s">
        <v>2342</v>
      </c>
      <c r="C483" s="61">
        <v>0.515</v>
      </c>
      <c r="D483" s="61">
        <v>6.522</v>
      </c>
      <c r="E483" s="34">
        <v>2.076</v>
      </c>
      <c r="F483" s="34">
        <v>1038.0</v>
      </c>
      <c r="G483" s="34">
        <v>936.288</v>
      </c>
      <c r="H483" s="34">
        <v>19.15</v>
      </c>
      <c r="I483" s="34" t="s">
        <v>2040</v>
      </c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>
      <c r="A484" s="55">
        <v>3311.0</v>
      </c>
      <c r="B484" s="34" t="s">
        <v>2345</v>
      </c>
      <c r="C484" s="61">
        <v>0.453</v>
      </c>
      <c r="D484" s="61">
        <v>4.911</v>
      </c>
      <c r="E484" s="34">
        <v>1.563</v>
      </c>
      <c r="F484" s="34">
        <v>781.7</v>
      </c>
      <c r="G484" s="34">
        <v>885.001</v>
      </c>
      <c r="H484" s="34">
        <v>20.17</v>
      </c>
      <c r="I484" s="34" t="s">
        <v>2040</v>
      </c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>
      <c r="A485" s="55">
        <v>3311.0</v>
      </c>
      <c r="B485" s="34" t="s">
        <v>2347</v>
      </c>
      <c r="C485" s="61">
        <v>0.499</v>
      </c>
      <c r="D485" s="61">
        <v>5.239</v>
      </c>
      <c r="E485" s="34">
        <v>1.668</v>
      </c>
      <c r="F485" s="34">
        <v>833.8</v>
      </c>
      <c r="G485" s="34">
        <v>803.196</v>
      </c>
      <c r="H485" s="34">
        <v>20.05</v>
      </c>
      <c r="I485" s="34" t="s">
        <v>2040</v>
      </c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>
      <c r="A486" s="55">
        <v>3311.0</v>
      </c>
      <c r="B486" s="34" t="s">
        <v>2350</v>
      </c>
      <c r="C486" s="61">
        <v>0.488</v>
      </c>
      <c r="D486" s="61">
        <v>5.829</v>
      </c>
      <c r="E486" s="34">
        <v>1.855</v>
      </c>
      <c r="F486" s="34">
        <v>927.7</v>
      </c>
      <c r="G486" s="34">
        <v>877.475</v>
      </c>
      <c r="H486" s="34">
        <v>27.56</v>
      </c>
      <c r="I486" s="34" t="s">
        <v>2040</v>
      </c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>
      <c r="A487" s="55">
        <v>3312.0</v>
      </c>
      <c r="B487" s="34" t="s">
        <v>2353</v>
      </c>
      <c r="C487" s="61">
        <v>0.525</v>
      </c>
      <c r="D487" s="61">
        <v>5.179</v>
      </c>
      <c r="E487" s="34">
        <v>1.648</v>
      </c>
      <c r="F487" s="34">
        <v>824.2</v>
      </c>
      <c r="G487" s="34">
        <v>716.881</v>
      </c>
      <c r="H487" s="34">
        <v>18.25</v>
      </c>
      <c r="I487" s="34" t="s">
        <v>2040</v>
      </c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>
      <c r="A488" s="55">
        <v>3312.0</v>
      </c>
      <c r="B488" s="34" t="s">
        <v>2355</v>
      </c>
      <c r="C488" s="61">
        <v>0.505</v>
      </c>
      <c r="D488" s="61">
        <v>5.318</v>
      </c>
      <c r="E488" s="34">
        <v>1.693</v>
      </c>
      <c r="F488" s="34">
        <v>846.4</v>
      </c>
      <c r="G488" s="34">
        <v>695.216</v>
      </c>
      <c r="H488" s="34">
        <v>23.67</v>
      </c>
      <c r="I488" s="34" t="s">
        <v>2040</v>
      </c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>
      <c r="A489" s="55">
        <v>3312.0</v>
      </c>
      <c r="B489" s="34" t="s">
        <v>2359</v>
      </c>
      <c r="C489" s="61">
        <v>0.477</v>
      </c>
      <c r="D489" s="61">
        <v>5.848</v>
      </c>
      <c r="E489" s="34">
        <v>1.861</v>
      </c>
      <c r="F489" s="34">
        <v>930.7</v>
      </c>
      <c r="G489" s="34">
        <v>955.112</v>
      </c>
      <c r="H489" s="34">
        <v>19.78</v>
      </c>
      <c r="I489" s="34" t="s">
        <v>2040</v>
      </c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>
      <c r="A490" s="57">
        <v>3317.0</v>
      </c>
      <c r="B490" s="34" t="s">
        <v>2361</v>
      </c>
      <c r="C490" s="61">
        <v>0.551</v>
      </c>
      <c r="D490" s="61">
        <v>5.834</v>
      </c>
      <c r="E490" s="34">
        <v>1.857</v>
      </c>
      <c r="F490" s="34">
        <v>928.5</v>
      </c>
      <c r="G490" s="34">
        <v>613.927</v>
      </c>
      <c r="H490" s="34">
        <v>20.95</v>
      </c>
      <c r="I490" s="34" t="s">
        <v>2040</v>
      </c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>
      <c r="A491" s="57">
        <v>3317.0</v>
      </c>
      <c r="B491" s="34" t="s">
        <v>2364</v>
      </c>
      <c r="C491" s="61">
        <v>0.514</v>
      </c>
      <c r="D491" s="61">
        <v>5.309</v>
      </c>
      <c r="E491" s="34">
        <v>1.69</v>
      </c>
      <c r="F491" s="34">
        <v>845.0</v>
      </c>
      <c r="G491" s="34">
        <v>696.977</v>
      </c>
      <c r="H491" s="34">
        <v>23.34</v>
      </c>
      <c r="I491" s="34" t="s">
        <v>2040</v>
      </c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>
      <c r="A492" s="57">
        <v>3317.0</v>
      </c>
      <c r="B492" s="34" t="s">
        <v>2366</v>
      </c>
      <c r="C492" s="61">
        <v>0.535</v>
      </c>
      <c r="D492" s="61">
        <v>5.208</v>
      </c>
      <c r="E492" s="34">
        <v>1.658</v>
      </c>
      <c r="F492" s="34">
        <v>828.9</v>
      </c>
      <c r="G492" s="34">
        <v>746.41</v>
      </c>
      <c r="H492" s="34">
        <v>18.57</v>
      </c>
      <c r="I492" s="34" t="s">
        <v>2040</v>
      </c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>
      <c r="A493" s="57">
        <v>3318.0</v>
      </c>
      <c r="B493" s="34" t="s">
        <v>2369</v>
      </c>
      <c r="C493" s="61">
        <v>0.543</v>
      </c>
      <c r="D493" s="61">
        <v>5.375</v>
      </c>
      <c r="E493" s="34">
        <v>1.711</v>
      </c>
      <c r="F493" s="34">
        <v>855.5</v>
      </c>
      <c r="G493" s="34">
        <v>659.808</v>
      </c>
      <c r="H493" s="34">
        <v>16.47</v>
      </c>
      <c r="I493" s="34" t="s">
        <v>2040</v>
      </c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>
      <c r="A494" s="57">
        <v>3318.0</v>
      </c>
      <c r="B494" s="34" t="s">
        <v>2371</v>
      </c>
      <c r="C494" s="61">
        <v>0.545</v>
      </c>
      <c r="D494" s="61">
        <v>5.188</v>
      </c>
      <c r="E494" s="34">
        <v>1.651</v>
      </c>
      <c r="F494" s="34">
        <v>825.7</v>
      </c>
      <c r="G494" s="34">
        <v>653.668</v>
      </c>
      <c r="H494" s="34">
        <v>19.47</v>
      </c>
      <c r="I494" s="34" t="s">
        <v>2040</v>
      </c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>
      <c r="A495" s="57">
        <v>3318.0</v>
      </c>
      <c r="B495" s="34" t="s">
        <v>2374</v>
      </c>
      <c r="C495" s="61">
        <v>0.584</v>
      </c>
      <c r="D495" s="61">
        <v>6.246</v>
      </c>
      <c r="E495" s="34">
        <v>1.988</v>
      </c>
      <c r="F495" s="34">
        <v>994.1</v>
      </c>
      <c r="G495" s="34">
        <v>712.587</v>
      </c>
      <c r="H495" s="34">
        <v>19.71</v>
      </c>
      <c r="I495" s="34" t="s">
        <v>2040</v>
      </c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>
      <c r="A496" s="7">
        <v>3323.0</v>
      </c>
      <c r="B496" s="34" t="s">
        <v>2377</v>
      </c>
      <c r="C496" s="61">
        <v>0.298</v>
      </c>
      <c r="D496" s="61">
        <v>2.16</v>
      </c>
      <c r="E496" s="34">
        <v>0.6875</v>
      </c>
      <c r="F496" s="34">
        <v>343.8</v>
      </c>
      <c r="G496" s="34">
        <v>430.11</v>
      </c>
      <c r="H496" s="34">
        <v>18.88</v>
      </c>
      <c r="I496" s="34" t="s">
        <v>2040</v>
      </c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>
      <c r="A497" s="7">
        <v>3323.0</v>
      </c>
      <c r="B497" s="34" t="s">
        <v>2379</v>
      </c>
      <c r="C497" s="61">
        <v>0.284</v>
      </c>
      <c r="D497" s="61">
        <v>1.729</v>
      </c>
      <c r="E497" s="34">
        <v>0.5504</v>
      </c>
      <c r="F497" s="34">
        <v>275.2</v>
      </c>
      <c r="G497" s="34">
        <v>458.649</v>
      </c>
      <c r="H497" s="34">
        <v>21.94</v>
      </c>
      <c r="I497" s="34" t="s">
        <v>2040</v>
      </c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>
      <c r="A498" s="7">
        <v>3323.0</v>
      </c>
      <c r="B498" s="34" t="s">
        <v>2382</v>
      </c>
      <c r="C498" s="61">
        <v>0.267</v>
      </c>
      <c r="D498" s="61">
        <v>1.61</v>
      </c>
      <c r="E498" s="34">
        <v>0.5126</v>
      </c>
      <c r="F498" s="34">
        <v>256.3</v>
      </c>
      <c r="G498" s="34">
        <v>413.263</v>
      </c>
      <c r="H498" s="34">
        <v>21.82</v>
      </c>
      <c r="I498" s="34" t="s">
        <v>2040</v>
      </c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>
      <c r="A499" s="7">
        <v>3324.0</v>
      </c>
      <c r="B499" s="34" t="s">
        <v>2384</v>
      </c>
      <c r="C499" s="61">
        <v>0.273</v>
      </c>
      <c r="D499" s="61">
        <v>2.667</v>
      </c>
      <c r="E499" s="34">
        <v>0.8489</v>
      </c>
      <c r="F499" s="34">
        <v>424.4</v>
      </c>
      <c r="G499" s="34">
        <v>457.771</v>
      </c>
      <c r="H499" s="34">
        <v>457.771</v>
      </c>
      <c r="I499" s="34" t="s">
        <v>2040</v>
      </c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>
      <c r="A500" s="7">
        <v>3324.0</v>
      </c>
      <c r="B500" s="34" t="s">
        <v>2385</v>
      </c>
      <c r="C500" s="61">
        <v>0.275</v>
      </c>
      <c r="D500" s="61">
        <v>1.924</v>
      </c>
      <c r="E500" s="34">
        <v>0.6125</v>
      </c>
      <c r="F500" s="34">
        <v>306.3</v>
      </c>
      <c r="G500" s="34">
        <v>471.442</v>
      </c>
      <c r="H500" s="34">
        <v>21.31</v>
      </c>
      <c r="I500" s="34" t="s">
        <v>2040</v>
      </c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>
      <c r="A501" s="7">
        <v>3324.0</v>
      </c>
      <c r="B501" s="34" t="s">
        <v>2387</v>
      </c>
      <c r="C501" s="61">
        <v>0.269</v>
      </c>
      <c r="D501" s="61">
        <v>2.47</v>
      </c>
      <c r="E501" s="34">
        <v>0.7862</v>
      </c>
      <c r="F501" s="34">
        <v>393.1</v>
      </c>
      <c r="G501" s="34">
        <v>424.413</v>
      </c>
      <c r="H501" s="34">
        <v>13.81</v>
      </c>
      <c r="I501" s="34" t="s">
        <v>2040</v>
      </c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>
      <c r="A502" s="47">
        <v>3329.0</v>
      </c>
      <c r="B502" s="34" t="s">
        <v>2390</v>
      </c>
      <c r="C502" s="61">
        <v>0.279</v>
      </c>
      <c r="D502" s="61">
        <v>1.759</v>
      </c>
      <c r="E502" s="34">
        <v>0.5599</v>
      </c>
      <c r="F502" s="34">
        <v>280.0</v>
      </c>
      <c r="G502" s="34">
        <v>343.496</v>
      </c>
      <c r="H502" s="34">
        <v>20.3</v>
      </c>
      <c r="I502" s="34" t="s">
        <v>2040</v>
      </c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>
      <c r="A503" s="47">
        <v>3329.0</v>
      </c>
      <c r="B503" s="34" t="s">
        <v>2392</v>
      </c>
      <c r="C503" s="61">
        <v>0.281</v>
      </c>
      <c r="D503" s="61">
        <v>2.417</v>
      </c>
      <c r="E503" s="34">
        <v>0.7695</v>
      </c>
      <c r="F503" s="34">
        <v>384.8</v>
      </c>
      <c r="G503" s="34">
        <v>507.954</v>
      </c>
      <c r="H503" s="34">
        <v>6.934</v>
      </c>
      <c r="I503" s="34" t="s">
        <v>2040</v>
      </c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>
      <c r="A504" s="47">
        <v>3329.0</v>
      </c>
      <c r="B504" s="34" t="s">
        <v>2394</v>
      </c>
      <c r="C504" s="61">
        <v>0.269</v>
      </c>
      <c r="D504" s="61">
        <v>2.55</v>
      </c>
      <c r="E504" s="34">
        <v>0.8118</v>
      </c>
      <c r="F504" s="34">
        <v>405.9</v>
      </c>
      <c r="G504" s="34">
        <v>510.04</v>
      </c>
      <c r="H504" s="34">
        <v>19.09</v>
      </c>
      <c r="I504" s="34" t="s">
        <v>2040</v>
      </c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>
      <c r="A505" s="47">
        <v>3330.0</v>
      </c>
      <c r="B505" s="34" t="s">
        <v>2396</v>
      </c>
      <c r="C505" s="61">
        <v>0.303</v>
      </c>
      <c r="D505" s="61">
        <v>2.839</v>
      </c>
      <c r="E505" s="34">
        <v>0.9038</v>
      </c>
      <c r="F505" s="34">
        <v>451.9</v>
      </c>
      <c r="G505" s="34">
        <v>499.327</v>
      </c>
      <c r="H505" s="34">
        <v>18.27</v>
      </c>
      <c r="I505" s="34" t="s">
        <v>2040</v>
      </c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>
      <c r="A506" s="47">
        <v>3330.0</v>
      </c>
      <c r="B506" s="34" t="s">
        <v>2399</v>
      </c>
      <c r="C506" s="61">
        <v>0.304</v>
      </c>
      <c r="D506" s="61">
        <v>2.343</v>
      </c>
      <c r="E506" s="34">
        <v>0.7457</v>
      </c>
      <c r="F506" s="34">
        <v>372.8</v>
      </c>
      <c r="G506" s="34">
        <v>502.245</v>
      </c>
      <c r="H506" s="34">
        <v>21.5</v>
      </c>
      <c r="I506" s="34" t="s">
        <v>2040</v>
      </c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>
      <c r="A507" s="47">
        <v>3330.0</v>
      </c>
      <c r="B507" s="34" t="s">
        <v>2401</v>
      </c>
      <c r="C507" s="61">
        <v>0.309</v>
      </c>
      <c r="D507" s="61">
        <v>2.687</v>
      </c>
      <c r="E507" s="34">
        <v>0.8553</v>
      </c>
      <c r="F507" s="34">
        <v>427.6</v>
      </c>
      <c r="G507" s="34">
        <v>518.999</v>
      </c>
      <c r="H507" s="34">
        <v>21.2</v>
      </c>
      <c r="I507" s="34" t="s">
        <v>2040</v>
      </c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>
      <c r="A508" s="47">
        <v>3335.0</v>
      </c>
      <c r="B508" s="34" t="s">
        <v>2405</v>
      </c>
      <c r="C508" s="61">
        <v>0.272</v>
      </c>
      <c r="D508" s="61">
        <v>2.708</v>
      </c>
      <c r="E508" s="34">
        <v>0.8619</v>
      </c>
      <c r="F508" s="34">
        <v>430.9</v>
      </c>
      <c r="G508" s="34">
        <v>478.973</v>
      </c>
      <c r="H508" s="34">
        <v>15.15</v>
      </c>
      <c r="I508" s="34" t="s">
        <v>2040</v>
      </c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>
      <c r="A509" s="47">
        <v>3335.0</v>
      </c>
      <c r="B509" s="34" t="s">
        <v>2407</v>
      </c>
      <c r="C509" s="61">
        <v>0.268</v>
      </c>
      <c r="D509" s="61">
        <v>2.648</v>
      </c>
      <c r="E509" s="34">
        <v>0.8428</v>
      </c>
      <c r="F509" s="34">
        <v>421.4</v>
      </c>
      <c r="G509" s="34">
        <v>437.289</v>
      </c>
      <c r="H509" s="34">
        <v>18.01</v>
      </c>
      <c r="I509" s="34" t="s">
        <v>2040</v>
      </c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>
      <c r="A510" s="47">
        <v>3335.0</v>
      </c>
      <c r="B510" s="34" t="s">
        <v>2410</v>
      </c>
      <c r="C510" s="61">
        <v>0.275</v>
      </c>
      <c r="D510" s="61">
        <v>2.703</v>
      </c>
      <c r="E510" s="34">
        <v>0.8605</v>
      </c>
      <c r="F510" s="34">
        <v>430.3</v>
      </c>
      <c r="G510" s="34">
        <v>470.201</v>
      </c>
      <c r="H510" s="34">
        <v>16.84</v>
      </c>
      <c r="I510" s="34" t="s">
        <v>2040</v>
      </c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>
      <c r="A511" s="47">
        <v>3336.0</v>
      </c>
      <c r="B511" s="34" t="s">
        <v>2414</v>
      </c>
      <c r="C511" s="61">
        <v>0.309</v>
      </c>
      <c r="D511" s="61">
        <v>2.675</v>
      </c>
      <c r="E511" s="34">
        <v>0.8514</v>
      </c>
      <c r="F511" s="34">
        <v>425.7</v>
      </c>
      <c r="G511" s="34">
        <v>443.186</v>
      </c>
      <c r="H511" s="34">
        <v>17.21</v>
      </c>
      <c r="I511" s="34" t="s">
        <v>2040</v>
      </c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>
      <c r="A512" s="47">
        <v>3336.0</v>
      </c>
      <c r="B512" s="34" t="s">
        <v>2417</v>
      </c>
      <c r="C512" s="61">
        <v>0.305</v>
      </c>
      <c r="D512" s="61">
        <v>2.545</v>
      </c>
      <c r="E512" s="34">
        <v>0.8101</v>
      </c>
      <c r="F512" s="34">
        <v>405.0</v>
      </c>
      <c r="G512" s="34">
        <v>463.016</v>
      </c>
      <c r="H512" s="34">
        <v>15.34</v>
      </c>
      <c r="I512" s="34" t="s">
        <v>2040</v>
      </c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>
      <c r="A513" s="47">
        <v>3336.0</v>
      </c>
      <c r="B513" s="34" t="s">
        <v>2419</v>
      </c>
      <c r="C513" s="61">
        <v>0.313</v>
      </c>
      <c r="D513" s="61">
        <v>2.98</v>
      </c>
      <c r="E513" s="34">
        <v>0.9485</v>
      </c>
      <c r="F513" s="34">
        <v>474.3</v>
      </c>
      <c r="G513" s="34">
        <v>525.855</v>
      </c>
      <c r="H513" s="34">
        <v>17.09</v>
      </c>
      <c r="I513" s="34" t="s">
        <v>2040</v>
      </c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>
      <c r="A514" s="47">
        <v>3341.0</v>
      </c>
      <c r="B514" s="34" t="s">
        <v>2422</v>
      </c>
      <c r="C514" s="61">
        <v>0.26</v>
      </c>
      <c r="D514" s="61">
        <v>2.545</v>
      </c>
      <c r="E514" s="34">
        <v>0.8102</v>
      </c>
      <c r="F514" s="34">
        <v>405.1</v>
      </c>
      <c r="G514" s="34">
        <v>436.024</v>
      </c>
      <c r="H514" s="34">
        <v>17.64</v>
      </c>
      <c r="I514" s="34" t="s">
        <v>2040</v>
      </c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>
      <c r="A515" s="47">
        <v>3341.0</v>
      </c>
      <c r="B515" s="34" t="s">
        <v>2425</v>
      </c>
      <c r="C515" s="61">
        <v>0.232</v>
      </c>
      <c r="D515" s="61">
        <v>2.221</v>
      </c>
      <c r="E515" s="34">
        <v>0.7069</v>
      </c>
      <c r="F515" s="34">
        <v>353.5</v>
      </c>
      <c r="G515" s="34">
        <v>460.545</v>
      </c>
      <c r="H515" s="34">
        <v>17.35</v>
      </c>
      <c r="I515" s="34" t="s">
        <v>2040</v>
      </c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>
      <c r="A516" s="47">
        <v>3341.0</v>
      </c>
      <c r="B516" s="34" t="s">
        <v>2427</v>
      </c>
      <c r="C516" s="61">
        <v>0.24</v>
      </c>
      <c r="D516" s="61">
        <v>2.249</v>
      </c>
      <c r="E516" s="34">
        <v>0.7159</v>
      </c>
      <c r="F516" s="34">
        <v>358.0</v>
      </c>
      <c r="G516" s="34">
        <v>475.748</v>
      </c>
      <c r="H516" s="34">
        <v>18.25</v>
      </c>
      <c r="I516" s="34" t="s">
        <v>2040</v>
      </c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>
      <c r="A517" s="47">
        <v>3342.0</v>
      </c>
      <c r="B517" s="34" t="s">
        <v>2429</v>
      </c>
      <c r="C517" s="61">
        <v>0.25</v>
      </c>
      <c r="D517" s="61">
        <v>2.009</v>
      </c>
      <c r="E517" s="34">
        <v>0.6394</v>
      </c>
      <c r="F517" s="34">
        <v>319.7</v>
      </c>
      <c r="G517" s="34">
        <v>347.592</v>
      </c>
      <c r="H517" s="34">
        <v>17.91</v>
      </c>
      <c r="I517" s="34" t="s">
        <v>2040</v>
      </c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>
      <c r="A518" s="47">
        <v>3342.0</v>
      </c>
      <c r="B518" s="34" t="s">
        <v>2431</v>
      </c>
      <c r="C518" s="61">
        <v>0.246</v>
      </c>
      <c r="D518" s="61">
        <v>1.298</v>
      </c>
      <c r="E518" s="34">
        <v>0.4132</v>
      </c>
      <c r="F518" s="34">
        <v>206.6</v>
      </c>
      <c r="G518" s="34">
        <v>333.672</v>
      </c>
      <c r="H518" s="34">
        <v>17.51</v>
      </c>
      <c r="I518" s="34" t="s">
        <v>2040</v>
      </c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>
      <c r="A519" s="47">
        <v>3342.0</v>
      </c>
      <c r="B519" s="34" t="s">
        <v>2434</v>
      </c>
      <c r="C519" s="61">
        <v>0.247</v>
      </c>
      <c r="D519" s="61">
        <v>2.291</v>
      </c>
      <c r="E519" s="34">
        <v>0.7292</v>
      </c>
      <c r="F519" s="34">
        <v>364.6</v>
      </c>
      <c r="G519" s="34">
        <v>408.722</v>
      </c>
      <c r="H519" s="34">
        <v>17.55</v>
      </c>
      <c r="I519" s="34" t="s">
        <v>2040</v>
      </c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>
      <c r="A520" s="47">
        <v>3347.0</v>
      </c>
      <c r="B520" s="34" t="s">
        <v>2436</v>
      </c>
      <c r="C520" s="61">
        <v>0.293</v>
      </c>
      <c r="D520" s="61">
        <v>1.993</v>
      </c>
      <c r="E520" s="34">
        <v>0.6345</v>
      </c>
      <c r="F520" s="34">
        <v>317.2</v>
      </c>
      <c r="G520" s="34">
        <v>368.288</v>
      </c>
      <c r="H520" s="34">
        <v>20.33</v>
      </c>
      <c r="I520" s="34" t="s">
        <v>2040</v>
      </c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>
      <c r="A521" s="47">
        <v>3347.0</v>
      </c>
      <c r="B521" s="34" t="s">
        <v>2439</v>
      </c>
      <c r="C521" s="61">
        <v>0.306</v>
      </c>
      <c r="D521" s="61">
        <v>2.624</v>
      </c>
      <c r="E521" s="34">
        <v>0.8353</v>
      </c>
      <c r="F521" s="34">
        <v>417.7</v>
      </c>
      <c r="G521" s="34">
        <v>455.672</v>
      </c>
      <c r="H521" s="34">
        <v>15.69</v>
      </c>
      <c r="I521" s="34" t="s">
        <v>2040</v>
      </c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>
      <c r="A522" s="47">
        <v>3347.0</v>
      </c>
      <c r="B522" s="34" t="s">
        <v>2442</v>
      </c>
      <c r="C522" s="61">
        <v>0.292</v>
      </c>
      <c r="D522" s="61">
        <v>1.935</v>
      </c>
      <c r="E522" s="34">
        <v>0.616</v>
      </c>
      <c r="F522" s="34">
        <v>308.0</v>
      </c>
      <c r="G522" s="34">
        <v>331.492</v>
      </c>
      <c r="H522" s="34">
        <v>18.15</v>
      </c>
      <c r="I522" s="34" t="s">
        <v>2040</v>
      </c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>
      <c r="A523" s="47">
        <v>3348.0</v>
      </c>
      <c r="B523" s="34" t="s">
        <v>2444</v>
      </c>
      <c r="C523" s="61">
        <v>0.291</v>
      </c>
      <c r="D523" s="61">
        <v>3.056</v>
      </c>
      <c r="E523" s="34">
        <v>0.9728</v>
      </c>
      <c r="F523" s="34">
        <v>486.4</v>
      </c>
      <c r="G523" s="34">
        <v>504.149</v>
      </c>
      <c r="H523" s="34">
        <v>14.53</v>
      </c>
      <c r="I523" s="34" t="s">
        <v>2040</v>
      </c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>
      <c r="A524" s="47">
        <v>3348.0</v>
      </c>
      <c r="B524" s="34" t="s">
        <v>2447</v>
      </c>
      <c r="C524" s="12">
        <v>0.306</v>
      </c>
      <c r="D524" s="12">
        <v>2.295</v>
      </c>
      <c r="E524" s="12">
        <v>0.7305</v>
      </c>
      <c r="F524" s="12">
        <v>365.2</v>
      </c>
      <c r="G524" s="12">
        <v>385.511</v>
      </c>
      <c r="H524" s="12">
        <v>16.07</v>
      </c>
      <c r="I524" s="34" t="s">
        <v>2040</v>
      </c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>
      <c r="A525" s="47">
        <v>3348.0</v>
      </c>
      <c r="B525" s="34" t="s">
        <v>2450</v>
      </c>
      <c r="C525" s="61">
        <v>0.293</v>
      </c>
      <c r="D525" s="61">
        <v>2.042</v>
      </c>
      <c r="E525" s="34">
        <v>0.6499</v>
      </c>
      <c r="F525" s="34">
        <v>325.0</v>
      </c>
      <c r="G525" s="34">
        <v>375.259</v>
      </c>
      <c r="H525" s="34">
        <v>17.72</v>
      </c>
      <c r="I525" s="34" t="s">
        <v>2040</v>
      </c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>
      <c r="A526" s="7">
        <v>3353.0</v>
      </c>
      <c r="B526" s="34" t="s">
        <v>2452</v>
      </c>
      <c r="C526" s="61">
        <v>0.198</v>
      </c>
      <c r="D526" s="61">
        <v>2.004</v>
      </c>
      <c r="E526" s="34">
        <v>0.6379</v>
      </c>
      <c r="F526" s="34">
        <v>318.9</v>
      </c>
      <c r="G526" s="34">
        <v>602.676</v>
      </c>
      <c r="H526" s="34">
        <v>18.63</v>
      </c>
      <c r="I526" s="34" t="s">
        <v>2040</v>
      </c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>
      <c r="A527" s="7">
        <v>3353.0</v>
      </c>
      <c r="B527" s="34" t="s">
        <v>2455</v>
      </c>
      <c r="C527" s="61">
        <v>0.18</v>
      </c>
      <c r="D527" s="61">
        <v>2.059</v>
      </c>
      <c r="E527" s="34">
        <v>0.6553</v>
      </c>
      <c r="F527" s="34">
        <v>327.6</v>
      </c>
      <c r="G527" s="34">
        <v>630.307</v>
      </c>
      <c r="H527" s="34">
        <v>15.34</v>
      </c>
      <c r="I527" s="34" t="s">
        <v>2040</v>
      </c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>
      <c r="A528" s="7">
        <v>3353.0</v>
      </c>
      <c r="B528" s="34" t="s">
        <v>2457</v>
      </c>
      <c r="C528" s="61">
        <v>0.18</v>
      </c>
      <c r="D528" s="61">
        <v>2.524</v>
      </c>
      <c r="E528" s="34">
        <v>0.8035</v>
      </c>
      <c r="F528" s="34">
        <v>401.8</v>
      </c>
      <c r="G528" s="34">
        <v>726.437</v>
      </c>
      <c r="H528" s="34">
        <v>17.6</v>
      </c>
      <c r="I528" s="34" t="s">
        <v>2040</v>
      </c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>
      <c r="A529" s="7">
        <v>3354.0</v>
      </c>
      <c r="B529" s="34" t="s">
        <v>2460</v>
      </c>
      <c r="C529" s="61">
        <v>0.186</v>
      </c>
      <c r="D529" s="61">
        <v>1.959</v>
      </c>
      <c r="E529" s="34">
        <v>0.6235</v>
      </c>
      <c r="F529" s="34">
        <v>311.7</v>
      </c>
      <c r="G529" s="34">
        <v>452.827</v>
      </c>
      <c r="H529" s="34">
        <v>17.04</v>
      </c>
      <c r="I529" s="34" t="s">
        <v>2040</v>
      </c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>
      <c r="A530" s="7">
        <v>3354.0</v>
      </c>
      <c r="B530" s="34" t="s">
        <v>2463</v>
      </c>
      <c r="C530" s="61">
        <v>0.204</v>
      </c>
      <c r="D530" s="61">
        <v>1.645</v>
      </c>
      <c r="E530" s="34">
        <v>0.5236</v>
      </c>
      <c r="F530" s="34">
        <v>261.8</v>
      </c>
      <c r="G530" s="34">
        <v>337.95</v>
      </c>
      <c r="H530" s="34">
        <v>14.0</v>
      </c>
      <c r="I530" s="34" t="s">
        <v>2040</v>
      </c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>
      <c r="A531" s="7">
        <v>3354.0</v>
      </c>
      <c r="B531" s="34" t="s">
        <v>2465</v>
      </c>
      <c r="C531" s="61">
        <v>0.174</v>
      </c>
      <c r="D531" s="61">
        <v>1.916</v>
      </c>
      <c r="E531" s="34">
        <v>0.6099</v>
      </c>
      <c r="F531" s="34">
        <v>305.0</v>
      </c>
      <c r="G531" s="34">
        <v>544.223</v>
      </c>
      <c r="H531" s="34">
        <v>19.14</v>
      </c>
      <c r="I531" s="34" t="s">
        <v>2040</v>
      </c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>
      <c r="A532" s="47">
        <v>3359.0</v>
      </c>
      <c r="B532" s="34" t="s">
        <v>2469</v>
      </c>
      <c r="C532" s="61">
        <v>0.336</v>
      </c>
      <c r="D532" s="61">
        <v>2.266</v>
      </c>
      <c r="E532" s="34">
        <v>0.7212</v>
      </c>
      <c r="F532" s="34">
        <v>360.6</v>
      </c>
      <c r="G532" s="34">
        <v>444.766</v>
      </c>
      <c r="H532" s="34">
        <v>14.61</v>
      </c>
      <c r="I532" s="34" t="s">
        <v>2040</v>
      </c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>
      <c r="A533" s="47">
        <v>3359.0</v>
      </c>
      <c r="B533" s="34" t="s">
        <v>2471</v>
      </c>
      <c r="C533" s="61">
        <v>0.334</v>
      </c>
      <c r="D533" s="61">
        <v>2.342</v>
      </c>
      <c r="E533" s="34">
        <v>0.7455</v>
      </c>
      <c r="F533" s="34">
        <v>372.7</v>
      </c>
      <c r="G533" s="34">
        <v>431.135</v>
      </c>
      <c r="H533" s="34">
        <v>13.59</v>
      </c>
      <c r="I533" s="34" t="s">
        <v>2040</v>
      </c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>
      <c r="A534" s="47">
        <v>3359.0</v>
      </c>
      <c r="B534" s="34" t="s">
        <v>2474</v>
      </c>
      <c r="C534" s="61">
        <v>0.335</v>
      </c>
      <c r="D534" s="61">
        <v>2.385</v>
      </c>
      <c r="E534" s="34">
        <v>0.7591</v>
      </c>
      <c r="F534" s="34">
        <v>379.6</v>
      </c>
      <c r="G534" s="34">
        <v>394.814</v>
      </c>
      <c r="H534" s="34">
        <v>16.41</v>
      </c>
      <c r="I534" s="34" t="s">
        <v>2040</v>
      </c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>
      <c r="A535" s="47">
        <v>3360.0</v>
      </c>
      <c r="B535" s="34" t="s">
        <v>2477</v>
      </c>
      <c r="C535" s="61">
        <v>0.289</v>
      </c>
      <c r="D535" s="61">
        <v>2.519</v>
      </c>
      <c r="E535" s="34">
        <v>0.8018</v>
      </c>
      <c r="F535" s="34">
        <v>400.9</v>
      </c>
      <c r="G535" s="34">
        <v>452.302</v>
      </c>
      <c r="H535" s="34">
        <v>14.46</v>
      </c>
      <c r="I535" s="34" t="s">
        <v>2040</v>
      </c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>
      <c r="A536" s="47">
        <v>3360.0</v>
      </c>
      <c r="B536" s="34" t="s">
        <v>2479</v>
      </c>
      <c r="C536" s="61">
        <v>0.313</v>
      </c>
      <c r="D536" s="61">
        <v>2.22</v>
      </c>
      <c r="E536" s="34">
        <v>0.7066</v>
      </c>
      <c r="F536" s="34">
        <v>353.3</v>
      </c>
      <c r="G536" s="34">
        <v>412.56</v>
      </c>
      <c r="H536" s="34">
        <v>12.89</v>
      </c>
      <c r="I536" s="34" t="s">
        <v>2040</v>
      </c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>
      <c r="A537" s="47">
        <v>3360.0</v>
      </c>
      <c r="B537" s="34" t="s">
        <v>2482</v>
      </c>
      <c r="C537" s="61">
        <v>0.303</v>
      </c>
      <c r="D537" s="61">
        <v>2.05</v>
      </c>
      <c r="E537" s="34">
        <v>0.6526</v>
      </c>
      <c r="F537" s="34">
        <v>326.3</v>
      </c>
      <c r="G537" s="34">
        <v>472.668</v>
      </c>
      <c r="H537" s="34">
        <v>16.03</v>
      </c>
      <c r="I537" s="34" t="s">
        <v>2040</v>
      </c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>
      <c r="A538" s="7">
        <v>3365.0</v>
      </c>
      <c r="B538" s="34" t="s">
        <v>2484</v>
      </c>
      <c r="C538" s="61">
        <v>0.156</v>
      </c>
      <c r="D538" s="61">
        <v>1.805</v>
      </c>
      <c r="E538" s="34">
        <v>0.5747</v>
      </c>
      <c r="F538" s="34">
        <v>287.3</v>
      </c>
      <c r="G538" s="34">
        <v>447.836</v>
      </c>
      <c r="H538" s="34">
        <v>15.7</v>
      </c>
      <c r="I538" s="34" t="s">
        <v>2040</v>
      </c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>
      <c r="A539" s="7">
        <v>3365.0</v>
      </c>
      <c r="B539" s="34" t="s">
        <v>2486</v>
      </c>
      <c r="C539" s="61">
        <v>0.131</v>
      </c>
      <c r="D539" s="61">
        <v>1.734</v>
      </c>
      <c r="E539" s="34">
        <v>0.5518</v>
      </c>
      <c r="F539" s="34">
        <v>275.9</v>
      </c>
      <c r="G539" s="34">
        <v>503.05</v>
      </c>
      <c r="H539" s="34">
        <v>15.87</v>
      </c>
      <c r="I539" s="34" t="s">
        <v>2040</v>
      </c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>
      <c r="A540" s="7">
        <v>3365.0</v>
      </c>
      <c r="B540" s="34" t="s">
        <v>2489</v>
      </c>
      <c r="C540" s="61">
        <v>0.141</v>
      </c>
      <c r="D540" s="61">
        <v>1.323</v>
      </c>
      <c r="E540" s="34">
        <v>0.4213</v>
      </c>
      <c r="F540" s="34">
        <v>210.6</v>
      </c>
      <c r="G540" s="34">
        <v>581.683</v>
      </c>
      <c r="H540" s="34">
        <v>14.17</v>
      </c>
      <c r="I540" s="34" t="s">
        <v>2040</v>
      </c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>
      <c r="A541" s="7">
        <v>3366.0</v>
      </c>
      <c r="B541" s="34" t="s">
        <v>2492</v>
      </c>
      <c r="C541" s="61">
        <v>0.129</v>
      </c>
      <c r="D541" s="61">
        <v>1.009</v>
      </c>
      <c r="E541" s="34">
        <v>0.3211</v>
      </c>
      <c r="F541" s="34">
        <v>160.6</v>
      </c>
      <c r="G541" s="34">
        <v>522.052</v>
      </c>
      <c r="H541" s="34">
        <v>13.71</v>
      </c>
      <c r="I541" s="34" t="s">
        <v>2040</v>
      </c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>
      <c r="A542" s="7">
        <v>3366.0</v>
      </c>
      <c r="B542" s="34" t="s">
        <v>2495</v>
      </c>
      <c r="C542" s="61">
        <v>0.145</v>
      </c>
      <c r="D542" s="61">
        <v>1.642</v>
      </c>
      <c r="E542" s="34">
        <v>0.5228</v>
      </c>
      <c r="F542" s="34">
        <v>261.4</v>
      </c>
      <c r="G542" s="34">
        <v>447.723</v>
      </c>
      <c r="H542" s="34">
        <v>16.5</v>
      </c>
      <c r="I542" s="34" t="s">
        <v>2040</v>
      </c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>
      <c r="A543" s="7">
        <v>3366.0</v>
      </c>
      <c r="B543" s="34" t="s">
        <v>2497</v>
      </c>
      <c r="C543" s="61">
        <v>0.151</v>
      </c>
      <c r="D543" s="61">
        <v>1.253</v>
      </c>
      <c r="E543" s="34">
        <v>0.3989</v>
      </c>
      <c r="F543" s="34">
        <v>199.4</v>
      </c>
      <c r="G543" s="34">
        <v>358.273</v>
      </c>
      <c r="H543" s="34">
        <v>13.78</v>
      </c>
      <c r="I543" s="34" t="s">
        <v>2040</v>
      </c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>
      <c r="A544" s="47">
        <v>3371.0</v>
      </c>
      <c r="B544" s="34" t="s">
        <v>2500</v>
      </c>
      <c r="C544" s="61">
        <v>0.315</v>
      </c>
      <c r="D544" s="61">
        <v>2.629</v>
      </c>
      <c r="E544" s="34">
        <v>0.8368</v>
      </c>
      <c r="F544" s="34">
        <v>418.4</v>
      </c>
      <c r="G544" s="34">
        <v>468.132</v>
      </c>
      <c r="H544" s="34">
        <v>16.28</v>
      </c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>
      <c r="A545" s="47">
        <v>3371.0</v>
      </c>
      <c r="B545" s="34" t="s">
        <v>2502</v>
      </c>
      <c r="C545" s="61">
        <v>0.319</v>
      </c>
      <c r="D545" s="61">
        <v>2.067</v>
      </c>
      <c r="E545" s="34">
        <v>0.658</v>
      </c>
      <c r="F545" s="34">
        <v>329.0</v>
      </c>
      <c r="G545" s="34">
        <v>454.576</v>
      </c>
      <c r="H545" s="34">
        <v>14.7</v>
      </c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>
      <c r="A546" s="47">
        <v>3371.0</v>
      </c>
      <c r="B546" s="34" t="s">
        <v>2505</v>
      </c>
      <c r="C546" s="61">
        <v>0.313</v>
      </c>
      <c r="D546" s="61">
        <v>2.307</v>
      </c>
      <c r="E546" s="34">
        <v>0.7343</v>
      </c>
      <c r="F546" s="34">
        <v>367.2</v>
      </c>
      <c r="G546" s="34">
        <v>486.846</v>
      </c>
      <c r="H546" s="34">
        <v>13.72</v>
      </c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>
      <c r="A547" s="47">
        <v>3372.0</v>
      </c>
      <c r="B547" s="34" t="s">
        <v>2508</v>
      </c>
      <c r="C547" s="61">
        <v>0.289</v>
      </c>
      <c r="D547" s="61">
        <v>2.152</v>
      </c>
      <c r="E547" s="34">
        <v>0.6851</v>
      </c>
      <c r="F547" s="34">
        <v>342.5</v>
      </c>
      <c r="G547" s="34">
        <v>581.407</v>
      </c>
      <c r="H547" s="34">
        <v>16.16</v>
      </c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>
      <c r="A548" s="47">
        <v>3372.0</v>
      </c>
      <c r="B548" s="34" t="s">
        <v>2510</v>
      </c>
      <c r="C548" s="61">
        <v>0.304</v>
      </c>
      <c r="D548" s="61">
        <v>2.289</v>
      </c>
      <c r="E548" s="34">
        <v>0.7287</v>
      </c>
      <c r="F548" s="34">
        <v>364.3</v>
      </c>
      <c r="G548" s="34">
        <v>637.592</v>
      </c>
      <c r="H548" s="34">
        <v>13.83</v>
      </c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>
      <c r="A549" s="47">
        <v>3372.0</v>
      </c>
      <c r="B549" s="34" t="s">
        <v>2513</v>
      </c>
      <c r="C549" s="61">
        <v>0.301</v>
      </c>
      <c r="D549" s="61">
        <v>1.922</v>
      </c>
      <c r="E549" s="34">
        <v>0.6117</v>
      </c>
      <c r="F549" s="34">
        <v>305.8</v>
      </c>
      <c r="G549" s="34">
        <v>434.531</v>
      </c>
      <c r="H549" s="34">
        <v>15.87</v>
      </c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>
      <c r="A550" s="47">
        <v>3377.0</v>
      </c>
      <c r="B550" s="34" t="s">
        <v>2516</v>
      </c>
      <c r="C550" s="61">
        <v>0.282</v>
      </c>
      <c r="D550" s="61">
        <v>2.173</v>
      </c>
      <c r="E550" s="34">
        <v>0.6915</v>
      </c>
      <c r="F550" s="34">
        <v>345.8</v>
      </c>
      <c r="G550" s="34">
        <v>703.515</v>
      </c>
      <c r="H550" s="34">
        <v>16.2</v>
      </c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>
      <c r="A551" s="47">
        <v>3377.0</v>
      </c>
      <c r="B551" s="34" t="s">
        <v>2519</v>
      </c>
      <c r="C551" s="61">
        <v>0.305</v>
      </c>
      <c r="D551" s="61">
        <v>2.301</v>
      </c>
      <c r="E551" s="34">
        <v>0.7324</v>
      </c>
      <c r="F551" s="34">
        <v>366.2</v>
      </c>
      <c r="G551" s="34">
        <v>550.039</v>
      </c>
      <c r="H551" s="34">
        <v>14.24</v>
      </c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>
      <c r="A552" s="47">
        <v>3377.0</v>
      </c>
      <c r="B552" s="34" t="s">
        <v>2521</v>
      </c>
      <c r="C552" s="61">
        <v>0.316</v>
      </c>
      <c r="D552" s="61">
        <v>2.665</v>
      </c>
      <c r="E552" s="34">
        <v>0.8482</v>
      </c>
      <c r="F552" s="34">
        <v>424.1</v>
      </c>
      <c r="G552" s="34">
        <v>445.333</v>
      </c>
      <c r="H552" s="34">
        <v>13.04</v>
      </c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>
      <c r="A553" s="47">
        <v>3378.0</v>
      </c>
      <c r="B553" s="34" t="s">
        <v>2524</v>
      </c>
      <c r="C553" s="61">
        <v>0.317</v>
      </c>
      <c r="D553" s="61">
        <v>2.414</v>
      </c>
      <c r="E553" s="34">
        <v>0.7685</v>
      </c>
      <c r="F553" s="34">
        <v>384.2</v>
      </c>
      <c r="G553" s="34">
        <v>555.595</v>
      </c>
      <c r="H553" s="34">
        <v>11.98</v>
      </c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>
      <c r="A554" s="47">
        <v>3378.0</v>
      </c>
      <c r="B554" s="34" t="s">
        <v>2527</v>
      </c>
      <c r="C554" s="61">
        <v>0.329</v>
      </c>
      <c r="D554" s="61">
        <v>2.182</v>
      </c>
      <c r="E554" s="34">
        <v>0.6946</v>
      </c>
      <c r="F554" s="34">
        <v>347.3</v>
      </c>
      <c r="G554" s="34">
        <v>419.459</v>
      </c>
      <c r="H554" s="34">
        <v>12.79</v>
      </c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>
      <c r="A555" s="47">
        <v>3378.0</v>
      </c>
      <c r="B555" s="34" t="s">
        <v>2529</v>
      </c>
      <c r="C555" s="61">
        <v>0.362</v>
      </c>
      <c r="D555" s="61">
        <v>2.678</v>
      </c>
      <c r="E555" s="34">
        <v>0.8524</v>
      </c>
      <c r="F555" s="34">
        <v>426.2</v>
      </c>
      <c r="G555" s="34">
        <v>422.789</v>
      </c>
      <c r="H555" s="34">
        <v>14.26</v>
      </c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>
      <c r="A556" s="47">
        <v>3383.0</v>
      </c>
      <c r="B556" s="34" t="s">
        <v>2532</v>
      </c>
      <c r="C556" s="61">
        <v>0.265</v>
      </c>
      <c r="D556" s="61">
        <v>1.28</v>
      </c>
      <c r="E556" s="34">
        <v>0.4076</v>
      </c>
      <c r="F556" s="34">
        <v>203.8</v>
      </c>
      <c r="G556" s="34">
        <v>255.551</v>
      </c>
      <c r="H556" s="34">
        <v>14.68</v>
      </c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>
      <c r="A557" s="47">
        <v>3383.0</v>
      </c>
      <c r="B557" s="34" t="s">
        <v>2534</v>
      </c>
      <c r="C557" s="61">
        <v>0.244</v>
      </c>
      <c r="D557" s="61">
        <v>1.049</v>
      </c>
      <c r="E557" s="34">
        <v>0.3339</v>
      </c>
      <c r="F557" s="34">
        <v>166.9</v>
      </c>
      <c r="G557" s="34">
        <v>314.765</v>
      </c>
      <c r="H557" s="34">
        <v>11.96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>
      <c r="A558" s="47">
        <v>3383.0</v>
      </c>
      <c r="B558" s="34" t="s">
        <v>2537</v>
      </c>
      <c r="C558" s="61">
        <v>0.24</v>
      </c>
      <c r="D558" s="61">
        <v>1.37</v>
      </c>
      <c r="E558" s="34">
        <v>0.4359</v>
      </c>
      <c r="F558" s="34">
        <v>218.0</v>
      </c>
      <c r="G558" s="34">
        <v>330.055</v>
      </c>
      <c r="H558" s="34">
        <v>14.56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>
      <c r="A559" s="47">
        <v>3384.0</v>
      </c>
      <c r="B559" s="34" t="s">
        <v>2539</v>
      </c>
      <c r="C559" s="61">
        <v>0.219</v>
      </c>
      <c r="D559" s="61">
        <v>1.443</v>
      </c>
      <c r="E559" s="34">
        <v>0.4592</v>
      </c>
      <c r="F559" s="34">
        <v>229.6</v>
      </c>
      <c r="G559" s="34">
        <v>359.108</v>
      </c>
      <c r="H559" s="34">
        <v>14.21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>
      <c r="A560" s="47">
        <v>3384.0</v>
      </c>
      <c r="B560" s="34" t="s">
        <v>2542</v>
      </c>
      <c r="C560" s="61">
        <v>0.237</v>
      </c>
      <c r="D560" s="61">
        <v>1.127</v>
      </c>
      <c r="E560" s="34">
        <v>0.3588</v>
      </c>
      <c r="F560" s="34">
        <v>179.4</v>
      </c>
      <c r="G560" s="34">
        <v>370.742</v>
      </c>
      <c r="H560" s="34">
        <v>14.59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>
      <c r="A561" s="47">
        <v>3384.0</v>
      </c>
      <c r="B561" s="34" t="s">
        <v>2544</v>
      </c>
      <c r="C561" s="61">
        <v>0.224</v>
      </c>
      <c r="D561" s="61">
        <v>1.147</v>
      </c>
      <c r="E561" s="34">
        <v>0.365</v>
      </c>
      <c r="F561" s="34">
        <v>182.5</v>
      </c>
      <c r="G561" s="34">
        <v>412.709</v>
      </c>
      <c r="H561" s="34">
        <v>11.96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>
      <c r="A562" s="47">
        <v>3389.0</v>
      </c>
      <c r="B562" s="34" t="s">
        <v>2547</v>
      </c>
      <c r="C562" s="61">
        <v>0.296</v>
      </c>
      <c r="D562" s="61">
        <v>3.593</v>
      </c>
      <c r="E562" s="34">
        <v>1.144</v>
      </c>
      <c r="F562" s="34">
        <v>571.8</v>
      </c>
      <c r="G562" s="34">
        <v>605.308</v>
      </c>
      <c r="H562" s="34">
        <v>11.61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>
      <c r="A563" s="47">
        <v>3389.0</v>
      </c>
      <c r="B563" s="34" t="s">
        <v>2550</v>
      </c>
      <c r="C563" s="61">
        <v>0.289</v>
      </c>
      <c r="D563" s="61">
        <v>3.797</v>
      </c>
      <c r="E563" s="34">
        <v>1.209</v>
      </c>
      <c r="F563" s="34">
        <v>604.3</v>
      </c>
      <c r="G563" s="34">
        <v>700.905</v>
      </c>
      <c r="H563" s="34">
        <v>14.78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>
      <c r="A564" s="47">
        <v>3389.0</v>
      </c>
      <c r="B564" s="34" t="s">
        <v>2552</v>
      </c>
      <c r="C564" s="61">
        <v>0.285</v>
      </c>
      <c r="D564" s="61">
        <v>3.045</v>
      </c>
      <c r="E564" s="34">
        <v>0.9693</v>
      </c>
      <c r="F564" s="34">
        <v>484.7</v>
      </c>
      <c r="G564" s="34">
        <v>525.585</v>
      </c>
      <c r="H564" s="34">
        <v>16.01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>
      <c r="A565" s="47">
        <v>3390.0</v>
      </c>
      <c r="B565" s="34" t="s">
        <v>2556</v>
      </c>
      <c r="C565" s="61">
        <v>0.292</v>
      </c>
      <c r="D565" s="61">
        <v>2.96</v>
      </c>
      <c r="E565" s="34">
        <v>0.9423</v>
      </c>
      <c r="F565" s="34">
        <v>471.1</v>
      </c>
      <c r="G565" s="34">
        <v>503.485</v>
      </c>
      <c r="H565" s="34">
        <v>16.15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>
      <c r="A566" s="47">
        <v>3390.0</v>
      </c>
      <c r="B566" s="34" t="s">
        <v>2558</v>
      </c>
      <c r="C566" s="61">
        <v>0.279</v>
      </c>
      <c r="D566" s="61">
        <v>3.207</v>
      </c>
      <c r="E566" s="34">
        <v>1.021</v>
      </c>
      <c r="F566" s="34">
        <v>510.5</v>
      </c>
      <c r="G566" s="34">
        <v>588.688</v>
      </c>
      <c r="H566" s="34">
        <v>14.19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>
      <c r="A567" s="47">
        <v>3390.0</v>
      </c>
      <c r="B567" s="34" t="s">
        <v>2561</v>
      </c>
      <c r="C567" s="61">
        <v>0.312</v>
      </c>
      <c r="D567" s="61">
        <v>3.747</v>
      </c>
      <c r="E567" s="34">
        <v>1.193</v>
      </c>
      <c r="F567" s="34">
        <v>596.4</v>
      </c>
      <c r="G567" s="34">
        <v>665.245</v>
      </c>
      <c r="H567" s="34">
        <v>14.58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>
      <c r="A568" s="47">
        <v>3395.0</v>
      </c>
      <c r="B568" s="58" t="s">
        <v>2563</v>
      </c>
      <c r="C568" s="59">
        <v>0.269</v>
      </c>
      <c r="D568" s="59">
        <v>1.023</v>
      </c>
      <c r="E568" s="58">
        <v>0.3257</v>
      </c>
      <c r="F568" s="58">
        <v>162.8</v>
      </c>
      <c r="G568" s="58">
        <v>251.687</v>
      </c>
      <c r="H568" s="58">
        <v>21.1</v>
      </c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</row>
    <row r="569">
      <c r="A569" s="47">
        <v>3395.0</v>
      </c>
      <c r="B569" s="58" t="s">
        <v>2566</v>
      </c>
      <c r="C569" s="59">
        <v>0.249</v>
      </c>
      <c r="D569" s="59">
        <v>1.061</v>
      </c>
      <c r="E569" s="58">
        <v>0.3377</v>
      </c>
      <c r="F569" s="58">
        <v>168.8</v>
      </c>
      <c r="G569" s="58">
        <v>291.239</v>
      </c>
      <c r="H569" s="58">
        <v>16.77</v>
      </c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</row>
    <row r="570">
      <c r="A570" s="47">
        <v>3395.0</v>
      </c>
      <c r="B570" s="58" t="s">
        <v>2570</v>
      </c>
      <c r="C570" s="59">
        <v>0.259</v>
      </c>
      <c r="D570" s="59">
        <v>1.323</v>
      </c>
      <c r="E570" s="58">
        <v>0.4212</v>
      </c>
      <c r="F570" s="58">
        <v>210.6</v>
      </c>
      <c r="G570" s="58">
        <v>278.973</v>
      </c>
      <c r="H570" s="58">
        <v>15.19</v>
      </c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</row>
    <row r="571">
      <c r="A571" s="47">
        <v>3396.0</v>
      </c>
      <c r="B571" s="58" t="s">
        <v>2573</v>
      </c>
      <c r="C571" s="59">
        <v>0.226</v>
      </c>
      <c r="D571" s="59">
        <v>1.09</v>
      </c>
      <c r="E571" s="58">
        <v>0.347</v>
      </c>
      <c r="F571" s="58">
        <v>173.5</v>
      </c>
      <c r="G571" s="58">
        <v>284.862</v>
      </c>
      <c r="H571" s="58">
        <v>16.34</v>
      </c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</row>
    <row r="572">
      <c r="A572" s="47">
        <v>3396.0</v>
      </c>
      <c r="B572" s="58" t="s">
        <v>2575</v>
      </c>
      <c r="C572" s="59">
        <v>0.238</v>
      </c>
      <c r="D572" s="59">
        <v>1.629</v>
      </c>
      <c r="E572" s="58">
        <v>0.5184</v>
      </c>
      <c r="F572" s="58">
        <v>259.2</v>
      </c>
      <c r="G572" s="58">
        <v>368.011</v>
      </c>
      <c r="H572" s="58">
        <v>10.45</v>
      </c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</row>
    <row r="573">
      <c r="A573" s="47">
        <v>3396.0</v>
      </c>
      <c r="B573" s="58" t="s">
        <v>2578</v>
      </c>
      <c r="C573" s="59">
        <v>0.235</v>
      </c>
      <c r="D573" s="59">
        <v>1.552</v>
      </c>
      <c r="E573" s="58">
        <v>0.4939</v>
      </c>
      <c r="F573" s="58">
        <v>247.0</v>
      </c>
      <c r="G573" s="58">
        <v>351.717</v>
      </c>
      <c r="H573" s="58">
        <v>15.75</v>
      </c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</row>
    <row r="574">
      <c r="A574" s="7">
        <v>3401.0</v>
      </c>
      <c r="B574" s="34" t="s">
        <v>2581</v>
      </c>
      <c r="C574" s="61">
        <v>0.232</v>
      </c>
      <c r="D574" s="61">
        <v>1.08</v>
      </c>
      <c r="E574" s="34">
        <v>0.3438</v>
      </c>
      <c r="F574" s="34">
        <v>171.9</v>
      </c>
      <c r="G574" s="34">
        <v>276.923</v>
      </c>
      <c r="H574" s="34">
        <v>14.5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>
      <c r="A575" s="7">
        <v>3401.0</v>
      </c>
      <c r="B575" s="34" t="s">
        <v>2582</v>
      </c>
      <c r="C575" s="61">
        <v>0.247</v>
      </c>
      <c r="D575" s="61">
        <v>1.082</v>
      </c>
      <c r="E575" s="34">
        <v>0.3444</v>
      </c>
      <c r="F575" s="34">
        <v>172.2</v>
      </c>
      <c r="G575" s="34">
        <v>244.077</v>
      </c>
      <c r="H575" s="34">
        <v>14.8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>
      <c r="A576" s="7">
        <v>3401.0</v>
      </c>
      <c r="B576" s="34" t="s">
        <v>2583</v>
      </c>
      <c r="C576" s="61">
        <v>0.247</v>
      </c>
      <c r="D576" s="61">
        <v>1.012</v>
      </c>
      <c r="E576" s="34">
        <v>0.322</v>
      </c>
      <c r="F576" s="34">
        <v>161.0</v>
      </c>
      <c r="G576" s="34">
        <v>251.973</v>
      </c>
      <c r="H576" s="34">
        <v>16.14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>
      <c r="A577" s="7">
        <v>3402.0</v>
      </c>
      <c r="B577" s="34" t="s">
        <v>2585</v>
      </c>
      <c r="C577" s="61">
        <v>0.248</v>
      </c>
      <c r="D577" s="61">
        <v>1.216</v>
      </c>
      <c r="E577" s="34">
        <v>0.3869</v>
      </c>
      <c r="F577" s="34">
        <v>193.5</v>
      </c>
      <c r="G577" s="34">
        <v>249.81</v>
      </c>
      <c r="H577" s="34">
        <v>17.97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>
      <c r="A578" s="7">
        <v>3402.0</v>
      </c>
      <c r="B578" s="34" t="s">
        <v>2588</v>
      </c>
      <c r="C578" s="61">
        <v>0.249</v>
      </c>
      <c r="D578" s="61">
        <v>1.298</v>
      </c>
      <c r="E578" s="34">
        <v>0.4132</v>
      </c>
      <c r="F578" s="34">
        <v>206.6</v>
      </c>
      <c r="G578" s="34">
        <v>348.146</v>
      </c>
      <c r="H578" s="34">
        <v>18.24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>
      <c r="A579" s="7">
        <v>3402.0</v>
      </c>
      <c r="B579" s="34" t="s">
        <v>2590</v>
      </c>
      <c r="C579" s="61">
        <v>0.251</v>
      </c>
      <c r="D579" s="61">
        <v>1.338</v>
      </c>
      <c r="E579" s="34">
        <v>0.4259</v>
      </c>
      <c r="F579" s="34">
        <v>213.0</v>
      </c>
      <c r="G579" s="34">
        <v>254.06</v>
      </c>
      <c r="H579" s="34">
        <v>15.58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>
      <c r="A580" s="47">
        <v>3407.0</v>
      </c>
      <c r="B580" s="34" t="s">
        <v>2592</v>
      </c>
      <c r="C580" s="61">
        <v>0.259</v>
      </c>
      <c r="D580" s="61">
        <v>1.459</v>
      </c>
      <c r="E580" s="34">
        <v>0.4643</v>
      </c>
      <c r="F580" s="34">
        <v>232.1</v>
      </c>
      <c r="G580" s="34">
        <v>311.812</v>
      </c>
      <c r="H580" s="34">
        <v>17.87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>
      <c r="A581" s="47">
        <v>3407.0</v>
      </c>
      <c r="B581" s="34" t="s">
        <v>2594</v>
      </c>
      <c r="C581" s="61">
        <v>0.256</v>
      </c>
      <c r="D581" s="61">
        <v>1.701</v>
      </c>
      <c r="E581" s="34">
        <v>0.5414</v>
      </c>
      <c r="F581" s="34">
        <v>270.7</v>
      </c>
      <c r="G581" s="34">
        <v>380.732</v>
      </c>
      <c r="H581" s="34">
        <v>20.57</v>
      </c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>
      <c r="A582" s="47">
        <v>3407.0</v>
      </c>
      <c r="B582" s="34" t="s">
        <v>2597</v>
      </c>
      <c r="C582" s="61">
        <v>0.28</v>
      </c>
      <c r="D582" s="61">
        <v>1.243</v>
      </c>
      <c r="E582" s="34">
        <v>0.3958</v>
      </c>
      <c r="F582" s="34">
        <v>197.9</v>
      </c>
      <c r="G582" s="34">
        <v>215.671</v>
      </c>
      <c r="H582" s="34">
        <v>20.58</v>
      </c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>
      <c r="A583" s="47">
        <v>3408.0</v>
      </c>
      <c r="B583" s="34" t="s">
        <v>2599</v>
      </c>
      <c r="C583" s="61">
        <v>0.237</v>
      </c>
      <c r="D583" s="61">
        <v>1.2</v>
      </c>
      <c r="E583" s="34">
        <v>0.3819</v>
      </c>
      <c r="F583" s="34">
        <v>191.0</v>
      </c>
      <c r="G583" s="34">
        <v>279.549</v>
      </c>
      <c r="H583" s="34">
        <v>18.5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>
      <c r="A584" s="47">
        <v>3408.0</v>
      </c>
      <c r="B584" s="34" t="s">
        <v>2601</v>
      </c>
      <c r="C584" s="61">
        <v>0.235</v>
      </c>
      <c r="D584" s="61">
        <v>1.091</v>
      </c>
      <c r="E584" s="34">
        <v>0.3472</v>
      </c>
      <c r="F584" s="34">
        <v>173.6</v>
      </c>
      <c r="G584" s="34">
        <v>264.865</v>
      </c>
      <c r="H584" s="34">
        <v>18.4</v>
      </c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>
      <c r="A585" s="47">
        <v>3408.0</v>
      </c>
      <c r="B585" s="34" t="s">
        <v>2604</v>
      </c>
      <c r="C585" s="61">
        <v>0.237</v>
      </c>
      <c r="D585" s="61">
        <v>1.123</v>
      </c>
      <c r="E585" s="34">
        <v>0.3573</v>
      </c>
      <c r="F585" s="34">
        <v>178.7</v>
      </c>
      <c r="G585" s="34">
        <v>238.386</v>
      </c>
      <c r="H585" s="34">
        <v>21.92</v>
      </c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>
      <c r="A586" s="47">
        <v>3413.0</v>
      </c>
      <c r="B586" s="34" t="s">
        <v>2606</v>
      </c>
      <c r="C586" s="61">
        <v>0.26</v>
      </c>
      <c r="D586" s="61">
        <v>1.27</v>
      </c>
      <c r="E586" s="34">
        <v>0.4042</v>
      </c>
      <c r="F586" s="34">
        <v>202.1</v>
      </c>
      <c r="G586" s="34">
        <v>301.913</v>
      </c>
      <c r="H586" s="34">
        <v>17.09</v>
      </c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>
      <c r="A587" s="47">
        <v>3413.0</v>
      </c>
      <c r="B587" s="34" t="s">
        <v>2608</v>
      </c>
      <c r="C587" s="61">
        <v>0.256</v>
      </c>
      <c r="D587" s="61">
        <v>1.149</v>
      </c>
      <c r="E587" s="34">
        <v>0.3656</v>
      </c>
      <c r="F587" s="34">
        <v>182.8</v>
      </c>
      <c r="G587" s="34">
        <v>306.624</v>
      </c>
      <c r="H587" s="34">
        <v>20.39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>
      <c r="A588" s="47">
        <v>3413.0</v>
      </c>
      <c r="B588" s="34" t="s">
        <v>2611</v>
      </c>
      <c r="C588" s="61">
        <v>0.258</v>
      </c>
      <c r="D588" s="61">
        <v>1.529</v>
      </c>
      <c r="E588" s="34">
        <v>0.4867</v>
      </c>
      <c r="F588" s="34">
        <v>243.3</v>
      </c>
      <c r="G588" s="34">
        <v>286.253</v>
      </c>
      <c r="H588" s="34">
        <v>17.65</v>
      </c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>
      <c r="A589" s="47">
        <v>3414.0</v>
      </c>
      <c r="B589" s="34" t="s">
        <v>2613</v>
      </c>
      <c r="C589" s="61">
        <v>0.196</v>
      </c>
      <c r="D589" s="61">
        <v>1.105</v>
      </c>
      <c r="E589" s="34">
        <v>0.3516</v>
      </c>
      <c r="F589" s="34">
        <v>175.8</v>
      </c>
      <c r="G589" s="34">
        <v>282.084</v>
      </c>
      <c r="H589" s="34">
        <v>22.53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>
      <c r="A590" s="47">
        <v>3414.0</v>
      </c>
      <c r="B590" s="34" t="s">
        <v>2616</v>
      </c>
      <c r="C590" s="61">
        <v>0.197</v>
      </c>
      <c r="D590" s="61">
        <v>1.119</v>
      </c>
      <c r="E590" s="34">
        <v>0.3562</v>
      </c>
      <c r="F590" s="34">
        <v>178.1</v>
      </c>
      <c r="G590" s="34">
        <v>375.548</v>
      </c>
      <c r="H590" s="34">
        <v>23.38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>
      <c r="A591" s="47">
        <v>3414.0</v>
      </c>
      <c r="B591" s="34" t="s">
        <v>2618</v>
      </c>
      <c r="C591" s="61">
        <v>0.191</v>
      </c>
      <c r="D591" s="61">
        <v>1.136</v>
      </c>
      <c r="E591" s="34">
        <v>0.3617</v>
      </c>
      <c r="F591" s="34">
        <v>180.9</v>
      </c>
      <c r="G591" s="34">
        <v>275.79</v>
      </c>
      <c r="H591" s="34">
        <v>24.26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>
      <c r="A592" s="47">
        <v>3419.0</v>
      </c>
      <c r="B592" s="34" t="s">
        <v>2621</v>
      </c>
      <c r="C592" s="61">
        <v>0.337</v>
      </c>
      <c r="D592" s="61">
        <v>7.675</v>
      </c>
      <c r="E592" s="34">
        <v>2.443</v>
      </c>
      <c r="F592" s="34">
        <v>1222.0</v>
      </c>
      <c r="G592" s="34">
        <v>1147.75</v>
      </c>
      <c r="H592" s="34">
        <v>17.12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>
      <c r="A593" s="47">
        <v>3419.0</v>
      </c>
      <c r="B593" s="34" t="s">
        <v>2623</v>
      </c>
      <c r="C593" s="61">
        <v>0.33</v>
      </c>
      <c r="D593" s="61">
        <v>8.265</v>
      </c>
      <c r="E593" s="34">
        <v>2.631</v>
      </c>
      <c r="F593" s="34">
        <v>1315.0</v>
      </c>
      <c r="G593" s="34">
        <v>1217.75</v>
      </c>
      <c r="H593" s="34">
        <v>19.14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>
      <c r="A594" s="47">
        <v>3419.0</v>
      </c>
      <c r="B594" s="34" t="s">
        <v>2625</v>
      </c>
      <c r="C594" s="61">
        <v>0.325</v>
      </c>
      <c r="D594" s="61">
        <v>6.606</v>
      </c>
      <c r="E594" s="34">
        <v>2.103</v>
      </c>
      <c r="F594" s="34">
        <v>1051.0</v>
      </c>
      <c r="G594" s="34">
        <v>858.078</v>
      </c>
      <c r="H594" s="34">
        <v>22.58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>
      <c r="A595" s="47">
        <v>3420.0</v>
      </c>
      <c r="B595" s="34" t="s">
        <v>2627</v>
      </c>
      <c r="C595" s="61">
        <v>0.396</v>
      </c>
      <c r="D595" s="61">
        <v>9.04</v>
      </c>
      <c r="E595" s="34">
        <v>2.877</v>
      </c>
      <c r="F595" s="34">
        <v>1439.0</v>
      </c>
      <c r="G595" s="34">
        <v>1072.25</v>
      </c>
      <c r="H595" s="34">
        <v>22.61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>
      <c r="A596" s="47">
        <v>3420.0</v>
      </c>
      <c r="B596" s="34" t="s">
        <v>2629</v>
      </c>
      <c r="C596" s="61">
        <v>0.355</v>
      </c>
      <c r="D596" s="61">
        <v>7.829</v>
      </c>
      <c r="E596" s="34">
        <v>2.492</v>
      </c>
      <c r="F596" s="34">
        <v>1246.0</v>
      </c>
      <c r="G596" s="34">
        <v>1243.4</v>
      </c>
      <c r="H596" s="34">
        <v>19.0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>
      <c r="A597" s="47">
        <v>3420.0</v>
      </c>
      <c r="B597" s="34" t="s">
        <v>2631</v>
      </c>
      <c r="C597" s="61">
        <v>0.399</v>
      </c>
      <c r="D597" s="61">
        <v>10.81</v>
      </c>
      <c r="E597" s="34">
        <v>3.441</v>
      </c>
      <c r="F597" s="34">
        <v>1721.0</v>
      </c>
      <c r="G597" s="34">
        <v>1451.97</v>
      </c>
      <c r="H597" s="34">
        <v>15.5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>
      <c r="A598" s="47">
        <v>3425.0</v>
      </c>
      <c r="B598" s="34" t="s">
        <v>2633</v>
      </c>
      <c r="C598" s="61">
        <v>0.162</v>
      </c>
      <c r="D598" s="61">
        <v>4.271</v>
      </c>
      <c r="E598" s="34">
        <v>1.359</v>
      </c>
      <c r="F598" s="34">
        <v>679.7</v>
      </c>
      <c r="G598" s="34">
        <v>1377.49</v>
      </c>
      <c r="H598" s="34">
        <v>20.96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>
      <c r="A599" s="47">
        <v>3425.0</v>
      </c>
      <c r="B599" s="34" t="s">
        <v>2635</v>
      </c>
      <c r="C599" s="61">
        <v>0.152</v>
      </c>
      <c r="D599" s="61">
        <v>3.168</v>
      </c>
      <c r="E599" s="34">
        <v>1.008</v>
      </c>
      <c r="F599" s="34">
        <v>504.1</v>
      </c>
      <c r="G599" s="34">
        <v>1187.97</v>
      </c>
      <c r="H599" s="34">
        <v>15.11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>
      <c r="A600" s="47">
        <v>3425.0</v>
      </c>
      <c r="B600" s="34" t="s">
        <v>2638</v>
      </c>
      <c r="C600" s="61">
        <v>0.178</v>
      </c>
      <c r="D600" s="61">
        <v>4.777</v>
      </c>
      <c r="E600" s="34">
        <v>1.521</v>
      </c>
      <c r="F600" s="34">
        <v>760.3</v>
      </c>
      <c r="G600" s="34">
        <v>1121.55</v>
      </c>
      <c r="H600" s="34">
        <v>19.37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>
      <c r="A601" s="47">
        <v>3426.0</v>
      </c>
      <c r="B601" s="34" t="s">
        <v>2640</v>
      </c>
      <c r="C601" s="61">
        <v>0.142</v>
      </c>
      <c r="D601" s="61">
        <v>2.963</v>
      </c>
      <c r="E601" s="34">
        <v>0.9432</v>
      </c>
      <c r="F601" s="34">
        <v>471.6</v>
      </c>
      <c r="G601" s="34">
        <v>963.102</v>
      </c>
      <c r="H601" s="34">
        <v>19.94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>
      <c r="A602" s="47">
        <v>3426.0</v>
      </c>
      <c r="B602" s="34" t="s">
        <v>2642</v>
      </c>
      <c r="C602" s="61">
        <v>0.155</v>
      </c>
      <c r="D602" s="61">
        <v>4.235</v>
      </c>
      <c r="E602" s="34">
        <v>1.348</v>
      </c>
      <c r="F602" s="34">
        <v>674.0</v>
      </c>
      <c r="G602" s="34">
        <v>1264.02</v>
      </c>
      <c r="H602" s="34">
        <v>17.81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>
      <c r="A603" s="47">
        <v>3426.0</v>
      </c>
      <c r="B603" s="34" t="s">
        <v>2644</v>
      </c>
      <c r="C603" s="61">
        <v>0.159</v>
      </c>
      <c r="D603" s="61">
        <v>3.716</v>
      </c>
      <c r="E603" s="34">
        <v>1.183</v>
      </c>
      <c r="F603" s="34">
        <v>591.5</v>
      </c>
      <c r="G603" s="34">
        <v>1540.7</v>
      </c>
      <c r="H603" s="34">
        <v>17.93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>
      <c r="A604" s="47">
        <v>3431.0</v>
      </c>
      <c r="B604" s="34" t="s">
        <v>2646</v>
      </c>
      <c r="C604" s="61">
        <v>0.135</v>
      </c>
      <c r="D604" s="61">
        <v>3.457</v>
      </c>
      <c r="E604" s="34">
        <v>1.1</v>
      </c>
      <c r="F604" s="34">
        <v>550.2</v>
      </c>
      <c r="G604" s="34">
        <v>968.625</v>
      </c>
      <c r="H604" s="34">
        <v>18.54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>
      <c r="A605" s="47">
        <v>3431.0</v>
      </c>
      <c r="B605" s="34" t="s">
        <v>2649</v>
      </c>
      <c r="C605" s="61">
        <v>0.155</v>
      </c>
      <c r="D605" s="61">
        <v>3.004</v>
      </c>
      <c r="E605" s="34">
        <v>0.9562</v>
      </c>
      <c r="F605" s="34">
        <v>478.1</v>
      </c>
      <c r="G605" s="34">
        <v>1125.07</v>
      </c>
      <c r="H605" s="34">
        <v>14.56</v>
      </c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>
      <c r="A606" s="47">
        <v>3431.0</v>
      </c>
      <c r="B606" s="34" t="s">
        <v>2651</v>
      </c>
      <c r="C606" s="61">
        <v>0.139</v>
      </c>
      <c r="D606" s="61">
        <v>2.636</v>
      </c>
      <c r="E606" s="34">
        <v>0.8389</v>
      </c>
      <c r="F606" s="34">
        <v>419.5</v>
      </c>
      <c r="G606" s="34">
        <v>1041.24</v>
      </c>
      <c r="H606" s="34">
        <v>19.15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>
      <c r="A607" s="47">
        <v>3432.0</v>
      </c>
      <c r="B607" s="34" t="s">
        <v>2652</v>
      </c>
      <c r="C607" s="61">
        <v>0.135</v>
      </c>
      <c r="D607" s="61">
        <v>4.908</v>
      </c>
      <c r="E607" s="34">
        <v>1.562</v>
      </c>
      <c r="F607" s="34">
        <v>781.1</v>
      </c>
      <c r="G607" s="34">
        <v>1283.69</v>
      </c>
      <c r="H607" s="34">
        <v>16.33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>
      <c r="A608" s="47">
        <v>3432.0</v>
      </c>
      <c r="B608" s="34" t="s">
        <v>2655</v>
      </c>
      <c r="C608" s="61">
        <v>0.147</v>
      </c>
      <c r="D608" s="61">
        <v>4.747</v>
      </c>
      <c r="E608" s="34">
        <v>1.511</v>
      </c>
      <c r="F608" s="34">
        <v>755.6</v>
      </c>
      <c r="G608" s="34">
        <v>1585.21</v>
      </c>
      <c r="H608" s="34">
        <v>16.15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>
      <c r="A609" s="47">
        <v>3432.0</v>
      </c>
      <c r="B609" s="34" t="s">
        <v>2658</v>
      </c>
      <c r="C609" s="61">
        <v>0.154</v>
      </c>
      <c r="D609" s="61">
        <v>3.682</v>
      </c>
      <c r="E609" s="34">
        <v>1.172</v>
      </c>
      <c r="F609" s="34">
        <v>586.0</v>
      </c>
      <c r="G609" s="34">
        <v>1523.01</v>
      </c>
      <c r="H609" s="34">
        <v>15.94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>
      <c r="A610" s="7">
        <v>3437.0</v>
      </c>
      <c r="B610" s="34" t="s">
        <v>2660</v>
      </c>
      <c r="C610" s="61">
        <v>0.454</v>
      </c>
      <c r="D610" s="61">
        <v>5.293</v>
      </c>
      <c r="E610" s="34">
        <v>1.685</v>
      </c>
      <c r="F610" s="34">
        <v>842.5</v>
      </c>
      <c r="G610" s="34">
        <v>540.989</v>
      </c>
      <c r="H610" s="34">
        <v>16.68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>
      <c r="A611" s="7">
        <v>3437.0</v>
      </c>
      <c r="B611" s="34" t="s">
        <v>2663</v>
      </c>
      <c r="C611" s="61">
        <v>0.481</v>
      </c>
      <c r="D611" s="61">
        <v>7.168</v>
      </c>
      <c r="E611" s="34">
        <v>2.282</v>
      </c>
      <c r="F611" s="34">
        <v>1141.0</v>
      </c>
      <c r="G611" s="34">
        <v>739.109</v>
      </c>
      <c r="H611" s="34">
        <v>16.29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>
      <c r="A612" s="7">
        <v>3437.0</v>
      </c>
      <c r="B612" s="34" t="s">
        <v>2665</v>
      </c>
      <c r="C612" s="61">
        <v>0.504</v>
      </c>
      <c r="D612" s="61">
        <v>6.547</v>
      </c>
      <c r="E612" s="34">
        <v>2.084</v>
      </c>
      <c r="F612" s="34">
        <v>1042.0</v>
      </c>
      <c r="G612" s="34">
        <v>750.477</v>
      </c>
      <c r="H612" s="34">
        <v>15.53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>
      <c r="A613" s="7">
        <v>3438.0</v>
      </c>
      <c r="B613" s="34" t="s">
        <v>2668</v>
      </c>
      <c r="C613" s="61">
        <v>0.415</v>
      </c>
      <c r="D613" s="61">
        <v>6.17</v>
      </c>
      <c r="E613" s="34">
        <v>1.964</v>
      </c>
      <c r="F613" s="34">
        <v>982.0</v>
      </c>
      <c r="G613" s="34">
        <v>760.683</v>
      </c>
      <c r="H613" s="34">
        <v>18.72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>
      <c r="A614" s="7">
        <v>3438.0</v>
      </c>
      <c r="B614" s="34" t="s">
        <v>2670</v>
      </c>
      <c r="C614" s="61">
        <v>0.433</v>
      </c>
      <c r="D614" s="61">
        <v>7.25</v>
      </c>
      <c r="E614" s="34">
        <v>2.308</v>
      </c>
      <c r="F614" s="34">
        <v>1154.0</v>
      </c>
      <c r="G614" s="34">
        <v>863.895</v>
      </c>
      <c r="H614" s="34">
        <v>18.08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>
      <c r="A615" s="7">
        <v>3438.0</v>
      </c>
      <c r="B615" s="34" t="s">
        <v>2673</v>
      </c>
      <c r="C615" s="61">
        <v>0.431</v>
      </c>
      <c r="D615" s="61">
        <v>4.815</v>
      </c>
      <c r="E615" s="34">
        <v>1.533</v>
      </c>
      <c r="F615" s="34">
        <v>766.3</v>
      </c>
      <c r="G615" s="34">
        <v>507.088</v>
      </c>
      <c r="H615" s="34">
        <v>17.62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>
      <c r="A616" s="47">
        <v>3443.0</v>
      </c>
      <c r="B616" s="34" t="s">
        <v>2676</v>
      </c>
      <c r="C616" s="61">
        <v>0.308</v>
      </c>
      <c r="D616" s="61">
        <v>3.293</v>
      </c>
      <c r="E616" s="34">
        <v>1.048</v>
      </c>
      <c r="F616" s="34">
        <v>524.2</v>
      </c>
      <c r="G616" s="34">
        <v>523.038</v>
      </c>
      <c r="H616" s="34">
        <v>11.43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>
      <c r="A617" s="47">
        <v>3443.0</v>
      </c>
      <c r="B617" s="34" t="s">
        <v>2678</v>
      </c>
      <c r="C617" s="61">
        <v>0.318</v>
      </c>
      <c r="D617" s="61">
        <v>2.919</v>
      </c>
      <c r="E617" s="34">
        <v>0.9291</v>
      </c>
      <c r="F617" s="34">
        <v>464.5</v>
      </c>
      <c r="G617" s="34">
        <v>431.733</v>
      </c>
      <c r="H617" s="34">
        <v>15.35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>
      <c r="A618" s="47">
        <v>3443.0</v>
      </c>
      <c r="B618" s="34" t="s">
        <v>2681</v>
      </c>
      <c r="C618" s="61">
        <v>0.288</v>
      </c>
      <c r="D618" s="61">
        <v>3.445</v>
      </c>
      <c r="E618" s="34">
        <v>1.097</v>
      </c>
      <c r="F618" s="34">
        <v>548.3</v>
      </c>
      <c r="G618" s="34">
        <v>647.091</v>
      </c>
      <c r="H618" s="34">
        <v>14.58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>
      <c r="A619" s="47">
        <v>3444.0</v>
      </c>
      <c r="B619" s="34" t="s">
        <v>2682</v>
      </c>
      <c r="C619" s="61">
        <v>0.317</v>
      </c>
      <c r="D619" s="61">
        <v>3.892</v>
      </c>
      <c r="E619" s="34">
        <v>1.239</v>
      </c>
      <c r="F619" s="34">
        <v>619.4</v>
      </c>
      <c r="G619" s="34">
        <v>607.81</v>
      </c>
      <c r="H619" s="34">
        <v>13.38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>
      <c r="A620" s="47">
        <v>3444.0</v>
      </c>
      <c r="B620" s="34" t="s">
        <v>2683</v>
      </c>
      <c r="C620" s="61">
        <v>0.349</v>
      </c>
      <c r="D620" s="61">
        <v>3.704</v>
      </c>
      <c r="E620" s="34">
        <v>1.179</v>
      </c>
      <c r="F620" s="34">
        <v>589.6</v>
      </c>
      <c r="G620" s="34">
        <v>542.739</v>
      </c>
      <c r="H620" s="34">
        <v>13.57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>
      <c r="A621" s="47">
        <v>3444.0</v>
      </c>
      <c r="B621" s="34" t="s">
        <v>2686</v>
      </c>
      <c r="C621" s="61">
        <v>0.299</v>
      </c>
      <c r="D621" s="61">
        <v>2.988</v>
      </c>
      <c r="E621" s="34">
        <v>0.951</v>
      </c>
      <c r="F621" s="34">
        <v>475.5</v>
      </c>
      <c r="G621" s="34">
        <v>599.344</v>
      </c>
      <c r="H621" s="34">
        <v>11.94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>
      <c r="A622" s="47">
        <v>3449.0</v>
      </c>
      <c r="B622" s="34" t="s">
        <v>2687</v>
      </c>
      <c r="C622" s="61">
        <v>0.322</v>
      </c>
      <c r="D622" s="61">
        <v>4.075</v>
      </c>
      <c r="E622" s="34">
        <v>1.297</v>
      </c>
      <c r="F622" s="34">
        <v>648.6</v>
      </c>
      <c r="G622" s="34">
        <v>627.57</v>
      </c>
      <c r="H622" s="34">
        <v>13.65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>
      <c r="A623" s="47">
        <v>3449.0</v>
      </c>
      <c r="B623" s="34" t="s">
        <v>2689</v>
      </c>
      <c r="C623" s="61">
        <v>0.313</v>
      </c>
      <c r="D623" s="61">
        <v>5.154</v>
      </c>
      <c r="E623" s="34">
        <v>1.641</v>
      </c>
      <c r="F623" s="34">
        <v>820.3</v>
      </c>
      <c r="G623" s="34">
        <v>906.487</v>
      </c>
      <c r="H623" s="34">
        <v>12.0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>
      <c r="A624" s="47">
        <v>3449.0</v>
      </c>
      <c r="B624" s="34" t="s">
        <v>2692</v>
      </c>
      <c r="C624" s="61">
        <v>0.317</v>
      </c>
      <c r="D624" s="61">
        <v>3.65</v>
      </c>
      <c r="E624" s="34">
        <v>1.162</v>
      </c>
      <c r="F624" s="34">
        <v>580.9</v>
      </c>
      <c r="G624" s="34">
        <v>684.202</v>
      </c>
      <c r="H624" s="34">
        <v>18.32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>
      <c r="A625" s="47">
        <v>3450.0</v>
      </c>
      <c r="B625" s="34" t="s">
        <v>2694</v>
      </c>
      <c r="C625" s="61">
        <v>0.332</v>
      </c>
      <c r="D625" s="61">
        <v>4.647</v>
      </c>
      <c r="E625" s="34">
        <v>1.479</v>
      </c>
      <c r="F625" s="34">
        <v>739.7</v>
      </c>
      <c r="G625" s="34">
        <v>706.419</v>
      </c>
      <c r="H625" s="34">
        <v>13.7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>
      <c r="A626" s="47">
        <v>3450.0</v>
      </c>
      <c r="B626" s="34" t="s">
        <v>2696</v>
      </c>
      <c r="C626" s="61">
        <v>0.331</v>
      </c>
      <c r="D626" s="61">
        <v>3.824</v>
      </c>
      <c r="E626" s="34">
        <v>1.217</v>
      </c>
      <c r="F626" s="34">
        <v>608.6</v>
      </c>
      <c r="G626" s="34">
        <v>661.292</v>
      </c>
      <c r="H626" s="34">
        <v>15.78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>
      <c r="A627" s="47">
        <v>3450.0</v>
      </c>
      <c r="B627" s="34" t="s">
        <v>2699</v>
      </c>
      <c r="C627" s="61">
        <v>0.353</v>
      </c>
      <c r="D627" s="61">
        <v>4.043</v>
      </c>
      <c r="E627" s="34">
        <v>1.287</v>
      </c>
      <c r="F627" s="34">
        <v>643.4</v>
      </c>
      <c r="G627" s="34">
        <v>621.111</v>
      </c>
      <c r="H627" s="34">
        <v>15.07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>
      <c r="A628" s="47">
        <v>3455.0</v>
      </c>
      <c r="B628" s="34" t="s">
        <v>2703</v>
      </c>
      <c r="C628" s="61">
        <v>0.145</v>
      </c>
      <c r="D628" s="61">
        <v>4.091</v>
      </c>
      <c r="E628" s="34">
        <v>1.302</v>
      </c>
      <c r="F628" s="34">
        <v>651.1</v>
      </c>
      <c r="G628" s="34">
        <v>1364.36</v>
      </c>
      <c r="H628" s="34">
        <v>14.0</v>
      </c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>
      <c r="A629" s="47">
        <v>3455.0</v>
      </c>
      <c r="B629" s="34" t="s">
        <v>2705</v>
      </c>
      <c r="C629" s="61">
        <v>0.156</v>
      </c>
      <c r="D629" s="61">
        <v>4.242</v>
      </c>
      <c r="E629" s="34">
        <v>1.35</v>
      </c>
      <c r="F629" s="34">
        <v>675.2</v>
      </c>
      <c r="G629" s="34">
        <v>1177.33</v>
      </c>
      <c r="H629" s="34">
        <v>15.85</v>
      </c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>
      <c r="A630" s="47">
        <v>3455.0</v>
      </c>
      <c r="B630" s="34" t="s">
        <v>2708</v>
      </c>
      <c r="C630" s="61">
        <v>0.155</v>
      </c>
      <c r="D630" s="61">
        <v>3.51</v>
      </c>
      <c r="E630" s="34">
        <v>1.117</v>
      </c>
      <c r="F630" s="34">
        <v>558.6</v>
      </c>
      <c r="G630" s="34">
        <v>1063.79</v>
      </c>
      <c r="H630" s="34">
        <v>11.71</v>
      </c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>
      <c r="A631" s="47">
        <v>3456.0</v>
      </c>
      <c r="B631" s="34" t="s">
        <v>2710</v>
      </c>
      <c r="C631" s="61">
        <v>0.165</v>
      </c>
      <c r="D631" s="61">
        <v>3.425</v>
      </c>
      <c r="E631" s="34">
        <v>1.09</v>
      </c>
      <c r="F631" s="34">
        <v>545.1</v>
      </c>
      <c r="G631" s="34">
        <v>1322.2</v>
      </c>
      <c r="H631" s="34">
        <v>16.61</v>
      </c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>
      <c r="A632" s="47">
        <v>3456.0</v>
      </c>
      <c r="B632" s="34" t="s">
        <v>2713</v>
      </c>
      <c r="C632" s="61">
        <v>0.146</v>
      </c>
      <c r="D632" s="61">
        <v>3.296</v>
      </c>
      <c r="E632" s="34">
        <v>1.049</v>
      </c>
      <c r="F632" s="34">
        <v>524.6</v>
      </c>
      <c r="G632" s="34">
        <v>1042.05</v>
      </c>
      <c r="H632" s="34">
        <v>14.18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>
      <c r="A633" s="47">
        <v>3456.0</v>
      </c>
      <c r="B633" s="34" t="s">
        <v>2715</v>
      </c>
      <c r="C633" s="61">
        <v>0.159</v>
      </c>
      <c r="D633" s="61">
        <v>3.996</v>
      </c>
      <c r="E633" s="34">
        <v>1.272</v>
      </c>
      <c r="F633" s="34">
        <v>636.0</v>
      </c>
      <c r="G633" s="34">
        <v>1177.34</v>
      </c>
      <c r="H633" s="34">
        <v>15.88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>
      <c r="A634" s="7">
        <v>3461.0</v>
      </c>
      <c r="B634" s="34" t="s">
        <v>2717</v>
      </c>
      <c r="C634" s="61">
        <v>0.137</v>
      </c>
      <c r="D634" s="61">
        <v>2.964</v>
      </c>
      <c r="E634" s="34">
        <v>0.9435</v>
      </c>
      <c r="F634" s="34">
        <v>471.8</v>
      </c>
      <c r="G634" s="34">
        <v>1236.68</v>
      </c>
      <c r="H634" s="34">
        <v>17.11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>
      <c r="A635" s="7">
        <v>3461.0</v>
      </c>
      <c r="B635" s="34" t="s">
        <v>2720</v>
      </c>
      <c r="C635" s="61">
        <v>0.173</v>
      </c>
      <c r="D635" s="61">
        <v>4.295</v>
      </c>
      <c r="E635" s="34">
        <v>1.367</v>
      </c>
      <c r="F635" s="34">
        <v>683.6</v>
      </c>
      <c r="G635" s="34">
        <v>1152.15</v>
      </c>
      <c r="H635" s="34">
        <v>15.5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>
      <c r="A636" s="7">
        <v>3461.0</v>
      </c>
      <c r="B636" s="34" t="s">
        <v>2722</v>
      </c>
      <c r="C636" s="61">
        <v>0.145</v>
      </c>
      <c r="D636" s="61">
        <v>3.819</v>
      </c>
      <c r="E636" s="34">
        <v>1.216</v>
      </c>
      <c r="F636" s="34">
        <v>607.9</v>
      </c>
      <c r="G636" s="34">
        <v>1527.36</v>
      </c>
      <c r="H636" s="34">
        <v>18.72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>
      <c r="A637" s="7">
        <v>3462.0</v>
      </c>
      <c r="B637" s="34" t="s">
        <v>2725</v>
      </c>
      <c r="C637" s="61">
        <v>0.129</v>
      </c>
      <c r="D637" s="61">
        <v>3.172</v>
      </c>
      <c r="E637" s="34">
        <v>1.01</v>
      </c>
      <c r="F637" s="34">
        <v>504.9</v>
      </c>
      <c r="G637" s="34">
        <v>1077.23</v>
      </c>
      <c r="H637" s="34">
        <v>14.87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>
      <c r="A638" s="7">
        <v>3462.0</v>
      </c>
      <c r="B638" s="34" t="s">
        <v>2727</v>
      </c>
      <c r="C638" s="61">
        <v>0.149</v>
      </c>
      <c r="D638" s="61">
        <v>2.988</v>
      </c>
      <c r="E638" s="34">
        <v>0.9511</v>
      </c>
      <c r="F638" s="34">
        <v>475.5</v>
      </c>
      <c r="G638" s="34">
        <v>844.181</v>
      </c>
      <c r="H638" s="34">
        <v>16.38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>
      <c r="A639" s="7">
        <v>3462.0</v>
      </c>
      <c r="B639" s="34" t="s">
        <v>2729</v>
      </c>
      <c r="C639" s="61">
        <v>0.137</v>
      </c>
      <c r="D639" s="61">
        <v>2.936</v>
      </c>
      <c r="E639" s="34">
        <v>0.9346</v>
      </c>
      <c r="F639" s="34">
        <v>467.3</v>
      </c>
      <c r="G639" s="34">
        <v>927.29</v>
      </c>
      <c r="H639" s="34">
        <v>15.63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>
      <c r="A640" s="47">
        <v>3467.0</v>
      </c>
      <c r="B640" s="58" t="s">
        <v>2732</v>
      </c>
      <c r="C640" s="59">
        <v>0.642</v>
      </c>
      <c r="D640" s="59">
        <v>6.234</v>
      </c>
      <c r="E640" s="58">
        <v>1.984</v>
      </c>
      <c r="F640" s="58">
        <v>992.1</v>
      </c>
      <c r="G640" s="58">
        <v>792.464</v>
      </c>
      <c r="H640" s="58">
        <v>18.27</v>
      </c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</row>
    <row r="641">
      <c r="A641" s="47">
        <v>3467.0</v>
      </c>
      <c r="B641" s="58" t="s">
        <v>2735</v>
      </c>
      <c r="C641" s="59">
        <v>0.669</v>
      </c>
      <c r="D641" s="59">
        <v>5.581</v>
      </c>
      <c r="E641" s="58">
        <v>1.777</v>
      </c>
      <c r="F641" s="58">
        <v>888.3</v>
      </c>
      <c r="G641" s="58">
        <v>673.564</v>
      </c>
      <c r="H641" s="58">
        <v>16.18</v>
      </c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</row>
    <row r="642">
      <c r="A642" s="47">
        <v>3467.0</v>
      </c>
      <c r="B642" s="58" t="s">
        <v>2737</v>
      </c>
      <c r="C642" s="59">
        <v>0.64</v>
      </c>
      <c r="D642" s="59">
        <v>5.697</v>
      </c>
      <c r="E642" s="58">
        <v>1.813</v>
      </c>
      <c r="F642" s="58">
        <v>906.7</v>
      </c>
      <c r="G642" s="58">
        <v>755.86</v>
      </c>
      <c r="H642" s="58">
        <v>16.87</v>
      </c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</row>
    <row r="643">
      <c r="A643" s="47">
        <v>3468.0</v>
      </c>
      <c r="B643" s="58" t="s">
        <v>2740</v>
      </c>
      <c r="C643" s="59">
        <v>0.638</v>
      </c>
      <c r="D643" s="59">
        <v>5.737</v>
      </c>
      <c r="E643" s="58">
        <v>1.826</v>
      </c>
      <c r="F643" s="58">
        <v>913.1</v>
      </c>
      <c r="G643" s="58">
        <v>722.42</v>
      </c>
      <c r="H643" s="58">
        <v>14.59</v>
      </c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</row>
    <row r="644">
      <c r="A644" s="47">
        <v>3468.0</v>
      </c>
      <c r="B644" s="58" t="s">
        <v>2742</v>
      </c>
      <c r="C644" s="59">
        <v>0.661</v>
      </c>
      <c r="D644" s="59">
        <v>5.837</v>
      </c>
      <c r="E644" s="58">
        <v>1.858</v>
      </c>
      <c r="F644" s="58">
        <v>928.9</v>
      </c>
      <c r="G644" s="58">
        <v>769.783</v>
      </c>
      <c r="H644" s="58">
        <v>14.87</v>
      </c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</row>
    <row r="645">
      <c r="A645" s="47">
        <v>3468.0</v>
      </c>
      <c r="B645" s="58" t="s">
        <v>2746</v>
      </c>
      <c r="C645" s="59">
        <v>0.578</v>
      </c>
      <c r="D645" s="59">
        <v>5.282</v>
      </c>
      <c r="E645" s="58">
        <v>1.681</v>
      </c>
      <c r="F645" s="58">
        <v>840.7</v>
      </c>
      <c r="G645" s="58">
        <v>739.401</v>
      </c>
      <c r="H645" s="58">
        <v>17.45</v>
      </c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</row>
    <row r="646">
      <c r="A646" s="47">
        <v>3473.0</v>
      </c>
      <c r="B646" s="58" t="s">
        <v>2748</v>
      </c>
      <c r="C646" s="59">
        <v>0.776</v>
      </c>
      <c r="D646" s="59">
        <v>5.68</v>
      </c>
      <c r="E646" s="58">
        <v>1.808</v>
      </c>
      <c r="F646" s="58">
        <v>904.0</v>
      </c>
      <c r="G646" s="58">
        <v>558.565</v>
      </c>
      <c r="H646" s="58">
        <v>20.49</v>
      </c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</row>
    <row r="647">
      <c r="A647" s="47">
        <v>3473.0</v>
      </c>
      <c r="B647" s="58" t="s">
        <v>2750</v>
      </c>
      <c r="C647" s="59">
        <v>0.772</v>
      </c>
      <c r="D647" s="59">
        <v>5.945</v>
      </c>
      <c r="E647" s="58">
        <v>1.892</v>
      </c>
      <c r="F647" s="58">
        <v>946.1</v>
      </c>
      <c r="G647" s="58">
        <v>621.385</v>
      </c>
      <c r="H647" s="58">
        <v>16.28</v>
      </c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</row>
    <row r="648">
      <c r="A648" s="47">
        <v>3473.0</v>
      </c>
      <c r="B648" s="58" t="s">
        <v>2752</v>
      </c>
      <c r="C648" s="59">
        <v>0.757</v>
      </c>
      <c r="D648" s="59">
        <v>7.053</v>
      </c>
      <c r="E648" s="58">
        <v>2.245</v>
      </c>
      <c r="F648" s="58">
        <v>1123.0</v>
      </c>
      <c r="G648" s="58">
        <v>758.167</v>
      </c>
      <c r="H648" s="58">
        <v>13.74</v>
      </c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</row>
    <row r="649">
      <c r="A649" s="47">
        <v>3474.0</v>
      </c>
      <c r="B649" s="58" t="s">
        <v>2754</v>
      </c>
      <c r="C649" s="59">
        <v>0.689</v>
      </c>
      <c r="D649" s="59">
        <v>6.195</v>
      </c>
      <c r="E649" s="58">
        <v>1.972</v>
      </c>
      <c r="F649" s="58">
        <v>986.0</v>
      </c>
      <c r="G649" s="58">
        <v>873.731</v>
      </c>
      <c r="H649" s="58">
        <v>16.09</v>
      </c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</row>
    <row r="650">
      <c r="A650" s="47">
        <v>3474.0</v>
      </c>
      <c r="B650" s="58" t="s">
        <v>2756</v>
      </c>
      <c r="C650" s="59">
        <v>0.699</v>
      </c>
      <c r="D650" s="59">
        <v>5.331</v>
      </c>
      <c r="E650" s="58">
        <v>1.697</v>
      </c>
      <c r="F650" s="58">
        <v>848.5</v>
      </c>
      <c r="G650" s="58">
        <v>757.196</v>
      </c>
      <c r="H650" s="58">
        <v>14.17</v>
      </c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</row>
    <row r="651">
      <c r="A651" s="47">
        <v>3474.0</v>
      </c>
      <c r="B651" s="58" t="s">
        <v>2758</v>
      </c>
      <c r="C651" s="59">
        <v>0.687</v>
      </c>
      <c r="D651" s="59">
        <v>6.644</v>
      </c>
      <c r="E651" s="58">
        <v>2.115</v>
      </c>
      <c r="F651" s="58">
        <v>1057.0</v>
      </c>
      <c r="G651" s="58">
        <v>792.052</v>
      </c>
      <c r="H651" s="58">
        <v>16.19</v>
      </c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</row>
    <row r="652">
      <c r="A652" s="7">
        <v>3479.0</v>
      </c>
      <c r="B652" s="34" t="s">
        <v>2761</v>
      </c>
      <c r="C652" s="61">
        <v>0.76</v>
      </c>
      <c r="D652" s="61">
        <v>5.926</v>
      </c>
      <c r="E652" s="34">
        <v>1.886</v>
      </c>
      <c r="F652" s="34">
        <v>943.2</v>
      </c>
      <c r="G652" s="34">
        <v>785.188</v>
      </c>
      <c r="H652" s="34">
        <v>15.99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>
      <c r="A653" s="7">
        <v>3479.0</v>
      </c>
      <c r="B653" s="34" t="s">
        <v>2763</v>
      </c>
      <c r="C653" s="61">
        <v>0.733</v>
      </c>
      <c r="D653" s="61">
        <v>6.814</v>
      </c>
      <c r="E653" s="34">
        <v>2.169</v>
      </c>
      <c r="F653" s="34">
        <v>1084.0</v>
      </c>
      <c r="G653" s="34">
        <v>871.45</v>
      </c>
      <c r="H653" s="34">
        <v>16.87</v>
      </c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>
      <c r="A654" s="7">
        <v>3479.0</v>
      </c>
      <c r="B654" s="34" t="s">
        <v>2765</v>
      </c>
      <c r="C654" s="61">
        <v>0.643</v>
      </c>
      <c r="D654" s="61">
        <v>6.475</v>
      </c>
      <c r="E654" s="34">
        <v>2.061</v>
      </c>
      <c r="F654" s="34">
        <v>1031.0</v>
      </c>
      <c r="G654" s="34">
        <v>661.081</v>
      </c>
      <c r="H654" s="34">
        <v>18.7</v>
      </c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>
      <c r="A655" s="7">
        <v>3480.0</v>
      </c>
      <c r="B655" s="34" t="s">
        <v>2768</v>
      </c>
      <c r="C655" s="61">
        <v>0.75</v>
      </c>
      <c r="D655" s="61">
        <v>7.406</v>
      </c>
      <c r="E655" s="34">
        <v>2.357</v>
      </c>
      <c r="F655" s="34">
        <v>1179.0</v>
      </c>
      <c r="G655" s="34">
        <v>857.609</v>
      </c>
      <c r="H655" s="34">
        <v>17.81</v>
      </c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>
      <c r="A656" s="7">
        <v>3480.0</v>
      </c>
      <c r="B656" s="34" t="s">
        <v>2770</v>
      </c>
      <c r="C656" s="61">
        <v>0.746</v>
      </c>
      <c r="D656" s="61">
        <v>6.901</v>
      </c>
      <c r="E656" s="34">
        <v>2.197</v>
      </c>
      <c r="F656" s="34">
        <v>1098.0</v>
      </c>
      <c r="G656" s="34">
        <v>879.009</v>
      </c>
      <c r="H656" s="34">
        <v>19.52</v>
      </c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>
      <c r="A657" s="7">
        <v>3480.0</v>
      </c>
      <c r="B657" s="34" t="s">
        <v>2773</v>
      </c>
      <c r="C657" s="61">
        <v>0.754</v>
      </c>
      <c r="D657" s="61">
        <v>7.555</v>
      </c>
      <c r="E657" s="34">
        <v>2.405</v>
      </c>
      <c r="F657" s="34">
        <v>1202.0</v>
      </c>
      <c r="G657" s="34">
        <v>1059.21</v>
      </c>
      <c r="H657" s="34">
        <v>15.57</v>
      </c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>
      <c r="A658" s="47">
        <v>3485.0</v>
      </c>
      <c r="B658" s="34" t="s">
        <v>2775</v>
      </c>
      <c r="C658" s="61">
        <v>0.151</v>
      </c>
      <c r="D658" s="61">
        <v>3.42</v>
      </c>
      <c r="E658" s="34">
        <v>1.089</v>
      </c>
      <c r="F658" s="34">
        <v>544.4</v>
      </c>
      <c r="G658" s="34">
        <v>1246.15</v>
      </c>
      <c r="H658" s="34">
        <v>17.16</v>
      </c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>
      <c r="A659" s="47">
        <v>3485.0</v>
      </c>
      <c r="B659" s="34" t="s">
        <v>2777</v>
      </c>
      <c r="C659" s="61">
        <v>0.143</v>
      </c>
      <c r="D659" s="61">
        <v>3.362</v>
      </c>
      <c r="E659" s="34">
        <v>1.07</v>
      </c>
      <c r="F659" s="34">
        <v>535.1</v>
      </c>
      <c r="G659" s="34">
        <v>1216.29</v>
      </c>
      <c r="H659" s="34">
        <v>12.14</v>
      </c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>
      <c r="A660" s="47">
        <v>3485.0</v>
      </c>
      <c r="B660" s="34" t="s">
        <v>2780</v>
      </c>
      <c r="C660" s="61">
        <v>0.144</v>
      </c>
      <c r="D660" s="61">
        <v>3.158</v>
      </c>
      <c r="E660" s="34">
        <v>1.005</v>
      </c>
      <c r="F660" s="34">
        <v>502.7</v>
      </c>
      <c r="G660" s="34">
        <v>1292.13</v>
      </c>
      <c r="H660" s="34">
        <v>13.17</v>
      </c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>
      <c r="A661" s="47">
        <v>3486.0</v>
      </c>
      <c r="B661" s="34" t="s">
        <v>2783</v>
      </c>
      <c r="C661" s="61">
        <v>0.13</v>
      </c>
      <c r="D661" s="61">
        <v>2.893</v>
      </c>
      <c r="E661" s="34">
        <v>0.9209</v>
      </c>
      <c r="F661" s="34">
        <v>460.4</v>
      </c>
      <c r="G661" s="34">
        <v>989.742</v>
      </c>
      <c r="H661" s="34">
        <v>14.57</v>
      </c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>
      <c r="A662" s="47">
        <v>3486.0</v>
      </c>
      <c r="B662" s="34" t="s">
        <v>2785</v>
      </c>
      <c r="C662" s="61">
        <v>0.123</v>
      </c>
      <c r="D662" s="61">
        <v>2.361</v>
      </c>
      <c r="E662" s="34">
        <v>0.7516</v>
      </c>
      <c r="F662" s="34">
        <v>375.8</v>
      </c>
      <c r="G662" s="34">
        <v>1120.71</v>
      </c>
      <c r="H662" s="34">
        <v>15.86</v>
      </c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>
      <c r="A663" s="47">
        <v>3486.0</v>
      </c>
      <c r="B663" s="34" t="s">
        <v>2788</v>
      </c>
      <c r="C663" s="61">
        <v>0.136</v>
      </c>
      <c r="D663" s="61">
        <v>2.768</v>
      </c>
      <c r="E663" s="34">
        <v>0.8811</v>
      </c>
      <c r="F663" s="34">
        <v>440.6</v>
      </c>
      <c r="G663" s="34">
        <v>946.813</v>
      </c>
      <c r="H663" s="34">
        <v>12.31</v>
      </c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>
      <c r="A664" s="47">
        <v>3491.0</v>
      </c>
      <c r="B664" s="34" t="s">
        <v>2790</v>
      </c>
      <c r="C664" s="61">
        <v>0.452</v>
      </c>
      <c r="D664" s="61">
        <v>6.465</v>
      </c>
      <c r="E664" s="34">
        <v>2.058</v>
      </c>
      <c r="F664" s="34">
        <v>1029.0</v>
      </c>
      <c r="G664" s="34">
        <v>782.646</v>
      </c>
      <c r="H664" s="34">
        <v>13.9</v>
      </c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>
      <c r="A665" s="47">
        <v>3491.0</v>
      </c>
      <c r="B665" s="34" t="s">
        <v>2793</v>
      </c>
      <c r="C665" s="61">
        <v>0.438</v>
      </c>
      <c r="D665" s="61">
        <v>5.8</v>
      </c>
      <c r="E665" s="34">
        <v>1.846</v>
      </c>
      <c r="F665" s="34">
        <v>923.0</v>
      </c>
      <c r="G665" s="34">
        <v>573.519</v>
      </c>
      <c r="H665" s="34">
        <v>16.07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>
      <c r="A666" s="47">
        <v>3491.0</v>
      </c>
      <c r="B666" s="34" t="s">
        <v>2794</v>
      </c>
      <c r="C666" s="61">
        <v>0.438</v>
      </c>
      <c r="D666" s="61">
        <v>6.566</v>
      </c>
      <c r="E666" s="34">
        <v>2.09</v>
      </c>
      <c r="F666" s="34">
        <v>1045.0</v>
      </c>
      <c r="G666" s="34">
        <v>566.028</v>
      </c>
      <c r="H666" s="34">
        <v>15.14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>
      <c r="A667" s="47">
        <v>3492.0</v>
      </c>
      <c r="B667" s="34" t="s">
        <v>2797</v>
      </c>
      <c r="C667" s="61">
        <v>0.432</v>
      </c>
      <c r="D667" s="61">
        <v>6.84</v>
      </c>
      <c r="E667" s="34">
        <v>2.177</v>
      </c>
      <c r="F667" s="34">
        <v>1089.0</v>
      </c>
      <c r="G667" s="34">
        <v>618.794</v>
      </c>
      <c r="H667" s="34">
        <v>12.68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>
      <c r="A668" s="47">
        <v>3492.0</v>
      </c>
      <c r="B668" s="34" t="s">
        <v>2800</v>
      </c>
      <c r="C668" s="61">
        <v>0.43</v>
      </c>
      <c r="D668" s="61">
        <v>5.38</v>
      </c>
      <c r="E668" s="34">
        <v>1.713</v>
      </c>
      <c r="F668" s="34">
        <v>856.3</v>
      </c>
      <c r="G668" s="34">
        <v>540.54</v>
      </c>
      <c r="H668" s="34">
        <v>11.65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>
      <c r="A669" s="47">
        <v>3492.0</v>
      </c>
      <c r="B669" s="34" t="s">
        <v>2803</v>
      </c>
      <c r="C669" s="61">
        <v>0.401</v>
      </c>
      <c r="D669" s="61">
        <v>6.535</v>
      </c>
      <c r="E669" s="34">
        <v>2.08</v>
      </c>
      <c r="F669" s="34">
        <v>1040.0</v>
      </c>
      <c r="G669" s="34">
        <v>898.489</v>
      </c>
      <c r="H669" s="34">
        <v>13.05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>
      <c r="A670" s="47">
        <v>3497.0</v>
      </c>
      <c r="B670" s="34" t="s">
        <v>2806</v>
      </c>
      <c r="C670" s="12">
        <v>0.415</v>
      </c>
      <c r="D670" s="61">
        <v>7.32</v>
      </c>
      <c r="E670" s="34">
        <v>2.33</v>
      </c>
      <c r="F670" s="34">
        <v>1165.0</v>
      </c>
      <c r="G670" s="34">
        <v>734.724</v>
      </c>
      <c r="H670" s="34">
        <v>13.49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>
      <c r="A671" s="47">
        <v>3497.0</v>
      </c>
      <c r="B671" s="34" t="s">
        <v>2808</v>
      </c>
      <c r="C671" s="12">
        <v>0.432</v>
      </c>
      <c r="D671" s="61">
        <v>6.226</v>
      </c>
      <c r="E671" s="34">
        <v>1.982</v>
      </c>
      <c r="F671" s="34">
        <v>991.0</v>
      </c>
      <c r="G671" s="34">
        <v>688.381</v>
      </c>
      <c r="H671" s="34">
        <v>13.56</v>
      </c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>
      <c r="A672" s="47">
        <v>3497.0</v>
      </c>
      <c r="B672" s="34" t="s">
        <v>2811</v>
      </c>
      <c r="C672" s="12">
        <v>0.4</v>
      </c>
      <c r="D672" s="61">
        <v>5.803</v>
      </c>
      <c r="E672" s="34">
        <v>1.847</v>
      </c>
      <c r="F672" s="34">
        <v>923.6</v>
      </c>
      <c r="G672" s="34">
        <v>665.804</v>
      </c>
      <c r="H672" s="34">
        <v>15.53</v>
      </c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>
      <c r="A673" s="47">
        <v>3498.0</v>
      </c>
      <c r="B673" s="34" t="s">
        <v>2813</v>
      </c>
      <c r="C673" s="12">
        <v>0.468</v>
      </c>
      <c r="D673" s="61">
        <v>6.027</v>
      </c>
      <c r="E673" s="34">
        <v>1.918</v>
      </c>
      <c r="F673" s="34">
        <v>959.2</v>
      </c>
      <c r="G673" s="34">
        <v>665.397</v>
      </c>
      <c r="H673" s="34">
        <v>16.45</v>
      </c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>
      <c r="A674" s="47">
        <v>3498.0</v>
      </c>
      <c r="B674" s="34" t="s">
        <v>2816</v>
      </c>
      <c r="C674" s="12">
        <v>0.459</v>
      </c>
      <c r="D674" s="61">
        <v>7.204</v>
      </c>
      <c r="E674" s="34">
        <v>2.293</v>
      </c>
      <c r="F674" s="34">
        <v>1146.0</v>
      </c>
      <c r="G674" s="34">
        <v>754.464</v>
      </c>
      <c r="H674" s="34">
        <v>13.69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>
      <c r="A675" s="47">
        <v>3498.0</v>
      </c>
      <c r="B675" s="34" t="s">
        <v>2818</v>
      </c>
      <c r="C675" s="12">
        <v>0.435</v>
      </c>
      <c r="D675" s="61">
        <v>7.132</v>
      </c>
      <c r="E675" s="34">
        <v>2.27</v>
      </c>
      <c r="F675" s="34">
        <v>1135.0</v>
      </c>
      <c r="G675" s="34">
        <v>783.145</v>
      </c>
      <c r="H675" s="34">
        <v>13.55</v>
      </c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>
      <c r="A676" s="47">
        <v>3503.0</v>
      </c>
      <c r="B676" s="34" t="s">
        <v>2822</v>
      </c>
      <c r="C676" s="61">
        <v>0.457</v>
      </c>
      <c r="D676" s="61">
        <v>5.595</v>
      </c>
      <c r="E676" s="34">
        <v>1.781</v>
      </c>
      <c r="F676" s="34">
        <v>890.5</v>
      </c>
      <c r="G676" s="34">
        <v>673.185</v>
      </c>
      <c r="H676" s="34">
        <v>14.62</v>
      </c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>
      <c r="A677" s="47">
        <v>3503.0</v>
      </c>
      <c r="B677" s="34" t="s">
        <v>2825</v>
      </c>
      <c r="C677" s="61">
        <v>0.454</v>
      </c>
      <c r="D677" s="61">
        <v>4.936</v>
      </c>
      <c r="E677" s="34">
        <v>1.571</v>
      </c>
      <c r="F677" s="34">
        <v>785.5</v>
      </c>
      <c r="G677" s="34">
        <v>632.82</v>
      </c>
      <c r="H677" s="34">
        <v>16.69</v>
      </c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>
      <c r="A678" s="47">
        <v>3503.0</v>
      </c>
      <c r="B678" s="34" t="s">
        <v>2827</v>
      </c>
      <c r="C678" s="61">
        <v>0.424</v>
      </c>
      <c r="D678" s="61">
        <v>6.36</v>
      </c>
      <c r="E678" s="34">
        <v>2.024</v>
      </c>
      <c r="F678" s="34">
        <v>1012.0</v>
      </c>
      <c r="G678" s="34">
        <v>606.079</v>
      </c>
      <c r="H678" s="34">
        <v>13.64</v>
      </c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>
      <c r="A679" s="47">
        <v>3504.0</v>
      </c>
      <c r="B679" s="34" t="s">
        <v>2830</v>
      </c>
      <c r="C679" s="61">
        <v>0.485</v>
      </c>
      <c r="D679" s="61">
        <v>7.234</v>
      </c>
      <c r="E679" s="34">
        <v>2.303</v>
      </c>
      <c r="F679" s="34">
        <v>1151.0</v>
      </c>
      <c r="G679" s="34">
        <v>691.836</v>
      </c>
      <c r="H679" s="34">
        <v>17.5</v>
      </c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>
      <c r="A680" s="47">
        <v>3504.0</v>
      </c>
      <c r="B680" s="34" t="s">
        <v>2832</v>
      </c>
      <c r="C680" s="61">
        <v>0.469</v>
      </c>
      <c r="D680" s="61">
        <v>7.943</v>
      </c>
      <c r="E680" s="34">
        <v>2.528</v>
      </c>
      <c r="F680" s="34">
        <v>1264.0</v>
      </c>
      <c r="G680" s="34">
        <v>939.318</v>
      </c>
      <c r="H680" s="34">
        <v>14.58</v>
      </c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>
      <c r="A681" s="47">
        <v>3504.0</v>
      </c>
      <c r="B681" s="34" t="s">
        <v>2834</v>
      </c>
      <c r="C681" s="61">
        <v>0.443</v>
      </c>
      <c r="D681" s="61">
        <v>5.764</v>
      </c>
      <c r="E681" s="34">
        <v>1.835</v>
      </c>
      <c r="F681" s="34">
        <v>917.4</v>
      </c>
      <c r="G681" s="34">
        <v>612.256</v>
      </c>
      <c r="H681" s="34">
        <v>15.68</v>
      </c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>
      <c r="A682" s="47">
        <v>3509.0</v>
      </c>
      <c r="B682" s="34" t="s">
        <v>2837</v>
      </c>
      <c r="C682" s="61">
        <v>0.482</v>
      </c>
      <c r="D682" s="61">
        <v>5.013</v>
      </c>
      <c r="E682" s="34">
        <v>1.596</v>
      </c>
      <c r="F682" s="34">
        <v>797.9</v>
      </c>
      <c r="G682" s="34">
        <v>622.214</v>
      </c>
      <c r="H682" s="34">
        <v>19.37</v>
      </c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>
      <c r="A683" s="47">
        <v>3509.0</v>
      </c>
      <c r="B683" s="34" t="s">
        <v>2841</v>
      </c>
      <c r="C683" s="61">
        <v>0.508</v>
      </c>
      <c r="D683" s="61">
        <v>6.229</v>
      </c>
      <c r="E683" s="34">
        <v>1.983</v>
      </c>
      <c r="F683" s="34">
        <v>991.3</v>
      </c>
      <c r="G683" s="34">
        <v>817.382</v>
      </c>
      <c r="H683" s="34">
        <v>15.03</v>
      </c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>
      <c r="A684" s="47">
        <v>3509.0</v>
      </c>
      <c r="B684" s="34" t="s">
        <v>2843</v>
      </c>
      <c r="C684" s="61">
        <v>0.484</v>
      </c>
      <c r="D684" s="61">
        <v>7.458</v>
      </c>
      <c r="E684" s="34">
        <v>2.374</v>
      </c>
      <c r="F684" s="34">
        <v>1187.0</v>
      </c>
      <c r="G684" s="34">
        <v>686.61</v>
      </c>
      <c r="H684" s="34">
        <v>14.73</v>
      </c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>
      <c r="A685" s="47">
        <v>3510.0</v>
      </c>
      <c r="B685" s="34" t="s">
        <v>2846</v>
      </c>
      <c r="C685" s="61">
        <v>0.482</v>
      </c>
      <c r="D685" s="61">
        <v>6.299</v>
      </c>
      <c r="E685" s="34">
        <v>2.005</v>
      </c>
      <c r="F685" s="34">
        <v>1003.0</v>
      </c>
      <c r="G685" s="34">
        <v>731.982</v>
      </c>
      <c r="H685" s="34">
        <v>16.2</v>
      </c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>
      <c r="A686" s="47">
        <v>3510.0</v>
      </c>
      <c r="B686" s="34" t="s">
        <v>2848</v>
      </c>
      <c r="C686" s="61">
        <v>0.473</v>
      </c>
      <c r="D686" s="61">
        <v>8.382</v>
      </c>
      <c r="E686" s="34">
        <v>2.668</v>
      </c>
      <c r="F686" s="34">
        <v>1334.0</v>
      </c>
      <c r="G686" s="34">
        <v>1046.63</v>
      </c>
      <c r="H686" s="34">
        <v>14.69</v>
      </c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>
      <c r="A687" s="47">
        <v>3510.0</v>
      </c>
      <c r="B687" s="34" t="s">
        <v>2850</v>
      </c>
      <c r="C687" s="61">
        <v>0.453</v>
      </c>
      <c r="D687" s="61">
        <v>7.517</v>
      </c>
      <c r="E687" s="34">
        <v>2.393</v>
      </c>
      <c r="F687" s="34">
        <v>1196.0</v>
      </c>
      <c r="G687" s="34">
        <v>778.531</v>
      </c>
      <c r="H687" s="34">
        <v>17.6</v>
      </c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>
      <c r="A688" s="47">
        <v>3515.0</v>
      </c>
      <c r="B688" s="34" t="s">
        <v>2853</v>
      </c>
      <c r="C688" s="61">
        <v>0.656</v>
      </c>
      <c r="D688" s="61">
        <v>5.816</v>
      </c>
      <c r="E688" s="34">
        <v>1.851</v>
      </c>
      <c r="F688" s="34">
        <v>925.6</v>
      </c>
      <c r="G688" s="34">
        <v>726.445</v>
      </c>
      <c r="H688" s="34">
        <v>12.96</v>
      </c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>
      <c r="A689" s="47">
        <v>3515.0</v>
      </c>
      <c r="B689" s="34" t="s">
        <v>2855</v>
      </c>
      <c r="C689" s="61">
        <v>0.685</v>
      </c>
      <c r="D689" s="61">
        <v>6.224</v>
      </c>
      <c r="E689" s="34">
        <v>1.981</v>
      </c>
      <c r="F689" s="34">
        <v>990.7</v>
      </c>
      <c r="G689" s="34">
        <v>776.223</v>
      </c>
      <c r="H689" s="34">
        <v>12.35</v>
      </c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>
      <c r="A690" s="47">
        <v>3515.0</v>
      </c>
      <c r="B690" s="34" t="s">
        <v>2858</v>
      </c>
      <c r="C690" s="61">
        <v>0.668</v>
      </c>
      <c r="D690" s="61">
        <v>6.72</v>
      </c>
      <c r="E690" s="34">
        <v>2.139</v>
      </c>
      <c r="F690" s="34">
        <v>1069.0</v>
      </c>
      <c r="G690" s="34">
        <v>857.287</v>
      </c>
      <c r="H690" s="34">
        <v>13.02</v>
      </c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>
      <c r="A691" s="47">
        <v>3516.0</v>
      </c>
      <c r="B691" s="34" t="s">
        <v>2860</v>
      </c>
      <c r="C691" s="61">
        <v>0.741</v>
      </c>
      <c r="D691" s="61">
        <v>7.825</v>
      </c>
      <c r="E691" s="34">
        <v>2.491</v>
      </c>
      <c r="F691" s="34">
        <v>1245.0</v>
      </c>
      <c r="G691" s="34">
        <v>884.346</v>
      </c>
      <c r="H691" s="34">
        <v>13.73</v>
      </c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>
      <c r="A692" s="47">
        <v>3516.0</v>
      </c>
      <c r="B692" s="34" t="s">
        <v>2862</v>
      </c>
      <c r="C692" s="61">
        <v>0.714</v>
      </c>
      <c r="D692" s="61">
        <v>6.891</v>
      </c>
      <c r="E692" s="34">
        <v>2.194</v>
      </c>
      <c r="F692" s="34">
        <v>1097.0</v>
      </c>
      <c r="G692" s="34">
        <v>736.924</v>
      </c>
      <c r="H692" s="34">
        <v>12.16</v>
      </c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>
      <c r="A693" s="47">
        <v>3516.0</v>
      </c>
      <c r="B693" s="34" t="s">
        <v>2864</v>
      </c>
      <c r="C693" s="61">
        <v>0.681</v>
      </c>
      <c r="D693" s="61">
        <v>6.329</v>
      </c>
      <c r="E693" s="34">
        <v>2.015</v>
      </c>
      <c r="F693" s="34">
        <v>1007.0</v>
      </c>
      <c r="G693" s="34">
        <v>817.268</v>
      </c>
      <c r="H693" s="34">
        <v>15.72</v>
      </c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>
      <c r="A694" s="47">
        <v>3521.0</v>
      </c>
      <c r="B694" s="34" t="s">
        <v>2867</v>
      </c>
      <c r="C694" s="61">
        <v>0.16</v>
      </c>
      <c r="D694" s="61">
        <v>1.829</v>
      </c>
      <c r="E694" s="34">
        <v>0.5821</v>
      </c>
      <c r="F694" s="34">
        <v>291.0</v>
      </c>
      <c r="G694" s="34">
        <v>468.086</v>
      </c>
      <c r="H694" s="34">
        <v>12.74</v>
      </c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>
      <c r="A695" s="47">
        <v>3521.0</v>
      </c>
      <c r="B695" s="34" t="s">
        <v>2869</v>
      </c>
      <c r="C695" s="61">
        <v>0.163</v>
      </c>
      <c r="D695" s="61">
        <v>1.601</v>
      </c>
      <c r="E695" s="34">
        <v>0.5097</v>
      </c>
      <c r="F695" s="34">
        <v>254.8</v>
      </c>
      <c r="G695" s="34">
        <v>405.417</v>
      </c>
      <c r="H695" s="34">
        <v>14.42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>
      <c r="A696" s="47">
        <v>3521.0</v>
      </c>
      <c r="B696" s="34" t="s">
        <v>2872</v>
      </c>
      <c r="C696" s="61">
        <v>0.143</v>
      </c>
      <c r="D696" s="61">
        <v>1.845</v>
      </c>
      <c r="E696" s="34">
        <v>0.5871</v>
      </c>
      <c r="F696" s="34">
        <v>293.6</v>
      </c>
      <c r="G696" s="34">
        <v>625.32</v>
      </c>
      <c r="H696" s="34">
        <v>12.87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>
      <c r="A697" s="47">
        <v>3522.0</v>
      </c>
      <c r="B697" s="34" t="s">
        <v>2874</v>
      </c>
      <c r="C697" s="61">
        <v>0.155</v>
      </c>
      <c r="D697" s="61">
        <v>1.086</v>
      </c>
      <c r="E697" s="34">
        <v>0.3457</v>
      </c>
      <c r="F697" s="34">
        <v>172.9</v>
      </c>
      <c r="G697" s="34">
        <v>460.178</v>
      </c>
      <c r="H697" s="34">
        <v>14.49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>
      <c r="A698" s="47">
        <v>3522.0</v>
      </c>
      <c r="B698" s="34" t="s">
        <v>2876</v>
      </c>
      <c r="C698" s="61">
        <v>0.15</v>
      </c>
      <c r="D698" s="61">
        <v>1.662</v>
      </c>
      <c r="E698" s="34">
        <v>0.529</v>
      </c>
      <c r="F698" s="34">
        <v>264.5</v>
      </c>
      <c r="G698" s="34">
        <v>422.488</v>
      </c>
      <c r="H698" s="34">
        <v>15.57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>
      <c r="A699" s="47">
        <v>3522.0</v>
      </c>
      <c r="B699" s="34" t="s">
        <v>2877</v>
      </c>
      <c r="C699" s="61">
        <v>0.155</v>
      </c>
      <c r="D699" s="61">
        <v>1.652</v>
      </c>
      <c r="E699" s="34">
        <v>0.5259</v>
      </c>
      <c r="F699" s="34">
        <v>262.9</v>
      </c>
      <c r="G699" s="34">
        <v>534.342</v>
      </c>
      <c r="H699" s="34">
        <v>16.36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>
      <c r="A700" s="47">
        <v>3527.0</v>
      </c>
      <c r="B700" s="34" t="s">
        <v>2879</v>
      </c>
      <c r="C700" s="61">
        <v>1.019</v>
      </c>
      <c r="D700" s="61">
        <v>11.46</v>
      </c>
      <c r="E700" s="34">
        <v>3.647</v>
      </c>
      <c r="F700" s="34">
        <v>1823.0</v>
      </c>
      <c r="G700" s="34">
        <v>1110.16</v>
      </c>
      <c r="H700" s="34">
        <v>16.05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>
      <c r="A701" s="47">
        <v>3527.0</v>
      </c>
      <c r="B701" s="34" t="s">
        <v>2881</v>
      </c>
      <c r="C701" s="61">
        <v>0.961</v>
      </c>
      <c r="D701" s="61">
        <v>10.11</v>
      </c>
      <c r="E701" s="34">
        <v>3.219</v>
      </c>
      <c r="F701" s="34">
        <v>1610.0</v>
      </c>
      <c r="G701" s="34">
        <v>1164.81</v>
      </c>
      <c r="H701" s="34">
        <v>12.86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>
      <c r="A702" s="47">
        <v>3527.0</v>
      </c>
      <c r="B702" s="34" t="s">
        <v>2883</v>
      </c>
      <c r="C702" s="61">
        <v>1.099</v>
      </c>
      <c r="D702" s="61">
        <v>10.05</v>
      </c>
      <c r="E702" s="34">
        <v>3.199</v>
      </c>
      <c r="F702" s="34">
        <v>1600.0</v>
      </c>
      <c r="G702" s="34">
        <v>970.925</v>
      </c>
      <c r="H702" s="34">
        <v>15.4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>
      <c r="A703" s="47">
        <v>3528.0</v>
      </c>
      <c r="B703" s="34" t="s">
        <v>2886</v>
      </c>
      <c r="C703" s="61">
        <v>0.777</v>
      </c>
      <c r="D703" s="61">
        <v>8.087</v>
      </c>
      <c r="E703" s="34">
        <v>2.574</v>
      </c>
      <c r="F703" s="34">
        <v>1287.0</v>
      </c>
      <c r="G703" s="34">
        <v>911.987</v>
      </c>
      <c r="H703" s="34">
        <v>11.62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>
      <c r="A704" s="47">
        <v>3528.0</v>
      </c>
      <c r="B704" s="34" t="s">
        <v>2888</v>
      </c>
      <c r="C704" s="61">
        <v>0.723</v>
      </c>
      <c r="D704" s="61">
        <v>7.264</v>
      </c>
      <c r="E704" s="34">
        <v>2.312</v>
      </c>
      <c r="F704" s="34">
        <v>1156.0</v>
      </c>
      <c r="G704" s="34">
        <v>868.682</v>
      </c>
      <c r="H704" s="34">
        <v>13.69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>
      <c r="A705" s="47">
        <v>3528.0</v>
      </c>
      <c r="B705" s="34" t="s">
        <v>2890</v>
      </c>
      <c r="C705" s="61">
        <v>0.768</v>
      </c>
      <c r="D705" s="61">
        <v>8.231</v>
      </c>
      <c r="E705" s="34">
        <v>2.62</v>
      </c>
      <c r="F705" s="34">
        <v>1310.0</v>
      </c>
      <c r="G705" s="34">
        <v>1047.12</v>
      </c>
      <c r="H705" s="34">
        <v>11.75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>
      <c r="A706" s="47">
        <v>3533.0</v>
      </c>
      <c r="B706" s="34" t="s">
        <v>2893</v>
      </c>
      <c r="C706" s="61">
        <v>0.315</v>
      </c>
      <c r="D706" s="61">
        <v>1.71</v>
      </c>
      <c r="E706" s="34">
        <v>0.5444</v>
      </c>
      <c r="F706" s="34">
        <v>272.2</v>
      </c>
      <c r="G706" s="34">
        <v>426.523</v>
      </c>
      <c r="H706" s="34">
        <v>17.68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>
      <c r="A707" s="47">
        <v>3533.0</v>
      </c>
      <c r="B707" s="34" t="s">
        <v>2895</v>
      </c>
      <c r="C707" s="61">
        <v>0.325</v>
      </c>
      <c r="D707" s="61">
        <v>1.429</v>
      </c>
      <c r="E707" s="34">
        <v>0.4549</v>
      </c>
      <c r="F707" s="34">
        <v>227.4</v>
      </c>
      <c r="G707" s="34">
        <v>332.665</v>
      </c>
      <c r="H707" s="34">
        <v>12.41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>
      <c r="A708" s="47">
        <v>3533.0</v>
      </c>
      <c r="B708" s="34" t="s">
        <v>2897</v>
      </c>
      <c r="C708" s="61">
        <v>0.299</v>
      </c>
      <c r="D708" s="61">
        <v>1.614</v>
      </c>
      <c r="E708" s="34">
        <v>0.5136</v>
      </c>
      <c r="F708" s="34">
        <v>256.8</v>
      </c>
      <c r="G708" s="34">
        <v>376.653</v>
      </c>
      <c r="H708" s="34">
        <v>17.37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>
      <c r="A709" s="47">
        <v>3534.0</v>
      </c>
      <c r="B709" s="34" t="s">
        <v>2900</v>
      </c>
      <c r="C709" s="61">
        <v>0.288</v>
      </c>
      <c r="D709" s="61">
        <v>1.709</v>
      </c>
      <c r="E709" s="34">
        <v>0.5438</v>
      </c>
      <c r="F709" s="34">
        <v>271.9</v>
      </c>
      <c r="G709" s="34">
        <v>434.953</v>
      </c>
      <c r="H709" s="34">
        <v>13.27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>
      <c r="A710" s="47">
        <v>3534.0</v>
      </c>
      <c r="B710" s="34" t="s">
        <v>2902</v>
      </c>
      <c r="C710" s="61">
        <v>0.3</v>
      </c>
      <c r="D710" s="61">
        <v>1.857</v>
      </c>
      <c r="E710" s="34">
        <v>0.5909</v>
      </c>
      <c r="F710" s="34">
        <v>295.5</v>
      </c>
      <c r="G710" s="34">
        <v>448.855</v>
      </c>
      <c r="H710" s="34">
        <v>11.2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>
      <c r="A711" s="47">
        <v>3534.0</v>
      </c>
      <c r="B711" s="34" t="s">
        <v>2905</v>
      </c>
      <c r="C711" s="61">
        <v>0.289</v>
      </c>
      <c r="D711" s="61">
        <v>1.403</v>
      </c>
      <c r="E711" s="34">
        <v>0.4465</v>
      </c>
      <c r="F711" s="34">
        <v>223.2</v>
      </c>
      <c r="G711" s="34">
        <v>387.405</v>
      </c>
      <c r="H711" s="34">
        <v>15.02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>
      <c r="A712" s="47">
        <v>3539.0</v>
      </c>
      <c r="B712" s="34" t="s">
        <v>2907</v>
      </c>
      <c r="C712" s="61">
        <v>0.363</v>
      </c>
      <c r="D712" s="61">
        <v>1.334</v>
      </c>
      <c r="E712" s="34">
        <v>0.4247</v>
      </c>
      <c r="F712" s="34">
        <v>212.4</v>
      </c>
      <c r="G712" s="34">
        <v>213.317</v>
      </c>
      <c r="H712" s="34">
        <v>12.05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>
      <c r="A713" s="47">
        <v>3539.0</v>
      </c>
      <c r="B713" s="34" t="s">
        <v>2910</v>
      </c>
      <c r="C713" s="61">
        <v>0.378</v>
      </c>
      <c r="D713" s="61">
        <v>1.556</v>
      </c>
      <c r="E713" s="34">
        <v>0.4953</v>
      </c>
      <c r="F713" s="34">
        <v>247.7</v>
      </c>
      <c r="G713" s="34">
        <v>350.735</v>
      </c>
      <c r="H713" s="34">
        <v>13.22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>
      <c r="A714" s="47">
        <v>3539.0</v>
      </c>
      <c r="B714" s="34" t="s">
        <v>2913</v>
      </c>
      <c r="C714" s="61">
        <v>0.371</v>
      </c>
      <c r="D714" s="61">
        <v>1.397</v>
      </c>
      <c r="E714" s="34">
        <v>0.4445</v>
      </c>
      <c r="F714" s="34">
        <v>222.3</v>
      </c>
      <c r="G714" s="34">
        <v>332.984</v>
      </c>
      <c r="H714" s="34">
        <v>9.933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>
      <c r="A715" s="47">
        <v>3540.0</v>
      </c>
      <c r="B715" s="34" t="s">
        <v>2917</v>
      </c>
      <c r="C715" s="61">
        <v>0.351</v>
      </c>
      <c r="D715" s="61">
        <v>2.178</v>
      </c>
      <c r="E715" s="34">
        <v>0.6931</v>
      </c>
      <c r="F715" s="34">
        <v>346.6</v>
      </c>
      <c r="G715" s="34">
        <v>399.656</v>
      </c>
      <c r="H715" s="34">
        <v>13.49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>
      <c r="A716" s="47">
        <v>3540.0</v>
      </c>
      <c r="B716" s="34" t="s">
        <v>2919</v>
      </c>
      <c r="C716" s="61">
        <v>0.324</v>
      </c>
      <c r="D716" s="61">
        <v>2.232</v>
      </c>
      <c r="E716" s="34">
        <v>0.7105</v>
      </c>
      <c r="F716" s="34">
        <v>355.2</v>
      </c>
      <c r="G716" s="34">
        <v>424.063</v>
      </c>
      <c r="H716" s="34">
        <v>12.23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>
      <c r="A717" s="47">
        <v>3540.0</v>
      </c>
      <c r="B717" s="34" t="s">
        <v>2921</v>
      </c>
      <c r="C717" s="61">
        <v>0.318</v>
      </c>
      <c r="D717" s="61">
        <v>1.529</v>
      </c>
      <c r="E717" s="34">
        <v>0.4866</v>
      </c>
      <c r="F717" s="34">
        <v>243.3</v>
      </c>
      <c r="G717" s="34">
        <v>388.441</v>
      </c>
      <c r="H717" s="34">
        <v>11.1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>
      <c r="A718" s="47">
        <v>3545.0</v>
      </c>
      <c r="B718" s="34" t="s">
        <v>2923</v>
      </c>
      <c r="C718" s="61">
        <v>0.268</v>
      </c>
      <c r="D718" s="61">
        <v>1.363</v>
      </c>
      <c r="E718" s="34">
        <v>0.434</v>
      </c>
      <c r="F718" s="34">
        <v>217.0</v>
      </c>
      <c r="G718" s="34">
        <v>372.237</v>
      </c>
      <c r="H718" s="34">
        <v>11.9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>
      <c r="A719" s="47">
        <v>3545.0</v>
      </c>
      <c r="B719" s="34" t="s">
        <v>2925</v>
      </c>
      <c r="C719" s="61">
        <v>0.308</v>
      </c>
      <c r="D719" s="61">
        <v>1.385</v>
      </c>
      <c r="E719" s="34">
        <v>0.4409</v>
      </c>
      <c r="F719" s="34">
        <v>220.4</v>
      </c>
      <c r="G719" s="34">
        <v>317.528</v>
      </c>
      <c r="H719" s="34">
        <v>11.26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>
      <c r="A720" s="47">
        <v>3545.0</v>
      </c>
      <c r="B720" s="34" t="s">
        <v>2927</v>
      </c>
      <c r="C720" s="61">
        <v>0.297</v>
      </c>
      <c r="D720" s="61">
        <v>1.245</v>
      </c>
      <c r="E720" s="34">
        <v>0.3962</v>
      </c>
      <c r="F720" s="34">
        <v>198.1</v>
      </c>
      <c r="G720" s="34">
        <v>347.569</v>
      </c>
      <c r="H720" s="34">
        <v>11.95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>
      <c r="A721" s="47">
        <v>3546.0</v>
      </c>
      <c r="B721" s="34" t="s">
        <v>2929</v>
      </c>
      <c r="C721" s="61">
        <v>0.33</v>
      </c>
      <c r="D721" s="61">
        <v>1.673</v>
      </c>
      <c r="E721" s="34">
        <v>0.5326</v>
      </c>
      <c r="F721" s="34">
        <v>266.3</v>
      </c>
      <c r="G721" s="34">
        <v>342.587</v>
      </c>
      <c r="H721" s="34">
        <v>14.91</v>
      </c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>
      <c r="A722" s="47">
        <v>3546.0</v>
      </c>
      <c r="B722" s="34" t="s">
        <v>2932</v>
      </c>
      <c r="C722" s="61">
        <v>0.299</v>
      </c>
      <c r="D722" s="61">
        <v>2.166</v>
      </c>
      <c r="E722" s="34">
        <v>0.6895</v>
      </c>
      <c r="F722" s="34">
        <v>344.7</v>
      </c>
      <c r="G722" s="34">
        <v>406.555</v>
      </c>
      <c r="H722" s="34">
        <v>13.56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>
      <c r="A723" s="47">
        <v>3546.0</v>
      </c>
      <c r="B723" s="34" t="s">
        <v>2934</v>
      </c>
      <c r="C723" s="61">
        <v>0.312</v>
      </c>
      <c r="D723" s="61">
        <v>1.693</v>
      </c>
      <c r="E723" s="34">
        <v>0.5388</v>
      </c>
      <c r="F723" s="34">
        <v>269.4</v>
      </c>
      <c r="G723" s="34">
        <v>358.756</v>
      </c>
      <c r="H723" s="34">
        <v>13.58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>
      <c r="A724" s="47">
        <v>3551.0</v>
      </c>
      <c r="B724" s="34" t="s">
        <v>2938</v>
      </c>
      <c r="C724" s="61">
        <v>0.33</v>
      </c>
      <c r="D724" s="61">
        <v>2.193</v>
      </c>
      <c r="E724" s="34">
        <v>0.6981</v>
      </c>
      <c r="F724" s="34">
        <v>349.1</v>
      </c>
      <c r="G724" s="34">
        <v>390.043</v>
      </c>
      <c r="H724" s="34">
        <v>10.51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>
      <c r="A725" s="47">
        <v>3551.0</v>
      </c>
      <c r="B725" s="34" t="s">
        <v>2940</v>
      </c>
      <c r="C725" s="61">
        <v>0.324</v>
      </c>
      <c r="D725" s="61">
        <v>1.83</v>
      </c>
      <c r="E725" s="34">
        <v>0.5824</v>
      </c>
      <c r="F725" s="34">
        <v>291.2</v>
      </c>
      <c r="G725" s="34">
        <v>377.596</v>
      </c>
      <c r="H725" s="34">
        <v>13.29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>
      <c r="A726" s="47">
        <v>3551.0</v>
      </c>
      <c r="B726" s="34" t="s">
        <v>2943</v>
      </c>
      <c r="C726" s="61">
        <v>0.316</v>
      </c>
      <c r="D726" s="61">
        <v>2.106</v>
      </c>
      <c r="E726" s="34">
        <v>0.6704</v>
      </c>
      <c r="F726" s="34">
        <v>335.2</v>
      </c>
      <c r="G726" s="34">
        <v>320.511</v>
      </c>
      <c r="H726" s="34">
        <v>9.408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>
      <c r="A727" s="47">
        <v>3552.0</v>
      </c>
      <c r="B727" s="34" t="s">
        <v>2946</v>
      </c>
      <c r="C727" s="61">
        <v>0.309</v>
      </c>
      <c r="D727" s="61">
        <v>1.78</v>
      </c>
      <c r="E727" s="34">
        <v>0.5665</v>
      </c>
      <c r="F727" s="34">
        <v>283.3</v>
      </c>
      <c r="G727" s="34">
        <v>305.202</v>
      </c>
      <c r="H727" s="34">
        <v>12.26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>
      <c r="A728" s="47">
        <v>3552.0</v>
      </c>
      <c r="B728" s="34" t="s">
        <v>2948</v>
      </c>
      <c r="C728" s="61">
        <v>0.32</v>
      </c>
      <c r="D728" s="61">
        <v>1.681</v>
      </c>
      <c r="E728" s="34">
        <v>0.5351</v>
      </c>
      <c r="F728" s="34">
        <v>267.6</v>
      </c>
      <c r="G728" s="34">
        <v>358.851</v>
      </c>
      <c r="H728" s="34">
        <v>14.02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>
      <c r="A729" s="47">
        <v>3552.0</v>
      </c>
      <c r="B729" s="34" t="s">
        <v>2951</v>
      </c>
      <c r="C729" s="61">
        <v>0.326</v>
      </c>
      <c r="D729" s="61">
        <v>2.075</v>
      </c>
      <c r="E729" s="34">
        <v>0.6605</v>
      </c>
      <c r="F729" s="34">
        <v>330.2</v>
      </c>
      <c r="G729" s="34">
        <v>342.427</v>
      </c>
      <c r="H729" s="34">
        <v>11.85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>
      <c r="A730" s="47">
        <v>3557.0</v>
      </c>
      <c r="B730" s="34" t="s">
        <v>2953</v>
      </c>
      <c r="C730" s="61">
        <v>0.41</v>
      </c>
      <c r="D730" s="61">
        <v>3.265</v>
      </c>
      <c r="E730" s="34">
        <v>1.039</v>
      </c>
      <c r="F730" s="34">
        <v>519.7</v>
      </c>
      <c r="G730" s="34">
        <v>502.439</v>
      </c>
      <c r="H730" s="34">
        <v>12.87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>
      <c r="A731" s="47">
        <v>3557.0</v>
      </c>
      <c r="B731" s="34" t="s">
        <v>2958</v>
      </c>
      <c r="C731" s="61">
        <v>0.41</v>
      </c>
      <c r="D731" s="61">
        <v>2.773</v>
      </c>
      <c r="E731" s="34">
        <v>0.8827</v>
      </c>
      <c r="F731" s="34">
        <v>441.4</v>
      </c>
      <c r="G731" s="34">
        <v>472.736</v>
      </c>
      <c r="H731" s="34">
        <v>14.41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>
      <c r="A732" s="47">
        <v>3557.0</v>
      </c>
      <c r="B732" s="34" t="s">
        <v>2960</v>
      </c>
      <c r="C732" s="61">
        <v>0.413</v>
      </c>
      <c r="D732" s="61">
        <v>3.419</v>
      </c>
      <c r="E732" s="34">
        <v>1.088</v>
      </c>
      <c r="F732" s="34">
        <v>544.1</v>
      </c>
      <c r="G732" s="34">
        <v>478.725</v>
      </c>
      <c r="H732" s="34">
        <v>14.72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>
      <c r="A733" s="47">
        <v>3558.0</v>
      </c>
      <c r="B733" s="34" t="s">
        <v>2963</v>
      </c>
      <c r="C733" s="61">
        <v>0.375</v>
      </c>
      <c r="D733" s="61">
        <v>3.224</v>
      </c>
      <c r="E733" s="34">
        <v>1.026</v>
      </c>
      <c r="F733" s="34">
        <v>513.1</v>
      </c>
      <c r="G733" s="34">
        <v>513.797</v>
      </c>
      <c r="H733" s="34">
        <v>13.53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>
      <c r="A734" s="47">
        <v>3558.0</v>
      </c>
      <c r="B734" s="34" t="s">
        <v>2966</v>
      </c>
      <c r="C734" s="61">
        <v>0.346</v>
      </c>
      <c r="D734" s="61">
        <v>2.26</v>
      </c>
      <c r="E734" s="34">
        <v>0.7193</v>
      </c>
      <c r="F734" s="34">
        <v>359.7</v>
      </c>
      <c r="G734" s="34">
        <v>420.154</v>
      </c>
      <c r="H734" s="34">
        <v>13.88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>
      <c r="A735" s="47">
        <v>3558.0</v>
      </c>
      <c r="B735" s="34" t="s">
        <v>2969</v>
      </c>
      <c r="C735" s="61">
        <v>0.37</v>
      </c>
      <c r="D735" s="61">
        <v>2.528</v>
      </c>
      <c r="E735" s="34">
        <v>0.8046</v>
      </c>
      <c r="F735" s="34">
        <v>402.3</v>
      </c>
      <c r="G735" s="34">
        <v>409.125</v>
      </c>
      <c r="H735" s="34">
        <v>13.51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>
      <c r="A736" s="47">
        <v>3563.0</v>
      </c>
      <c r="B736" s="34" t="s">
        <v>2971</v>
      </c>
      <c r="C736" s="61">
        <v>0.309</v>
      </c>
      <c r="D736" s="61">
        <v>2.211</v>
      </c>
      <c r="E736" s="34">
        <v>0.7039</v>
      </c>
      <c r="F736" s="34">
        <v>351.9</v>
      </c>
      <c r="G736" s="34">
        <v>358.423</v>
      </c>
      <c r="H736" s="34">
        <v>16.89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>
      <c r="A737" s="47">
        <v>3563.0</v>
      </c>
      <c r="B737" s="34" t="s">
        <v>2974</v>
      </c>
      <c r="C737" s="61">
        <v>0.324</v>
      </c>
      <c r="D737" s="61">
        <v>2.563</v>
      </c>
      <c r="E737" s="34">
        <v>0.8157</v>
      </c>
      <c r="F737" s="34">
        <v>407.9</v>
      </c>
      <c r="G737" s="34">
        <v>415.295</v>
      </c>
      <c r="H737" s="34">
        <v>18.03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>
      <c r="A738" s="47">
        <v>3563.0</v>
      </c>
      <c r="B738" s="34" t="s">
        <v>2976</v>
      </c>
      <c r="C738" s="61">
        <v>0.305</v>
      </c>
      <c r="D738" s="61">
        <v>3.008</v>
      </c>
      <c r="E738" s="34">
        <v>0.9576</v>
      </c>
      <c r="F738" s="34">
        <v>478.8</v>
      </c>
      <c r="G738" s="34">
        <v>555.081</v>
      </c>
      <c r="H738" s="34">
        <v>14.78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>
      <c r="A739" s="47">
        <v>3564.0</v>
      </c>
      <c r="B739" s="34" t="s">
        <v>2979</v>
      </c>
      <c r="C739" s="61">
        <v>0.313</v>
      </c>
      <c r="D739" s="61">
        <v>2.836</v>
      </c>
      <c r="E739" s="34">
        <v>0.9027</v>
      </c>
      <c r="F739" s="34">
        <v>451.3</v>
      </c>
      <c r="G739" s="34">
        <v>603.032</v>
      </c>
      <c r="H739" s="34">
        <v>14.74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>
      <c r="A740" s="47">
        <v>3564.0</v>
      </c>
      <c r="B740" s="34" t="s">
        <v>2982</v>
      </c>
      <c r="C740" s="61">
        <v>0.302</v>
      </c>
      <c r="D740" s="61">
        <v>2.425</v>
      </c>
      <c r="E740" s="34">
        <v>0.772</v>
      </c>
      <c r="F740" s="34">
        <v>386.0</v>
      </c>
      <c r="G740" s="34">
        <v>514.287</v>
      </c>
      <c r="H740" s="34">
        <v>13.75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>
      <c r="A741" s="47">
        <v>3564.0</v>
      </c>
      <c r="B741" s="34" t="s">
        <v>2985</v>
      </c>
      <c r="C741" s="61">
        <v>0.32</v>
      </c>
      <c r="D741" s="61">
        <v>3.149</v>
      </c>
      <c r="E741" s="34">
        <v>1.002</v>
      </c>
      <c r="F741" s="34">
        <v>501.2</v>
      </c>
      <c r="G741" s="34">
        <v>503.926</v>
      </c>
      <c r="H741" s="34">
        <v>14.45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>
      <c r="A742" s="47">
        <v>3569.0</v>
      </c>
      <c r="B742" s="34" t="s">
        <v>2987</v>
      </c>
      <c r="C742" s="61">
        <v>0.31</v>
      </c>
      <c r="D742" s="61">
        <v>3.029</v>
      </c>
      <c r="E742" s="34">
        <v>0.9641</v>
      </c>
      <c r="F742" s="34">
        <v>482.1</v>
      </c>
      <c r="G742" s="34">
        <v>432.466</v>
      </c>
      <c r="H742" s="34">
        <v>12.56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>
      <c r="A743" s="47">
        <v>3569.0</v>
      </c>
      <c r="B743" s="34" t="s">
        <v>2989</v>
      </c>
      <c r="C743" s="61">
        <v>0.299</v>
      </c>
      <c r="D743" s="61">
        <v>3.197</v>
      </c>
      <c r="E743" s="34">
        <v>1.018</v>
      </c>
      <c r="F743" s="34">
        <v>508.8</v>
      </c>
      <c r="G743" s="34">
        <v>420.618</v>
      </c>
      <c r="H743" s="34">
        <v>12.43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>
      <c r="A744" s="47">
        <v>3569.0</v>
      </c>
      <c r="B744" s="34" t="s">
        <v>2991</v>
      </c>
      <c r="C744" s="61">
        <v>0.299</v>
      </c>
      <c r="D744" s="61">
        <v>3.13</v>
      </c>
      <c r="E744" s="34">
        <v>0.9962</v>
      </c>
      <c r="F744" s="34">
        <v>498.1</v>
      </c>
      <c r="G744" s="34">
        <v>502.033</v>
      </c>
      <c r="H744" s="34">
        <v>13.31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>
      <c r="A745" s="7">
        <v>3570.0</v>
      </c>
      <c r="B745" s="34" t="s">
        <v>2993</v>
      </c>
      <c r="C745" s="61">
        <v>0.309</v>
      </c>
      <c r="D745" s="61">
        <v>4.185</v>
      </c>
      <c r="E745" s="34">
        <v>1.332</v>
      </c>
      <c r="F745" s="34">
        <v>666.1</v>
      </c>
      <c r="G745" s="34">
        <v>706.133</v>
      </c>
      <c r="H745" s="34">
        <v>12.37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>
      <c r="A746" s="7">
        <v>3570.0</v>
      </c>
      <c r="B746" s="34" t="s">
        <v>2996</v>
      </c>
      <c r="C746" s="61">
        <v>0.302</v>
      </c>
      <c r="D746" s="61">
        <v>3.123</v>
      </c>
      <c r="E746" s="34">
        <v>0.994</v>
      </c>
      <c r="F746" s="34">
        <v>497.0</v>
      </c>
      <c r="G746" s="34">
        <v>454.442</v>
      </c>
      <c r="H746" s="34">
        <v>12.59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>
      <c r="A747" s="7">
        <v>3570.0</v>
      </c>
      <c r="B747" s="34" t="s">
        <v>2999</v>
      </c>
      <c r="C747" s="61">
        <v>0.27</v>
      </c>
      <c r="D747" s="61">
        <v>3.298</v>
      </c>
      <c r="E747" s="34">
        <v>1.05</v>
      </c>
      <c r="F747" s="34">
        <v>524.9</v>
      </c>
      <c r="G747" s="34">
        <v>508.755</v>
      </c>
      <c r="H747" s="34">
        <v>13.1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>
      <c r="A748" s="47">
        <v>3575.0</v>
      </c>
      <c r="B748" s="34" t="s">
        <v>3003</v>
      </c>
      <c r="C748" s="61">
        <v>0.247</v>
      </c>
      <c r="D748" s="61">
        <v>2.491</v>
      </c>
      <c r="E748" s="34">
        <v>0.7929</v>
      </c>
      <c r="F748" s="34">
        <v>396.5</v>
      </c>
      <c r="G748" s="34">
        <v>556.111</v>
      </c>
      <c r="H748" s="34">
        <v>9.303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>
      <c r="A749" s="47">
        <v>3575.0</v>
      </c>
      <c r="B749" s="34" t="s">
        <v>3005</v>
      </c>
      <c r="C749" s="61">
        <v>0.245</v>
      </c>
      <c r="D749" s="61">
        <v>2.998</v>
      </c>
      <c r="E749" s="34">
        <v>0.9543</v>
      </c>
      <c r="F749" s="34">
        <v>477.1</v>
      </c>
      <c r="G749" s="34">
        <v>625.448</v>
      </c>
      <c r="H749" s="34">
        <v>15.78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>
      <c r="A750" s="47">
        <v>3575.0</v>
      </c>
      <c r="B750" s="34" t="s">
        <v>3008</v>
      </c>
      <c r="C750" s="61">
        <v>0.242</v>
      </c>
      <c r="D750" s="61">
        <v>2.672</v>
      </c>
      <c r="E750" s="34">
        <v>0.8505</v>
      </c>
      <c r="F750" s="34">
        <v>425.3</v>
      </c>
      <c r="G750" s="34">
        <v>552.663</v>
      </c>
      <c r="H750" s="34">
        <v>11.23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>
      <c r="A751" s="47">
        <v>3576.0</v>
      </c>
      <c r="B751" s="34" t="s">
        <v>3010</v>
      </c>
      <c r="C751" s="61">
        <v>0.261</v>
      </c>
      <c r="D751" s="61">
        <v>2.144</v>
      </c>
      <c r="E751" s="34">
        <v>0.6823</v>
      </c>
      <c r="F751" s="34">
        <v>341.2</v>
      </c>
      <c r="G751" s="34">
        <v>541.713</v>
      </c>
      <c r="H751" s="34">
        <v>11.67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>
      <c r="A752" s="47">
        <v>3576.0</v>
      </c>
      <c r="B752" s="34" t="s">
        <v>3013</v>
      </c>
      <c r="C752" s="61">
        <v>0.258</v>
      </c>
      <c r="D752" s="61">
        <v>3.223</v>
      </c>
      <c r="E752" s="34">
        <v>1.026</v>
      </c>
      <c r="F752" s="34">
        <v>513.0</v>
      </c>
      <c r="G752" s="34">
        <v>555.094</v>
      </c>
      <c r="H752" s="34">
        <v>14.57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>
      <c r="A753" s="47">
        <v>3576.0</v>
      </c>
      <c r="B753" s="34" t="s">
        <v>3016</v>
      </c>
      <c r="C753" s="61">
        <v>0.25</v>
      </c>
      <c r="D753" s="61">
        <v>1.944</v>
      </c>
      <c r="E753" s="34">
        <v>0.6189</v>
      </c>
      <c r="F753" s="34">
        <v>309.5</v>
      </c>
      <c r="G753" s="34">
        <v>474.063</v>
      </c>
      <c r="H753" s="34">
        <v>12.08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>
      <c r="A754" s="47">
        <v>3581.0</v>
      </c>
      <c r="B754" s="34" t="s">
        <v>3018</v>
      </c>
      <c r="C754" s="61">
        <v>0.264</v>
      </c>
      <c r="D754" s="61">
        <v>2.348</v>
      </c>
      <c r="E754" s="34">
        <v>0.7474</v>
      </c>
      <c r="F754" s="34">
        <v>373.7</v>
      </c>
      <c r="G754" s="34">
        <v>507.85</v>
      </c>
      <c r="H754" s="34">
        <v>12.64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>
      <c r="A755" s="47">
        <v>3581.0</v>
      </c>
      <c r="B755" s="34" t="s">
        <v>3021</v>
      </c>
      <c r="C755" s="61">
        <v>0.26</v>
      </c>
      <c r="D755" s="61">
        <v>2.524</v>
      </c>
      <c r="E755" s="34">
        <v>0.8033</v>
      </c>
      <c r="F755" s="34">
        <v>401.6</v>
      </c>
      <c r="G755" s="34">
        <v>576.393</v>
      </c>
      <c r="H755" s="34">
        <v>10.71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>
      <c r="A756" s="47">
        <v>3581.0</v>
      </c>
      <c r="B756" s="34" t="s">
        <v>3023</v>
      </c>
      <c r="C756" s="61">
        <v>0.258</v>
      </c>
      <c r="D756" s="61">
        <v>3.196</v>
      </c>
      <c r="E756" s="34">
        <v>1.017</v>
      </c>
      <c r="F756" s="34">
        <v>508.7</v>
      </c>
      <c r="G756" s="34">
        <v>574.306</v>
      </c>
      <c r="H756" s="34">
        <v>12.3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>
      <c r="A757" s="47">
        <v>3582.0</v>
      </c>
      <c r="B757" s="34" t="s">
        <v>3026</v>
      </c>
      <c r="C757" s="61">
        <v>0.264</v>
      </c>
      <c r="D757" s="61">
        <v>3.393</v>
      </c>
      <c r="E757" s="34">
        <v>1.08</v>
      </c>
      <c r="F757" s="34">
        <v>540.0</v>
      </c>
      <c r="G757" s="34">
        <v>545.233</v>
      </c>
      <c r="H757" s="34">
        <v>11.62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>
      <c r="A758" s="47">
        <v>3582.0</v>
      </c>
      <c r="B758" s="34" t="s">
        <v>3028</v>
      </c>
      <c r="C758" s="61">
        <v>0.256</v>
      </c>
      <c r="D758" s="61">
        <v>2.522</v>
      </c>
      <c r="E758" s="34">
        <v>0.8028</v>
      </c>
      <c r="F758" s="34">
        <v>401.4</v>
      </c>
      <c r="G758" s="34">
        <v>521.977</v>
      </c>
      <c r="H758" s="34">
        <v>9.76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>
      <c r="A759" s="47">
        <v>3582.0</v>
      </c>
      <c r="B759" s="34" t="s">
        <v>3031</v>
      </c>
      <c r="C759" s="61">
        <v>0.254</v>
      </c>
      <c r="D759" s="61">
        <v>3.352</v>
      </c>
      <c r="E759" s="34">
        <v>1.067</v>
      </c>
      <c r="F759" s="34">
        <v>533.4</v>
      </c>
      <c r="G759" s="34">
        <v>510.608</v>
      </c>
      <c r="H759" s="34">
        <v>10.28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>
      <c r="A760" s="47">
        <v>3587.0</v>
      </c>
      <c r="B760" s="34" t="s">
        <v>3033</v>
      </c>
      <c r="C760" s="61">
        <v>0.34</v>
      </c>
      <c r="D760" s="61">
        <v>6.265</v>
      </c>
      <c r="E760" s="34">
        <v>1.994</v>
      </c>
      <c r="F760" s="34">
        <v>997.1</v>
      </c>
      <c r="G760" s="34">
        <v>963.9</v>
      </c>
      <c r="H760" s="34">
        <v>11.03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>
      <c r="A761" s="47">
        <v>3587.0</v>
      </c>
      <c r="B761" s="34" t="s">
        <v>3036</v>
      </c>
      <c r="C761" s="61">
        <v>0.33</v>
      </c>
      <c r="D761" s="61">
        <v>8.152</v>
      </c>
      <c r="E761" s="34">
        <v>2.595</v>
      </c>
      <c r="F761" s="34">
        <v>1297.0</v>
      </c>
      <c r="G761" s="34">
        <v>1115.39</v>
      </c>
      <c r="H761" s="34">
        <v>12.64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>
      <c r="A762" s="47">
        <v>3587.0</v>
      </c>
      <c r="B762" s="34" t="s">
        <v>3038</v>
      </c>
      <c r="C762" s="61">
        <v>0.357</v>
      </c>
      <c r="D762" s="61">
        <v>8.526</v>
      </c>
      <c r="E762" s="34">
        <v>2.714</v>
      </c>
      <c r="F762" s="34">
        <v>1357.0</v>
      </c>
      <c r="G762" s="34">
        <v>1168.6</v>
      </c>
      <c r="H762" s="34">
        <v>12.28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>
      <c r="A763" s="47">
        <v>3588.0</v>
      </c>
      <c r="B763" s="34" t="s">
        <v>3041</v>
      </c>
      <c r="C763" s="61">
        <v>0.333</v>
      </c>
      <c r="D763" s="61">
        <v>7.593</v>
      </c>
      <c r="E763" s="34">
        <v>2.417</v>
      </c>
      <c r="F763" s="34">
        <v>1208.0</v>
      </c>
      <c r="G763" s="34">
        <v>1126.26</v>
      </c>
      <c r="H763" s="34">
        <v>13.2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>
      <c r="A764" s="47">
        <v>3588.0</v>
      </c>
      <c r="B764" s="34" t="s">
        <v>3043</v>
      </c>
      <c r="C764" s="61">
        <v>0.393</v>
      </c>
      <c r="D764" s="61">
        <v>8.833</v>
      </c>
      <c r="E764" s="34">
        <v>2.812</v>
      </c>
      <c r="F764" s="34">
        <v>1406.0</v>
      </c>
      <c r="G764" s="34">
        <v>1203.04</v>
      </c>
      <c r="H764" s="34">
        <v>11.83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>
      <c r="A765" s="47">
        <v>3588.0</v>
      </c>
      <c r="B765" s="34" t="s">
        <v>3047</v>
      </c>
      <c r="C765" s="61">
        <v>0.34</v>
      </c>
      <c r="D765" s="61">
        <v>6.903</v>
      </c>
      <c r="E765" s="34">
        <v>2.197</v>
      </c>
      <c r="F765" s="34">
        <v>1099.0</v>
      </c>
      <c r="G765" s="34">
        <v>1085.55</v>
      </c>
      <c r="H765" s="34">
        <v>10.38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>
      <c r="A766" s="47">
        <v>3593.0</v>
      </c>
      <c r="B766" s="34" t="s">
        <v>3050</v>
      </c>
      <c r="C766" s="61">
        <v>0.39</v>
      </c>
      <c r="D766" s="61">
        <v>6.501</v>
      </c>
      <c r="E766" s="34">
        <v>2.069</v>
      </c>
      <c r="F766" s="34">
        <v>1035.0</v>
      </c>
      <c r="G766" s="34">
        <v>929.468</v>
      </c>
      <c r="H766" s="34">
        <v>14.86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>
      <c r="A767" s="47">
        <v>3593.0</v>
      </c>
      <c r="B767" s="34" t="s">
        <v>3053</v>
      </c>
      <c r="C767" s="61">
        <v>0.358</v>
      </c>
      <c r="D767" s="61">
        <v>7.853</v>
      </c>
      <c r="E767" s="34">
        <v>2.5</v>
      </c>
      <c r="F767" s="34">
        <v>1250.0</v>
      </c>
      <c r="G767" s="34">
        <v>1002.95</v>
      </c>
      <c r="H767" s="34">
        <v>12.42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>
      <c r="A768" s="7">
        <v>3593.0</v>
      </c>
      <c r="B768" s="34" t="s">
        <v>3056</v>
      </c>
      <c r="C768" s="61">
        <v>0.378</v>
      </c>
      <c r="D768" s="61">
        <v>8.02</v>
      </c>
      <c r="E768" s="34">
        <v>2.553</v>
      </c>
      <c r="F768" s="34">
        <v>1276.0</v>
      </c>
      <c r="G768" s="34">
        <v>1000.87</v>
      </c>
      <c r="H768" s="34">
        <v>13.16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>
      <c r="A769" s="7">
        <v>3594.0</v>
      </c>
      <c r="B769" s="34" t="s">
        <v>3059</v>
      </c>
      <c r="C769" s="61">
        <v>0.357</v>
      </c>
      <c r="D769" s="61">
        <v>8.819</v>
      </c>
      <c r="E769" s="34">
        <v>2.807</v>
      </c>
      <c r="F769" s="34">
        <v>1404.0</v>
      </c>
      <c r="G769" s="34">
        <v>1060.76</v>
      </c>
      <c r="H769" s="34">
        <v>13.24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>
      <c r="A770" s="7">
        <v>3594.0</v>
      </c>
      <c r="B770" s="34" t="s">
        <v>3061</v>
      </c>
      <c r="C770" s="61">
        <v>0.322</v>
      </c>
      <c r="D770" s="61">
        <v>6.096</v>
      </c>
      <c r="E770" s="34">
        <v>1.94</v>
      </c>
      <c r="F770" s="34">
        <v>970.2</v>
      </c>
      <c r="G770" s="34">
        <v>900.224</v>
      </c>
      <c r="H770" s="34">
        <v>12.88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>
      <c r="A771" s="47">
        <v>3594.0</v>
      </c>
      <c r="B771" s="34" t="s">
        <v>3064</v>
      </c>
      <c r="C771" s="61">
        <v>0.35</v>
      </c>
      <c r="D771" s="61">
        <v>6.08</v>
      </c>
      <c r="E771" s="34">
        <v>1.935</v>
      </c>
      <c r="F771" s="34">
        <v>967.7</v>
      </c>
      <c r="G771" s="34">
        <v>890.213</v>
      </c>
      <c r="H771" s="34">
        <v>12.17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>
      <c r="A772" s="47">
        <v>3599.0</v>
      </c>
      <c r="B772" s="34" t="s">
        <v>3066</v>
      </c>
      <c r="C772" s="61">
        <v>0.357</v>
      </c>
      <c r="D772" s="61">
        <v>3.317</v>
      </c>
      <c r="E772" s="34">
        <v>1.056</v>
      </c>
      <c r="F772" s="34">
        <v>527.8</v>
      </c>
      <c r="G772" s="34">
        <v>640.472</v>
      </c>
      <c r="H772" s="34">
        <v>13.98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>
      <c r="A773" s="47">
        <v>3599.0</v>
      </c>
      <c r="B773" s="34" t="s">
        <v>3069</v>
      </c>
      <c r="C773" s="61">
        <v>0.349</v>
      </c>
      <c r="D773" s="61">
        <v>3.789</v>
      </c>
      <c r="E773" s="34">
        <v>1.206</v>
      </c>
      <c r="F773" s="34">
        <v>603.1</v>
      </c>
      <c r="G773" s="34">
        <v>630.012</v>
      </c>
      <c r="H773" s="34">
        <v>9.713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>
      <c r="A774" s="47">
        <v>3599.0</v>
      </c>
      <c r="B774" s="34" t="s">
        <v>3071</v>
      </c>
      <c r="C774" s="61">
        <v>0.354</v>
      </c>
      <c r="D774" s="61">
        <v>3.592</v>
      </c>
      <c r="E774" s="34">
        <v>1.143</v>
      </c>
      <c r="F774" s="34">
        <v>571.7</v>
      </c>
      <c r="G774" s="34">
        <v>701.289</v>
      </c>
      <c r="H774" s="34">
        <v>10.53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>
      <c r="A775" s="47">
        <v>3600.0</v>
      </c>
      <c r="B775" s="34" t="s">
        <v>3073</v>
      </c>
      <c r="C775" s="61">
        <v>0.349</v>
      </c>
      <c r="D775" s="61">
        <v>2.663</v>
      </c>
      <c r="E775" s="34">
        <v>0.8477</v>
      </c>
      <c r="F775" s="34">
        <v>423.8</v>
      </c>
      <c r="G775" s="34">
        <v>612.358</v>
      </c>
      <c r="H775" s="34">
        <v>10.7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>
      <c r="A776" s="47">
        <v>3600.0</v>
      </c>
      <c r="B776" s="34" t="s">
        <v>3076</v>
      </c>
      <c r="C776" s="61">
        <v>0.348</v>
      </c>
      <c r="D776" s="61">
        <v>3.781</v>
      </c>
      <c r="E776" s="34">
        <v>1.203</v>
      </c>
      <c r="F776" s="34">
        <v>601.7</v>
      </c>
      <c r="G776" s="34">
        <v>620.292</v>
      </c>
      <c r="H776" s="34">
        <v>11.08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>
      <c r="A777" s="47">
        <v>3600.0</v>
      </c>
      <c r="B777" s="34" t="s">
        <v>3079</v>
      </c>
      <c r="C777" s="61">
        <v>0.367</v>
      </c>
      <c r="D777" s="61">
        <v>2.626</v>
      </c>
      <c r="E777" s="34">
        <v>0.8358</v>
      </c>
      <c r="F777" s="34">
        <v>417.9</v>
      </c>
      <c r="G777" s="34">
        <v>640.837</v>
      </c>
      <c r="H777" s="34">
        <v>13.19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>
      <c r="A778" s="47">
        <v>3605.0</v>
      </c>
      <c r="B778" s="34"/>
      <c r="C778" s="61">
        <v>0.307</v>
      </c>
      <c r="D778" s="61">
        <v>1.492</v>
      </c>
      <c r="E778" s="34">
        <v>0.4748</v>
      </c>
      <c r="F778" s="34">
        <v>237.4</v>
      </c>
      <c r="G778" s="34">
        <v>360.839</v>
      </c>
      <c r="H778" s="34">
        <v>12.38</v>
      </c>
      <c r="I778" s="14"/>
      <c r="J778" s="34" t="s">
        <v>2220</v>
      </c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>
      <c r="A779" s="47">
        <v>3605.0</v>
      </c>
      <c r="B779" s="34" t="s">
        <v>3082</v>
      </c>
      <c r="C779" s="61">
        <v>0.306</v>
      </c>
      <c r="D779" s="61">
        <v>1.421</v>
      </c>
      <c r="E779" s="34">
        <v>0.4522</v>
      </c>
      <c r="F779" s="34">
        <v>226.1</v>
      </c>
      <c r="G779" s="34">
        <v>307.351</v>
      </c>
      <c r="H779" s="34">
        <v>11.56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>
      <c r="A780" s="47">
        <v>3605.0</v>
      </c>
      <c r="B780" s="34" t="s">
        <v>3085</v>
      </c>
      <c r="C780" s="61">
        <v>0.304</v>
      </c>
      <c r="D780" s="61">
        <v>1.495</v>
      </c>
      <c r="E780" s="34">
        <v>0.4759</v>
      </c>
      <c r="F780" s="34">
        <v>237.9</v>
      </c>
      <c r="G780" s="34">
        <v>290.09</v>
      </c>
      <c r="H780" s="34">
        <v>11.04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>
      <c r="A781" s="47">
        <v>3606.0</v>
      </c>
      <c r="B781" s="34" t="s">
        <v>3086</v>
      </c>
      <c r="C781" s="61">
        <v>0.339</v>
      </c>
      <c r="D781" s="61">
        <v>3.343</v>
      </c>
      <c r="E781" s="34">
        <v>1.064</v>
      </c>
      <c r="F781" s="34">
        <v>532.1</v>
      </c>
      <c r="G781" s="34">
        <v>672.36</v>
      </c>
      <c r="H781" s="34">
        <v>10.7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>
      <c r="A782" s="47">
        <v>3606.0</v>
      </c>
      <c r="B782" s="34" t="s">
        <v>3087</v>
      </c>
      <c r="C782" s="61">
        <v>0.335</v>
      </c>
      <c r="D782" s="61">
        <v>4.352</v>
      </c>
      <c r="E782" s="34">
        <v>1.385</v>
      </c>
      <c r="F782" s="34">
        <v>692.6</v>
      </c>
      <c r="G782" s="34">
        <v>782.735</v>
      </c>
      <c r="H782" s="34">
        <v>10.15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>
      <c r="A783" s="47">
        <v>3606.0</v>
      </c>
      <c r="B783" s="34" t="s">
        <v>3090</v>
      </c>
      <c r="C783" s="61">
        <v>0.341</v>
      </c>
      <c r="D783" s="61">
        <v>3.546</v>
      </c>
      <c r="E783" s="34">
        <v>1.129</v>
      </c>
      <c r="F783" s="34">
        <v>564.3</v>
      </c>
      <c r="G783" s="34">
        <v>661.212</v>
      </c>
      <c r="H783" s="34">
        <v>10.97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>
      <c r="A784" s="47">
        <v>3611.0</v>
      </c>
      <c r="B784" s="34" t="s">
        <v>3092</v>
      </c>
      <c r="C784" s="61">
        <v>0.222</v>
      </c>
      <c r="D784" s="61">
        <v>1.017</v>
      </c>
      <c r="E784" s="34">
        <v>0.3237</v>
      </c>
      <c r="F784" s="34">
        <v>161.8</v>
      </c>
      <c r="G784" s="34">
        <v>361.443</v>
      </c>
      <c r="H784" s="34">
        <v>12.28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>
      <c r="A785" s="7">
        <v>3611.0</v>
      </c>
      <c r="B785" s="34" t="s">
        <v>3093</v>
      </c>
      <c r="C785" s="61">
        <v>0.217</v>
      </c>
      <c r="D785" s="61">
        <v>1.095</v>
      </c>
      <c r="E785" s="34">
        <v>0.3484</v>
      </c>
      <c r="F785" s="34">
        <v>174.2</v>
      </c>
      <c r="G785" s="34">
        <v>355.63</v>
      </c>
      <c r="H785" s="34">
        <v>9.471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>
      <c r="A786" s="7">
        <v>3611.0</v>
      </c>
      <c r="B786" s="34" t="s">
        <v>3094</v>
      </c>
      <c r="C786" s="61">
        <v>0.206</v>
      </c>
      <c r="D786" s="61">
        <v>1.093</v>
      </c>
      <c r="E786" s="34">
        <v>0.348</v>
      </c>
      <c r="F786" s="34">
        <v>174.0</v>
      </c>
      <c r="G786" s="34">
        <v>306.091</v>
      </c>
      <c r="H786" s="34">
        <v>12.64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>
      <c r="A787" s="7">
        <v>3612.0</v>
      </c>
      <c r="B787" s="34" t="s">
        <v>3096</v>
      </c>
      <c r="C787" s="61">
        <v>0.2</v>
      </c>
      <c r="D787" s="61">
        <v>1.355</v>
      </c>
      <c r="E787" s="34">
        <v>0.4312</v>
      </c>
      <c r="F787" s="34">
        <v>215.6</v>
      </c>
      <c r="G787" s="34">
        <v>379.797</v>
      </c>
      <c r="H787" s="34">
        <v>12.62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>
      <c r="A788" s="7">
        <v>3612.0</v>
      </c>
      <c r="B788" s="34" t="s">
        <v>3097</v>
      </c>
      <c r="C788" s="61">
        <v>0.19</v>
      </c>
      <c r="D788" s="61">
        <v>1.565</v>
      </c>
      <c r="E788" s="34">
        <v>0.4983</v>
      </c>
      <c r="F788" s="34">
        <v>249.1</v>
      </c>
      <c r="G788" s="34">
        <v>412.153</v>
      </c>
      <c r="H788" s="34">
        <v>10.63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>
      <c r="A789" s="7">
        <v>3612.0</v>
      </c>
      <c r="B789" s="34" t="s">
        <v>3099</v>
      </c>
      <c r="C789" s="61">
        <v>0.195</v>
      </c>
      <c r="D789" s="61">
        <v>0.7663</v>
      </c>
      <c r="E789" s="34">
        <v>0.2439</v>
      </c>
      <c r="F789" s="34">
        <v>122.0</v>
      </c>
      <c r="G789" s="34">
        <v>365.343</v>
      </c>
      <c r="H789" s="34">
        <v>10.22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>
      <c r="A790" s="7">
        <v>3612.0</v>
      </c>
      <c r="B790" s="69" t="s">
        <v>3097</v>
      </c>
      <c r="C790" s="78">
        <v>0.19</v>
      </c>
      <c r="D790" s="78">
        <v>1.565</v>
      </c>
      <c r="E790" s="79">
        <v>0.4983</v>
      </c>
      <c r="F790" s="79">
        <v>249.1</v>
      </c>
      <c r="G790" s="79">
        <v>412.153</v>
      </c>
      <c r="H790" s="79">
        <v>10.63</v>
      </c>
      <c r="I790" s="80"/>
      <c r="J790" s="80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>
      <c r="A791" s="7">
        <v>3612.0</v>
      </c>
      <c r="B791" s="69" t="s">
        <v>3099</v>
      </c>
      <c r="C791" s="78">
        <v>0.195</v>
      </c>
      <c r="D791" s="78">
        <v>0.7663</v>
      </c>
      <c r="E791" s="79">
        <v>0.2439</v>
      </c>
      <c r="F791" s="79">
        <v>122.0</v>
      </c>
      <c r="G791" s="79">
        <v>365.343</v>
      </c>
      <c r="H791" s="79">
        <v>10.22</v>
      </c>
      <c r="I791" s="80"/>
      <c r="J791" s="80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>
      <c r="A792" s="7">
        <v>3617.0</v>
      </c>
      <c r="B792" s="80"/>
      <c r="C792" s="78">
        <v>0.469</v>
      </c>
      <c r="D792" s="78">
        <v>4.952</v>
      </c>
      <c r="E792" s="79">
        <v>1.576</v>
      </c>
      <c r="F792" s="79">
        <v>788.2</v>
      </c>
      <c r="G792" s="79">
        <v>651.59</v>
      </c>
      <c r="H792" s="79">
        <v>13.16</v>
      </c>
      <c r="I792" s="80"/>
      <c r="J792" s="69" t="s">
        <v>2220</v>
      </c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>
      <c r="A793" s="7">
        <v>3617.0</v>
      </c>
      <c r="B793" s="69" t="s">
        <v>3107</v>
      </c>
      <c r="C793" s="78">
        <v>0.469</v>
      </c>
      <c r="D793" s="78">
        <v>4.325</v>
      </c>
      <c r="E793" s="79">
        <v>1.377</v>
      </c>
      <c r="F793" s="79">
        <v>688.4</v>
      </c>
      <c r="G793" s="79">
        <v>623.411</v>
      </c>
      <c r="H793" s="79">
        <v>11.98</v>
      </c>
      <c r="I793" s="80"/>
      <c r="J793" s="80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>
      <c r="A794" s="7">
        <v>3617.0</v>
      </c>
      <c r="B794" s="69" t="s">
        <v>3109</v>
      </c>
      <c r="C794" s="78">
        <v>0.426</v>
      </c>
      <c r="D794" s="78">
        <v>5.5</v>
      </c>
      <c r="E794" s="79">
        <v>1.751</v>
      </c>
      <c r="F794" s="79">
        <v>875.4</v>
      </c>
      <c r="G794" s="79">
        <v>733.242</v>
      </c>
      <c r="H794" s="79">
        <v>15.49</v>
      </c>
      <c r="I794" s="80"/>
      <c r="J794" s="80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>
      <c r="A795" s="7">
        <v>3618.0</v>
      </c>
      <c r="B795" s="69" t="s">
        <v>3110</v>
      </c>
      <c r="C795" s="78">
        <v>0.419</v>
      </c>
      <c r="D795" s="78">
        <v>3.658</v>
      </c>
      <c r="E795" s="79">
        <v>1.164</v>
      </c>
      <c r="F795" s="79">
        <v>582.2</v>
      </c>
      <c r="G795" s="79">
        <v>549.96</v>
      </c>
      <c r="H795" s="79">
        <v>14.39</v>
      </c>
      <c r="I795" s="80"/>
      <c r="J795" s="80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>
      <c r="A796" s="47">
        <v>3618.0</v>
      </c>
      <c r="B796" s="69" t="s">
        <v>3112</v>
      </c>
      <c r="C796" s="78">
        <v>0.41</v>
      </c>
      <c r="D796" s="78">
        <v>4.205</v>
      </c>
      <c r="E796" s="79">
        <v>1.339</v>
      </c>
      <c r="F796" s="79">
        <v>669.3</v>
      </c>
      <c r="G796" s="79">
        <v>611.92</v>
      </c>
      <c r="H796" s="79">
        <v>10.81</v>
      </c>
      <c r="I796" s="80"/>
      <c r="J796" s="80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>
      <c r="A797" s="47">
        <v>3618.0</v>
      </c>
      <c r="B797" s="69" t="s">
        <v>3113</v>
      </c>
      <c r="C797" s="78">
        <v>0.456</v>
      </c>
      <c r="D797" s="78">
        <v>4.044</v>
      </c>
      <c r="E797" s="79">
        <v>1.287</v>
      </c>
      <c r="F797" s="79">
        <v>643.7</v>
      </c>
      <c r="G797" s="79">
        <v>585.297</v>
      </c>
      <c r="H797" s="79">
        <v>10.41</v>
      </c>
      <c r="I797" s="80"/>
      <c r="J797" s="80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>
      <c r="A798" s="47">
        <v>3623.0</v>
      </c>
      <c r="B798" s="69" t="s">
        <v>3115</v>
      </c>
      <c r="C798" s="78">
        <v>0.204</v>
      </c>
      <c r="D798" s="78">
        <v>1.071</v>
      </c>
      <c r="E798" s="79">
        <v>0.3409</v>
      </c>
      <c r="F798" s="79">
        <v>170.5</v>
      </c>
      <c r="G798" s="79">
        <v>328.356</v>
      </c>
      <c r="H798" s="79">
        <v>12.13</v>
      </c>
      <c r="I798" s="80"/>
      <c r="J798" s="80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>
      <c r="A799" s="47">
        <v>3623.0</v>
      </c>
      <c r="B799" s="69" t="s">
        <v>3116</v>
      </c>
      <c r="C799" s="78">
        <v>0.206</v>
      </c>
      <c r="D799" s="78">
        <v>1.047</v>
      </c>
      <c r="E799" s="79">
        <v>0.3334</v>
      </c>
      <c r="F799" s="79">
        <v>166.7</v>
      </c>
      <c r="G799" s="79">
        <v>262.461</v>
      </c>
      <c r="H799" s="79">
        <v>11.32</v>
      </c>
      <c r="I799" s="80"/>
      <c r="J799" s="80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>
      <c r="A800" s="47">
        <v>3623.0</v>
      </c>
      <c r="B800" s="69" t="s">
        <v>3118</v>
      </c>
      <c r="C800" s="78">
        <v>0.206</v>
      </c>
      <c r="D800" s="78">
        <v>1.327</v>
      </c>
      <c r="E800" s="79">
        <v>0.4224</v>
      </c>
      <c r="F800" s="79">
        <v>211.2</v>
      </c>
      <c r="G800" s="79">
        <v>401.158</v>
      </c>
      <c r="H800" s="79">
        <v>12.31</v>
      </c>
      <c r="I800" s="80"/>
      <c r="J800" s="80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>
      <c r="A801" s="47">
        <v>3624.0</v>
      </c>
      <c r="B801" s="69" t="s">
        <v>3119</v>
      </c>
      <c r="C801" s="78">
        <v>0.209</v>
      </c>
      <c r="D801" s="78">
        <v>0.7883</v>
      </c>
      <c r="E801" s="79">
        <v>0.2509</v>
      </c>
      <c r="F801" s="79">
        <v>125.5</v>
      </c>
      <c r="G801" s="79">
        <v>340.386</v>
      </c>
      <c r="H801" s="79">
        <v>9.931</v>
      </c>
      <c r="I801" s="80"/>
      <c r="J801" s="80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>
      <c r="A802" s="47">
        <v>3624.0</v>
      </c>
      <c r="B802" s="69" t="s">
        <v>3120</v>
      </c>
      <c r="C802" s="78">
        <v>0.203</v>
      </c>
      <c r="D802" s="78">
        <v>1.22</v>
      </c>
      <c r="E802" s="79">
        <v>0.3882</v>
      </c>
      <c r="F802" s="79">
        <v>194.1</v>
      </c>
      <c r="G802" s="79">
        <v>317.108</v>
      </c>
      <c r="H802" s="79">
        <v>12.23</v>
      </c>
      <c r="I802" s="80"/>
      <c r="J802" s="80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>
      <c r="A803" s="47">
        <v>3624.0</v>
      </c>
      <c r="B803" s="69" t="s">
        <v>3121</v>
      </c>
      <c r="C803" s="78">
        <v>0.204</v>
      </c>
      <c r="D803" s="78">
        <v>1.14</v>
      </c>
      <c r="E803" s="79">
        <v>0.3628</v>
      </c>
      <c r="F803" s="79">
        <v>181.4</v>
      </c>
      <c r="G803" s="79">
        <v>292.067</v>
      </c>
      <c r="H803" s="79">
        <v>12.98</v>
      </c>
      <c r="I803" s="80"/>
      <c r="J803" s="80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>
      <c r="A804" s="47">
        <v>3629.0</v>
      </c>
      <c r="B804" s="69" t="s">
        <v>3122</v>
      </c>
      <c r="C804" s="78">
        <v>0.275</v>
      </c>
      <c r="D804" s="78">
        <v>1.446</v>
      </c>
      <c r="E804" s="79">
        <v>0.4601</v>
      </c>
      <c r="F804" s="79">
        <v>230.1</v>
      </c>
      <c r="G804" s="79">
        <v>364.968</v>
      </c>
      <c r="H804" s="79">
        <v>11.63</v>
      </c>
      <c r="I804" s="80"/>
      <c r="J804" s="80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>
      <c r="A805" s="47">
        <v>3629.0</v>
      </c>
      <c r="B805" s="69" t="s">
        <v>3123</v>
      </c>
      <c r="C805" s="78">
        <v>0.283</v>
      </c>
      <c r="D805" s="78">
        <v>2.092</v>
      </c>
      <c r="E805" s="79">
        <v>0.6659</v>
      </c>
      <c r="F805" s="79">
        <v>332.9</v>
      </c>
      <c r="G805" s="79">
        <v>442.296</v>
      </c>
      <c r="H805" s="79">
        <v>12.31</v>
      </c>
      <c r="I805" s="80"/>
      <c r="J805" s="80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>
      <c r="A806" s="47">
        <v>3629.0</v>
      </c>
      <c r="B806" s="69" t="s">
        <v>3124</v>
      </c>
      <c r="C806" s="78">
        <v>0.304</v>
      </c>
      <c r="D806" s="78">
        <v>1.916</v>
      </c>
      <c r="E806" s="79">
        <v>0.6099</v>
      </c>
      <c r="F806" s="79">
        <v>304.9</v>
      </c>
      <c r="G806" s="79">
        <v>320.526</v>
      </c>
      <c r="H806" s="79">
        <v>10.75</v>
      </c>
      <c r="I806" s="80"/>
      <c r="J806" s="80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>
      <c r="A807" s="47">
        <v>3630.0</v>
      </c>
      <c r="B807" s="69" t="s">
        <v>3125</v>
      </c>
      <c r="C807" s="78">
        <v>0.245</v>
      </c>
      <c r="D807" s="78">
        <v>1.334</v>
      </c>
      <c r="E807" s="79">
        <v>0.4247</v>
      </c>
      <c r="F807" s="79">
        <v>212.4</v>
      </c>
      <c r="G807" s="79">
        <v>357.554</v>
      </c>
      <c r="H807" s="79">
        <v>11.45</v>
      </c>
      <c r="I807" s="80"/>
      <c r="J807" s="80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>
      <c r="A808" s="47">
        <v>3630.0</v>
      </c>
      <c r="B808" s="69" t="s">
        <v>3126</v>
      </c>
      <c r="C808" s="78">
        <v>0.253</v>
      </c>
      <c r="D808" s="78">
        <v>1.394</v>
      </c>
      <c r="E808" s="79">
        <v>0.4437</v>
      </c>
      <c r="F808" s="79">
        <v>221.9</v>
      </c>
      <c r="G808" s="79">
        <v>455.389</v>
      </c>
      <c r="H808" s="79">
        <v>12.49</v>
      </c>
      <c r="I808" s="80"/>
      <c r="J808" s="80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>
      <c r="A809" s="47">
        <v>3630.0</v>
      </c>
      <c r="B809" s="69" t="s">
        <v>3127</v>
      </c>
      <c r="C809" s="78">
        <v>0.257</v>
      </c>
      <c r="D809" s="78">
        <v>1.723</v>
      </c>
      <c r="E809" s="79">
        <v>0.5484</v>
      </c>
      <c r="F809" s="79">
        <v>274.2</v>
      </c>
      <c r="G809" s="79">
        <v>336.572</v>
      </c>
      <c r="H809" s="79">
        <v>11.03</v>
      </c>
      <c r="I809" s="80"/>
      <c r="J809" s="80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>
      <c r="A810" s="7">
        <v>3635.0</v>
      </c>
      <c r="B810" s="69" t="s">
        <v>3128</v>
      </c>
      <c r="C810" s="78">
        <v>0.214</v>
      </c>
      <c r="D810" s="78">
        <v>1.282</v>
      </c>
      <c r="E810" s="79">
        <v>0.408</v>
      </c>
      <c r="F810" s="79">
        <v>204.0</v>
      </c>
      <c r="G810" s="79">
        <v>352.312</v>
      </c>
      <c r="H810" s="79">
        <v>13.07</v>
      </c>
      <c r="I810" s="80"/>
      <c r="J810" s="80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>
      <c r="A811" s="7">
        <v>3635.0</v>
      </c>
      <c r="B811" s="69" t="s">
        <v>3129</v>
      </c>
      <c r="C811" s="78">
        <v>0.217</v>
      </c>
      <c r="D811" s="78">
        <v>0.7292</v>
      </c>
      <c r="E811" s="79">
        <v>0.2321</v>
      </c>
      <c r="F811" s="79">
        <v>116.1</v>
      </c>
      <c r="G811" s="79">
        <v>244.298</v>
      </c>
      <c r="H811" s="79">
        <v>9.772</v>
      </c>
      <c r="I811" s="80"/>
      <c r="J811" s="80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>
      <c r="A812" s="47">
        <v>3635.0</v>
      </c>
      <c r="B812" s="69" t="s">
        <v>3131</v>
      </c>
      <c r="C812" s="78">
        <v>0.211</v>
      </c>
      <c r="D812" s="78">
        <v>1.281</v>
      </c>
      <c r="E812" s="79">
        <v>0.4078</v>
      </c>
      <c r="F812" s="79">
        <v>203.9</v>
      </c>
      <c r="G812" s="79">
        <v>364.696</v>
      </c>
      <c r="H812" s="79">
        <v>10.12</v>
      </c>
      <c r="I812" s="80"/>
      <c r="J812" s="80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>
      <c r="A813" s="47">
        <v>3636.0</v>
      </c>
      <c r="B813" s="69" t="s">
        <v>3132</v>
      </c>
      <c r="C813" s="78">
        <v>0.211</v>
      </c>
      <c r="D813" s="78">
        <v>1.042</v>
      </c>
      <c r="E813" s="79">
        <v>0.3317</v>
      </c>
      <c r="F813" s="79">
        <v>165.9</v>
      </c>
      <c r="G813" s="79">
        <v>391.415</v>
      </c>
      <c r="H813" s="79">
        <v>13.11</v>
      </c>
      <c r="I813" s="80"/>
      <c r="J813" s="80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>
      <c r="A814" s="47">
        <v>3636.0</v>
      </c>
      <c r="B814" s="69" t="s">
        <v>3133</v>
      </c>
      <c r="C814" s="78">
        <v>0.201</v>
      </c>
      <c r="D814" s="78">
        <v>1.132</v>
      </c>
      <c r="E814" s="79">
        <v>0.3604</v>
      </c>
      <c r="F814" s="79">
        <v>180.2</v>
      </c>
      <c r="G814" s="79">
        <v>441.262</v>
      </c>
      <c r="H814" s="79">
        <v>12.27</v>
      </c>
      <c r="I814" s="80"/>
      <c r="J814" s="80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>
      <c r="A815" s="47">
        <v>3636.0</v>
      </c>
      <c r="B815" s="69" t="s">
        <v>3135</v>
      </c>
      <c r="C815" s="78">
        <v>0.222</v>
      </c>
      <c r="D815" s="78">
        <v>0.8736</v>
      </c>
      <c r="E815" s="79">
        <v>0.2781</v>
      </c>
      <c r="F815" s="79">
        <v>139.0</v>
      </c>
      <c r="G815" s="79">
        <v>281.294</v>
      </c>
      <c r="H815" s="79">
        <v>13.7</v>
      </c>
      <c r="I815" s="80"/>
      <c r="J815" s="80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>
      <c r="A816" s="47">
        <v>3641.0</v>
      </c>
      <c r="B816" s="69" t="s">
        <v>3136</v>
      </c>
      <c r="C816" s="78">
        <v>0.189</v>
      </c>
      <c r="D816" s="78">
        <v>1.127</v>
      </c>
      <c r="E816" s="79">
        <v>0.3589</v>
      </c>
      <c r="F816" s="79">
        <v>179.4</v>
      </c>
      <c r="G816" s="79">
        <v>286.66</v>
      </c>
      <c r="H816" s="79">
        <v>13.35</v>
      </c>
      <c r="I816" s="80"/>
      <c r="J816" s="80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>
      <c r="A817" s="47">
        <v>3641.0</v>
      </c>
      <c r="B817" s="69" t="s">
        <v>3139</v>
      </c>
      <c r="C817" s="78">
        <v>0.19</v>
      </c>
      <c r="D817" s="78">
        <v>1.159</v>
      </c>
      <c r="E817" s="79">
        <v>0.3689</v>
      </c>
      <c r="F817" s="79">
        <v>184.5</v>
      </c>
      <c r="G817" s="79">
        <v>300.634</v>
      </c>
      <c r="H817" s="79">
        <v>15.5</v>
      </c>
      <c r="I817" s="80"/>
      <c r="J817" s="80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>
      <c r="A818" s="47">
        <v>3641.0</v>
      </c>
      <c r="B818" s="69" t="s">
        <v>3141</v>
      </c>
      <c r="C818" s="78">
        <v>0.18</v>
      </c>
      <c r="D818" s="78">
        <v>0.9012</v>
      </c>
      <c r="E818" s="79">
        <v>0.2869</v>
      </c>
      <c r="F818" s="79">
        <v>143.4</v>
      </c>
      <c r="G818" s="79">
        <v>317.525</v>
      </c>
      <c r="H818" s="79">
        <v>13.61</v>
      </c>
      <c r="I818" s="80"/>
      <c r="J818" s="80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>
      <c r="A819" s="47">
        <v>3642.0</v>
      </c>
      <c r="B819" s="69" t="s">
        <v>3142</v>
      </c>
      <c r="C819" s="78">
        <v>0.166</v>
      </c>
      <c r="D819" s="78">
        <v>0.6426</v>
      </c>
      <c r="E819" s="79">
        <v>0.2045</v>
      </c>
      <c r="F819" s="79">
        <v>102.3</v>
      </c>
      <c r="G819" s="79">
        <v>323.774</v>
      </c>
      <c r="H819" s="79">
        <v>17.17</v>
      </c>
      <c r="I819" s="80"/>
      <c r="J819" s="80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>
      <c r="A820" s="47">
        <v>3642.0</v>
      </c>
      <c r="B820" s="69" t="s">
        <v>3144</v>
      </c>
      <c r="C820" s="78">
        <v>0.156</v>
      </c>
      <c r="D820" s="78">
        <v>0.7751</v>
      </c>
      <c r="E820" s="79">
        <v>0.2467</v>
      </c>
      <c r="F820" s="79">
        <v>123.4</v>
      </c>
      <c r="G820" s="79">
        <v>400.639</v>
      </c>
      <c r="H820" s="79">
        <v>13.79</v>
      </c>
      <c r="I820" s="80"/>
      <c r="J820" s="80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>
      <c r="A821" s="47">
        <v>3642.0</v>
      </c>
      <c r="B821" s="69" t="s">
        <v>3145</v>
      </c>
      <c r="C821" s="78">
        <v>0.163</v>
      </c>
      <c r="D821" s="78">
        <v>0.885</v>
      </c>
      <c r="E821" s="79">
        <v>0.2817</v>
      </c>
      <c r="F821" s="79">
        <v>140.9</v>
      </c>
      <c r="G821" s="79">
        <v>370.306</v>
      </c>
      <c r="H821" s="79">
        <v>15.89</v>
      </c>
      <c r="I821" s="80"/>
      <c r="J821" s="80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>
      <c r="A822" s="47">
        <v>3647.0</v>
      </c>
      <c r="B822" s="34" t="s">
        <v>3146</v>
      </c>
      <c r="C822" s="61">
        <v>0.335</v>
      </c>
      <c r="D822" s="61">
        <v>3.924</v>
      </c>
      <c r="E822" s="34">
        <v>1.249</v>
      </c>
      <c r="F822" s="34">
        <v>624.6</v>
      </c>
      <c r="G822" s="34">
        <v>519.257</v>
      </c>
      <c r="H822" s="34">
        <v>10.86</v>
      </c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>
      <c r="A823" s="47">
        <v>3647.0</v>
      </c>
      <c r="B823" s="34" t="s">
        <v>3163</v>
      </c>
      <c r="C823" s="61">
        <v>0.349</v>
      </c>
      <c r="D823" s="61">
        <v>3.497</v>
      </c>
      <c r="E823" s="34">
        <v>1.113</v>
      </c>
      <c r="F823" s="34">
        <v>556.5</v>
      </c>
      <c r="G823" s="34">
        <v>533.295</v>
      </c>
      <c r="H823" s="34">
        <v>10.52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>
      <c r="A824" s="47">
        <v>3647.0</v>
      </c>
      <c r="B824" s="34" t="s">
        <v>3166</v>
      </c>
      <c r="C824" s="61">
        <v>0.329</v>
      </c>
      <c r="D824" s="61">
        <v>3.336</v>
      </c>
      <c r="E824" s="34">
        <v>1.062</v>
      </c>
      <c r="F824" s="34">
        <v>531.0</v>
      </c>
      <c r="G824" s="34">
        <v>496.419</v>
      </c>
      <c r="H824" s="34">
        <v>13.4</v>
      </c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>
      <c r="A825" s="47">
        <v>3648.0</v>
      </c>
      <c r="B825" s="34" t="s">
        <v>3167</v>
      </c>
      <c r="C825" s="61">
        <v>0.36</v>
      </c>
      <c r="D825" s="61">
        <v>3.58</v>
      </c>
      <c r="E825" s="34">
        <v>1.14</v>
      </c>
      <c r="F825" s="34">
        <v>569.8</v>
      </c>
      <c r="G825" s="34">
        <v>486.672</v>
      </c>
      <c r="H825" s="34">
        <v>13.55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>
      <c r="A826" s="47">
        <v>3648.0</v>
      </c>
      <c r="B826" s="34" t="s">
        <v>3168</v>
      </c>
      <c r="C826" s="61">
        <v>0.322</v>
      </c>
      <c r="D826" s="61">
        <v>3.847</v>
      </c>
      <c r="E826" s="34">
        <v>1.225</v>
      </c>
      <c r="F826" s="34">
        <v>612.3</v>
      </c>
      <c r="G826" s="34">
        <v>552.13</v>
      </c>
      <c r="H826" s="34">
        <v>11.19</v>
      </c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>
      <c r="A827" s="47">
        <v>3648.0</v>
      </c>
      <c r="B827" s="34" t="s">
        <v>3170</v>
      </c>
      <c r="C827" s="61">
        <v>0.342</v>
      </c>
      <c r="D827" s="61">
        <v>3.821</v>
      </c>
      <c r="E827" s="34">
        <v>1.216</v>
      </c>
      <c r="F827" s="34">
        <v>608.1</v>
      </c>
      <c r="G827" s="34">
        <v>582.288</v>
      </c>
      <c r="H827" s="34">
        <v>10.06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>
      <c r="A828" s="47">
        <v>3653.0</v>
      </c>
      <c r="B828" s="34" t="s">
        <v>3171</v>
      </c>
      <c r="C828" s="61">
        <v>0.43</v>
      </c>
      <c r="D828" s="61">
        <v>13.69</v>
      </c>
      <c r="E828" s="34">
        <v>4.358</v>
      </c>
      <c r="F828" s="34">
        <v>2179.0</v>
      </c>
      <c r="G828" s="34">
        <v>2024.95</v>
      </c>
      <c r="H828" s="34">
        <v>11.17</v>
      </c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>
      <c r="A829" s="47">
        <v>3653.0</v>
      </c>
      <c r="B829" s="34" t="s">
        <v>3172</v>
      </c>
      <c r="C829" s="61">
        <v>0.444</v>
      </c>
      <c r="D829" s="61">
        <v>15.59</v>
      </c>
      <c r="E829" s="34">
        <v>4.962</v>
      </c>
      <c r="F829" s="34">
        <v>2481.0</v>
      </c>
      <c r="G829" s="34">
        <v>2163.24</v>
      </c>
      <c r="H829" s="34">
        <v>9.648</v>
      </c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>
      <c r="A830" s="47">
        <v>3653.0</v>
      </c>
      <c r="B830" s="34" t="s">
        <v>3174</v>
      </c>
      <c r="C830" s="61">
        <v>0.426</v>
      </c>
      <c r="D830" s="61">
        <v>15.42</v>
      </c>
      <c r="E830" s="34">
        <v>4.909</v>
      </c>
      <c r="F830" s="34">
        <v>2454.0</v>
      </c>
      <c r="G830" s="34">
        <v>2441.17</v>
      </c>
      <c r="H830" s="34">
        <v>10.24</v>
      </c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>
      <c r="A831" s="47">
        <v>3654.0</v>
      </c>
      <c r="B831" s="34" t="s">
        <v>3176</v>
      </c>
      <c r="C831" s="61">
        <v>0.398</v>
      </c>
      <c r="D831" s="61">
        <v>13.65</v>
      </c>
      <c r="E831" s="34">
        <v>4.346</v>
      </c>
      <c r="F831" s="34">
        <v>2173.0</v>
      </c>
      <c r="G831" s="34">
        <v>2043.58</v>
      </c>
      <c r="H831" s="34">
        <v>11.61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>
      <c r="A832" s="47">
        <v>3654.0</v>
      </c>
      <c r="B832" s="34" t="s">
        <v>3177</v>
      </c>
      <c r="C832" s="61">
        <v>0.386</v>
      </c>
      <c r="D832" s="61">
        <v>14.23</v>
      </c>
      <c r="E832" s="34">
        <v>4.53</v>
      </c>
      <c r="F832" s="34">
        <v>2265.0</v>
      </c>
      <c r="G832" s="34">
        <v>2025.85</v>
      </c>
      <c r="H832" s="34">
        <v>10.75</v>
      </c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>
      <c r="A833" s="47">
        <v>3654.0</v>
      </c>
      <c r="B833" s="34" t="s">
        <v>3178</v>
      </c>
      <c r="C833" s="61">
        <v>0.373</v>
      </c>
      <c r="D833" s="61">
        <v>14.57</v>
      </c>
      <c r="E833" s="34">
        <v>4.638</v>
      </c>
      <c r="F833" s="34">
        <v>2319.0</v>
      </c>
      <c r="G833" s="34">
        <v>2245.41</v>
      </c>
      <c r="H833" s="34">
        <v>10.42</v>
      </c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>
      <c r="A834" s="47">
        <v>3659.0</v>
      </c>
      <c r="B834" s="34" t="s">
        <v>3179</v>
      </c>
      <c r="C834" s="61">
        <v>0.415</v>
      </c>
      <c r="D834" s="61">
        <v>10.1</v>
      </c>
      <c r="E834" s="34">
        <v>3.215</v>
      </c>
      <c r="F834" s="34">
        <v>1608.0</v>
      </c>
      <c r="G834" s="34">
        <v>1473.6</v>
      </c>
      <c r="H834" s="34">
        <v>13.16</v>
      </c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>
      <c r="A835" s="47">
        <v>3659.0</v>
      </c>
      <c r="B835" s="34" t="s">
        <v>3181</v>
      </c>
      <c r="C835" s="61">
        <v>0.495</v>
      </c>
      <c r="D835" s="61">
        <v>6.678</v>
      </c>
      <c r="E835" s="34">
        <v>2.126</v>
      </c>
      <c r="F835" s="34">
        <v>1063.0</v>
      </c>
      <c r="G835" s="34">
        <v>678.115</v>
      </c>
      <c r="H835" s="34">
        <v>11.65</v>
      </c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>
      <c r="A836" s="47">
        <v>3659.0</v>
      </c>
      <c r="B836" s="34" t="s">
        <v>3183</v>
      </c>
      <c r="C836" s="61">
        <v>0.49</v>
      </c>
      <c r="D836" s="61">
        <v>8.048</v>
      </c>
      <c r="E836" s="34">
        <v>2.562</v>
      </c>
      <c r="F836" s="34">
        <v>1281.0</v>
      </c>
      <c r="G836" s="34">
        <v>763.367</v>
      </c>
      <c r="H836" s="34">
        <v>13.03</v>
      </c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>
      <c r="A837" s="47">
        <v>3660.0</v>
      </c>
      <c r="B837" s="34" t="s">
        <v>3184</v>
      </c>
      <c r="C837" s="61">
        <v>0.539</v>
      </c>
      <c r="D837" s="61">
        <v>7.656</v>
      </c>
      <c r="E837" s="34">
        <v>2.437</v>
      </c>
      <c r="F837" s="34">
        <v>1218.0</v>
      </c>
      <c r="G837" s="34">
        <v>1019.07</v>
      </c>
      <c r="H837" s="34">
        <v>11.21</v>
      </c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>
      <c r="A838" s="47">
        <v>3660.0</v>
      </c>
      <c r="B838" s="34" t="s">
        <v>3186</v>
      </c>
      <c r="C838" s="61">
        <v>0.479</v>
      </c>
      <c r="D838" s="61">
        <v>10.69</v>
      </c>
      <c r="E838" s="34">
        <v>3.403</v>
      </c>
      <c r="F838" s="34">
        <v>1702.0</v>
      </c>
      <c r="G838" s="34">
        <v>1085.47</v>
      </c>
      <c r="H838" s="34">
        <v>11.23</v>
      </c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>
      <c r="A839" s="47">
        <v>3660.0</v>
      </c>
      <c r="B839" s="34" t="s">
        <v>3188</v>
      </c>
      <c r="C839" s="61">
        <v>0.486</v>
      </c>
      <c r="D839" s="61">
        <v>6.829</v>
      </c>
      <c r="E839" s="34">
        <v>2.174</v>
      </c>
      <c r="F839" s="34">
        <v>1087.0</v>
      </c>
      <c r="G839" s="34">
        <v>811.968</v>
      </c>
      <c r="H839" s="34">
        <v>9.946</v>
      </c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>
      <c r="A840" s="47">
        <v>3665.0</v>
      </c>
      <c r="B840" s="34" t="s">
        <v>3190</v>
      </c>
      <c r="C840" s="61">
        <v>0.559</v>
      </c>
      <c r="D840" s="61">
        <v>7.512</v>
      </c>
      <c r="E840" s="34">
        <v>2.391</v>
      </c>
      <c r="F840" s="34">
        <v>1196.0</v>
      </c>
      <c r="G840" s="34">
        <v>775.095</v>
      </c>
      <c r="H840" s="34">
        <v>13.03</v>
      </c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>
      <c r="A841" s="47">
        <v>3665.0</v>
      </c>
      <c r="B841" s="34" t="s">
        <v>3191</v>
      </c>
      <c r="C841" s="61">
        <v>0.489</v>
      </c>
      <c r="D841" s="61">
        <v>8.353</v>
      </c>
      <c r="E841" s="34">
        <v>2.659</v>
      </c>
      <c r="F841" s="34">
        <v>1329.0</v>
      </c>
      <c r="G841" s="34">
        <v>1089.3</v>
      </c>
      <c r="H841" s="34">
        <v>14.52</v>
      </c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>
      <c r="A842" s="47">
        <v>3665.0</v>
      </c>
      <c r="B842" s="34" t="s">
        <v>3193</v>
      </c>
      <c r="C842" s="61">
        <v>0.499</v>
      </c>
      <c r="D842" s="61">
        <v>9.232</v>
      </c>
      <c r="E842" s="34">
        <v>2.939</v>
      </c>
      <c r="F842" s="34">
        <v>1469.0</v>
      </c>
      <c r="G842" s="34">
        <v>1140.76</v>
      </c>
      <c r="H842" s="34">
        <v>13.24</v>
      </c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>
      <c r="A843" s="47">
        <v>3666.0</v>
      </c>
      <c r="B843" s="34" t="s">
        <v>3195</v>
      </c>
      <c r="C843" s="61">
        <v>0.476</v>
      </c>
      <c r="D843" s="61">
        <v>8.539</v>
      </c>
      <c r="E843" s="34">
        <v>2.718</v>
      </c>
      <c r="F843" s="34">
        <v>1359.0</v>
      </c>
      <c r="G843" s="34">
        <v>1250.28</v>
      </c>
      <c r="H843" s="34">
        <v>10.44</v>
      </c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>
      <c r="A844" s="47">
        <v>3666.0</v>
      </c>
      <c r="B844" s="34" t="s">
        <v>3196</v>
      </c>
      <c r="C844" s="61">
        <v>0.516</v>
      </c>
      <c r="D844" s="61">
        <v>8.841</v>
      </c>
      <c r="E844" s="34">
        <v>2.814</v>
      </c>
      <c r="F844" s="34">
        <v>1407.0</v>
      </c>
      <c r="G844" s="34">
        <v>1014.63</v>
      </c>
      <c r="H844" s="34">
        <v>11.53</v>
      </c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>
      <c r="A845" s="47">
        <v>3666.0</v>
      </c>
      <c r="B845" s="34" t="s">
        <v>3199</v>
      </c>
      <c r="C845" s="61">
        <v>0.478</v>
      </c>
      <c r="D845" s="61">
        <v>8.495</v>
      </c>
      <c r="E845" s="34">
        <v>2.704</v>
      </c>
      <c r="F845" s="34">
        <v>1352.0</v>
      </c>
      <c r="G845" s="34">
        <v>1157.03</v>
      </c>
      <c r="H845" s="34">
        <v>10.74</v>
      </c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>
      <c r="A846" s="47">
        <v>3671.0</v>
      </c>
      <c r="B846" s="34" t="s">
        <v>3200</v>
      </c>
      <c r="C846" s="61">
        <v>0.345</v>
      </c>
      <c r="D846" s="61">
        <v>4.256</v>
      </c>
      <c r="E846" s="34">
        <v>1.355</v>
      </c>
      <c r="F846" s="34">
        <v>677.4</v>
      </c>
      <c r="G846" s="34">
        <v>640.754</v>
      </c>
      <c r="H846" s="34">
        <v>9.887</v>
      </c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>
      <c r="A847" s="47">
        <v>3671.0</v>
      </c>
      <c r="B847" s="34" t="s">
        <v>3203</v>
      </c>
      <c r="C847" s="61">
        <v>0.339</v>
      </c>
      <c r="D847" s="61">
        <v>3.596</v>
      </c>
      <c r="E847" s="34">
        <v>1.145</v>
      </c>
      <c r="F847" s="34">
        <v>572.3</v>
      </c>
      <c r="G847" s="34">
        <v>688.446</v>
      </c>
      <c r="H847" s="34">
        <v>8.841</v>
      </c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>
      <c r="A848" s="47">
        <v>3671.0</v>
      </c>
      <c r="B848" s="34" t="s">
        <v>3204</v>
      </c>
      <c r="C848" s="61">
        <v>0.333</v>
      </c>
      <c r="D848" s="61">
        <v>3.812</v>
      </c>
      <c r="E848" s="34">
        <v>1.213</v>
      </c>
      <c r="F848" s="34">
        <v>606.6</v>
      </c>
      <c r="G848" s="34">
        <v>712.395</v>
      </c>
      <c r="H848" s="34">
        <v>12.75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>
      <c r="A849" s="47">
        <v>3672.0</v>
      </c>
      <c r="B849" s="34" t="s">
        <v>3205</v>
      </c>
      <c r="C849" s="61">
        <v>0.318</v>
      </c>
      <c r="D849" s="61">
        <v>3.719</v>
      </c>
      <c r="E849" s="34">
        <v>1.184</v>
      </c>
      <c r="F849" s="34">
        <v>591.9</v>
      </c>
      <c r="G849" s="34">
        <v>595.69</v>
      </c>
      <c r="H849" s="34">
        <v>9.575</v>
      </c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>
      <c r="A850" s="47">
        <v>3672.0</v>
      </c>
      <c r="B850" s="34" t="s">
        <v>3206</v>
      </c>
      <c r="C850" s="61">
        <v>0.311</v>
      </c>
      <c r="D850" s="61">
        <v>3.027</v>
      </c>
      <c r="E850" s="34">
        <v>0.9636</v>
      </c>
      <c r="F850" s="34">
        <v>481.8</v>
      </c>
      <c r="G850" s="34">
        <v>546.451</v>
      </c>
      <c r="H850" s="34">
        <v>8.242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>
      <c r="A851" s="47">
        <v>3672.0</v>
      </c>
      <c r="B851" s="34" t="s">
        <v>3207</v>
      </c>
      <c r="C851" s="61">
        <v>0.302</v>
      </c>
      <c r="D851" s="61">
        <v>3.696</v>
      </c>
      <c r="E851" s="34">
        <v>1.176</v>
      </c>
      <c r="F851" s="34">
        <v>588.2</v>
      </c>
      <c r="G851" s="34">
        <v>719.162</v>
      </c>
      <c r="H851" s="34">
        <v>11.16</v>
      </c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>
      <c r="A852" s="47">
        <v>3677.0</v>
      </c>
      <c r="B852" s="34" t="s">
        <v>3209</v>
      </c>
      <c r="C852" s="61">
        <v>0.415</v>
      </c>
      <c r="D852" s="61">
        <v>11.2</v>
      </c>
      <c r="E852" s="34">
        <v>3.563</v>
      </c>
      <c r="F852" s="34">
        <v>1782.0</v>
      </c>
      <c r="G852" s="34">
        <v>1638.32</v>
      </c>
      <c r="H852" s="34">
        <v>8.886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>
      <c r="A853" s="47">
        <v>3677.0</v>
      </c>
      <c r="B853" s="34" t="s">
        <v>3211</v>
      </c>
      <c r="C853" s="61">
        <v>0.427</v>
      </c>
      <c r="D853" s="61">
        <v>11.84</v>
      </c>
      <c r="E853" s="34">
        <v>3.768</v>
      </c>
      <c r="F853" s="34">
        <v>3.768</v>
      </c>
      <c r="G853" s="34">
        <v>1544.27</v>
      </c>
      <c r="H853" s="34">
        <v>11.41</v>
      </c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>
      <c r="A854" s="47">
        <v>3677.0</v>
      </c>
      <c r="B854" s="34" t="s">
        <v>3212</v>
      </c>
      <c r="C854" s="61">
        <v>0.422</v>
      </c>
      <c r="D854" s="61">
        <v>10.89</v>
      </c>
      <c r="E854" s="34">
        <v>3.468</v>
      </c>
      <c r="F854" s="34">
        <v>1734.0</v>
      </c>
      <c r="G854" s="34">
        <v>1699.97</v>
      </c>
      <c r="H854" s="34">
        <v>11.84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>
      <c r="A855" s="47">
        <v>3678.0</v>
      </c>
      <c r="B855" s="34" t="s">
        <v>3214</v>
      </c>
      <c r="C855" s="61">
        <v>0.395</v>
      </c>
      <c r="D855" s="61">
        <v>13.57</v>
      </c>
      <c r="E855" s="34">
        <v>4.32</v>
      </c>
      <c r="F855" s="34">
        <v>2160.0</v>
      </c>
      <c r="G855" s="34">
        <v>1930.9</v>
      </c>
      <c r="H855" s="34">
        <v>9.42</v>
      </c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>
      <c r="A856" s="47">
        <v>3678.0</v>
      </c>
      <c r="B856" s="34" t="s">
        <v>3217</v>
      </c>
      <c r="C856" s="61">
        <v>0.377</v>
      </c>
      <c r="D856" s="61">
        <v>11.35</v>
      </c>
      <c r="E856" s="34">
        <v>3.612</v>
      </c>
      <c r="F856" s="34">
        <v>1806.0</v>
      </c>
      <c r="G856" s="34">
        <v>1533.22</v>
      </c>
      <c r="H856" s="34">
        <v>7.583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>
      <c r="A857" s="47">
        <v>3678.0</v>
      </c>
      <c r="B857" s="34" t="s">
        <v>3218</v>
      </c>
      <c r="C857" s="61">
        <v>0.38</v>
      </c>
      <c r="D857" s="61">
        <v>12.48</v>
      </c>
      <c r="E857" s="34">
        <v>3.972</v>
      </c>
      <c r="F857" s="34">
        <v>1986.0</v>
      </c>
      <c r="G857" s="34">
        <v>1971.92</v>
      </c>
      <c r="H857" s="34">
        <v>9.546</v>
      </c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>
      <c r="A858" s="47">
        <v>3683.0</v>
      </c>
      <c r="B858" s="34" t="s">
        <v>3219</v>
      </c>
      <c r="C858" s="61">
        <v>0.409</v>
      </c>
      <c r="D858" s="61">
        <v>6.247</v>
      </c>
      <c r="E858" s="34">
        <v>1.988</v>
      </c>
      <c r="F858" s="34">
        <v>994.2</v>
      </c>
      <c r="G858" s="34">
        <v>934.823</v>
      </c>
      <c r="H858" s="34">
        <v>8.294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>
      <c r="A859" s="47">
        <v>3683.0</v>
      </c>
      <c r="B859" s="34" t="s">
        <v>3221</v>
      </c>
      <c r="C859" s="61">
        <v>0.411</v>
      </c>
      <c r="D859" s="61">
        <v>5.027</v>
      </c>
      <c r="E859" s="34">
        <v>1.6</v>
      </c>
      <c r="F859" s="34">
        <v>800.1</v>
      </c>
      <c r="G859" s="34">
        <v>670.082</v>
      </c>
      <c r="H859" s="34">
        <v>8.342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>
      <c r="A860" s="47">
        <v>3683.0</v>
      </c>
      <c r="B860" s="34" t="s">
        <v>3222</v>
      </c>
      <c r="C860" s="61">
        <v>0.406</v>
      </c>
      <c r="D860" s="61">
        <v>5.408</v>
      </c>
      <c r="E860" s="34">
        <v>1.721</v>
      </c>
      <c r="F860" s="34">
        <v>860.7</v>
      </c>
      <c r="G860" s="34">
        <v>744.911</v>
      </c>
      <c r="H860" s="34">
        <v>8.93</v>
      </c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>
      <c r="A861" s="47">
        <v>3684.0</v>
      </c>
      <c r="B861" s="34" t="s">
        <v>3224</v>
      </c>
      <c r="C861" s="61">
        <v>0.424</v>
      </c>
      <c r="D861" s="61">
        <v>6.967</v>
      </c>
      <c r="E861" s="34">
        <v>2.218</v>
      </c>
      <c r="F861" s="34">
        <v>1109.0</v>
      </c>
      <c r="G861" s="34">
        <v>877.286</v>
      </c>
      <c r="H861" s="34">
        <v>9.021</v>
      </c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>
      <c r="A862" s="47">
        <v>3684.0</v>
      </c>
      <c r="B862" s="34" t="s">
        <v>3225</v>
      </c>
      <c r="C862" s="61">
        <v>0.444</v>
      </c>
      <c r="D862" s="61">
        <v>5.751</v>
      </c>
      <c r="E862" s="34">
        <v>1.831</v>
      </c>
      <c r="F862" s="34">
        <v>915.3</v>
      </c>
      <c r="G862" s="34">
        <v>772.359</v>
      </c>
      <c r="H862" s="34">
        <v>11.97</v>
      </c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>
      <c r="A863" s="47">
        <v>3684.0</v>
      </c>
      <c r="B863" s="34" t="s">
        <v>3226</v>
      </c>
      <c r="C863" s="61">
        <v>0.447</v>
      </c>
      <c r="D863" s="61">
        <v>6.841</v>
      </c>
      <c r="E863" s="34">
        <v>2.178</v>
      </c>
      <c r="F863" s="34">
        <v>1089.0</v>
      </c>
      <c r="G863" s="34">
        <v>923.018</v>
      </c>
      <c r="H863" s="34">
        <v>14.41</v>
      </c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>
      <c r="A864" s="47">
        <v>3689.0</v>
      </c>
      <c r="B864" s="34" t="s">
        <v>3227</v>
      </c>
      <c r="C864" s="61">
        <v>0.286</v>
      </c>
      <c r="D864" s="61">
        <v>10.06</v>
      </c>
      <c r="E864" s="34">
        <v>3.201</v>
      </c>
      <c r="F864" s="34">
        <v>1601.0</v>
      </c>
      <c r="G864" s="34">
        <v>1856.77</v>
      </c>
      <c r="H864" s="34">
        <v>12.24</v>
      </c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>
      <c r="A865" s="7">
        <v>3689.0</v>
      </c>
      <c r="B865" s="34" t="s">
        <v>3230</v>
      </c>
      <c r="C865" s="61">
        <v>0.312</v>
      </c>
      <c r="D865" s="61">
        <v>8.891</v>
      </c>
      <c r="E865" s="34">
        <v>2.83</v>
      </c>
      <c r="F865" s="34">
        <v>1415.0</v>
      </c>
      <c r="G865" s="34">
        <v>1520.68</v>
      </c>
      <c r="H865" s="34">
        <v>10.63</v>
      </c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>
      <c r="A866" s="7">
        <v>3689.0</v>
      </c>
      <c r="B866" s="34" t="s">
        <v>3231</v>
      </c>
      <c r="C866" s="61">
        <v>0.306</v>
      </c>
      <c r="D866" s="61">
        <v>8.916</v>
      </c>
      <c r="E866" s="34">
        <v>2.838</v>
      </c>
      <c r="F866" s="34">
        <v>1419.0</v>
      </c>
      <c r="G866" s="34">
        <v>1424.86</v>
      </c>
      <c r="H866" s="34">
        <v>12.74</v>
      </c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>
      <c r="A867" s="7">
        <v>3690.0</v>
      </c>
      <c r="B867" s="34" t="s">
        <v>3232</v>
      </c>
      <c r="C867" s="61">
        <v>0.246</v>
      </c>
      <c r="D867" s="61">
        <v>6.342</v>
      </c>
      <c r="E867" s="34">
        <v>2.019</v>
      </c>
      <c r="F867" s="34">
        <v>1009.0</v>
      </c>
      <c r="G867" s="34">
        <v>1459.76</v>
      </c>
      <c r="H867" s="34">
        <v>11.43</v>
      </c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>
      <c r="A868" s="7">
        <v>3690.0</v>
      </c>
      <c r="B868" s="34" t="s">
        <v>3234</v>
      </c>
      <c r="C868" s="61">
        <v>0.247</v>
      </c>
      <c r="D868" s="61">
        <v>7.215</v>
      </c>
      <c r="E868" s="34">
        <v>2.297</v>
      </c>
      <c r="F868" s="34">
        <v>1148.0</v>
      </c>
      <c r="G868" s="34">
        <v>1326.45</v>
      </c>
      <c r="H868" s="34">
        <v>10.8</v>
      </c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>
      <c r="A869" s="47">
        <v>3690.0</v>
      </c>
      <c r="B869" s="34" t="s">
        <v>3235</v>
      </c>
      <c r="C869" s="61">
        <v>0.232</v>
      </c>
      <c r="D869" s="61">
        <v>7.122</v>
      </c>
      <c r="E869" s="34">
        <v>2.267</v>
      </c>
      <c r="F869" s="34">
        <v>1133.0</v>
      </c>
      <c r="G869" s="34">
        <v>1542.33</v>
      </c>
      <c r="H869" s="34">
        <v>9.102</v>
      </c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>
      <c r="A870" s="47">
        <v>3695.0</v>
      </c>
      <c r="B870" s="34" t="s">
        <v>3236</v>
      </c>
      <c r="C870" s="61">
        <v>0.232</v>
      </c>
      <c r="D870" s="61">
        <v>0.7489</v>
      </c>
      <c r="E870" s="34">
        <v>0.2384</v>
      </c>
      <c r="F870" s="34">
        <v>119.2</v>
      </c>
      <c r="G870" s="34">
        <v>150.557</v>
      </c>
      <c r="H870" s="34">
        <v>13.21</v>
      </c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>
      <c r="A871" s="47">
        <v>3695.0</v>
      </c>
      <c r="B871" s="34" t="s">
        <v>3238</v>
      </c>
      <c r="C871" s="61">
        <v>0.258</v>
      </c>
      <c r="D871" s="61">
        <v>0.8563</v>
      </c>
      <c r="E871" s="34">
        <v>0.2726</v>
      </c>
      <c r="F871" s="34">
        <v>136.3</v>
      </c>
      <c r="G871" s="34">
        <v>228.774</v>
      </c>
      <c r="H871" s="34">
        <v>11.53</v>
      </c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>
      <c r="A872" s="47">
        <v>3695.0</v>
      </c>
      <c r="B872" s="34" t="s">
        <v>3239</v>
      </c>
      <c r="C872" s="61">
        <v>0.232</v>
      </c>
      <c r="D872" s="61">
        <v>1.279</v>
      </c>
      <c r="E872" s="34">
        <v>0.4072</v>
      </c>
      <c r="F872" s="34">
        <v>203.6</v>
      </c>
      <c r="G872" s="34">
        <v>256.95</v>
      </c>
      <c r="H872" s="34">
        <v>9.96</v>
      </c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>
      <c r="A873" s="47">
        <v>3696.0</v>
      </c>
      <c r="B873" s="34" t="s">
        <v>3241</v>
      </c>
      <c r="C873" s="61">
        <v>0.248</v>
      </c>
      <c r="D873" s="61">
        <v>0.7024</v>
      </c>
      <c r="E873" s="34">
        <v>0.2236</v>
      </c>
      <c r="F873" s="34">
        <v>111.8</v>
      </c>
      <c r="G873" s="34">
        <v>195.726</v>
      </c>
      <c r="H873" s="34">
        <v>11.3</v>
      </c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>
      <c r="A874" s="47">
        <v>3696.0</v>
      </c>
      <c r="B874" s="34" t="s">
        <v>3242</v>
      </c>
      <c r="C874" s="61">
        <v>0.239</v>
      </c>
      <c r="D874" s="61">
        <v>1.368</v>
      </c>
      <c r="E874" s="34">
        <v>0.4355</v>
      </c>
      <c r="F874" s="34">
        <v>217.7</v>
      </c>
      <c r="G874" s="34">
        <v>282.864</v>
      </c>
      <c r="H874" s="34">
        <v>9.93</v>
      </c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>
      <c r="A875" s="47">
        <v>3696.0</v>
      </c>
      <c r="B875" s="69" t="s">
        <v>3243</v>
      </c>
      <c r="C875" s="78">
        <v>0.235</v>
      </c>
      <c r="D875" s="78">
        <v>0.7853</v>
      </c>
      <c r="E875" s="79">
        <v>0.25</v>
      </c>
      <c r="F875" s="79">
        <v>125.0</v>
      </c>
      <c r="G875" s="79">
        <v>240.161</v>
      </c>
      <c r="H875" s="79">
        <v>10.95</v>
      </c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>
      <c r="A876" s="47">
        <v>3701.0</v>
      </c>
      <c r="B876" s="69" t="s">
        <v>3247</v>
      </c>
      <c r="C876" s="78">
        <v>0.244</v>
      </c>
      <c r="D876" s="78">
        <v>1.001</v>
      </c>
      <c r="E876" s="79">
        <v>0.3185</v>
      </c>
      <c r="F876" s="79">
        <v>159.2</v>
      </c>
      <c r="G876" s="79">
        <v>163.218</v>
      </c>
      <c r="H876" s="79">
        <v>10.32</v>
      </c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>
      <c r="A877" s="47">
        <v>3701.0</v>
      </c>
      <c r="B877" s="69" t="s">
        <v>3248</v>
      </c>
      <c r="C877" s="78">
        <v>0.225</v>
      </c>
      <c r="D877" s="78">
        <v>0.9596</v>
      </c>
      <c r="E877" s="79">
        <v>0.3055</v>
      </c>
      <c r="F877" s="79">
        <v>152.7</v>
      </c>
      <c r="G877" s="79">
        <v>192.633</v>
      </c>
      <c r="H877" s="79">
        <v>11.5</v>
      </c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>
      <c r="A878" s="47">
        <v>3701.0</v>
      </c>
      <c r="B878" s="69" t="s">
        <v>3249</v>
      </c>
      <c r="C878" s="78">
        <v>0.241</v>
      </c>
      <c r="D878" s="78">
        <v>0.9125</v>
      </c>
      <c r="E878" s="79">
        <v>0.2905</v>
      </c>
      <c r="F878" s="79">
        <v>145.2</v>
      </c>
      <c r="G878" s="79">
        <v>202.85</v>
      </c>
      <c r="H878" s="79">
        <v>11.34</v>
      </c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>
      <c r="A879" s="47">
        <v>3702.0</v>
      </c>
      <c r="B879" s="69" t="s">
        <v>3250</v>
      </c>
      <c r="C879" s="78">
        <v>0.222</v>
      </c>
      <c r="D879" s="78">
        <v>0.6061</v>
      </c>
      <c r="E879" s="79">
        <v>0.1929</v>
      </c>
      <c r="F879" s="79">
        <v>96.46</v>
      </c>
      <c r="G879" s="79">
        <v>124.284</v>
      </c>
      <c r="H879" s="79">
        <v>12.95</v>
      </c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>
      <c r="A880" s="47">
        <v>3702.0</v>
      </c>
      <c r="B880" s="69" t="s">
        <v>3251</v>
      </c>
      <c r="C880" s="78">
        <v>0.188</v>
      </c>
      <c r="D880" s="78">
        <v>0.8945</v>
      </c>
      <c r="E880" s="79">
        <v>0.2847</v>
      </c>
      <c r="F880" s="79">
        <v>142.4</v>
      </c>
      <c r="G880" s="79">
        <v>201.631</v>
      </c>
      <c r="H880" s="79">
        <v>12.54</v>
      </c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>
      <c r="A881" s="47">
        <v>3702.0</v>
      </c>
      <c r="B881" s="34" t="s">
        <v>3252</v>
      </c>
      <c r="C881" s="61">
        <v>0.212</v>
      </c>
      <c r="D881" s="61">
        <v>0.6232</v>
      </c>
      <c r="E881" s="34">
        <v>0.1984</v>
      </c>
      <c r="F881" s="34">
        <v>99.19</v>
      </c>
      <c r="G881" s="34">
        <v>165.881</v>
      </c>
      <c r="H881" s="34">
        <v>14.5</v>
      </c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>
      <c r="A882" s="47">
        <v>3707.0</v>
      </c>
      <c r="B882" s="34" t="s">
        <v>3253</v>
      </c>
      <c r="C882" s="61">
        <v>0.391</v>
      </c>
      <c r="D882" s="61">
        <v>16.38</v>
      </c>
      <c r="E882" s="34">
        <v>5.213</v>
      </c>
      <c r="F882" s="34">
        <v>2606.0</v>
      </c>
      <c r="G882" s="34">
        <v>2447.36</v>
      </c>
      <c r="H882" s="34">
        <v>9.901</v>
      </c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>
      <c r="A883" s="47">
        <v>3707.0</v>
      </c>
      <c r="B883" s="34" t="s">
        <v>3256</v>
      </c>
      <c r="C883" s="61">
        <v>0.407</v>
      </c>
      <c r="D883" s="61">
        <v>18.02</v>
      </c>
      <c r="E883" s="34">
        <v>5.736</v>
      </c>
      <c r="F883" s="34">
        <v>2868.0</v>
      </c>
      <c r="G883" s="34">
        <v>2947.78</v>
      </c>
      <c r="H883" s="34">
        <v>9.541</v>
      </c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>
      <c r="A884" s="47">
        <v>3707.0</v>
      </c>
      <c r="B884" s="34" t="s">
        <v>3257</v>
      </c>
      <c r="C884" s="61">
        <v>0.407</v>
      </c>
      <c r="D884" s="61">
        <v>17.98</v>
      </c>
      <c r="E884" s="34">
        <v>5.723</v>
      </c>
      <c r="F884" s="34">
        <v>2862.0</v>
      </c>
      <c r="G884" s="34">
        <v>3103.25</v>
      </c>
      <c r="H884" s="34">
        <v>11.45</v>
      </c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>
      <c r="A885" s="47">
        <v>3708.0</v>
      </c>
      <c r="B885" s="34" t="s">
        <v>3259</v>
      </c>
      <c r="C885" s="61">
        <v>0.411</v>
      </c>
      <c r="D885" s="61">
        <v>15.94</v>
      </c>
      <c r="E885" s="34">
        <v>5.074</v>
      </c>
      <c r="F885" s="34">
        <v>2537.0</v>
      </c>
      <c r="G885" s="34">
        <v>2581.0</v>
      </c>
      <c r="H885" s="34">
        <v>12.49</v>
      </c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>
      <c r="A886" s="47">
        <v>3708.0</v>
      </c>
      <c r="B886" s="34" t="s">
        <v>3260</v>
      </c>
      <c r="C886" s="61">
        <v>0.433</v>
      </c>
      <c r="D886" s="61">
        <v>18.01</v>
      </c>
      <c r="E886" s="34">
        <v>5.734</v>
      </c>
      <c r="F886" s="34">
        <v>2867.0</v>
      </c>
      <c r="G886" s="34">
        <v>2963.78</v>
      </c>
      <c r="H886" s="34">
        <v>12.18</v>
      </c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>
      <c r="A887" s="47">
        <v>3708.0</v>
      </c>
      <c r="B887" s="34" t="s">
        <v>3261</v>
      </c>
      <c r="C887" s="61">
        <v>0.421</v>
      </c>
      <c r="D887" s="61">
        <v>17.12</v>
      </c>
      <c r="E887" s="34">
        <v>5.448</v>
      </c>
      <c r="F887" s="34">
        <v>2724.0</v>
      </c>
      <c r="G887" s="34">
        <v>2534.25</v>
      </c>
      <c r="H887" s="34">
        <v>10.55</v>
      </c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>
      <c r="A888" s="47">
        <v>3713.0</v>
      </c>
      <c r="B888" s="34" t="s">
        <v>3262</v>
      </c>
      <c r="C888" s="61">
        <v>0.484</v>
      </c>
      <c r="D888" s="61">
        <v>8.361</v>
      </c>
      <c r="E888" s="34">
        <v>2.661</v>
      </c>
      <c r="F888" s="34">
        <v>1331.0</v>
      </c>
      <c r="G888" s="34">
        <v>904.761</v>
      </c>
      <c r="H888" s="34">
        <v>13.73</v>
      </c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>
      <c r="A889" s="47">
        <v>3713.0</v>
      </c>
      <c r="B889" s="34" t="s">
        <v>3265</v>
      </c>
      <c r="C889" s="61">
        <v>0.428</v>
      </c>
      <c r="D889" s="61">
        <v>8.061</v>
      </c>
      <c r="E889" s="34">
        <v>2.566</v>
      </c>
      <c r="F889" s="34">
        <v>1283.0</v>
      </c>
      <c r="G889" s="34">
        <v>1074.84</v>
      </c>
      <c r="H889" s="34">
        <v>17.51</v>
      </c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>
      <c r="A890" s="47">
        <v>3713.0</v>
      </c>
      <c r="B890" s="34" t="s">
        <v>3267</v>
      </c>
      <c r="C890" s="61">
        <v>0.404</v>
      </c>
      <c r="D890" s="61">
        <v>5.253</v>
      </c>
      <c r="E890" s="34">
        <v>1.672</v>
      </c>
      <c r="F890" s="34">
        <v>836.0</v>
      </c>
      <c r="G890" s="34">
        <v>892.36</v>
      </c>
      <c r="H890" s="34">
        <v>13.47</v>
      </c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>
      <c r="A891" s="47">
        <v>3714.0</v>
      </c>
      <c r="B891" s="34" t="s">
        <v>3268</v>
      </c>
      <c r="C891" s="61">
        <v>0.461</v>
      </c>
      <c r="D891" s="61">
        <v>8.763</v>
      </c>
      <c r="E891" s="34">
        <v>2.789</v>
      </c>
      <c r="F891" s="34">
        <v>1395.0</v>
      </c>
      <c r="G891" s="34">
        <v>1095.28</v>
      </c>
      <c r="H891" s="34">
        <v>11.4</v>
      </c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>
      <c r="A892" s="7">
        <v>3714.0</v>
      </c>
      <c r="B892" s="34" t="s">
        <v>3269</v>
      </c>
      <c r="C892" s="61">
        <v>0.48</v>
      </c>
      <c r="D892" s="61">
        <v>8.318</v>
      </c>
      <c r="E892" s="34">
        <v>2.648</v>
      </c>
      <c r="F892" s="34">
        <v>1324.0</v>
      </c>
      <c r="G892" s="34">
        <v>919.872</v>
      </c>
      <c r="H892" s="34">
        <v>14.38</v>
      </c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>
      <c r="A893" s="7">
        <v>3714.0</v>
      </c>
      <c r="B893" s="34" t="s">
        <v>3272</v>
      </c>
      <c r="C893" s="61">
        <v>0.471</v>
      </c>
      <c r="D893" s="61">
        <v>7.97</v>
      </c>
      <c r="E893" s="34">
        <v>2.537</v>
      </c>
      <c r="F893" s="34">
        <v>1268.0</v>
      </c>
      <c r="G893" s="34">
        <v>1153.07</v>
      </c>
      <c r="H893" s="34">
        <v>16.28</v>
      </c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>
      <c r="A894" s="47">
        <v>3719.0</v>
      </c>
      <c r="B894" s="58" t="s">
        <v>3273</v>
      </c>
      <c r="C894" s="59">
        <v>0.375</v>
      </c>
      <c r="D894" s="59">
        <v>14.86</v>
      </c>
      <c r="E894" s="58">
        <v>4.73</v>
      </c>
      <c r="F894" s="58">
        <v>2365.0</v>
      </c>
      <c r="G894" s="58">
        <v>2622.61</v>
      </c>
      <c r="H894" s="58">
        <v>9.086</v>
      </c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</row>
    <row r="895">
      <c r="A895" s="47">
        <v>3719.0</v>
      </c>
      <c r="B895" s="58" t="s">
        <v>3276</v>
      </c>
      <c r="C895" s="59">
        <v>0.37</v>
      </c>
      <c r="D895" s="59">
        <v>17.11</v>
      </c>
      <c r="E895" s="58">
        <v>5.447</v>
      </c>
      <c r="F895" s="58">
        <v>2723.0</v>
      </c>
      <c r="G895" s="58">
        <v>2801.27</v>
      </c>
      <c r="H895" s="58">
        <v>7.825</v>
      </c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</row>
    <row r="896">
      <c r="A896" s="47">
        <v>3720.0</v>
      </c>
      <c r="B896" s="58" t="s">
        <v>3277</v>
      </c>
      <c r="C896" s="59">
        <v>0.424</v>
      </c>
      <c r="D896" s="59">
        <v>14.43</v>
      </c>
      <c r="E896" s="58">
        <v>4.593</v>
      </c>
      <c r="F896" s="58">
        <v>2297.0</v>
      </c>
      <c r="G896" s="58">
        <v>2297.0</v>
      </c>
      <c r="H896" s="58">
        <v>9.32</v>
      </c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</row>
    <row r="897">
      <c r="A897" s="47">
        <v>3720.0</v>
      </c>
      <c r="B897" s="58" t="s">
        <v>3279</v>
      </c>
      <c r="C897" s="59">
        <v>0.381</v>
      </c>
      <c r="D897" s="59">
        <v>14.78</v>
      </c>
      <c r="E897" s="58">
        <v>4.703</v>
      </c>
      <c r="F897" s="58">
        <v>2352.0</v>
      </c>
      <c r="G897" s="58">
        <v>2363.23</v>
      </c>
      <c r="H897" s="58">
        <v>10.04</v>
      </c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</row>
    <row r="898">
      <c r="A898" s="47">
        <v>3720.0</v>
      </c>
      <c r="B898" s="58" t="s">
        <v>3280</v>
      </c>
      <c r="C898" s="59">
        <v>0.359</v>
      </c>
      <c r="D898" s="59">
        <v>11.78</v>
      </c>
      <c r="E898" s="58">
        <v>3.748</v>
      </c>
      <c r="F898" s="58">
        <v>1874.0</v>
      </c>
      <c r="G898" s="58">
        <v>2296.19</v>
      </c>
      <c r="H898" s="58">
        <v>11.62</v>
      </c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</row>
    <row r="899">
      <c r="A899" s="47">
        <v>3725.0</v>
      </c>
      <c r="B899" s="58" t="s">
        <v>3281</v>
      </c>
      <c r="C899" s="59">
        <v>0.369</v>
      </c>
      <c r="D899" s="59">
        <v>16.3</v>
      </c>
      <c r="E899" s="58">
        <v>5.187</v>
      </c>
      <c r="F899" s="58">
        <v>2594.0</v>
      </c>
      <c r="G899" s="58">
        <v>2834.75</v>
      </c>
      <c r="H899" s="58">
        <v>10.14</v>
      </c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</row>
    <row r="900">
      <c r="A900" s="47">
        <v>3725.0</v>
      </c>
      <c r="B900" s="58" t="s">
        <v>3283</v>
      </c>
      <c r="C900" s="59">
        <v>0.369</v>
      </c>
      <c r="D900" s="59">
        <v>14.23</v>
      </c>
      <c r="E900" s="58">
        <v>4.529</v>
      </c>
      <c r="F900" s="58">
        <v>2265.0</v>
      </c>
      <c r="G900" s="58">
        <v>2169.6</v>
      </c>
      <c r="H900" s="58">
        <v>14.46</v>
      </c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</row>
    <row r="901">
      <c r="A901" s="47">
        <v>3725.0</v>
      </c>
      <c r="B901" s="58" t="s">
        <v>3284</v>
      </c>
      <c r="C901" s="59">
        <v>0.361</v>
      </c>
      <c r="D901" s="59">
        <v>14.23</v>
      </c>
      <c r="E901" s="58">
        <v>4.529</v>
      </c>
      <c r="F901" s="58">
        <v>2265.0</v>
      </c>
      <c r="G901" s="58">
        <v>2217.68</v>
      </c>
      <c r="H901" s="58">
        <v>14.46</v>
      </c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</row>
    <row r="902">
      <c r="A902" s="47">
        <v>3726.0</v>
      </c>
      <c r="B902" s="58" t="s">
        <v>3286</v>
      </c>
      <c r="C902" s="59">
        <v>0.387</v>
      </c>
      <c r="D902" s="59">
        <v>15.41</v>
      </c>
      <c r="E902" s="58">
        <v>4.905</v>
      </c>
      <c r="F902" s="58">
        <v>2452.0</v>
      </c>
      <c r="G902" s="58">
        <v>2084.03</v>
      </c>
      <c r="H902" s="58">
        <v>14.66</v>
      </c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</row>
    <row r="903">
      <c r="A903" s="47">
        <v>3726.0</v>
      </c>
      <c r="B903" s="58" t="s">
        <v>3288</v>
      </c>
      <c r="C903" s="59">
        <v>0.342</v>
      </c>
      <c r="D903" s="59">
        <v>15.86</v>
      </c>
      <c r="E903" s="58">
        <v>5.049</v>
      </c>
      <c r="F903" s="58">
        <v>2525.0</v>
      </c>
      <c r="G903" s="58">
        <v>2272.48</v>
      </c>
      <c r="H903" s="58">
        <v>9.987</v>
      </c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</row>
    <row r="904">
      <c r="A904" s="47">
        <v>3726.0</v>
      </c>
      <c r="B904" s="58" t="s">
        <v>3290</v>
      </c>
      <c r="C904" s="59">
        <v>0.355</v>
      </c>
      <c r="D904" s="59">
        <v>16.71</v>
      </c>
      <c r="E904" s="58">
        <v>5.321</v>
      </c>
      <c r="F904" s="58">
        <v>2660.0</v>
      </c>
      <c r="G904" s="58">
        <v>2447.81</v>
      </c>
      <c r="H904" s="58">
        <v>10.23</v>
      </c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</row>
    <row r="905">
      <c r="A905" s="47">
        <v>3731.0</v>
      </c>
      <c r="B905" s="58" t="s">
        <v>3291</v>
      </c>
      <c r="C905" s="59">
        <v>0.312</v>
      </c>
      <c r="D905" s="59">
        <v>4.27</v>
      </c>
      <c r="E905" s="58">
        <v>1.359</v>
      </c>
      <c r="F905" s="58">
        <v>679.6</v>
      </c>
      <c r="G905" s="58">
        <v>746.781</v>
      </c>
      <c r="H905" s="58">
        <v>10.29</v>
      </c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</row>
    <row r="906">
      <c r="A906" s="47">
        <v>3731.0</v>
      </c>
      <c r="B906" s="58" t="s">
        <v>3293</v>
      </c>
      <c r="C906" s="59">
        <v>0.318</v>
      </c>
      <c r="D906" s="59">
        <v>4.975</v>
      </c>
      <c r="E906" s="58">
        <v>1.584</v>
      </c>
      <c r="F906" s="58">
        <v>791.8</v>
      </c>
      <c r="G906" s="58">
        <v>827.319</v>
      </c>
      <c r="H906" s="58">
        <v>10.44</v>
      </c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</row>
    <row r="907">
      <c r="A907" s="47">
        <v>3731.0</v>
      </c>
      <c r="B907" s="58" t="s">
        <v>3296</v>
      </c>
      <c r="C907" s="59">
        <v>0.323</v>
      </c>
      <c r="D907" s="59">
        <v>4.123</v>
      </c>
      <c r="E907" s="58">
        <v>1.312</v>
      </c>
      <c r="F907" s="58">
        <v>656.1</v>
      </c>
      <c r="G907" s="58">
        <v>727.482</v>
      </c>
      <c r="H907" s="58">
        <v>9.993</v>
      </c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</row>
    <row r="908">
      <c r="A908" s="47">
        <v>3732.0</v>
      </c>
      <c r="B908" s="58" t="s">
        <v>3297</v>
      </c>
      <c r="C908" s="59">
        <v>0.317</v>
      </c>
      <c r="D908" s="59">
        <v>3.839</v>
      </c>
      <c r="E908" s="58">
        <v>1.222</v>
      </c>
      <c r="F908" s="58">
        <v>611.0</v>
      </c>
      <c r="G908" s="58">
        <v>494.765</v>
      </c>
      <c r="H908" s="58">
        <v>9.354</v>
      </c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</row>
    <row r="909">
      <c r="A909" s="47">
        <v>3732.0</v>
      </c>
      <c r="B909" s="58" t="s">
        <v>3300</v>
      </c>
      <c r="C909" s="59">
        <v>0.345</v>
      </c>
      <c r="D909" s="59">
        <v>3.26</v>
      </c>
      <c r="E909" s="58">
        <v>1.038</v>
      </c>
      <c r="F909" s="58">
        <v>518.8</v>
      </c>
      <c r="G909" s="58">
        <v>772.81</v>
      </c>
      <c r="H909" s="58">
        <v>12.29</v>
      </c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</row>
    <row r="910">
      <c r="A910" s="47">
        <v>3732.0</v>
      </c>
      <c r="B910" s="58" t="s">
        <v>3302</v>
      </c>
      <c r="C910" s="59">
        <v>0.338</v>
      </c>
      <c r="D910" s="59">
        <v>3.316</v>
      </c>
      <c r="E910" s="58">
        <v>1.056</v>
      </c>
      <c r="F910" s="58">
        <v>527.8</v>
      </c>
      <c r="G910" s="58">
        <v>675.192</v>
      </c>
      <c r="H910" s="58">
        <v>10.73</v>
      </c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</row>
    <row r="911">
      <c r="A911" s="54">
        <v>3760.0</v>
      </c>
      <c r="B911" s="58" t="s">
        <v>3303</v>
      </c>
      <c r="C911" s="59">
        <v>0.207</v>
      </c>
      <c r="D911" s="59">
        <v>5.295</v>
      </c>
      <c r="E911" s="58">
        <v>1.685</v>
      </c>
      <c r="F911" s="58">
        <v>842.7</v>
      </c>
      <c r="G911" s="58">
        <v>1371.06</v>
      </c>
      <c r="H911" s="58">
        <v>11.69</v>
      </c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</row>
    <row r="912">
      <c r="A912" s="54">
        <v>3760.0</v>
      </c>
      <c r="B912" s="58" t="s">
        <v>3305</v>
      </c>
      <c r="C912" s="59">
        <v>0.225</v>
      </c>
      <c r="D912" s="59">
        <v>4.801</v>
      </c>
      <c r="E912" s="58">
        <v>1.528</v>
      </c>
      <c r="F912" s="58">
        <v>764.1</v>
      </c>
      <c r="G912" s="58">
        <v>1184.46</v>
      </c>
      <c r="H912" s="58">
        <v>13.53</v>
      </c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</row>
    <row r="913">
      <c r="A913" s="54">
        <v>3760.0</v>
      </c>
      <c r="B913" s="58" t="s">
        <v>3307</v>
      </c>
      <c r="C913" s="59">
        <v>0.208</v>
      </c>
      <c r="D913" s="59">
        <v>4.453</v>
      </c>
      <c r="E913" s="58">
        <v>1.418</v>
      </c>
      <c r="F913" s="58">
        <v>708.8</v>
      </c>
      <c r="G913" s="58">
        <v>1373.75</v>
      </c>
      <c r="H913" s="58">
        <v>11.73</v>
      </c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  <c r="AA913" s="60"/>
    </row>
    <row r="914">
      <c r="A914" s="54">
        <v>3761.0</v>
      </c>
      <c r="B914" s="58" t="s">
        <v>3309</v>
      </c>
      <c r="C914" s="59">
        <v>0.233</v>
      </c>
      <c r="D914" s="59">
        <v>4.689</v>
      </c>
      <c r="E914" s="58">
        <v>1.493</v>
      </c>
      <c r="F914" s="58">
        <v>746.3</v>
      </c>
      <c r="G914" s="58">
        <v>1034.77</v>
      </c>
      <c r="H914" s="58">
        <v>13.28</v>
      </c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  <c r="AA914" s="60"/>
    </row>
    <row r="915">
      <c r="A915" s="54">
        <v>3761.0</v>
      </c>
      <c r="B915" s="58" t="s">
        <v>3311</v>
      </c>
      <c r="C915" s="59">
        <v>0.235</v>
      </c>
      <c r="D915" s="59">
        <v>4.136</v>
      </c>
      <c r="E915" s="58">
        <v>1.317</v>
      </c>
      <c r="F915" s="58">
        <v>658.3</v>
      </c>
      <c r="G915" s="58">
        <v>1088.47</v>
      </c>
      <c r="H915" s="58">
        <v>13.48</v>
      </c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  <c r="AA915" s="60"/>
    </row>
    <row r="916">
      <c r="A916" s="54">
        <v>3761.0</v>
      </c>
      <c r="B916" s="58" t="s">
        <v>3313</v>
      </c>
      <c r="C916" s="59">
        <v>0.224</v>
      </c>
      <c r="D916" s="59">
        <v>4.513</v>
      </c>
      <c r="E916" s="58">
        <v>1.437</v>
      </c>
      <c r="F916" s="58">
        <v>718.3</v>
      </c>
      <c r="G916" s="58">
        <v>1119.57</v>
      </c>
      <c r="H916" s="58">
        <v>12.1</v>
      </c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  <c r="AA916" s="60"/>
    </row>
    <row r="917">
      <c r="A917" s="53">
        <v>3766.0</v>
      </c>
      <c r="B917" s="34" t="s">
        <v>3316</v>
      </c>
      <c r="C917" s="61">
        <v>0.228</v>
      </c>
      <c r="D917" s="61">
        <v>6.157</v>
      </c>
      <c r="E917" s="34">
        <v>1.96</v>
      </c>
      <c r="F917" s="34">
        <v>979.9</v>
      </c>
      <c r="G917" s="34">
        <v>1481.4</v>
      </c>
      <c r="H917" s="34">
        <v>11.03</v>
      </c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>
      <c r="A918" s="53">
        <v>3766.0</v>
      </c>
      <c r="B918" s="34" t="s">
        <v>3318</v>
      </c>
      <c r="C918" s="61">
        <v>0.229</v>
      </c>
      <c r="D918" s="61">
        <v>4.505</v>
      </c>
      <c r="E918" s="34">
        <v>1.434</v>
      </c>
      <c r="F918" s="34">
        <v>717.0</v>
      </c>
      <c r="G918" s="34">
        <v>989.2</v>
      </c>
      <c r="H918" s="34">
        <v>13.71</v>
      </c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>
      <c r="A919" s="53">
        <v>3766.0</v>
      </c>
      <c r="B919" s="34" t="s">
        <v>3319</v>
      </c>
      <c r="C919" s="61">
        <v>0.223</v>
      </c>
      <c r="D919" s="61">
        <v>4.933</v>
      </c>
      <c r="E919" s="34">
        <v>1.57</v>
      </c>
      <c r="F919" s="34">
        <v>785.1</v>
      </c>
      <c r="G919" s="34">
        <v>1045.63</v>
      </c>
      <c r="H919" s="34">
        <v>15.68</v>
      </c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>
      <c r="A920" s="53">
        <v>3767.0</v>
      </c>
      <c r="B920" s="34" t="s">
        <v>3321</v>
      </c>
      <c r="C920" s="61">
        <v>0.261</v>
      </c>
      <c r="D920" s="61">
        <v>6.285</v>
      </c>
      <c r="E920" s="34">
        <v>2.001</v>
      </c>
      <c r="F920" s="34">
        <v>1000.0</v>
      </c>
      <c r="G920" s="34">
        <v>1421.79</v>
      </c>
      <c r="H920" s="34">
        <v>13.59</v>
      </c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>
      <c r="A921" s="53">
        <v>3767.0</v>
      </c>
      <c r="B921" s="34" t="s">
        <v>3324</v>
      </c>
      <c r="C921" s="61">
        <v>0.256</v>
      </c>
      <c r="D921" s="61">
        <v>6.488</v>
      </c>
      <c r="E921" s="34">
        <v>2.065</v>
      </c>
      <c r="F921" s="34">
        <v>1033.0</v>
      </c>
      <c r="G921" s="34">
        <v>1270.4</v>
      </c>
      <c r="H921" s="34">
        <v>13.36</v>
      </c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>
      <c r="A922" s="53">
        <v>3767.0</v>
      </c>
      <c r="B922" s="34" t="s">
        <v>3325</v>
      </c>
      <c r="C922" s="61">
        <v>0.238</v>
      </c>
      <c r="D922" s="61">
        <v>5.976</v>
      </c>
      <c r="E922" s="34">
        <v>1.902</v>
      </c>
      <c r="F922" s="34">
        <v>951.1</v>
      </c>
      <c r="G922" s="34">
        <v>1416.92</v>
      </c>
      <c r="H922" s="34">
        <v>12.43</v>
      </c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>
      <c r="A923" s="51">
        <v>3772.0</v>
      </c>
      <c r="B923" s="34" t="s">
        <v>3326</v>
      </c>
      <c r="C923" s="61">
        <v>0.238</v>
      </c>
      <c r="D923" s="61">
        <v>7.471</v>
      </c>
      <c r="E923" s="34">
        <v>2.378</v>
      </c>
      <c r="F923" s="34">
        <v>1189.0</v>
      </c>
      <c r="G923" s="34">
        <v>1713.05</v>
      </c>
      <c r="H923" s="34">
        <v>10.96</v>
      </c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>
      <c r="A924" s="51">
        <v>3772.0</v>
      </c>
      <c r="B924" s="34" t="s">
        <v>3328</v>
      </c>
      <c r="C924" s="61">
        <v>0.237</v>
      </c>
      <c r="D924" s="61">
        <v>5.211</v>
      </c>
      <c r="E924" s="34">
        <v>1.659</v>
      </c>
      <c r="F924" s="34">
        <v>829.4</v>
      </c>
      <c r="G924" s="34">
        <v>1104.77</v>
      </c>
      <c r="H924" s="34">
        <v>7.725</v>
      </c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>
      <c r="A925" s="51">
        <v>3772.0</v>
      </c>
      <c r="B925" s="34" t="s">
        <v>3330</v>
      </c>
      <c r="C925" s="61">
        <v>0.234</v>
      </c>
      <c r="D925" s="61">
        <v>6.202</v>
      </c>
      <c r="E925" s="34">
        <v>1.974</v>
      </c>
      <c r="F925" s="34">
        <v>987.0</v>
      </c>
      <c r="G925" s="34">
        <v>1382.86</v>
      </c>
      <c r="H925" s="34">
        <v>14.39</v>
      </c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>
      <c r="A926" s="51">
        <v>3773.0</v>
      </c>
      <c r="B926" s="34" t="s">
        <v>3332</v>
      </c>
      <c r="C926" s="61">
        <v>0.19</v>
      </c>
      <c r="D926" s="61">
        <v>4.333</v>
      </c>
      <c r="E926" s="34">
        <v>1.379</v>
      </c>
      <c r="F926" s="34">
        <v>689.6</v>
      </c>
      <c r="G926" s="34">
        <v>1017.52</v>
      </c>
      <c r="H926" s="34">
        <v>13.74</v>
      </c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>
      <c r="A927" s="51">
        <v>3773.0</v>
      </c>
      <c r="B927" s="34" t="s">
        <v>3334</v>
      </c>
      <c r="C927" s="61">
        <v>0.196</v>
      </c>
      <c r="D927" s="61">
        <v>3.889</v>
      </c>
      <c r="E927" s="34">
        <v>1.238</v>
      </c>
      <c r="F927" s="34">
        <v>618.9</v>
      </c>
      <c r="G927" s="34">
        <v>876.813</v>
      </c>
      <c r="H927" s="34">
        <v>8.141</v>
      </c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>
      <c r="A928" s="51">
        <v>3773.0</v>
      </c>
      <c r="B928" s="34" t="s">
        <v>3336</v>
      </c>
      <c r="C928" s="61">
        <v>0.195</v>
      </c>
      <c r="D928" s="61">
        <v>4.243</v>
      </c>
      <c r="E928" s="34">
        <v>1.351</v>
      </c>
      <c r="F928" s="34">
        <v>675.3</v>
      </c>
      <c r="G928" s="34">
        <v>845.326</v>
      </c>
      <c r="H928" s="34">
        <v>11.35</v>
      </c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>
      <c r="A929" s="7">
        <v>3778.0</v>
      </c>
      <c r="B929" s="34" t="s">
        <v>3338</v>
      </c>
      <c r="C929" s="61">
        <v>0.181</v>
      </c>
      <c r="D929" s="61">
        <v>2.567</v>
      </c>
      <c r="E929" s="34">
        <v>0.8171</v>
      </c>
      <c r="F929" s="34">
        <v>408.6</v>
      </c>
      <c r="G929" s="34">
        <v>633.72</v>
      </c>
      <c r="H929" s="34">
        <v>12.04</v>
      </c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>
      <c r="A930" s="7">
        <v>3778.0</v>
      </c>
      <c r="B930" s="34" t="s">
        <v>3341</v>
      </c>
      <c r="C930" s="61">
        <v>0.192</v>
      </c>
      <c r="D930" s="61">
        <v>2.847</v>
      </c>
      <c r="E930" s="34">
        <v>0.9062</v>
      </c>
      <c r="F930" s="34">
        <v>453.1</v>
      </c>
      <c r="G930" s="34">
        <v>616.582</v>
      </c>
      <c r="H930" s="34">
        <v>11.0</v>
      </c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>
      <c r="A931" s="7">
        <v>3778.0</v>
      </c>
      <c r="B931" s="34" t="s">
        <v>3343</v>
      </c>
      <c r="C931" s="61">
        <v>0.203</v>
      </c>
      <c r="D931" s="61">
        <v>2.336</v>
      </c>
      <c r="E931" s="34">
        <v>0.7437</v>
      </c>
      <c r="F931" s="34">
        <v>371.8</v>
      </c>
      <c r="G931" s="34">
        <v>463.207</v>
      </c>
      <c r="H931" s="34">
        <v>11.09</v>
      </c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>
      <c r="A932" s="7">
        <v>3779.0</v>
      </c>
      <c r="B932" s="34" t="s">
        <v>3345</v>
      </c>
      <c r="C932" s="61">
        <v>0.18</v>
      </c>
      <c r="D932" s="61">
        <v>2.044</v>
      </c>
      <c r="E932" s="34">
        <v>0.6507</v>
      </c>
      <c r="F932" s="34">
        <v>325.3</v>
      </c>
      <c r="G932" s="34">
        <v>509.227</v>
      </c>
      <c r="H932" s="34">
        <v>13.95</v>
      </c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>
      <c r="A933" s="7">
        <v>3779.0</v>
      </c>
      <c r="B933" s="34" t="s">
        <v>3347</v>
      </c>
      <c r="C933" s="61">
        <v>0.187</v>
      </c>
      <c r="D933" s="61">
        <v>2.12</v>
      </c>
      <c r="E933" s="34">
        <v>0.6749</v>
      </c>
      <c r="F933" s="34">
        <v>337.5</v>
      </c>
      <c r="G933" s="34">
        <v>527.066</v>
      </c>
      <c r="H933" s="34">
        <v>13.97</v>
      </c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>
      <c r="A934" s="47">
        <v>3779.0</v>
      </c>
      <c r="B934" s="34" t="s">
        <v>3348</v>
      </c>
      <c r="C934" s="61">
        <v>0.178</v>
      </c>
      <c r="D934" s="61">
        <v>2.059</v>
      </c>
      <c r="E934" s="34">
        <v>0.6553</v>
      </c>
      <c r="F934" s="34">
        <v>327.7</v>
      </c>
      <c r="G934" s="34">
        <v>448.093</v>
      </c>
      <c r="H934" s="34">
        <v>17.1</v>
      </c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>
      <c r="A935" s="47">
        <v>3785.0</v>
      </c>
      <c r="B935" s="34" t="s">
        <v>3349</v>
      </c>
      <c r="C935" s="61">
        <v>0.261</v>
      </c>
      <c r="D935" s="61">
        <v>5.303</v>
      </c>
      <c r="E935" s="34">
        <v>1.688</v>
      </c>
      <c r="F935" s="34">
        <v>844.0</v>
      </c>
      <c r="G935" s="34">
        <v>1077.75</v>
      </c>
      <c r="H935" s="34">
        <v>15.32</v>
      </c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>
      <c r="A936" s="47">
        <v>3785.0</v>
      </c>
      <c r="B936" s="34" t="s">
        <v>3351</v>
      </c>
      <c r="C936" s="61">
        <v>0.251</v>
      </c>
      <c r="D936" s="61">
        <v>5.97</v>
      </c>
      <c r="E936" s="34">
        <v>1.9</v>
      </c>
      <c r="F936" s="34">
        <v>950.2</v>
      </c>
      <c r="G936" s="34">
        <v>950.2</v>
      </c>
      <c r="H936" s="34">
        <v>12.1</v>
      </c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>
      <c r="A937" s="47">
        <v>3785.0</v>
      </c>
      <c r="B937" s="34" t="s">
        <v>3353</v>
      </c>
      <c r="C937" s="61">
        <v>0.252</v>
      </c>
      <c r="D937" s="61">
        <v>4.824</v>
      </c>
      <c r="E937" s="34">
        <v>1.535</v>
      </c>
      <c r="F937" s="34">
        <v>767.7</v>
      </c>
      <c r="G937" s="34">
        <v>934.298</v>
      </c>
      <c r="H937" s="34">
        <v>10.91</v>
      </c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>
      <c r="A938" s="47">
        <v>3786.0</v>
      </c>
      <c r="B938" s="34" t="s">
        <v>3354</v>
      </c>
      <c r="C938" s="61">
        <v>0.245</v>
      </c>
      <c r="D938" s="61">
        <v>5.471</v>
      </c>
      <c r="E938" s="34">
        <v>1.741</v>
      </c>
      <c r="F938" s="34">
        <v>870.7</v>
      </c>
      <c r="G938" s="34">
        <v>1454.77</v>
      </c>
      <c r="H938" s="34">
        <v>9.48</v>
      </c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>
      <c r="A939" s="47">
        <v>3786.0</v>
      </c>
      <c r="B939" s="34" t="s">
        <v>3357</v>
      </c>
      <c r="C939" s="61">
        <v>0.239</v>
      </c>
      <c r="D939" s="61">
        <v>6.12</v>
      </c>
      <c r="E939" s="34">
        <v>1.948</v>
      </c>
      <c r="F939" s="34">
        <v>974.0</v>
      </c>
      <c r="G939" s="34">
        <v>1380.92</v>
      </c>
      <c r="H939" s="34">
        <v>13.1</v>
      </c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>
      <c r="A940" s="47">
        <v>3786.0</v>
      </c>
      <c r="B940" s="34" t="s">
        <v>3358</v>
      </c>
      <c r="C940" s="61">
        <v>0.246</v>
      </c>
      <c r="D940" s="61">
        <v>5.013</v>
      </c>
      <c r="E940" s="34">
        <v>1.596</v>
      </c>
      <c r="F940" s="34">
        <v>797.9</v>
      </c>
      <c r="G940" s="34">
        <v>1184.08</v>
      </c>
      <c r="H940" s="34">
        <v>13.26</v>
      </c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>
      <c r="A941" s="47">
        <v>3794.0</v>
      </c>
      <c r="B941" s="34" t="s">
        <v>3359</v>
      </c>
      <c r="C941" s="61">
        <v>0.349</v>
      </c>
      <c r="D941" s="61">
        <v>3.418</v>
      </c>
      <c r="E941" s="34">
        <v>1.088</v>
      </c>
      <c r="F941" s="34">
        <v>543.9</v>
      </c>
      <c r="G941" s="34">
        <v>575.391</v>
      </c>
      <c r="H941" s="34">
        <v>10.27</v>
      </c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>
      <c r="A942" s="47">
        <v>3794.0</v>
      </c>
      <c r="B942" s="34" t="s">
        <v>3360</v>
      </c>
      <c r="C942" s="61">
        <v>0.331</v>
      </c>
      <c r="D942" s="61">
        <v>2.833</v>
      </c>
      <c r="E942" s="34">
        <v>0.9019</v>
      </c>
      <c r="F942" s="34">
        <v>451.0</v>
      </c>
      <c r="G942" s="34">
        <v>516.813</v>
      </c>
      <c r="H942" s="34">
        <v>10.39</v>
      </c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>
      <c r="A943" s="47">
        <v>3794.0</v>
      </c>
      <c r="B943" s="34" t="s">
        <v>3362</v>
      </c>
      <c r="C943" s="61">
        <v>0.333</v>
      </c>
      <c r="D943" s="61">
        <v>2.767</v>
      </c>
      <c r="E943" s="34">
        <v>0.8807</v>
      </c>
      <c r="F943" s="34">
        <v>440.3</v>
      </c>
      <c r="G943" s="34">
        <v>574.85</v>
      </c>
      <c r="H943" s="34">
        <v>13.84</v>
      </c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>
      <c r="A944" s="47">
        <v>3795.0</v>
      </c>
      <c r="B944" s="34" t="s">
        <v>3364</v>
      </c>
      <c r="C944" s="61">
        <v>0.371</v>
      </c>
      <c r="D944" s="61">
        <v>2.94</v>
      </c>
      <c r="E944" s="34">
        <v>0.936</v>
      </c>
      <c r="F944" s="34">
        <v>468.0</v>
      </c>
      <c r="G944" s="34">
        <v>531.841</v>
      </c>
      <c r="H944" s="34">
        <v>12.73</v>
      </c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>
      <c r="A945" s="47">
        <v>3795.0</v>
      </c>
      <c r="B945" s="34" t="s">
        <v>3367</v>
      </c>
      <c r="C945" s="61">
        <v>0.345</v>
      </c>
      <c r="D945" s="61">
        <v>2.723</v>
      </c>
      <c r="E945" s="34">
        <v>0.8666</v>
      </c>
      <c r="F945" s="34">
        <v>433.3</v>
      </c>
      <c r="G945" s="34">
        <v>577.378</v>
      </c>
      <c r="H945" s="34">
        <v>13.75</v>
      </c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>
      <c r="A946" s="47">
        <v>3795.0</v>
      </c>
      <c r="B946" s="34" t="s">
        <v>3369</v>
      </c>
      <c r="C946" s="61">
        <v>0.355</v>
      </c>
      <c r="D946" s="61">
        <v>4.093</v>
      </c>
      <c r="E946" s="34">
        <v>1.303</v>
      </c>
      <c r="F946" s="34">
        <v>651.3</v>
      </c>
      <c r="G946" s="34">
        <v>484.192</v>
      </c>
      <c r="H946" s="34">
        <v>14.92</v>
      </c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>
      <c r="A947" s="47">
        <v>3796.0</v>
      </c>
      <c r="B947" s="34" t="s">
        <v>3371</v>
      </c>
      <c r="C947" s="61">
        <v>0.364</v>
      </c>
      <c r="D947" s="61">
        <v>3.944</v>
      </c>
      <c r="E947" s="34">
        <v>1.255</v>
      </c>
      <c r="F947" s="34">
        <v>627.7</v>
      </c>
      <c r="G947" s="34">
        <v>647.725</v>
      </c>
      <c r="H947" s="34">
        <v>13.36</v>
      </c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>
      <c r="A948" s="47">
        <v>3796.0</v>
      </c>
      <c r="B948" s="34" t="s">
        <v>3372</v>
      </c>
      <c r="C948" s="61">
        <v>0.345</v>
      </c>
      <c r="D948" s="61">
        <v>4.249</v>
      </c>
      <c r="E948" s="34">
        <v>1.353</v>
      </c>
      <c r="F948" s="34">
        <v>676.3</v>
      </c>
      <c r="G948" s="34">
        <v>585.809</v>
      </c>
      <c r="H948" s="34">
        <v>10.75</v>
      </c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>
      <c r="A949" s="47">
        <v>3796.0</v>
      </c>
      <c r="B949" s="34" t="s">
        <v>3375</v>
      </c>
      <c r="C949" s="61">
        <v>0.358</v>
      </c>
      <c r="D949" s="61">
        <v>3.386</v>
      </c>
      <c r="E949" s="34">
        <v>1.078</v>
      </c>
      <c r="F949" s="34">
        <v>538.9</v>
      </c>
      <c r="G949" s="34">
        <v>609.676</v>
      </c>
      <c r="H949" s="34">
        <v>11.42</v>
      </c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>
      <c r="A950" s="47">
        <v>3797.0</v>
      </c>
      <c r="B950" s="34" t="s">
        <v>3377</v>
      </c>
      <c r="C950" s="61">
        <v>0.361</v>
      </c>
      <c r="D950" s="61">
        <v>4.211</v>
      </c>
      <c r="E950" s="34">
        <v>1.341</v>
      </c>
      <c r="F950" s="34">
        <v>670.3</v>
      </c>
      <c r="G950" s="34">
        <v>591.797</v>
      </c>
      <c r="H950" s="34">
        <v>13.85</v>
      </c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>
      <c r="A951" s="47">
        <v>3797.0</v>
      </c>
      <c r="B951" s="34" t="s">
        <v>3379</v>
      </c>
      <c r="C951" s="61">
        <v>0.345</v>
      </c>
      <c r="D951" s="61">
        <v>3.465</v>
      </c>
      <c r="E951" s="34">
        <v>1.103</v>
      </c>
      <c r="F951" s="34">
        <v>551.4</v>
      </c>
      <c r="G951" s="34">
        <v>528.615</v>
      </c>
      <c r="H951" s="34">
        <v>12.82</v>
      </c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>
      <c r="A952" s="47">
        <v>3797.0</v>
      </c>
      <c r="B952" s="34" t="s">
        <v>3380</v>
      </c>
      <c r="C952" s="61">
        <v>0.355</v>
      </c>
      <c r="D952" s="61">
        <v>4.742</v>
      </c>
      <c r="E952" s="34">
        <v>1.51</v>
      </c>
      <c r="F952" s="34">
        <v>754.8</v>
      </c>
      <c r="G952" s="34">
        <v>707.398</v>
      </c>
      <c r="H952" s="34">
        <v>12.99</v>
      </c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>
      <c r="A953" s="47">
        <v>3798.0</v>
      </c>
      <c r="B953" s="34" t="s">
        <v>3381</v>
      </c>
      <c r="C953" s="61">
        <v>0.349</v>
      </c>
      <c r="D953" s="61">
        <v>3.821</v>
      </c>
      <c r="E953" s="34">
        <v>1.216</v>
      </c>
      <c r="F953" s="34">
        <v>608.1</v>
      </c>
      <c r="G953" s="34">
        <v>580.946</v>
      </c>
      <c r="H953" s="34">
        <v>18.32</v>
      </c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>
      <c r="A954" s="47">
        <v>3798.0</v>
      </c>
      <c r="B954" s="34" t="s">
        <v>3382</v>
      </c>
      <c r="C954" s="61">
        <v>0.285</v>
      </c>
      <c r="D954" s="61">
        <v>3.84</v>
      </c>
      <c r="E954" s="34">
        <v>1.222</v>
      </c>
      <c r="F954" s="34">
        <v>611.2</v>
      </c>
      <c r="G954" s="34">
        <v>528.643</v>
      </c>
      <c r="H954" s="34">
        <v>12.76</v>
      </c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>
      <c r="A955" s="47">
        <v>3798.0</v>
      </c>
      <c r="B955" s="34" t="s">
        <v>3383</v>
      </c>
      <c r="C955" s="61">
        <v>0.304</v>
      </c>
      <c r="D955" s="61">
        <v>4.357</v>
      </c>
      <c r="E955" s="34">
        <v>1.387</v>
      </c>
      <c r="F955" s="34">
        <v>693.5</v>
      </c>
      <c r="G955" s="34">
        <v>664.058</v>
      </c>
      <c r="H955" s="34">
        <v>14.97</v>
      </c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>
      <c r="A956" s="47">
        <v>3801.0</v>
      </c>
      <c r="B956" s="34" t="s">
        <v>3384</v>
      </c>
      <c r="C956" s="61">
        <v>0.196</v>
      </c>
      <c r="D956" s="61">
        <v>2.169</v>
      </c>
      <c r="E956" s="34">
        <v>0.6904</v>
      </c>
      <c r="F956" s="34">
        <v>345.2</v>
      </c>
      <c r="G956" s="34">
        <v>545.112</v>
      </c>
      <c r="H956" s="34">
        <v>13.8</v>
      </c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>
      <c r="A957" s="47">
        <v>3801.0</v>
      </c>
      <c r="B957" s="34" t="s">
        <v>3385</v>
      </c>
      <c r="C957" s="61">
        <v>0.201</v>
      </c>
      <c r="D957" s="61">
        <v>1.935</v>
      </c>
      <c r="E957" s="34">
        <v>0.616</v>
      </c>
      <c r="F957" s="34">
        <v>308.0</v>
      </c>
      <c r="G957" s="34">
        <v>514.43</v>
      </c>
      <c r="H957" s="34">
        <v>12.64</v>
      </c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>
      <c r="A958" s="47">
        <v>3801.0</v>
      </c>
      <c r="B958" s="34" t="s">
        <v>3387</v>
      </c>
      <c r="C958" s="61">
        <v>0.193</v>
      </c>
      <c r="D958" s="61">
        <v>2.383</v>
      </c>
      <c r="E958" s="34">
        <v>0.7586</v>
      </c>
      <c r="F958" s="34">
        <v>379.3</v>
      </c>
      <c r="G958" s="34">
        <v>515.693</v>
      </c>
      <c r="H958" s="34">
        <v>12.53</v>
      </c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>
      <c r="A959" s="47">
        <v>3802.0</v>
      </c>
      <c r="B959" s="34" t="s">
        <v>3388</v>
      </c>
      <c r="C959" s="61">
        <v>0.183</v>
      </c>
      <c r="D959" s="61">
        <v>2.187</v>
      </c>
      <c r="E959" s="34">
        <v>0.6961</v>
      </c>
      <c r="F959" s="34">
        <v>348.1</v>
      </c>
      <c r="G959" s="34">
        <v>553.323</v>
      </c>
      <c r="H959" s="34">
        <v>14.59</v>
      </c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>
      <c r="A960" s="47">
        <v>3802.0</v>
      </c>
      <c r="B960" s="34" t="s">
        <v>3389</v>
      </c>
      <c r="C960" s="61">
        <v>0.192</v>
      </c>
      <c r="D960" s="61">
        <v>2.191</v>
      </c>
      <c r="E960" s="34">
        <v>0.6974</v>
      </c>
      <c r="F960" s="34">
        <v>348.7</v>
      </c>
      <c r="G960" s="34">
        <v>593.196</v>
      </c>
      <c r="H960" s="34">
        <v>14.51</v>
      </c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>
      <c r="A961" s="47">
        <v>3802.0</v>
      </c>
      <c r="B961" s="34" t="s">
        <v>3390</v>
      </c>
      <c r="C961" s="61">
        <v>0.192</v>
      </c>
      <c r="D961" s="61">
        <v>1.927</v>
      </c>
      <c r="E961" s="34">
        <v>0.6134</v>
      </c>
      <c r="F961" s="34">
        <v>306.7</v>
      </c>
      <c r="G961" s="34">
        <v>414.788</v>
      </c>
      <c r="H961" s="34">
        <v>15.56</v>
      </c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>
      <c r="A962" s="47">
        <v>3807.0</v>
      </c>
      <c r="B962" s="34" t="s">
        <v>3391</v>
      </c>
      <c r="C962" s="61">
        <v>0.2</v>
      </c>
      <c r="D962" s="61">
        <v>2.141</v>
      </c>
      <c r="E962" s="34">
        <v>0.6815</v>
      </c>
      <c r="F962" s="34">
        <v>340.8</v>
      </c>
      <c r="G962" s="34">
        <v>462.998</v>
      </c>
      <c r="H962" s="34">
        <v>13.85</v>
      </c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>
      <c r="A963" s="47">
        <v>3807.0</v>
      </c>
      <c r="B963" s="34" t="s">
        <v>3392</v>
      </c>
      <c r="C963" s="61">
        <v>0.188</v>
      </c>
      <c r="D963" s="61">
        <v>2.072</v>
      </c>
      <c r="E963" s="34">
        <v>0.6595</v>
      </c>
      <c r="F963" s="34">
        <v>329.8</v>
      </c>
      <c r="G963" s="34">
        <v>498.369</v>
      </c>
      <c r="H963" s="34">
        <v>16.32</v>
      </c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>
      <c r="A964" s="47">
        <v>3807.0</v>
      </c>
      <c r="B964" s="34" t="s">
        <v>3393</v>
      </c>
      <c r="C964" s="61">
        <v>0.179</v>
      </c>
      <c r="D964" s="61">
        <v>1.826</v>
      </c>
      <c r="E964" s="34">
        <v>0.5811</v>
      </c>
      <c r="F964" s="34">
        <v>290.6</v>
      </c>
      <c r="G964" s="34">
        <v>550.147</v>
      </c>
      <c r="H964" s="34">
        <v>15.75</v>
      </c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>
      <c r="A965" s="47">
        <v>3808.0</v>
      </c>
      <c r="B965" s="34" t="s">
        <v>3394</v>
      </c>
      <c r="C965" s="61">
        <v>0.199</v>
      </c>
      <c r="D965" s="61">
        <v>2.004</v>
      </c>
      <c r="E965" s="34">
        <v>0.638</v>
      </c>
      <c r="F965" s="34">
        <v>319.0</v>
      </c>
      <c r="G965" s="34">
        <v>434.913</v>
      </c>
      <c r="H965" s="34">
        <v>15.32</v>
      </c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>
      <c r="A966" s="47">
        <v>3808.0</v>
      </c>
      <c r="B966" s="34" t="s">
        <v>3395</v>
      </c>
      <c r="C966" s="61">
        <v>0.187</v>
      </c>
      <c r="D966" s="61">
        <v>2.498</v>
      </c>
      <c r="E966" s="34">
        <v>0.7951</v>
      </c>
      <c r="F966" s="34">
        <v>397.6</v>
      </c>
      <c r="G966" s="34">
        <v>599.097</v>
      </c>
      <c r="H966" s="34">
        <v>12.17</v>
      </c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>
      <c r="A967" s="47">
        <v>3808.0</v>
      </c>
      <c r="B967" s="34" t="s">
        <v>3397</v>
      </c>
      <c r="C967" s="61">
        <v>0.195</v>
      </c>
      <c r="D967" s="61">
        <v>1.607</v>
      </c>
      <c r="E967" s="34">
        <v>0.5117</v>
      </c>
      <c r="F967" s="34">
        <v>255.8</v>
      </c>
      <c r="G967" s="34">
        <v>375.069</v>
      </c>
      <c r="H967" s="34">
        <v>16.58</v>
      </c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>
      <c r="A968" s="47">
        <v>3813.0</v>
      </c>
      <c r="B968" s="34" t="s">
        <v>3398</v>
      </c>
      <c r="C968" s="61">
        <v>0.181</v>
      </c>
      <c r="D968" s="61">
        <v>2.243</v>
      </c>
      <c r="E968" s="34">
        <v>0.714</v>
      </c>
      <c r="F968" s="34">
        <v>357.0</v>
      </c>
      <c r="G968" s="34">
        <v>508.403</v>
      </c>
      <c r="H968" s="34">
        <v>17.16</v>
      </c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>
      <c r="A969" s="47">
        <v>3813.0</v>
      </c>
      <c r="B969" s="34" t="s">
        <v>3399</v>
      </c>
      <c r="C969" s="61">
        <v>0.178</v>
      </c>
      <c r="D969" s="61">
        <v>2.926</v>
      </c>
      <c r="E969" s="34">
        <v>0.9314</v>
      </c>
      <c r="F969" s="34">
        <v>465.7</v>
      </c>
      <c r="G969" s="34">
        <v>705.295</v>
      </c>
      <c r="H969" s="34">
        <v>18.18</v>
      </c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>
      <c r="A970" s="47">
        <v>3813.0</v>
      </c>
      <c r="B970" s="34" t="s">
        <v>3400</v>
      </c>
      <c r="C970" s="61">
        <v>0.206</v>
      </c>
      <c r="D970" s="61">
        <v>1.826</v>
      </c>
      <c r="E970" s="34">
        <v>0.5811</v>
      </c>
      <c r="F970" s="34">
        <v>290.6</v>
      </c>
      <c r="G970" s="34">
        <v>443.389</v>
      </c>
      <c r="H970" s="34">
        <v>15.16</v>
      </c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>
      <c r="A971" s="47">
        <v>3814.0</v>
      </c>
      <c r="B971" s="34" t="s">
        <v>3401</v>
      </c>
      <c r="C971" s="61">
        <v>0.2</v>
      </c>
      <c r="D971" s="61">
        <v>1.933</v>
      </c>
      <c r="E971" s="34">
        <v>0.6154</v>
      </c>
      <c r="F971" s="34">
        <v>307.7</v>
      </c>
      <c r="G971" s="34">
        <v>334.442</v>
      </c>
      <c r="H971" s="34">
        <v>17.34</v>
      </c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>
      <c r="A972" s="47">
        <v>3814.0</v>
      </c>
      <c r="B972" s="34" t="s">
        <v>3402</v>
      </c>
      <c r="C972" s="61">
        <v>0.189</v>
      </c>
      <c r="D972" s="61">
        <v>1.914</v>
      </c>
      <c r="E972" s="34">
        <v>0.6092</v>
      </c>
      <c r="F972" s="34">
        <v>304.6</v>
      </c>
      <c r="G972" s="34">
        <v>482.675</v>
      </c>
      <c r="H972" s="34">
        <v>16.5</v>
      </c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>
      <c r="A973" s="47">
        <v>3814.0</v>
      </c>
      <c r="B973" s="34" t="s">
        <v>3403</v>
      </c>
      <c r="C973" s="61">
        <v>0.199</v>
      </c>
      <c r="D973" s="61">
        <v>1.612</v>
      </c>
      <c r="E973" s="34">
        <v>0.513</v>
      </c>
      <c r="F973" s="34">
        <v>256.5</v>
      </c>
      <c r="G973" s="34">
        <v>269.107</v>
      </c>
      <c r="H973" s="34">
        <v>12.71</v>
      </c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>
      <c r="A974" s="47">
        <v>3819.0</v>
      </c>
      <c r="B974" s="34" t="s">
        <v>3405</v>
      </c>
      <c r="C974" s="61">
        <v>0.171</v>
      </c>
      <c r="D974" s="61">
        <v>1.715</v>
      </c>
      <c r="E974" s="34">
        <v>0.546</v>
      </c>
      <c r="F974" s="34">
        <v>273.0</v>
      </c>
      <c r="G974" s="34">
        <v>492.434</v>
      </c>
      <c r="H974" s="34">
        <v>17.04</v>
      </c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>
      <c r="A975" s="7">
        <v>3819.0</v>
      </c>
      <c r="B975" s="34" t="s">
        <v>3408</v>
      </c>
      <c r="C975" s="61">
        <v>0.187</v>
      </c>
      <c r="D975" s="61">
        <v>1.989</v>
      </c>
      <c r="E975" s="34">
        <v>0.6332</v>
      </c>
      <c r="F975" s="34">
        <v>316.6</v>
      </c>
      <c r="G975" s="34">
        <v>561.741</v>
      </c>
      <c r="H975" s="34">
        <v>14.92</v>
      </c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>
      <c r="A976" s="7">
        <v>3819.0</v>
      </c>
      <c r="B976" s="34" t="s">
        <v>3409</v>
      </c>
      <c r="C976" s="61">
        <v>0.178</v>
      </c>
      <c r="D976" s="61">
        <v>1.38</v>
      </c>
      <c r="E976" s="34">
        <v>0.4392</v>
      </c>
      <c r="F976" s="34">
        <v>219.6</v>
      </c>
      <c r="G976" s="34">
        <v>416.141</v>
      </c>
      <c r="H976" s="34">
        <v>17.5</v>
      </c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>
      <c r="A977" s="7">
        <v>3820.0</v>
      </c>
      <c r="B977" s="34" t="s">
        <v>3410</v>
      </c>
      <c r="C977" s="61">
        <v>0.196</v>
      </c>
      <c r="D977" s="61">
        <v>1.796</v>
      </c>
      <c r="E977" s="34">
        <v>0.5718</v>
      </c>
      <c r="F977" s="34">
        <v>285.9</v>
      </c>
      <c r="G977" s="34">
        <v>493.371</v>
      </c>
      <c r="H977" s="34">
        <v>16.95</v>
      </c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>
      <c r="A978" s="7">
        <v>3820.0</v>
      </c>
      <c r="B978" s="34" t="s">
        <v>3411</v>
      </c>
      <c r="C978" s="61">
        <v>0.2</v>
      </c>
      <c r="D978" s="61">
        <v>2.261</v>
      </c>
      <c r="E978" s="34">
        <v>0.7197</v>
      </c>
      <c r="F978" s="34">
        <v>359.8</v>
      </c>
      <c r="G978" s="34">
        <v>477.947</v>
      </c>
      <c r="H978" s="34">
        <v>17.83</v>
      </c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>
      <c r="A979" s="7">
        <v>3820.0</v>
      </c>
      <c r="B979" s="34" t="s">
        <v>3412</v>
      </c>
      <c r="C979" s="61">
        <v>0.191</v>
      </c>
      <c r="D979" s="61">
        <v>1.854</v>
      </c>
      <c r="E979" s="34">
        <v>0.5901</v>
      </c>
      <c r="F979" s="34">
        <v>295.1</v>
      </c>
      <c r="G979" s="34">
        <v>505.767</v>
      </c>
      <c r="H979" s="34">
        <v>16.31</v>
      </c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>
      <c r="A980" s="7">
        <v>3825.0</v>
      </c>
      <c r="B980" s="34" t="s">
        <v>3413</v>
      </c>
      <c r="C980" s="61">
        <v>0.205</v>
      </c>
      <c r="D980" s="61">
        <v>4.225</v>
      </c>
      <c r="E980" s="34">
        <v>1.345</v>
      </c>
      <c r="F980" s="34">
        <v>672.4</v>
      </c>
      <c r="G980" s="34">
        <v>839.3</v>
      </c>
      <c r="H980" s="34">
        <v>10.85</v>
      </c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>
      <c r="A981" s="7">
        <v>3825.0</v>
      </c>
      <c r="B981" s="34" t="s">
        <v>3414</v>
      </c>
      <c r="C981" s="61">
        <v>0.209</v>
      </c>
      <c r="D981" s="61">
        <v>3.46</v>
      </c>
      <c r="E981" s="34">
        <v>1.101</v>
      </c>
      <c r="F981" s="34">
        <v>550.7</v>
      </c>
      <c r="G981" s="34">
        <v>653.918</v>
      </c>
      <c r="H981" s="34">
        <v>9.496</v>
      </c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>
      <c r="A982" s="7">
        <v>3825.0</v>
      </c>
      <c r="B982" s="34" t="s">
        <v>3417</v>
      </c>
      <c r="C982" s="61">
        <v>0.207</v>
      </c>
      <c r="D982" s="61">
        <v>3.63</v>
      </c>
      <c r="E982" s="34">
        <v>1.155</v>
      </c>
      <c r="F982" s="34">
        <v>577.7</v>
      </c>
      <c r="G982" s="34">
        <v>637.418</v>
      </c>
      <c r="H982" s="34">
        <v>10.36</v>
      </c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>
      <c r="A983" s="7">
        <v>3826.0</v>
      </c>
      <c r="B983" s="34" t="s">
        <v>3419</v>
      </c>
      <c r="C983" s="61">
        <v>0.21</v>
      </c>
      <c r="D983" s="61">
        <v>3.253</v>
      </c>
      <c r="E983" s="34">
        <v>1.035</v>
      </c>
      <c r="F983" s="34">
        <v>517.7</v>
      </c>
      <c r="G983" s="34">
        <v>771.965</v>
      </c>
      <c r="H983" s="34">
        <v>11.3</v>
      </c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>
      <c r="A984" s="7">
        <v>3826.0</v>
      </c>
      <c r="B984" s="34" t="s">
        <v>3420</v>
      </c>
      <c r="C984" s="61">
        <v>0.207</v>
      </c>
      <c r="D984" s="61">
        <v>3.365</v>
      </c>
      <c r="E984" s="34">
        <v>1.071</v>
      </c>
      <c r="F984" s="34">
        <v>535.5</v>
      </c>
      <c r="G984" s="34">
        <v>556.753</v>
      </c>
      <c r="H984" s="34">
        <v>10.53</v>
      </c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>
      <c r="A985" s="7">
        <v>3826.0</v>
      </c>
      <c r="B985" s="34" t="s">
        <v>3421</v>
      </c>
      <c r="C985" s="61">
        <v>0.203</v>
      </c>
      <c r="D985" s="61">
        <v>3.629</v>
      </c>
      <c r="E985" s="34">
        <v>1.155</v>
      </c>
      <c r="F985" s="34">
        <v>577.6</v>
      </c>
      <c r="G985" s="34">
        <v>725.545</v>
      </c>
      <c r="H985" s="34">
        <v>11.32</v>
      </c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>
      <c r="A986" s="45">
        <v>3837.0</v>
      </c>
      <c r="B986" s="34" t="s">
        <v>3422</v>
      </c>
      <c r="C986" s="61">
        <v>0.206</v>
      </c>
      <c r="D986" s="61">
        <v>3.581</v>
      </c>
      <c r="E986" s="34">
        <v>1.14</v>
      </c>
      <c r="F986" s="34">
        <v>570.0</v>
      </c>
      <c r="G986" s="34">
        <v>713.208</v>
      </c>
      <c r="H986" s="34">
        <v>15.74</v>
      </c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>
      <c r="A987" s="45">
        <v>3837.0</v>
      </c>
      <c r="B987" s="34" t="s">
        <v>3426</v>
      </c>
      <c r="C987" s="61">
        <v>0.199</v>
      </c>
      <c r="D987" s="61">
        <v>3.339</v>
      </c>
      <c r="E987" s="34">
        <v>1.063</v>
      </c>
      <c r="F987" s="34">
        <v>531.4</v>
      </c>
      <c r="G987" s="34">
        <v>965.975</v>
      </c>
      <c r="H987" s="34">
        <v>14.98</v>
      </c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>
      <c r="A988" s="45">
        <v>3837.0</v>
      </c>
      <c r="B988" s="34" t="s">
        <v>3427</v>
      </c>
      <c r="C988" s="61">
        <v>0.2</v>
      </c>
      <c r="D988" s="61">
        <v>4.558</v>
      </c>
      <c r="E988" s="34">
        <v>1.451</v>
      </c>
      <c r="F988" s="34">
        <v>725.5</v>
      </c>
      <c r="G988" s="34">
        <v>832.736</v>
      </c>
      <c r="H988" s="34">
        <v>14.48</v>
      </c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>
      <c r="A989" s="45">
        <v>3838.0</v>
      </c>
      <c r="B989" s="34" t="s">
        <v>3429</v>
      </c>
      <c r="C989" s="61">
        <v>0.216</v>
      </c>
      <c r="D989" s="61">
        <v>3.347</v>
      </c>
      <c r="E989" s="34">
        <v>1.065</v>
      </c>
      <c r="F989" s="34">
        <v>532.7</v>
      </c>
      <c r="G989" s="34">
        <v>691.736</v>
      </c>
      <c r="H989" s="34">
        <v>12.69</v>
      </c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>
      <c r="A990" s="45">
        <v>3838.0</v>
      </c>
      <c r="B990" s="34" t="s">
        <v>3431</v>
      </c>
      <c r="C990" s="61">
        <v>0.236</v>
      </c>
      <c r="D990" s="61">
        <v>3.935</v>
      </c>
      <c r="E990" s="34">
        <v>1.252</v>
      </c>
      <c r="F990" s="34">
        <v>626.2</v>
      </c>
      <c r="G990" s="34">
        <v>761.715</v>
      </c>
      <c r="H990" s="34">
        <v>13.0</v>
      </c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>
      <c r="A991" s="45">
        <v>3838.0</v>
      </c>
      <c r="B991" s="34" t="s">
        <v>3432</v>
      </c>
      <c r="C991" s="61">
        <v>0.229</v>
      </c>
      <c r="D991" s="61">
        <v>4.097</v>
      </c>
      <c r="E991" s="34">
        <v>1.304</v>
      </c>
      <c r="F991" s="34">
        <v>652.1</v>
      </c>
      <c r="G991" s="34">
        <v>858.947</v>
      </c>
      <c r="H991" s="34">
        <v>13.93</v>
      </c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>
      <c r="A992" s="51">
        <v>3843.0</v>
      </c>
      <c r="B992" s="34" t="s">
        <v>3436</v>
      </c>
      <c r="C992" s="61">
        <v>0.248</v>
      </c>
      <c r="D992" s="61">
        <v>3.769</v>
      </c>
      <c r="E992" s="34">
        <v>1.2</v>
      </c>
      <c r="F992" s="34">
        <v>599.9</v>
      </c>
      <c r="G992" s="34">
        <v>781.093</v>
      </c>
      <c r="H992" s="34">
        <v>13.13</v>
      </c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>
      <c r="A993" s="51">
        <v>3843.0</v>
      </c>
      <c r="B993" s="34" t="s">
        <v>3437</v>
      </c>
      <c r="C993" s="61">
        <v>0.258</v>
      </c>
      <c r="D993" s="61">
        <v>3.733</v>
      </c>
      <c r="E993" s="34">
        <v>1.188</v>
      </c>
      <c r="F993" s="34">
        <v>594.1</v>
      </c>
      <c r="G993" s="34">
        <v>649.572</v>
      </c>
      <c r="H993" s="34">
        <v>13.32</v>
      </c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>
      <c r="A994" s="51">
        <v>3843.0</v>
      </c>
      <c r="B994" s="34" t="s">
        <v>3438</v>
      </c>
      <c r="C994" s="61">
        <v>0.25</v>
      </c>
      <c r="D994" s="61">
        <v>4.317</v>
      </c>
      <c r="E994" s="34">
        <v>1.374</v>
      </c>
      <c r="F994" s="34">
        <v>687.0</v>
      </c>
      <c r="G994" s="34">
        <v>933.841</v>
      </c>
      <c r="H994" s="34">
        <v>13.26</v>
      </c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>
      <c r="A995" s="51">
        <v>3844.0</v>
      </c>
      <c r="B995" s="34" t="s">
        <v>3439</v>
      </c>
      <c r="C995" s="61">
        <v>0.244</v>
      </c>
      <c r="D995" s="61">
        <v>3.917</v>
      </c>
      <c r="E995" s="34">
        <v>1.247</v>
      </c>
      <c r="F995" s="34">
        <v>623.4</v>
      </c>
      <c r="G995" s="34">
        <v>867.313</v>
      </c>
      <c r="H995" s="34">
        <v>14.92</v>
      </c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>
      <c r="A996" s="51">
        <v>3844.0</v>
      </c>
      <c r="B996" s="34" t="s">
        <v>3440</v>
      </c>
      <c r="C996" s="61">
        <v>0.274</v>
      </c>
      <c r="D996" s="61">
        <v>4.564</v>
      </c>
      <c r="E996" s="34">
        <v>1.453</v>
      </c>
      <c r="F996" s="34">
        <v>726.4</v>
      </c>
      <c r="G996" s="34">
        <v>770.967</v>
      </c>
      <c r="H996" s="34">
        <v>15.94</v>
      </c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>
      <c r="A997" s="51">
        <v>3844.0</v>
      </c>
      <c r="B997" s="34" t="s">
        <v>3441</v>
      </c>
      <c r="C997" s="61">
        <v>0.242</v>
      </c>
      <c r="D997" s="61">
        <v>4.135</v>
      </c>
      <c r="E997" s="34">
        <v>1.316</v>
      </c>
      <c r="F997" s="34">
        <v>658.1</v>
      </c>
      <c r="G997" s="34">
        <v>877.438</v>
      </c>
      <c r="H997" s="34">
        <v>14.13</v>
      </c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>
      <c r="A998" s="50">
        <v>3849.0</v>
      </c>
      <c r="B998" s="34" t="s">
        <v>3444</v>
      </c>
      <c r="C998" s="61">
        <v>0.276</v>
      </c>
      <c r="D998" s="61">
        <v>3.711</v>
      </c>
      <c r="E998" s="34">
        <v>1.181</v>
      </c>
      <c r="F998" s="34">
        <v>590.6</v>
      </c>
      <c r="G998" s="34">
        <v>635.841</v>
      </c>
      <c r="H998" s="34">
        <v>13.61</v>
      </c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>
      <c r="A999" s="50">
        <v>3849.0</v>
      </c>
      <c r="B999" s="34" t="s">
        <v>3445</v>
      </c>
      <c r="C999" s="61">
        <v>0.276</v>
      </c>
      <c r="D999" s="61">
        <v>3.599</v>
      </c>
      <c r="E999" s="34">
        <v>1.146</v>
      </c>
      <c r="F999" s="34">
        <v>572.9</v>
      </c>
      <c r="G999" s="34">
        <v>599.425</v>
      </c>
      <c r="H999" s="34">
        <v>13.18</v>
      </c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>
      <c r="A1000" s="50">
        <v>3849.0</v>
      </c>
      <c r="B1000" s="34" t="s">
        <v>3446</v>
      </c>
      <c r="C1000" s="61">
        <v>0.248</v>
      </c>
      <c r="D1000" s="61">
        <v>3.558</v>
      </c>
      <c r="E1000" s="34">
        <v>1.132</v>
      </c>
      <c r="F1000" s="34">
        <v>566.2</v>
      </c>
      <c r="G1000" s="34">
        <v>749.081</v>
      </c>
      <c r="H1000" s="34">
        <v>13.56</v>
      </c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  <row r="1001">
      <c r="A1001" s="50">
        <v>3850.0</v>
      </c>
      <c r="B1001" s="34" t="s">
        <v>3449</v>
      </c>
      <c r="C1001" s="61">
        <v>0.222</v>
      </c>
      <c r="D1001" s="61">
        <v>3.688</v>
      </c>
      <c r="E1001" s="34">
        <v>1.174</v>
      </c>
      <c r="F1001" s="34">
        <v>587.0</v>
      </c>
      <c r="G1001" s="34">
        <v>802.24</v>
      </c>
      <c r="H1001" s="34">
        <v>14.52</v>
      </c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</row>
    <row r="1002">
      <c r="A1002" s="50">
        <v>3850.0</v>
      </c>
      <c r="B1002" s="34" t="s">
        <v>3450</v>
      </c>
      <c r="C1002" s="61">
        <v>0.225</v>
      </c>
      <c r="D1002" s="61">
        <v>3.845</v>
      </c>
      <c r="E1002" s="34">
        <v>1.224</v>
      </c>
      <c r="F1002" s="34">
        <v>612.0</v>
      </c>
      <c r="G1002" s="34">
        <v>813.42</v>
      </c>
      <c r="H1002" s="34">
        <v>15.67</v>
      </c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</row>
    <row r="1003">
      <c r="A1003" s="50">
        <v>3850.0</v>
      </c>
      <c r="B1003" s="34" t="s">
        <v>3451</v>
      </c>
      <c r="C1003" s="61">
        <v>0.23</v>
      </c>
      <c r="D1003" s="61">
        <v>3.746</v>
      </c>
      <c r="E1003" s="34">
        <v>1.192</v>
      </c>
      <c r="F1003" s="34">
        <v>596.2</v>
      </c>
      <c r="G1003" s="34">
        <v>919.823</v>
      </c>
      <c r="H1003" s="34">
        <v>13.24</v>
      </c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</row>
    <row r="1004">
      <c r="A1004" s="7">
        <v>3855.0</v>
      </c>
      <c r="B1004" s="34" t="s">
        <v>3452</v>
      </c>
      <c r="C1004" s="61">
        <v>0.212</v>
      </c>
      <c r="D1004" s="61">
        <v>3.439</v>
      </c>
      <c r="E1004" s="34">
        <v>1.095</v>
      </c>
      <c r="F1004" s="34">
        <v>547.3</v>
      </c>
      <c r="G1004" s="34">
        <v>663.262</v>
      </c>
      <c r="H1004" s="34">
        <v>13.68</v>
      </c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</row>
    <row r="1005">
      <c r="A1005" s="7">
        <v>3855.0</v>
      </c>
      <c r="B1005" s="34" t="s">
        <v>3453</v>
      </c>
      <c r="C1005" s="61">
        <v>0.195</v>
      </c>
      <c r="D1005" s="61">
        <v>2.718</v>
      </c>
      <c r="E1005" s="34">
        <v>0.8652</v>
      </c>
      <c r="F1005" s="34">
        <v>432.6</v>
      </c>
      <c r="G1005" s="34">
        <v>785.577</v>
      </c>
      <c r="H1005" s="34">
        <v>12.68</v>
      </c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</row>
    <row r="1006">
      <c r="A1006" s="7">
        <v>3855.0</v>
      </c>
      <c r="B1006" s="34" t="s">
        <v>3454</v>
      </c>
      <c r="C1006" s="61">
        <v>0.224</v>
      </c>
      <c r="D1006" s="61">
        <v>3.788</v>
      </c>
      <c r="E1006" s="34">
        <v>1.206</v>
      </c>
      <c r="F1006" s="34">
        <v>603.0</v>
      </c>
      <c r="G1006" s="34">
        <v>601.758</v>
      </c>
      <c r="H1006" s="34">
        <v>13.39</v>
      </c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</row>
    <row r="1007">
      <c r="A1007" s="7">
        <v>3856.0</v>
      </c>
      <c r="B1007" s="34" t="s">
        <v>3458</v>
      </c>
      <c r="C1007" s="61">
        <v>0.224</v>
      </c>
      <c r="D1007" s="61">
        <v>3.275</v>
      </c>
      <c r="E1007" s="34">
        <v>1.043</v>
      </c>
      <c r="F1007" s="34">
        <v>521.3</v>
      </c>
      <c r="G1007" s="34">
        <v>541.597</v>
      </c>
      <c r="H1007" s="34">
        <v>12.59</v>
      </c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</row>
    <row r="1008">
      <c r="A1008" s="7">
        <v>3856.0</v>
      </c>
      <c r="B1008" s="34" t="s">
        <v>3459</v>
      </c>
      <c r="C1008" s="61">
        <v>0.232</v>
      </c>
      <c r="D1008" s="61">
        <v>3.639</v>
      </c>
      <c r="E1008" s="34">
        <v>1.158</v>
      </c>
      <c r="F1008" s="34">
        <v>579.1</v>
      </c>
      <c r="G1008" s="34">
        <v>602.42</v>
      </c>
      <c r="H1008" s="34">
        <v>15.91</v>
      </c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</row>
    <row r="1009">
      <c r="A1009" s="73">
        <v>3856.0</v>
      </c>
      <c r="B1009" s="34" t="s">
        <v>3462</v>
      </c>
      <c r="C1009" s="61">
        <v>0.241</v>
      </c>
      <c r="D1009" s="61">
        <v>3.266</v>
      </c>
      <c r="E1009" s="34">
        <v>1.04</v>
      </c>
      <c r="F1009" s="34">
        <v>519.8</v>
      </c>
      <c r="G1009" s="34">
        <v>601.93</v>
      </c>
      <c r="H1009" s="34">
        <v>14.29</v>
      </c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</row>
    <row r="1010">
      <c r="A1010" s="45">
        <v>3861.0</v>
      </c>
      <c r="B1010" s="34" t="s">
        <v>3463</v>
      </c>
      <c r="C1010" s="61">
        <v>0.361</v>
      </c>
      <c r="D1010" s="61">
        <v>3.425</v>
      </c>
      <c r="E1010" s="34">
        <v>1.09</v>
      </c>
      <c r="F1010" s="34">
        <v>545.1</v>
      </c>
      <c r="G1010" s="34">
        <v>587.86</v>
      </c>
      <c r="H1010" s="34">
        <v>14.96</v>
      </c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</row>
    <row r="1011">
      <c r="A1011" s="45">
        <v>3861.0</v>
      </c>
      <c r="B1011" s="34" t="s">
        <v>3464</v>
      </c>
      <c r="C1011" s="61">
        <v>0.34</v>
      </c>
      <c r="D1011" s="61">
        <v>3.594</v>
      </c>
      <c r="E1011" s="34">
        <v>1.144</v>
      </c>
      <c r="F1011" s="34">
        <v>571.9</v>
      </c>
      <c r="G1011" s="34">
        <v>589.575</v>
      </c>
      <c r="H1011" s="34">
        <v>13.27</v>
      </c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</row>
    <row r="1012">
      <c r="A1012" s="45">
        <v>3861.0</v>
      </c>
      <c r="B1012" s="34" t="s">
        <v>3467</v>
      </c>
      <c r="C1012" s="61">
        <v>0.354</v>
      </c>
      <c r="D1012" s="61">
        <v>2.459</v>
      </c>
      <c r="E1012" s="34">
        <v>0.7828</v>
      </c>
      <c r="F1012" s="34">
        <v>391.4</v>
      </c>
      <c r="G1012" s="34">
        <v>453.158</v>
      </c>
      <c r="H1012" s="34">
        <v>12.72</v>
      </c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</row>
    <row r="1013">
      <c r="A1013" s="45">
        <v>3862.0</v>
      </c>
      <c r="B1013" s="34" t="s">
        <v>3468</v>
      </c>
      <c r="C1013" s="61">
        <v>0.359</v>
      </c>
      <c r="D1013" s="61">
        <v>2.784</v>
      </c>
      <c r="E1013" s="34">
        <v>0.8861</v>
      </c>
      <c r="F1013" s="34">
        <v>443.0</v>
      </c>
      <c r="G1013" s="34">
        <v>514.991</v>
      </c>
      <c r="H1013" s="34">
        <v>13.33</v>
      </c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</row>
    <row r="1014">
      <c r="A1014" s="45">
        <v>3862.0</v>
      </c>
      <c r="B1014" s="34" t="s">
        <v>3471</v>
      </c>
      <c r="C1014" s="61">
        <v>0.376</v>
      </c>
      <c r="D1014" s="61">
        <v>3.88</v>
      </c>
      <c r="E1014" s="34">
        <v>1.235</v>
      </c>
      <c r="F1014" s="34">
        <v>617.5</v>
      </c>
      <c r="G1014" s="34">
        <v>623.616</v>
      </c>
      <c r="H1014" s="34">
        <v>12.42</v>
      </c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</row>
    <row r="1015">
      <c r="A1015" s="45">
        <v>3862.0</v>
      </c>
      <c r="B1015" s="34" t="s">
        <v>3473</v>
      </c>
      <c r="C1015" s="61">
        <v>0.346</v>
      </c>
      <c r="D1015" s="61">
        <v>3.236</v>
      </c>
      <c r="E1015" s="34">
        <v>1.03</v>
      </c>
      <c r="F1015" s="34">
        <v>515.0</v>
      </c>
      <c r="G1015" s="34">
        <v>539.407</v>
      </c>
      <c r="H1015" s="34">
        <v>15.48</v>
      </c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</row>
    <row r="1016">
      <c r="A1016" s="51">
        <v>3869.0</v>
      </c>
      <c r="B1016" s="34" t="s">
        <v>3476</v>
      </c>
      <c r="C1016" s="61">
        <v>0.325</v>
      </c>
      <c r="D1016" s="61">
        <v>3.219</v>
      </c>
      <c r="E1016" s="34">
        <v>1.024</v>
      </c>
      <c r="F1016" s="34">
        <v>512.2</v>
      </c>
      <c r="G1016" s="34">
        <v>648.952</v>
      </c>
      <c r="H1016" s="34">
        <v>11.74</v>
      </c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</row>
    <row r="1017">
      <c r="A1017" s="51">
        <v>3869.0</v>
      </c>
      <c r="B1017" s="34" t="s">
        <v>3478</v>
      </c>
      <c r="C1017" s="61">
        <v>0.291</v>
      </c>
      <c r="D1017" s="61">
        <v>3.404</v>
      </c>
      <c r="E1017" s="34">
        <v>1.084</v>
      </c>
      <c r="F1017" s="34">
        <v>541.8</v>
      </c>
      <c r="G1017" s="34">
        <v>746.045</v>
      </c>
      <c r="H1017" s="34">
        <v>13.91</v>
      </c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</row>
    <row r="1018">
      <c r="A1018" s="51">
        <v>3869.0</v>
      </c>
      <c r="B1018" s="34" t="s">
        <v>3480</v>
      </c>
      <c r="C1018" s="61">
        <v>0.291</v>
      </c>
      <c r="D1018" s="61">
        <v>4.003</v>
      </c>
      <c r="E1018" s="34">
        <v>1.274</v>
      </c>
      <c r="F1018" s="34">
        <v>637.1</v>
      </c>
      <c r="G1018" s="34">
        <v>828.909</v>
      </c>
      <c r="H1018" s="34">
        <v>12.39</v>
      </c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</row>
    <row r="1019">
      <c r="A1019" s="51">
        <v>3870.0</v>
      </c>
      <c r="B1019" s="34" t="s">
        <v>3484</v>
      </c>
      <c r="C1019" s="61">
        <v>0.34</v>
      </c>
      <c r="D1019" s="61">
        <v>2.743</v>
      </c>
      <c r="E1019" s="34">
        <v>0.873</v>
      </c>
      <c r="F1019" s="34">
        <v>436.5</v>
      </c>
      <c r="G1019" s="34">
        <v>805.396</v>
      </c>
      <c r="H1019" s="34">
        <v>11.22</v>
      </c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</row>
    <row r="1020">
      <c r="A1020" s="51">
        <v>3870.0</v>
      </c>
      <c r="B1020" s="34" t="s">
        <v>3487</v>
      </c>
      <c r="C1020" s="61">
        <v>0.295</v>
      </c>
      <c r="D1020" s="61">
        <v>2.494</v>
      </c>
      <c r="E1020" s="34">
        <v>0.7938</v>
      </c>
      <c r="F1020" s="34">
        <v>396.9</v>
      </c>
      <c r="G1020" s="34">
        <v>575.158</v>
      </c>
      <c r="H1020" s="34">
        <v>11.31</v>
      </c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</row>
    <row r="1021">
      <c r="A1021" s="51">
        <v>3870.0</v>
      </c>
      <c r="B1021" s="34" t="s">
        <v>3490</v>
      </c>
      <c r="C1021" s="61">
        <v>0.32</v>
      </c>
      <c r="D1021" s="61">
        <v>2.571</v>
      </c>
      <c r="E1021" s="34">
        <v>0.8185</v>
      </c>
      <c r="F1021" s="34">
        <v>409.2</v>
      </c>
      <c r="G1021" s="34">
        <v>503.555</v>
      </c>
      <c r="H1021" s="34">
        <v>11.31</v>
      </c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</row>
    <row r="1022">
      <c r="A1022" s="50">
        <v>3877.0</v>
      </c>
      <c r="B1022" s="34" t="s">
        <v>3493</v>
      </c>
      <c r="C1022" s="61">
        <v>0.245</v>
      </c>
      <c r="D1022" s="61">
        <v>2.154</v>
      </c>
      <c r="E1022" s="34">
        <v>0.6856</v>
      </c>
      <c r="F1022" s="34">
        <v>342.8</v>
      </c>
      <c r="G1022" s="34">
        <v>544.325</v>
      </c>
      <c r="H1022" s="34">
        <v>13.07</v>
      </c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</row>
    <row r="1023">
      <c r="A1023" s="50">
        <v>3877.0</v>
      </c>
      <c r="B1023" s="34" t="s">
        <v>3495</v>
      </c>
      <c r="C1023" s="61">
        <v>0.226</v>
      </c>
      <c r="D1023" s="61">
        <v>2.464</v>
      </c>
      <c r="E1023" s="34">
        <v>0.7842</v>
      </c>
      <c r="F1023" s="34">
        <v>392.1</v>
      </c>
      <c r="G1023" s="34">
        <v>493.541</v>
      </c>
      <c r="H1023" s="34">
        <v>11.25</v>
      </c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</row>
    <row r="1024">
      <c r="A1024" s="50">
        <v>3877.0</v>
      </c>
      <c r="B1024" s="34" t="s">
        <v>3499</v>
      </c>
      <c r="C1024" s="61">
        <v>0.236</v>
      </c>
      <c r="D1024" s="61">
        <v>2.299</v>
      </c>
      <c r="E1024" s="34">
        <v>0.7318</v>
      </c>
      <c r="F1024" s="34">
        <v>365.9</v>
      </c>
      <c r="G1024" s="34">
        <v>459.022</v>
      </c>
      <c r="H1024" s="34">
        <v>11.98</v>
      </c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</row>
    <row r="1025">
      <c r="A1025" s="50">
        <v>3878.0</v>
      </c>
      <c r="B1025" s="34" t="s">
        <v>3502</v>
      </c>
      <c r="C1025" s="61">
        <v>0.239</v>
      </c>
      <c r="D1025" s="61">
        <v>2.323</v>
      </c>
      <c r="E1025" s="34">
        <v>0.7395</v>
      </c>
      <c r="F1025" s="34">
        <v>369.8</v>
      </c>
      <c r="G1025" s="34">
        <v>519.869</v>
      </c>
      <c r="H1025" s="34">
        <v>12.06</v>
      </c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</row>
    <row r="1026">
      <c r="A1026" s="50">
        <v>3878.0</v>
      </c>
      <c r="B1026" s="34" t="s">
        <v>3504</v>
      </c>
      <c r="C1026" s="61">
        <v>0.242</v>
      </c>
      <c r="D1026" s="61">
        <v>2.495</v>
      </c>
      <c r="E1026" s="34">
        <v>0.7942</v>
      </c>
      <c r="F1026" s="34">
        <v>397.1</v>
      </c>
      <c r="G1026" s="34">
        <v>523.003</v>
      </c>
      <c r="H1026" s="34">
        <v>9.769</v>
      </c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</row>
    <row r="1027">
      <c r="A1027" s="50">
        <v>3878.0</v>
      </c>
      <c r="B1027" s="34" t="s">
        <v>3507</v>
      </c>
      <c r="C1027" s="61">
        <v>0.24</v>
      </c>
      <c r="D1027" s="61">
        <v>2.371</v>
      </c>
      <c r="E1027" s="34">
        <v>0.7549</v>
      </c>
      <c r="F1027" s="34">
        <v>377.4</v>
      </c>
      <c r="G1027" s="34">
        <v>538.372</v>
      </c>
      <c r="H1027" s="34">
        <v>12.35</v>
      </c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</row>
    <row r="1028">
      <c r="A1028" s="7">
        <v>3885.0</v>
      </c>
      <c r="B1028" s="34" t="s">
        <v>3510</v>
      </c>
      <c r="C1028" s="61">
        <v>0.317</v>
      </c>
      <c r="D1028" s="61">
        <v>2.866</v>
      </c>
      <c r="E1028" s="34">
        <v>0.9123</v>
      </c>
      <c r="F1028" s="34">
        <v>456.1</v>
      </c>
      <c r="G1028" s="34">
        <v>496.706</v>
      </c>
      <c r="H1028" s="34">
        <v>8.042</v>
      </c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</row>
    <row r="1029">
      <c r="A1029" s="7">
        <v>3885.0</v>
      </c>
      <c r="B1029" s="34" t="s">
        <v>3513</v>
      </c>
      <c r="C1029" s="61">
        <v>0.334</v>
      </c>
      <c r="D1029" s="61">
        <v>3.095</v>
      </c>
      <c r="E1029" s="34">
        <v>0.9852</v>
      </c>
      <c r="F1029" s="34">
        <v>492.6</v>
      </c>
      <c r="G1029" s="34">
        <v>593.276</v>
      </c>
      <c r="H1029" s="34">
        <v>12.55</v>
      </c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</row>
    <row r="1030">
      <c r="A1030" s="7">
        <v>3885.0</v>
      </c>
      <c r="B1030" s="34" t="s">
        <v>3516</v>
      </c>
      <c r="C1030" s="61">
        <v>0.318</v>
      </c>
      <c r="D1030" s="61">
        <v>3.119</v>
      </c>
      <c r="E1030" s="34">
        <v>0.9927</v>
      </c>
      <c r="F1030" s="34">
        <v>496.3</v>
      </c>
      <c r="G1030" s="34">
        <v>529.149</v>
      </c>
      <c r="H1030" s="34">
        <v>12.32</v>
      </c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</row>
    <row r="1031">
      <c r="A1031" s="7">
        <v>3886.0</v>
      </c>
      <c r="B1031" s="34" t="s">
        <v>3518</v>
      </c>
      <c r="C1031" s="61">
        <v>0.287</v>
      </c>
      <c r="D1031" s="61">
        <v>2.418</v>
      </c>
      <c r="E1031" s="34">
        <v>0.7696</v>
      </c>
      <c r="F1031" s="34">
        <v>384.8</v>
      </c>
      <c r="G1031" s="34">
        <v>554.801</v>
      </c>
      <c r="H1031" s="34">
        <v>12.72</v>
      </c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</row>
    <row r="1032">
      <c r="A1032" s="7">
        <v>3886.0</v>
      </c>
      <c r="B1032" s="34" t="s">
        <v>3523</v>
      </c>
      <c r="C1032" s="61">
        <v>0.273</v>
      </c>
      <c r="D1032" s="61">
        <v>2.421</v>
      </c>
      <c r="E1032" s="34">
        <v>0.7706</v>
      </c>
      <c r="F1032" s="34">
        <v>385.3</v>
      </c>
      <c r="G1032" s="34">
        <v>580.544</v>
      </c>
      <c r="H1032" s="34">
        <v>16.23</v>
      </c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</row>
    <row r="1033">
      <c r="A1033" s="7">
        <v>3886.0</v>
      </c>
      <c r="B1033" s="34" t="s">
        <v>3525</v>
      </c>
      <c r="C1033" s="61">
        <v>0.268</v>
      </c>
      <c r="D1033" s="61">
        <v>2.841</v>
      </c>
      <c r="E1033" s="34">
        <v>0.9044</v>
      </c>
      <c r="F1033" s="34">
        <v>452.2</v>
      </c>
      <c r="G1033" s="34">
        <v>645.091</v>
      </c>
      <c r="H1033" s="34">
        <v>11.72</v>
      </c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</row>
    <row r="1034">
      <c r="A1034" s="7">
        <v>3959.0</v>
      </c>
      <c r="B1034" s="34" t="s">
        <v>3529</v>
      </c>
      <c r="C1034" s="61">
        <v>0.477</v>
      </c>
      <c r="D1034" s="61">
        <v>5.568</v>
      </c>
      <c r="E1034" s="34">
        <v>1.772</v>
      </c>
      <c r="F1034" s="34">
        <v>886.1</v>
      </c>
      <c r="G1034" s="34">
        <v>671.008</v>
      </c>
      <c r="H1034" s="34">
        <v>9.145</v>
      </c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</row>
    <row r="1035">
      <c r="A1035" s="7">
        <v>3959.0</v>
      </c>
      <c r="B1035" s="34" t="s">
        <v>3531</v>
      </c>
      <c r="C1035" s="61">
        <v>0.412</v>
      </c>
      <c r="D1035" s="61">
        <v>4.727</v>
      </c>
      <c r="E1035" s="34">
        <v>1.505</v>
      </c>
      <c r="F1035" s="34">
        <v>752.4</v>
      </c>
      <c r="G1035" s="34">
        <v>508.947</v>
      </c>
      <c r="H1035" s="34">
        <v>12.1</v>
      </c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</row>
    <row r="1036">
      <c r="A1036" s="7">
        <v>3959.0</v>
      </c>
      <c r="B1036" s="34" t="s">
        <v>3531</v>
      </c>
      <c r="C1036" s="61">
        <v>0.417</v>
      </c>
      <c r="D1036" s="61">
        <v>5.906</v>
      </c>
      <c r="E1036" s="34">
        <v>1.88</v>
      </c>
      <c r="F1036" s="34">
        <v>939.9</v>
      </c>
      <c r="G1036" s="34">
        <v>630.808</v>
      </c>
      <c r="H1036" s="34">
        <v>12.46</v>
      </c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</row>
    <row r="1037">
      <c r="A1037" s="7">
        <v>3960.0</v>
      </c>
      <c r="B1037" s="34" t="s">
        <v>3537</v>
      </c>
      <c r="C1037" s="61">
        <v>0.407</v>
      </c>
      <c r="D1037" s="61">
        <v>4.801</v>
      </c>
      <c r="E1037" s="34">
        <v>1.528</v>
      </c>
      <c r="F1037" s="34">
        <v>764.0</v>
      </c>
      <c r="G1037" s="34">
        <v>635.702</v>
      </c>
      <c r="H1037" s="34">
        <v>15.05</v>
      </c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</row>
    <row r="1038">
      <c r="A1038" s="7">
        <v>3960.0</v>
      </c>
      <c r="B1038" s="34" t="s">
        <v>3540</v>
      </c>
      <c r="C1038" s="61">
        <v>0.41</v>
      </c>
      <c r="D1038" s="61">
        <v>4.786</v>
      </c>
      <c r="E1038" s="34">
        <v>1.524</v>
      </c>
      <c r="F1038" s="34">
        <v>761.8</v>
      </c>
      <c r="G1038" s="34">
        <v>395.102</v>
      </c>
      <c r="H1038" s="34">
        <v>14.48</v>
      </c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</row>
    <row r="1039">
      <c r="A1039" s="7">
        <v>3960.0</v>
      </c>
      <c r="B1039" s="34" t="s">
        <v>3543</v>
      </c>
      <c r="C1039" s="61">
        <v>0.401</v>
      </c>
      <c r="D1039" s="61">
        <v>6.656</v>
      </c>
      <c r="E1039" s="34">
        <v>2.119</v>
      </c>
      <c r="F1039" s="34">
        <v>1059.0</v>
      </c>
      <c r="G1039" s="34">
        <v>625.943</v>
      </c>
      <c r="H1039" s="34">
        <v>15.8</v>
      </c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</row>
    <row r="1040">
      <c r="A1040" s="7">
        <v>3975.0</v>
      </c>
      <c r="B1040" s="34" t="s">
        <v>3544</v>
      </c>
      <c r="C1040" s="61">
        <v>0.411</v>
      </c>
      <c r="D1040" s="61">
        <v>3.022</v>
      </c>
      <c r="E1040" s="34">
        <v>0.9618</v>
      </c>
      <c r="F1040" s="34">
        <v>480.9</v>
      </c>
      <c r="G1040" s="34">
        <v>452.746</v>
      </c>
      <c r="H1040" s="34">
        <v>9.454</v>
      </c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</row>
    <row r="1041">
      <c r="A1041" s="7">
        <v>3975.0</v>
      </c>
      <c r="B1041" s="34" t="s">
        <v>3545</v>
      </c>
      <c r="C1041" s="61">
        <v>0.38</v>
      </c>
      <c r="D1041" s="61">
        <v>2.904</v>
      </c>
      <c r="E1041" s="34">
        <v>0.9245</v>
      </c>
      <c r="F1041" s="34">
        <v>462.2</v>
      </c>
      <c r="G1041" s="34">
        <v>485.933</v>
      </c>
      <c r="H1041" s="34">
        <v>12.03</v>
      </c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</row>
    <row r="1042">
      <c r="A1042" s="7">
        <v>3975.0</v>
      </c>
      <c r="B1042" s="34" t="s">
        <v>3547</v>
      </c>
      <c r="C1042" s="61">
        <v>0.413</v>
      </c>
      <c r="D1042" s="61">
        <v>2.955</v>
      </c>
      <c r="E1042" s="34">
        <v>0.9407</v>
      </c>
      <c r="F1042" s="34">
        <v>470.3</v>
      </c>
      <c r="G1042" s="34">
        <v>478.222</v>
      </c>
      <c r="H1042" s="34">
        <v>11.95</v>
      </c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</row>
    <row r="1043">
      <c r="A1043" s="7">
        <v>3976.0</v>
      </c>
      <c r="B1043" s="34" t="s">
        <v>3548</v>
      </c>
      <c r="C1043" s="61">
        <v>0.379</v>
      </c>
      <c r="D1043" s="61">
        <v>2.73</v>
      </c>
      <c r="E1043" s="34">
        <v>0.8691</v>
      </c>
      <c r="F1043" s="34">
        <v>434.5</v>
      </c>
      <c r="G1043" s="34">
        <v>597.283</v>
      </c>
      <c r="H1043" s="34">
        <v>8.037</v>
      </c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</row>
    <row r="1044">
      <c r="A1044" s="7">
        <v>3976.0</v>
      </c>
      <c r="B1044" s="34" t="s">
        <v>3549</v>
      </c>
      <c r="C1044" s="61">
        <v>0.375</v>
      </c>
      <c r="D1044" s="61">
        <v>3.164</v>
      </c>
      <c r="E1044" s="34">
        <v>1.007</v>
      </c>
      <c r="F1044" s="34">
        <v>503.6</v>
      </c>
      <c r="G1044" s="34">
        <v>566.529</v>
      </c>
      <c r="H1044" s="34">
        <v>15.94</v>
      </c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</row>
    <row r="1045">
      <c r="A1045" s="7">
        <v>3976.0</v>
      </c>
      <c r="B1045" s="34" t="s">
        <v>3552</v>
      </c>
      <c r="C1045" s="61">
        <v>0.372</v>
      </c>
      <c r="D1045" s="61">
        <v>2.868</v>
      </c>
      <c r="E1045" s="34">
        <v>0.9129</v>
      </c>
      <c r="F1045" s="34">
        <v>456.4</v>
      </c>
      <c r="G1045" s="34">
        <v>547.932</v>
      </c>
      <c r="H1045" s="34">
        <v>18.01</v>
      </c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</row>
    <row r="1046">
      <c r="A1046" s="45">
        <v>3998.0</v>
      </c>
      <c r="B1046" s="34" t="s">
        <v>3553</v>
      </c>
      <c r="C1046" s="61">
        <v>0.381</v>
      </c>
      <c r="D1046" s="61">
        <v>3.355</v>
      </c>
      <c r="E1046" s="34">
        <v>1.068</v>
      </c>
      <c r="F1046" s="34">
        <v>534.0</v>
      </c>
      <c r="G1046" s="34">
        <v>700.061</v>
      </c>
      <c r="H1046" s="34">
        <v>14.62</v>
      </c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</row>
    <row r="1047">
      <c r="A1047" s="45">
        <v>3998.0</v>
      </c>
      <c r="B1047" s="34" t="s">
        <v>3555</v>
      </c>
      <c r="C1047" s="61">
        <v>0.366</v>
      </c>
      <c r="D1047" s="61">
        <v>3.61</v>
      </c>
      <c r="E1047" s="34">
        <v>1.149</v>
      </c>
      <c r="F1047" s="34">
        <v>574.5</v>
      </c>
      <c r="G1047" s="34">
        <v>473.637</v>
      </c>
      <c r="H1047" s="34">
        <v>14.32</v>
      </c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</row>
    <row r="1048">
      <c r="A1048" s="45">
        <v>3998.0</v>
      </c>
      <c r="B1048" s="34" t="s">
        <v>3556</v>
      </c>
      <c r="C1048" s="61">
        <v>0.379</v>
      </c>
      <c r="D1048" s="61">
        <v>3.36</v>
      </c>
      <c r="E1048" s="34">
        <v>1.07</v>
      </c>
      <c r="F1048" s="34">
        <v>534.8</v>
      </c>
      <c r="G1048" s="34">
        <v>790.544</v>
      </c>
      <c r="H1048" s="34">
        <v>12.27</v>
      </c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</row>
    <row r="1049">
      <c r="A1049" s="45">
        <v>3999.0</v>
      </c>
      <c r="B1049" s="34" t="s">
        <v>3558</v>
      </c>
      <c r="C1049" s="61">
        <v>0.381</v>
      </c>
      <c r="D1049" s="61">
        <v>3.223</v>
      </c>
      <c r="E1049" s="34">
        <v>1.026</v>
      </c>
      <c r="F1049" s="34">
        <v>512.9</v>
      </c>
      <c r="G1049" s="34">
        <v>675.61</v>
      </c>
      <c r="H1049" s="34">
        <v>18.63</v>
      </c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</row>
    <row r="1050">
      <c r="A1050" s="45">
        <v>3999.0</v>
      </c>
      <c r="B1050" s="34" t="s">
        <v>3559</v>
      </c>
      <c r="C1050" s="61">
        <v>0.378</v>
      </c>
      <c r="D1050" s="61">
        <v>3.102</v>
      </c>
      <c r="E1050" s="34">
        <v>0.9874</v>
      </c>
      <c r="F1050" s="34">
        <v>493.7</v>
      </c>
      <c r="G1050" s="34">
        <v>587.9</v>
      </c>
      <c r="H1050" s="34">
        <v>14.6</v>
      </c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</row>
    <row r="1051">
      <c r="A1051" s="45">
        <v>3999.0</v>
      </c>
      <c r="B1051" s="34" t="s">
        <v>3560</v>
      </c>
      <c r="C1051" s="61">
        <v>0.396</v>
      </c>
      <c r="D1051" s="61">
        <v>3.181</v>
      </c>
      <c r="E1051" s="34">
        <v>1.013</v>
      </c>
      <c r="F1051" s="34">
        <v>506.3</v>
      </c>
      <c r="G1051" s="34">
        <v>716.133</v>
      </c>
      <c r="H1051" s="34">
        <v>17.57</v>
      </c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</row>
    <row r="1052">
      <c r="A1052" s="50">
        <v>4006.0</v>
      </c>
      <c r="B1052" s="34" t="s">
        <v>3562</v>
      </c>
      <c r="C1052" s="61">
        <v>0.377</v>
      </c>
      <c r="D1052" s="61">
        <v>2.966</v>
      </c>
      <c r="E1052" s="34">
        <v>0.9442</v>
      </c>
      <c r="F1052" s="34">
        <v>472.1</v>
      </c>
      <c r="G1052" s="34">
        <v>708.394</v>
      </c>
      <c r="H1052" s="34">
        <v>14.98</v>
      </c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</row>
    <row r="1053">
      <c r="A1053" s="50">
        <v>4006.0</v>
      </c>
      <c r="B1053" s="34" t="s">
        <v>3563</v>
      </c>
      <c r="C1053" s="61">
        <v>0.362</v>
      </c>
      <c r="D1053" s="61">
        <v>2.941</v>
      </c>
      <c r="E1053" s="34">
        <v>0.9361</v>
      </c>
      <c r="F1053" s="34">
        <v>468.0</v>
      </c>
      <c r="G1053" s="34">
        <v>623.379</v>
      </c>
      <c r="H1053" s="34">
        <v>17.47</v>
      </c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</row>
    <row r="1054">
      <c r="A1054" s="50">
        <v>4006.0</v>
      </c>
      <c r="B1054" s="34" t="s">
        <v>3566</v>
      </c>
      <c r="C1054" s="61">
        <v>0.386</v>
      </c>
      <c r="D1054" s="61">
        <v>2.913</v>
      </c>
      <c r="E1054" s="34">
        <v>0.9274</v>
      </c>
      <c r="F1054" s="34">
        <v>463.7</v>
      </c>
      <c r="G1054" s="34">
        <v>544.581</v>
      </c>
      <c r="H1054" s="34">
        <v>18.67</v>
      </c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</row>
    <row r="1055">
      <c r="A1055" s="50">
        <v>4007.0</v>
      </c>
      <c r="B1055" s="34" t="s">
        <v>3567</v>
      </c>
      <c r="C1055" s="61">
        <v>0.388</v>
      </c>
      <c r="D1055" s="61">
        <v>3.243</v>
      </c>
      <c r="E1055" s="34">
        <v>1.032</v>
      </c>
      <c r="F1055" s="34">
        <v>516.2</v>
      </c>
      <c r="G1055" s="34">
        <v>613.472</v>
      </c>
      <c r="H1055" s="34">
        <v>13.67</v>
      </c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</row>
    <row r="1056">
      <c r="A1056" s="50">
        <v>4007.0</v>
      </c>
      <c r="B1056" s="34" t="s">
        <v>3568</v>
      </c>
      <c r="C1056" s="61">
        <v>0.411</v>
      </c>
      <c r="D1056" s="61">
        <v>2.955</v>
      </c>
      <c r="E1056" s="34">
        <v>0.9406</v>
      </c>
      <c r="F1056" s="34">
        <v>470.3</v>
      </c>
      <c r="G1056" s="34">
        <v>572.127</v>
      </c>
      <c r="H1056" s="34">
        <v>15.39</v>
      </c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</row>
    <row r="1057">
      <c r="A1057" s="50">
        <v>4007.0</v>
      </c>
      <c r="B1057" s="34" t="s">
        <v>3570</v>
      </c>
      <c r="C1057" s="61">
        <v>0.44</v>
      </c>
      <c r="D1057" s="61">
        <v>3.366</v>
      </c>
      <c r="E1057" s="34">
        <v>1.071</v>
      </c>
      <c r="F1057" s="34">
        <v>535.7</v>
      </c>
      <c r="G1057" s="34">
        <v>653.208</v>
      </c>
      <c r="H1057" s="34">
        <v>17.58</v>
      </c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</row>
    <row r="1058">
      <c r="A1058" s="55">
        <v>4014.0</v>
      </c>
      <c r="B1058" s="34" t="s">
        <v>3571</v>
      </c>
      <c r="C1058" s="61">
        <v>0.454</v>
      </c>
      <c r="D1058" s="61">
        <v>3.513</v>
      </c>
      <c r="E1058" s="34">
        <v>1.118</v>
      </c>
      <c r="F1058" s="34">
        <v>559.1</v>
      </c>
      <c r="G1058" s="34">
        <v>694.58</v>
      </c>
      <c r="H1058" s="34">
        <v>13.03</v>
      </c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</row>
    <row r="1059">
      <c r="A1059" s="55">
        <v>4014.0</v>
      </c>
      <c r="B1059" s="34" t="s">
        <v>3574</v>
      </c>
      <c r="C1059" s="61">
        <v>0.518</v>
      </c>
      <c r="D1059" s="61">
        <v>3.616</v>
      </c>
      <c r="E1059" s="34">
        <v>1.151</v>
      </c>
      <c r="F1059" s="34">
        <v>575.6</v>
      </c>
      <c r="G1059" s="34">
        <v>681.633</v>
      </c>
      <c r="H1059" s="34">
        <v>14.78</v>
      </c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</row>
    <row r="1060">
      <c r="A1060" s="55">
        <v>4014.0</v>
      </c>
      <c r="B1060" s="34" t="s">
        <v>3575</v>
      </c>
      <c r="C1060" s="61">
        <v>0.477</v>
      </c>
      <c r="D1060" s="61">
        <v>3.172</v>
      </c>
      <c r="E1060" s="34">
        <v>1.01</v>
      </c>
      <c r="F1060" s="34">
        <v>504.8</v>
      </c>
      <c r="G1060" s="34">
        <v>606.807</v>
      </c>
      <c r="H1060" s="34">
        <v>18.05</v>
      </c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</row>
    <row r="1061">
      <c r="A1061" s="55">
        <v>4015.0</v>
      </c>
      <c r="B1061" s="34" t="s">
        <v>3577</v>
      </c>
      <c r="C1061" s="61">
        <v>0.455</v>
      </c>
      <c r="D1061" s="61">
        <v>3.084</v>
      </c>
      <c r="E1061" s="34">
        <v>0.9818</v>
      </c>
      <c r="F1061" s="34">
        <v>490.9</v>
      </c>
      <c r="G1061" s="34">
        <v>556.146</v>
      </c>
      <c r="H1061" s="34">
        <v>19.99</v>
      </c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</row>
    <row r="1062">
      <c r="A1062" s="55">
        <v>4015.0</v>
      </c>
      <c r="B1062" s="34" t="s">
        <v>3578</v>
      </c>
      <c r="C1062" s="61">
        <v>0.456</v>
      </c>
      <c r="D1062" s="61">
        <v>3.194</v>
      </c>
      <c r="E1062" s="34">
        <v>1.017</v>
      </c>
      <c r="F1062" s="34">
        <v>508.4</v>
      </c>
      <c r="G1062" s="34">
        <v>641.124</v>
      </c>
      <c r="H1062" s="34">
        <v>20.61</v>
      </c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</row>
    <row r="1063">
      <c r="A1063" s="55">
        <v>4015.0</v>
      </c>
      <c r="B1063" s="34" t="s">
        <v>3579</v>
      </c>
      <c r="C1063" s="61">
        <v>0.457</v>
      </c>
      <c r="D1063" s="61">
        <v>3.341</v>
      </c>
      <c r="E1063" s="34">
        <v>1.063</v>
      </c>
      <c r="F1063" s="34">
        <v>531.7</v>
      </c>
      <c r="G1063" s="34">
        <v>698.038</v>
      </c>
      <c r="H1063" s="34">
        <v>15.66</v>
      </c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</row>
    <row r="1064">
      <c r="A1064" s="86">
        <v>4022.0</v>
      </c>
      <c r="B1064" s="34" t="s">
        <v>3581</v>
      </c>
      <c r="C1064" s="61">
        <v>0.401</v>
      </c>
      <c r="D1064" s="61">
        <v>2.844</v>
      </c>
      <c r="E1064" s="34">
        <v>0.9051</v>
      </c>
      <c r="F1064" s="34">
        <v>452.6</v>
      </c>
      <c r="G1064" s="34">
        <v>584.127</v>
      </c>
      <c r="H1064" s="34">
        <v>15.12</v>
      </c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</row>
    <row r="1065">
      <c r="A1065" s="86">
        <v>4022.0</v>
      </c>
      <c r="B1065" s="34" t="s">
        <v>3582</v>
      </c>
      <c r="C1065" s="61">
        <v>0.428</v>
      </c>
      <c r="D1065" s="61">
        <v>3.013</v>
      </c>
      <c r="E1065" s="34">
        <v>0.9591</v>
      </c>
      <c r="F1065" s="34">
        <v>479.6</v>
      </c>
      <c r="G1065" s="34">
        <v>561.474</v>
      </c>
      <c r="H1065" s="34">
        <v>16.12</v>
      </c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</row>
    <row r="1066">
      <c r="A1066" s="86">
        <v>4022.0</v>
      </c>
      <c r="B1066" s="34" t="s">
        <v>3584</v>
      </c>
      <c r="C1066" s="61">
        <v>0.461</v>
      </c>
      <c r="D1066" s="61">
        <v>3.461</v>
      </c>
      <c r="E1066" s="34">
        <v>1.102</v>
      </c>
      <c r="F1066" s="34">
        <v>550.9</v>
      </c>
      <c r="G1066" s="34">
        <v>650.736</v>
      </c>
      <c r="H1066" s="34">
        <v>15.97</v>
      </c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</row>
    <row r="1067">
      <c r="A1067" s="86">
        <v>4023.0</v>
      </c>
      <c r="B1067" s="34" t="s">
        <v>3585</v>
      </c>
      <c r="C1067" s="61">
        <v>0.459</v>
      </c>
      <c r="D1067" s="61">
        <v>2.802</v>
      </c>
      <c r="E1067" s="34">
        <v>0.8918</v>
      </c>
      <c r="F1067" s="34">
        <v>445.9</v>
      </c>
      <c r="G1067" s="34">
        <v>504.896</v>
      </c>
      <c r="H1067" s="34">
        <v>15.09</v>
      </c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</row>
    <row r="1068">
      <c r="A1068" s="86">
        <v>4023.0</v>
      </c>
      <c r="B1068" s="34" t="s">
        <v>3586</v>
      </c>
      <c r="C1068" s="61">
        <v>0.466</v>
      </c>
      <c r="D1068" s="61">
        <v>2.683</v>
      </c>
      <c r="E1068" s="34">
        <v>0.8541</v>
      </c>
      <c r="F1068" s="34">
        <v>427.1</v>
      </c>
      <c r="G1068" s="34">
        <v>351.846</v>
      </c>
      <c r="H1068" s="34">
        <v>15.3</v>
      </c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</row>
    <row r="1069">
      <c r="A1069" s="86">
        <v>4023.0</v>
      </c>
      <c r="B1069" s="34" t="s">
        <v>3587</v>
      </c>
      <c r="C1069" s="61">
        <v>0.448</v>
      </c>
      <c r="D1069" s="61">
        <v>3.478</v>
      </c>
      <c r="E1069" s="34">
        <v>1.107</v>
      </c>
      <c r="F1069" s="34">
        <v>553.5</v>
      </c>
      <c r="G1069" s="34">
        <v>628.063</v>
      </c>
      <c r="H1069" s="34">
        <v>15.06</v>
      </c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</row>
    <row r="1070">
      <c r="A1070" s="7">
        <v>4030.0</v>
      </c>
      <c r="B1070" s="34" t="s">
        <v>3591</v>
      </c>
      <c r="C1070" s="61">
        <v>0.374</v>
      </c>
      <c r="D1070" s="61">
        <v>3.436</v>
      </c>
      <c r="E1070" s="34">
        <v>1.094</v>
      </c>
      <c r="F1070" s="34">
        <v>546.8</v>
      </c>
      <c r="G1070" s="34">
        <v>749.093</v>
      </c>
      <c r="H1070" s="34">
        <v>16.03</v>
      </c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</row>
    <row r="1071">
      <c r="A1071" s="7">
        <v>4030.0</v>
      </c>
      <c r="B1071" s="34" t="s">
        <v>3592</v>
      </c>
      <c r="C1071" s="61">
        <v>0.373</v>
      </c>
      <c r="D1071" s="61">
        <v>3.415</v>
      </c>
      <c r="E1071" s="34">
        <v>1.087</v>
      </c>
      <c r="F1071" s="34">
        <v>543.6</v>
      </c>
      <c r="G1071" s="34">
        <v>711.377</v>
      </c>
      <c r="H1071" s="34">
        <v>16.16</v>
      </c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</row>
    <row r="1072">
      <c r="A1072" s="7">
        <v>4030.0</v>
      </c>
      <c r="B1072" s="34" t="s">
        <v>3593</v>
      </c>
      <c r="C1072" s="61">
        <v>0.381</v>
      </c>
      <c r="D1072" s="61">
        <v>3.352</v>
      </c>
      <c r="E1072" s="34">
        <v>1.067</v>
      </c>
      <c r="F1072" s="34">
        <v>533.4</v>
      </c>
      <c r="G1072" s="34">
        <v>711.079</v>
      </c>
      <c r="H1072" s="34">
        <v>13.58</v>
      </c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</row>
    <row r="1073">
      <c r="A1073" s="7">
        <v>4031.0</v>
      </c>
      <c r="B1073" s="34" t="s">
        <v>3595</v>
      </c>
      <c r="C1073" s="61">
        <v>0.402</v>
      </c>
      <c r="D1073" s="61">
        <v>3.298</v>
      </c>
      <c r="E1073" s="34">
        <v>1.05</v>
      </c>
      <c r="F1073" s="34">
        <v>524.9</v>
      </c>
      <c r="G1073" s="34">
        <v>578.193</v>
      </c>
      <c r="H1073" s="34">
        <v>13.27</v>
      </c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</row>
    <row r="1074">
      <c r="A1074" s="7">
        <v>4031.0</v>
      </c>
      <c r="B1074" s="34" t="s">
        <v>3596</v>
      </c>
      <c r="C1074" s="61">
        <v>0.389</v>
      </c>
      <c r="D1074" s="61">
        <v>3.351</v>
      </c>
      <c r="E1074" s="34">
        <v>1.067</v>
      </c>
      <c r="F1074" s="34">
        <v>533.4</v>
      </c>
      <c r="G1074" s="34">
        <v>765.38</v>
      </c>
      <c r="H1074" s="34">
        <v>16.48</v>
      </c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</row>
    <row r="1075">
      <c r="A1075" s="7">
        <v>4031.0</v>
      </c>
      <c r="B1075" s="34" t="s">
        <v>3599</v>
      </c>
      <c r="C1075" s="61">
        <v>0.383</v>
      </c>
      <c r="D1075" s="61">
        <v>3.347</v>
      </c>
      <c r="E1075" s="34">
        <v>1.065</v>
      </c>
      <c r="F1075" s="34">
        <v>532.7</v>
      </c>
      <c r="G1075" s="34">
        <v>689.856</v>
      </c>
      <c r="H1075" s="34">
        <v>16.44</v>
      </c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</row>
    <row r="1076">
      <c r="A1076" s="14"/>
      <c r="B1076" s="14"/>
      <c r="C1076" s="37"/>
      <c r="D1076" s="37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</row>
    <row r="1077">
      <c r="A1077" s="14"/>
      <c r="B1077" s="14"/>
      <c r="C1077" s="37"/>
      <c r="D1077" s="37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</row>
    <row r="1078">
      <c r="A1078" s="14"/>
      <c r="B1078" s="14"/>
      <c r="C1078" s="37"/>
      <c r="D1078" s="37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</row>
    <row r="1079">
      <c r="A1079" s="14"/>
      <c r="B1079" s="14"/>
      <c r="C1079" s="37"/>
      <c r="D1079" s="37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</row>
    <row r="1080">
      <c r="A1080" s="14"/>
      <c r="B1080" s="14"/>
      <c r="C1080" s="37"/>
      <c r="D1080" s="37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</row>
    <row r="1081">
      <c r="A1081" s="14"/>
      <c r="B1081" s="14"/>
      <c r="C1081" s="37"/>
      <c r="D1081" s="37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</row>
    <row r="1082">
      <c r="A1082" s="14"/>
      <c r="B1082" s="14"/>
      <c r="C1082" s="37"/>
      <c r="D1082" s="37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</row>
    <row r="1083">
      <c r="A1083" s="14"/>
      <c r="B1083" s="14"/>
      <c r="C1083" s="37"/>
      <c r="D1083" s="37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</row>
    <row r="1084">
      <c r="A1084" s="14"/>
      <c r="B1084" s="14"/>
      <c r="C1084" s="37"/>
      <c r="D1084" s="37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</row>
    <row r="1085">
      <c r="A1085" s="14"/>
      <c r="B1085" s="14"/>
      <c r="C1085" s="37"/>
      <c r="D1085" s="37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</row>
    <row r="1086">
      <c r="A1086" s="14"/>
      <c r="B1086" s="14"/>
      <c r="C1086" s="37"/>
      <c r="D1086" s="37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</row>
    <row r="1087">
      <c r="A1087" s="14"/>
      <c r="B1087" s="14"/>
      <c r="C1087" s="37"/>
      <c r="D1087" s="37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</row>
    <row r="1088">
      <c r="A1088" s="14"/>
      <c r="B1088" s="14"/>
      <c r="C1088" s="37"/>
      <c r="D1088" s="37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</row>
    <row r="1089">
      <c r="A1089" s="14"/>
      <c r="B1089" s="14"/>
      <c r="C1089" s="37"/>
      <c r="D1089" s="37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</row>
    <row r="1090">
      <c r="A1090" s="14"/>
      <c r="B1090" s="14"/>
      <c r="C1090" s="37"/>
      <c r="D1090" s="37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</row>
    <row r="1091">
      <c r="A1091" s="14"/>
      <c r="B1091" s="14"/>
      <c r="C1091" s="37"/>
      <c r="D1091" s="37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</row>
    <row r="1092">
      <c r="A1092" s="14"/>
      <c r="B1092" s="14"/>
      <c r="C1092" s="37"/>
      <c r="D1092" s="37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</row>
    <row r="1093">
      <c r="A1093" s="14"/>
      <c r="B1093" s="14"/>
      <c r="C1093" s="37"/>
      <c r="D1093" s="37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</row>
    <row r="1094">
      <c r="A1094" s="14"/>
      <c r="B1094" s="14"/>
      <c r="C1094" s="37"/>
      <c r="D1094" s="37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</row>
    <row r="1095">
      <c r="A1095" s="14"/>
      <c r="B1095" s="14"/>
      <c r="C1095" s="37"/>
      <c r="D1095" s="37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</row>
    <row r="1096">
      <c r="A1096" s="14"/>
      <c r="B1096" s="14"/>
      <c r="C1096" s="37"/>
      <c r="D1096" s="37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</row>
    <row r="1097">
      <c r="A1097" s="14"/>
      <c r="B1097" s="14"/>
      <c r="C1097" s="37"/>
      <c r="D1097" s="37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</row>
    <row r="1098">
      <c r="A1098" s="14"/>
      <c r="B1098" s="14"/>
      <c r="C1098" s="37"/>
      <c r="D1098" s="37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</row>
    <row r="1099">
      <c r="A1099" s="14"/>
      <c r="B1099" s="14"/>
      <c r="C1099" s="37"/>
      <c r="D1099" s="37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</row>
    <row r="1100">
      <c r="A1100" s="14"/>
      <c r="B1100" s="14"/>
      <c r="C1100" s="37"/>
      <c r="D1100" s="37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</row>
    <row r="1101">
      <c r="A1101" s="14"/>
      <c r="B1101" s="14"/>
      <c r="C1101" s="37"/>
      <c r="D1101" s="37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</row>
    <row r="1102">
      <c r="A1102" s="14"/>
      <c r="B1102" s="14"/>
      <c r="C1102" s="37"/>
      <c r="D1102" s="37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</row>
    <row r="1103">
      <c r="A1103" s="14"/>
      <c r="B1103" s="14"/>
      <c r="C1103" s="37"/>
      <c r="D1103" s="37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</row>
    <row r="1104">
      <c r="A1104" s="14"/>
      <c r="B1104" s="14"/>
      <c r="C1104" s="37"/>
      <c r="D1104" s="37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</row>
    <row r="1105">
      <c r="A1105" s="14"/>
      <c r="B1105" s="14"/>
      <c r="C1105" s="37"/>
      <c r="D1105" s="37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</row>
    <row r="1106">
      <c r="A1106" s="14"/>
      <c r="B1106" s="14"/>
      <c r="C1106" s="37"/>
      <c r="D1106" s="37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</row>
    <row r="1107">
      <c r="A1107" s="14"/>
      <c r="B1107" s="14"/>
      <c r="C1107" s="37"/>
      <c r="D1107" s="37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</row>
    <row r="1108">
      <c r="A1108" s="14"/>
      <c r="B1108" s="14"/>
      <c r="C1108" s="37"/>
      <c r="D1108" s="37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</row>
    <row r="1109">
      <c r="A1109" s="14"/>
      <c r="B1109" s="14"/>
      <c r="C1109" s="37"/>
      <c r="D1109" s="37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</row>
    <row r="1110">
      <c r="A1110" s="14"/>
      <c r="B1110" s="14"/>
      <c r="C1110" s="37"/>
      <c r="D1110" s="37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</row>
    <row r="1111">
      <c r="A1111" s="14"/>
      <c r="B1111" s="14"/>
      <c r="C1111" s="37"/>
      <c r="D1111" s="37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</row>
    <row r="1112">
      <c r="A1112" s="14"/>
      <c r="B1112" s="14"/>
      <c r="C1112" s="37"/>
      <c r="D1112" s="37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</row>
    <row r="1113">
      <c r="A1113" s="14"/>
      <c r="B1113" s="14"/>
      <c r="C1113" s="37"/>
      <c r="D1113" s="37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</row>
    <row r="1114">
      <c r="A1114" s="14"/>
      <c r="B1114" s="14"/>
      <c r="C1114" s="37"/>
      <c r="D1114" s="37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</row>
    <row r="1115">
      <c r="A1115" s="14"/>
      <c r="B1115" s="14"/>
      <c r="C1115" s="37"/>
      <c r="D1115" s="37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</row>
    <row r="1116">
      <c r="A1116" s="14"/>
      <c r="B1116" s="14"/>
      <c r="C1116" s="37"/>
      <c r="D1116" s="37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</row>
    <row r="1117">
      <c r="A1117" s="14"/>
      <c r="B1117" s="14"/>
      <c r="C1117" s="37"/>
      <c r="D1117" s="37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</row>
    <row r="1118">
      <c r="A1118" s="14"/>
      <c r="B1118" s="14"/>
      <c r="C1118" s="37"/>
      <c r="D1118" s="37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</row>
    <row r="1119">
      <c r="A1119" s="14"/>
      <c r="B1119" s="14"/>
      <c r="C1119" s="37"/>
      <c r="D1119" s="37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</row>
    <row r="1120">
      <c r="A1120" s="14"/>
      <c r="B1120" s="14"/>
      <c r="C1120" s="37"/>
      <c r="D1120" s="37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</row>
    <row r="1121">
      <c r="A1121" s="14"/>
      <c r="B1121" s="14"/>
      <c r="C1121" s="37"/>
      <c r="D1121" s="37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</row>
    <row r="1122">
      <c r="A1122" s="14"/>
      <c r="B1122" s="14"/>
      <c r="C1122" s="37"/>
      <c r="D1122" s="37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</row>
    <row r="1123">
      <c r="A1123" s="14"/>
      <c r="B1123" s="14"/>
      <c r="C1123" s="37"/>
      <c r="D1123" s="37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</row>
    <row r="1124">
      <c r="A1124" s="14"/>
      <c r="B1124" s="14"/>
      <c r="C1124" s="37"/>
      <c r="D1124" s="37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</row>
    <row r="1125">
      <c r="A1125" s="14"/>
      <c r="B1125" s="14"/>
      <c r="C1125" s="37"/>
      <c r="D1125" s="37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</row>
    <row r="1126">
      <c r="A1126" s="14"/>
      <c r="B1126" s="14"/>
      <c r="C1126" s="37"/>
      <c r="D1126" s="37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</row>
    <row r="1127">
      <c r="A1127" s="14"/>
      <c r="B1127" s="14"/>
      <c r="C1127" s="37"/>
      <c r="D1127" s="37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</row>
    <row r="1128">
      <c r="A1128" s="14"/>
      <c r="B1128" s="14"/>
      <c r="C1128" s="37"/>
      <c r="D1128" s="37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</row>
    <row r="1129">
      <c r="A1129" s="14"/>
      <c r="B1129" s="14"/>
      <c r="C1129" s="37"/>
      <c r="D1129" s="37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</row>
    <row r="1130">
      <c r="A1130" s="14"/>
      <c r="B1130" s="14"/>
      <c r="C1130" s="37"/>
      <c r="D1130" s="37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</row>
    <row r="1131">
      <c r="A1131" s="14"/>
      <c r="B1131" s="14"/>
      <c r="C1131" s="37"/>
      <c r="D1131" s="37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</row>
    <row r="1132">
      <c r="A1132" s="14"/>
      <c r="B1132" s="14"/>
      <c r="C1132" s="37"/>
      <c r="D1132" s="37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</row>
    <row r="1133">
      <c r="A1133" s="14"/>
      <c r="B1133" s="14"/>
      <c r="C1133" s="37"/>
      <c r="D1133" s="37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</row>
    <row r="1134">
      <c r="A1134" s="14"/>
      <c r="B1134" s="14"/>
      <c r="C1134" s="37"/>
      <c r="D1134" s="37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</row>
    <row r="1135">
      <c r="A1135" s="14"/>
      <c r="B1135" s="14"/>
      <c r="C1135" s="37"/>
      <c r="D1135" s="37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</row>
    <row r="1136">
      <c r="A1136" s="14"/>
      <c r="B1136" s="14"/>
      <c r="C1136" s="37"/>
      <c r="D1136" s="37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</row>
    <row r="1137">
      <c r="A1137" s="14"/>
      <c r="B1137" s="14"/>
      <c r="C1137" s="37"/>
      <c r="D1137" s="37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</row>
    <row r="1138">
      <c r="A1138" s="14"/>
      <c r="B1138" s="14"/>
      <c r="C1138" s="37"/>
      <c r="D1138" s="37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</row>
    <row r="1139">
      <c r="A1139" s="14"/>
      <c r="B1139" s="14"/>
      <c r="C1139" s="37"/>
      <c r="D1139" s="37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</row>
    <row r="1140">
      <c r="A1140" s="14"/>
      <c r="B1140" s="14"/>
      <c r="C1140" s="37"/>
      <c r="D1140" s="37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</row>
    <row r="1141">
      <c r="A1141" s="14"/>
      <c r="B1141" s="14"/>
      <c r="C1141" s="37"/>
      <c r="D1141" s="37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</row>
    <row r="1142">
      <c r="A1142" s="14"/>
      <c r="B1142" s="14"/>
      <c r="C1142" s="37"/>
      <c r="D1142" s="37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</row>
    <row r="1143">
      <c r="A1143" s="14"/>
      <c r="B1143" s="14"/>
      <c r="C1143" s="37"/>
      <c r="D1143" s="37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</row>
    <row r="1144">
      <c r="A1144" s="14"/>
      <c r="B1144" s="14"/>
      <c r="C1144" s="37"/>
      <c r="D1144" s="37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</row>
    <row r="1145">
      <c r="A1145" s="14"/>
      <c r="B1145" s="14"/>
      <c r="C1145" s="37"/>
      <c r="D1145" s="37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</row>
    <row r="1146">
      <c r="A1146" s="14"/>
      <c r="B1146" s="14"/>
      <c r="C1146" s="37"/>
      <c r="D1146" s="37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</row>
    <row r="1147">
      <c r="A1147" s="14"/>
      <c r="B1147" s="14"/>
      <c r="C1147" s="37"/>
      <c r="D1147" s="37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</row>
    <row r="1148">
      <c r="A1148" s="14"/>
      <c r="B1148" s="14"/>
      <c r="C1148" s="37"/>
      <c r="D1148" s="37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</row>
    <row r="1149">
      <c r="A1149" s="14"/>
      <c r="B1149" s="14"/>
      <c r="C1149" s="37"/>
      <c r="D1149" s="37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</row>
    <row r="1150">
      <c r="A1150" s="14"/>
      <c r="B1150" s="14"/>
      <c r="C1150" s="37"/>
      <c r="D1150" s="37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</row>
    <row r="1151">
      <c r="A1151" s="14"/>
      <c r="B1151" s="14"/>
      <c r="C1151" s="37"/>
      <c r="D1151" s="37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</row>
    <row r="1152">
      <c r="A1152" s="14"/>
      <c r="B1152" s="14"/>
      <c r="C1152" s="37"/>
      <c r="D1152" s="37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</row>
    <row r="1153">
      <c r="A1153" s="14"/>
      <c r="B1153" s="14"/>
      <c r="C1153" s="37"/>
      <c r="D1153" s="37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</row>
    <row r="1154">
      <c r="A1154" s="14"/>
      <c r="B1154" s="14"/>
      <c r="C1154" s="37"/>
      <c r="D1154" s="37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</row>
    <row r="1155">
      <c r="A1155" s="14"/>
      <c r="B1155" s="14"/>
      <c r="C1155" s="37"/>
      <c r="D1155" s="37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</row>
    <row r="1156">
      <c r="A1156" s="14"/>
      <c r="B1156" s="14"/>
      <c r="C1156" s="37"/>
      <c r="D1156" s="37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</row>
    <row r="1157">
      <c r="A1157" s="14"/>
      <c r="B1157" s="14"/>
      <c r="C1157" s="37"/>
      <c r="D1157" s="37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</row>
    <row r="1158">
      <c r="A1158" s="14"/>
      <c r="B1158" s="14"/>
      <c r="C1158" s="37"/>
      <c r="D1158" s="37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</row>
    <row r="1159">
      <c r="A1159" s="14"/>
      <c r="B1159" s="14"/>
      <c r="C1159" s="37"/>
      <c r="D1159" s="37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</row>
    <row r="1160">
      <c r="A1160" s="14"/>
      <c r="B1160" s="14"/>
      <c r="C1160" s="37"/>
      <c r="D1160" s="37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</row>
    <row r="1161">
      <c r="A1161" s="14"/>
      <c r="B1161" s="14"/>
      <c r="C1161" s="37"/>
      <c r="D1161" s="37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</row>
    <row r="1162">
      <c r="A1162" s="14"/>
      <c r="B1162" s="14"/>
      <c r="C1162" s="37"/>
      <c r="D1162" s="37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</row>
    <row r="1163">
      <c r="A1163" s="14"/>
      <c r="B1163" s="14"/>
      <c r="C1163" s="37"/>
      <c r="D1163" s="37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</row>
    <row r="1164">
      <c r="A1164" s="14"/>
      <c r="B1164" s="14"/>
      <c r="C1164" s="37"/>
      <c r="D1164" s="37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</row>
    <row r="1165">
      <c r="A1165" s="14"/>
      <c r="B1165" s="14"/>
      <c r="C1165" s="37"/>
      <c r="D1165" s="37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</row>
    <row r="1166">
      <c r="A1166" s="14"/>
      <c r="B1166" s="14"/>
      <c r="C1166" s="37"/>
      <c r="D1166" s="37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</row>
    <row r="1167">
      <c r="A1167" s="14"/>
      <c r="B1167" s="14"/>
      <c r="C1167" s="37"/>
      <c r="D1167" s="37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</row>
    <row r="1168">
      <c r="A1168" s="14"/>
      <c r="B1168" s="14"/>
      <c r="C1168" s="37"/>
      <c r="D1168" s="37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</row>
    <row r="1169">
      <c r="A1169" s="14"/>
      <c r="B1169" s="14"/>
      <c r="C1169" s="37"/>
      <c r="D1169" s="37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</row>
    <row r="1170">
      <c r="A1170" s="14"/>
      <c r="B1170" s="14"/>
      <c r="C1170" s="37"/>
      <c r="D1170" s="37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</row>
    <row r="1171">
      <c r="A1171" s="14"/>
      <c r="B1171" s="14"/>
      <c r="C1171" s="37"/>
      <c r="D1171" s="37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</row>
    <row r="1172">
      <c r="A1172" s="14"/>
      <c r="B1172" s="14"/>
      <c r="C1172" s="37"/>
      <c r="D1172" s="37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</row>
    <row r="1173">
      <c r="A1173" s="14"/>
      <c r="B1173" s="14"/>
      <c r="C1173" s="37"/>
      <c r="D1173" s="37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</row>
    <row r="1174">
      <c r="A1174" s="14"/>
      <c r="B1174" s="14"/>
      <c r="C1174" s="37"/>
      <c r="D1174" s="37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</row>
    <row r="1175">
      <c r="A1175" s="14"/>
      <c r="B1175" s="14"/>
      <c r="C1175" s="37"/>
      <c r="D1175" s="37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</row>
    <row r="1176">
      <c r="A1176" s="14"/>
      <c r="B1176" s="14"/>
      <c r="C1176" s="37"/>
      <c r="D1176" s="37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</row>
    <row r="1177">
      <c r="A1177" s="14"/>
      <c r="B1177" s="14"/>
      <c r="C1177" s="37"/>
      <c r="D1177" s="37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</row>
    <row r="1178">
      <c r="A1178" s="14"/>
      <c r="B1178" s="14"/>
      <c r="C1178" s="37"/>
      <c r="D1178" s="37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</row>
    <row r="1179">
      <c r="A1179" s="14"/>
      <c r="B1179" s="14"/>
      <c r="C1179" s="37"/>
      <c r="D1179" s="37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</row>
    <row r="1180">
      <c r="A1180" s="14"/>
      <c r="B1180" s="14"/>
      <c r="C1180" s="37"/>
      <c r="D1180" s="37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</row>
    <row r="1181">
      <c r="A1181" s="14"/>
      <c r="B1181" s="14"/>
      <c r="C1181" s="37"/>
      <c r="D1181" s="37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</row>
    <row r="1182">
      <c r="A1182" s="14"/>
      <c r="B1182" s="14"/>
      <c r="C1182" s="37"/>
      <c r="D1182" s="37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</row>
    <row r="1183">
      <c r="A1183" s="14"/>
      <c r="B1183" s="14"/>
      <c r="C1183" s="37"/>
      <c r="D1183" s="37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</row>
    <row r="1184">
      <c r="A1184" s="14"/>
      <c r="B1184" s="14"/>
      <c r="C1184" s="37"/>
      <c r="D1184" s="37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</row>
    <row r="1185">
      <c r="A1185" s="14"/>
      <c r="B1185" s="14"/>
      <c r="C1185" s="37"/>
      <c r="D1185" s="37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</row>
    <row r="1186">
      <c r="A1186" s="14"/>
      <c r="B1186" s="14"/>
      <c r="C1186" s="37"/>
      <c r="D1186" s="37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</row>
    <row r="1187">
      <c r="A1187" s="14"/>
      <c r="B1187" s="14"/>
      <c r="C1187" s="37"/>
      <c r="D1187" s="37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</row>
    <row r="1188">
      <c r="A1188" s="14"/>
      <c r="B1188" s="14"/>
      <c r="C1188" s="37"/>
      <c r="D1188" s="37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</row>
    <row r="1189">
      <c r="A1189" s="14"/>
      <c r="B1189" s="14"/>
      <c r="C1189" s="37"/>
      <c r="D1189" s="37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</row>
    <row r="1190">
      <c r="A1190" s="14"/>
      <c r="B1190" s="14"/>
      <c r="C1190" s="37"/>
      <c r="D1190" s="37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</row>
    <row r="1191">
      <c r="A1191" s="14"/>
      <c r="B1191" s="14"/>
      <c r="C1191" s="37"/>
      <c r="D1191" s="37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</row>
    <row r="1192">
      <c r="A1192" s="14"/>
      <c r="B1192" s="14"/>
      <c r="C1192" s="37"/>
      <c r="D1192" s="37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</row>
    <row r="1193">
      <c r="A1193" s="14"/>
      <c r="B1193" s="14"/>
      <c r="C1193" s="37"/>
      <c r="D1193" s="37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</row>
    <row r="1194">
      <c r="A1194" s="14"/>
      <c r="B1194" s="14"/>
      <c r="C1194" s="37"/>
      <c r="D1194" s="37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</row>
    <row r="1195">
      <c r="A1195" s="14"/>
      <c r="B1195" s="14"/>
      <c r="C1195" s="37"/>
      <c r="D1195" s="37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</row>
    <row r="1196">
      <c r="A1196" s="14"/>
      <c r="B1196" s="14"/>
      <c r="C1196" s="37"/>
      <c r="D1196" s="37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</row>
    <row r="1197">
      <c r="A1197" s="14"/>
      <c r="B1197" s="14"/>
      <c r="C1197" s="37"/>
      <c r="D1197" s="37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</row>
    <row r="1198">
      <c r="A1198" s="14"/>
      <c r="B1198" s="14"/>
      <c r="C1198" s="37"/>
      <c r="D1198" s="37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</row>
    <row r="1199">
      <c r="A1199" s="14"/>
      <c r="B1199" s="14"/>
      <c r="C1199" s="37"/>
      <c r="D1199" s="37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</row>
    <row r="1200">
      <c r="A1200" s="14"/>
      <c r="B1200" s="14"/>
      <c r="C1200" s="37"/>
      <c r="D1200" s="37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</row>
    <row r="1201">
      <c r="A1201" s="14"/>
      <c r="B1201" s="14"/>
      <c r="C1201" s="37"/>
      <c r="D1201" s="37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</row>
    <row r="1202">
      <c r="A1202" s="14"/>
      <c r="B1202" s="14"/>
      <c r="C1202" s="37"/>
      <c r="D1202" s="37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</row>
    <row r="1203">
      <c r="A1203" s="14"/>
      <c r="B1203" s="14"/>
      <c r="C1203" s="37"/>
      <c r="D1203" s="37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</row>
    <row r="1204">
      <c r="A1204" s="14"/>
      <c r="B1204" s="14"/>
      <c r="C1204" s="37"/>
      <c r="D1204" s="37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</row>
    <row r="1205">
      <c r="A1205" s="14"/>
      <c r="B1205" s="14"/>
      <c r="C1205" s="37"/>
      <c r="D1205" s="37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</row>
    <row r="1206">
      <c r="A1206" s="14"/>
      <c r="B1206" s="14"/>
      <c r="C1206" s="37"/>
      <c r="D1206" s="37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</row>
    <row r="1207">
      <c r="A1207" s="14"/>
      <c r="B1207" s="14"/>
      <c r="C1207" s="37"/>
      <c r="D1207" s="37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</row>
    <row r="1208">
      <c r="A1208" s="14"/>
      <c r="B1208" s="14"/>
      <c r="C1208" s="37"/>
      <c r="D1208" s="37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</row>
    <row r="1209">
      <c r="A1209" s="14"/>
      <c r="B1209" s="14"/>
      <c r="C1209" s="37"/>
      <c r="D1209" s="37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</row>
    <row r="1210">
      <c r="A1210" s="14"/>
      <c r="B1210" s="14"/>
      <c r="C1210" s="37"/>
      <c r="D1210" s="37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</row>
    <row r="1211">
      <c r="A1211" s="14"/>
      <c r="B1211" s="14"/>
      <c r="C1211" s="37"/>
      <c r="D1211" s="37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</row>
    <row r="1212">
      <c r="A1212" s="14"/>
      <c r="B1212" s="14"/>
      <c r="C1212" s="37"/>
      <c r="D1212" s="37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</row>
    <row r="1213">
      <c r="A1213" s="14"/>
      <c r="B1213" s="14"/>
      <c r="C1213" s="37"/>
      <c r="D1213" s="37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</row>
    <row r="1214">
      <c r="A1214" s="14"/>
      <c r="B1214" s="14"/>
      <c r="C1214" s="37"/>
      <c r="D1214" s="37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</row>
    <row r="1215">
      <c r="A1215" s="14"/>
      <c r="B1215" s="14"/>
      <c r="C1215" s="37"/>
      <c r="D1215" s="37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</row>
    <row r="1216">
      <c r="A1216" s="14"/>
      <c r="B1216" s="14"/>
      <c r="C1216" s="37"/>
      <c r="D1216" s="37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</row>
    <row r="1217">
      <c r="A1217" s="14"/>
      <c r="B1217" s="14"/>
      <c r="C1217" s="37"/>
      <c r="D1217" s="37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</row>
    <row r="1218">
      <c r="A1218" s="14"/>
      <c r="B1218" s="14"/>
      <c r="C1218" s="37"/>
      <c r="D1218" s="37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</row>
    <row r="1219">
      <c r="A1219" s="14"/>
      <c r="B1219" s="14"/>
      <c r="C1219" s="37"/>
      <c r="D1219" s="37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</row>
    <row r="1220">
      <c r="A1220" s="14"/>
      <c r="B1220" s="14"/>
      <c r="C1220" s="37"/>
      <c r="D1220" s="37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</row>
    <row r="1221">
      <c r="A1221" s="14"/>
      <c r="B1221" s="14"/>
      <c r="C1221" s="37"/>
      <c r="D1221" s="37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</row>
    <row r="1222">
      <c r="A1222" s="14"/>
      <c r="B1222" s="14"/>
      <c r="C1222" s="37"/>
      <c r="D1222" s="37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</row>
    <row r="1223">
      <c r="A1223" s="14"/>
      <c r="B1223" s="14"/>
      <c r="C1223" s="37"/>
      <c r="D1223" s="37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</row>
    <row r="1224">
      <c r="A1224" s="14"/>
      <c r="B1224" s="14"/>
      <c r="C1224" s="37"/>
      <c r="D1224" s="37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</row>
    <row r="1225">
      <c r="A1225" s="14"/>
      <c r="B1225" s="14"/>
      <c r="C1225" s="37"/>
      <c r="D1225" s="37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</row>
    <row r="1226">
      <c r="A1226" s="14"/>
      <c r="B1226" s="14"/>
      <c r="C1226" s="37"/>
      <c r="D1226" s="37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</row>
    <row r="1227">
      <c r="A1227" s="14"/>
      <c r="B1227" s="14"/>
      <c r="C1227" s="37"/>
      <c r="D1227" s="37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</row>
    <row r="1228">
      <c r="A1228" s="14"/>
      <c r="B1228" s="14"/>
      <c r="C1228" s="37"/>
      <c r="D1228" s="37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</row>
    <row r="1229">
      <c r="A1229" s="14"/>
      <c r="B1229" s="14"/>
      <c r="C1229" s="37"/>
      <c r="D1229" s="37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</row>
    <row r="1230">
      <c r="A1230" s="14"/>
      <c r="B1230" s="14"/>
      <c r="C1230" s="37"/>
      <c r="D1230" s="37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</row>
    <row r="1231">
      <c r="A1231" s="14"/>
      <c r="B1231" s="14"/>
      <c r="C1231" s="37"/>
      <c r="D1231" s="37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</row>
    <row r="1232">
      <c r="A1232" s="14"/>
      <c r="B1232" s="14"/>
      <c r="C1232" s="37"/>
      <c r="D1232" s="37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</row>
    <row r="1233">
      <c r="A1233" s="14"/>
      <c r="B1233" s="14"/>
      <c r="C1233" s="37"/>
      <c r="D1233" s="37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</row>
    <row r="1234">
      <c r="A1234" s="14"/>
      <c r="B1234" s="14"/>
      <c r="C1234" s="37"/>
      <c r="D1234" s="37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</row>
    <row r="1235">
      <c r="A1235" s="14"/>
      <c r="B1235" s="14"/>
      <c r="C1235" s="37"/>
      <c r="D1235" s="37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</row>
    <row r="1236">
      <c r="A1236" s="14"/>
      <c r="B1236" s="14"/>
      <c r="C1236" s="37"/>
      <c r="D1236" s="37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</row>
    <row r="1237">
      <c r="A1237" s="14"/>
      <c r="B1237" s="14"/>
      <c r="C1237" s="37"/>
      <c r="D1237" s="37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</row>
    <row r="1238">
      <c r="A1238" s="14"/>
      <c r="B1238" s="14"/>
      <c r="C1238" s="37"/>
      <c r="D1238" s="37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</row>
    <row r="1239">
      <c r="A1239" s="14"/>
      <c r="B1239" s="14"/>
      <c r="C1239" s="37"/>
      <c r="D1239" s="37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</row>
    <row r="1240">
      <c r="A1240" s="14"/>
      <c r="B1240" s="14"/>
      <c r="C1240" s="37"/>
      <c r="D1240" s="37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</row>
    <row r="1241">
      <c r="A1241" s="14"/>
      <c r="B1241" s="14"/>
      <c r="C1241" s="37"/>
      <c r="D1241" s="37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</row>
    <row r="1242">
      <c r="A1242" s="14"/>
      <c r="B1242" s="14"/>
      <c r="C1242" s="37"/>
      <c r="D1242" s="37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</row>
    <row r="1243">
      <c r="A1243" s="14"/>
      <c r="B1243" s="14"/>
      <c r="C1243" s="37"/>
      <c r="D1243" s="37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</row>
    <row r="1244">
      <c r="A1244" s="14"/>
      <c r="B1244" s="14"/>
      <c r="C1244" s="37"/>
      <c r="D1244" s="37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</row>
    <row r="1245">
      <c r="A1245" s="14"/>
      <c r="B1245" s="14"/>
      <c r="C1245" s="37"/>
      <c r="D1245" s="37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</row>
    <row r="1246">
      <c r="A1246" s="14"/>
      <c r="B1246" s="14"/>
      <c r="C1246" s="37"/>
      <c r="D1246" s="37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</row>
    <row r="1247">
      <c r="A1247" s="14"/>
      <c r="B1247" s="14"/>
      <c r="C1247" s="37"/>
      <c r="D1247" s="37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</row>
    <row r="1248">
      <c r="A1248" s="14"/>
      <c r="B1248" s="14"/>
      <c r="C1248" s="37"/>
      <c r="D1248" s="37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</row>
    <row r="1249">
      <c r="A1249" s="14"/>
      <c r="B1249" s="14"/>
      <c r="C1249" s="37"/>
      <c r="D1249" s="37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</row>
    <row r="1250">
      <c r="A1250" s="14"/>
      <c r="B1250" s="14"/>
      <c r="C1250" s="37"/>
      <c r="D1250" s="37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</row>
    <row r="1251">
      <c r="A1251" s="14"/>
      <c r="B1251" s="14"/>
      <c r="C1251" s="37"/>
      <c r="D1251" s="37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</row>
    <row r="1252">
      <c r="A1252" s="14"/>
      <c r="B1252" s="14"/>
      <c r="C1252" s="37"/>
      <c r="D1252" s="37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</row>
    <row r="1253">
      <c r="A1253" s="14"/>
      <c r="B1253" s="14"/>
      <c r="C1253" s="37"/>
      <c r="D1253" s="37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</row>
    <row r="1254">
      <c r="A1254" s="14"/>
      <c r="B1254" s="14"/>
      <c r="C1254" s="37"/>
      <c r="D1254" s="37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</row>
    <row r="1255">
      <c r="A1255" s="14"/>
      <c r="B1255" s="14"/>
      <c r="C1255" s="37"/>
      <c r="D1255" s="37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</row>
    <row r="1256">
      <c r="A1256" s="14"/>
      <c r="B1256" s="14"/>
      <c r="C1256" s="37"/>
      <c r="D1256" s="37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</row>
    <row r="1257">
      <c r="A1257" s="14"/>
      <c r="B1257" s="14"/>
      <c r="C1257" s="37"/>
      <c r="D1257" s="37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</row>
    <row r="1258">
      <c r="A1258" s="14"/>
      <c r="B1258" s="14"/>
      <c r="C1258" s="37"/>
      <c r="D1258" s="37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</row>
    <row r="1259">
      <c r="A1259" s="14"/>
      <c r="B1259" s="14"/>
      <c r="C1259" s="37"/>
      <c r="D1259" s="37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</row>
    <row r="1260">
      <c r="A1260" s="14"/>
      <c r="B1260" s="14"/>
      <c r="C1260" s="37"/>
      <c r="D1260" s="37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</row>
    <row r="1261">
      <c r="A1261" s="14"/>
      <c r="B1261" s="14"/>
      <c r="C1261" s="37"/>
      <c r="D1261" s="37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</row>
    <row r="1262">
      <c r="A1262" s="14"/>
      <c r="B1262" s="14"/>
      <c r="C1262" s="37"/>
      <c r="D1262" s="37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</row>
    <row r="1263">
      <c r="A1263" s="14"/>
      <c r="B1263" s="14"/>
      <c r="C1263" s="37"/>
      <c r="D1263" s="37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</row>
    <row r="1264">
      <c r="A1264" s="14"/>
      <c r="B1264" s="14"/>
      <c r="C1264" s="37"/>
      <c r="D1264" s="37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</row>
    <row r="1265">
      <c r="A1265" s="14"/>
      <c r="B1265" s="14"/>
      <c r="C1265" s="37"/>
      <c r="D1265" s="37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</row>
    <row r="1266">
      <c r="A1266" s="14"/>
      <c r="B1266" s="14"/>
      <c r="C1266" s="37"/>
      <c r="D1266" s="37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</row>
    <row r="1267">
      <c r="A1267" s="14"/>
      <c r="B1267" s="14"/>
      <c r="C1267" s="37"/>
      <c r="D1267" s="37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</row>
    <row r="1268">
      <c r="A1268" s="14"/>
      <c r="B1268" s="14"/>
      <c r="C1268" s="37"/>
      <c r="D1268" s="37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</row>
    <row r="1269">
      <c r="A1269" s="14"/>
      <c r="B1269" s="14"/>
      <c r="C1269" s="37"/>
      <c r="D1269" s="37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</row>
    <row r="1270">
      <c r="A1270" s="14"/>
      <c r="B1270" s="14"/>
      <c r="C1270" s="37"/>
      <c r="D1270" s="37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</row>
    <row r="1271">
      <c r="A1271" s="14"/>
      <c r="B1271" s="14"/>
      <c r="C1271" s="37"/>
      <c r="D1271" s="37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</row>
    <row r="1272">
      <c r="A1272" s="14"/>
      <c r="B1272" s="14"/>
      <c r="C1272" s="37"/>
      <c r="D1272" s="37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</row>
    <row r="1273">
      <c r="A1273" s="14"/>
      <c r="B1273" s="14"/>
      <c r="C1273" s="37"/>
      <c r="D1273" s="37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</row>
    <row r="1274">
      <c r="A1274" s="14"/>
      <c r="B1274" s="14"/>
      <c r="C1274" s="37"/>
      <c r="D1274" s="37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</row>
    <row r="1275">
      <c r="A1275" s="14"/>
      <c r="B1275" s="14"/>
      <c r="C1275" s="37"/>
      <c r="D1275" s="37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</row>
    <row r="1276">
      <c r="A1276" s="14"/>
      <c r="B1276" s="14"/>
      <c r="C1276" s="37"/>
      <c r="D1276" s="37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</row>
    <row r="1277">
      <c r="A1277" s="14"/>
      <c r="B1277" s="14"/>
      <c r="C1277" s="37"/>
      <c r="D1277" s="37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</row>
    <row r="1278">
      <c r="A1278" s="14"/>
      <c r="B1278" s="14"/>
      <c r="C1278" s="37"/>
      <c r="D1278" s="37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</row>
    <row r="1279">
      <c r="A1279" s="14"/>
      <c r="B1279" s="14"/>
      <c r="C1279" s="37"/>
      <c r="D1279" s="37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</row>
    <row r="1280">
      <c r="A1280" s="14"/>
      <c r="B1280" s="14"/>
      <c r="C1280" s="37"/>
      <c r="D1280" s="37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</row>
    <row r="1281">
      <c r="A1281" s="14"/>
      <c r="B1281" s="14"/>
      <c r="C1281" s="37"/>
      <c r="D1281" s="37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</row>
    <row r="1282">
      <c r="A1282" s="14"/>
      <c r="B1282" s="14"/>
      <c r="C1282" s="37"/>
      <c r="D1282" s="37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</row>
    <row r="1283">
      <c r="A1283" s="14"/>
      <c r="B1283" s="14"/>
      <c r="C1283" s="37"/>
      <c r="D1283" s="37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</row>
    <row r="1284">
      <c r="A1284" s="14"/>
      <c r="B1284" s="14"/>
      <c r="C1284" s="37"/>
      <c r="D1284" s="37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</row>
    <row r="1285">
      <c r="A1285" s="14"/>
      <c r="B1285" s="14"/>
      <c r="C1285" s="37"/>
      <c r="D1285" s="37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</row>
    <row r="1286">
      <c r="A1286" s="14"/>
      <c r="B1286" s="14"/>
      <c r="C1286" s="37"/>
      <c r="D1286" s="37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</row>
    <row r="1287">
      <c r="A1287" s="14"/>
      <c r="B1287" s="14"/>
      <c r="C1287" s="37"/>
      <c r="D1287" s="37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</row>
    <row r="1288">
      <c r="A1288" s="14"/>
      <c r="B1288" s="14"/>
      <c r="C1288" s="37"/>
      <c r="D1288" s="37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</row>
    <row r="1289">
      <c r="A1289" s="14"/>
      <c r="B1289" s="14"/>
      <c r="C1289" s="37"/>
      <c r="D1289" s="37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</row>
    <row r="1290">
      <c r="A1290" s="14"/>
      <c r="B1290" s="14"/>
      <c r="C1290" s="37"/>
      <c r="D1290" s="37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</row>
    <row r="1291">
      <c r="A1291" s="14"/>
      <c r="B1291" s="14"/>
      <c r="C1291" s="37"/>
      <c r="D1291" s="37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</row>
    <row r="1292">
      <c r="A1292" s="14"/>
      <c r="B1292" s="14"/>
      <c r="C1292" s="37"/>
      <c r="D1292" s="37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</row>
    <row r="1293">
      <c r="A1293" s="14"/>
      <c r="B1293" s="14"/>
      <c r="C1293" s="37"/>
      <c r="D1293" s="37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</row>
    <row r="1294">
      <c r="A1294" s="14"/>
      <c r="B1294" s="14"/>
      <c r="C1294" s="37"/>
      <c r="D1294" s="37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</row>
    <row r="1295">
      <c r="A1295" s="14"/>
      <c r="B1295" s="14"/>
      <c r="C1295" s="37"/>
      <c r="D1295" s="37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</row>
    <row r="1296">
      <c r="A1296" s="14"/>
      <c r="B1296" s="14"/>
      <c r="C1296" s="37"/>
      <c r="D1296" s="37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</row>
    <row r="1297">
      <c r="A1297" s="14"/>
      <c r="B1297" s="14"/>
      <c r="C1297" s="37"/>
      <c r="D1297" s="37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</row>
    <row r="1298">
      <c r="A1298" s="14"/>
      <c r="B1298" s="14"/>
      <c r="C1298" s="37"/>
      <c r="D1298" s="37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</row>
    <row r="1299">
      <c r="A1299" s="14"/>
      <c r="B1299" s="14"/>
      <c r="C1299" s="37"/>
      <c r="D1299" s="37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</row>
    <row r="1300">
      <c r="A1300" s="14"/>
      <c r="B1300" s="14"/>
      <c r="C1300" s="37"/>
      <c r="D1300" s="37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</row>
    <row r="1301">
      <c r="A1301" s="14"/>
      <c r="B1301" s="14"/>
      <c r="C1301" s="37"/>
      <c r="D1301" s="37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</row>
    <row r="1302">
      <c r="A1302" s="14"/>
      <c r="B1302" s="14"/>
      <c r="C1302" s="37"/>
      <c r="D1302" s="37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</row>
    <row r="1303">
      <c r="A1303" s="14"/>
      <c r="B1303" s="14"/>
      <c r="C1303" s="37"/>
      <c r="D1303" s="37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</row>
    <row r="1304">
      <c r="A1304" s="14"/>
      <c r="B1304" s="14"/>
      <c r="C1304" s="37"/>
      <c r="D1304" s="37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</row>
    <row r="1305">
      <c r="A1305" s="14"/>
      <c r="B1305" s="14"/>
      <c r="C1305" s="37"/>
      <c r="D1305" s="37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</row>
    <row r="1306">
      <c r="A1306" s="14"/>
      <c r="B1306" s="14"/>
      <c r="C1306" s="37"/>
      <c r="D1306" s="37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</row>
    <row r="1307">
      <c r="A1307" s="14"/>
      <c r="B1307" s="14"/>
      <c r="C1307" s="37"/>
      <c r="D1307" s="37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</row>
    <row r="1308">
      <c r="A1308" s="14"/>
      <c r="B1308" s="14"/>
      <c r="C1308" s="37"/>
      <c r="D1308" s="37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</row>
    <row r="1309">
      <c r="A1309" s="14"/>
      <c r="B1309" s="14"/>
      <c r="C1309" s="37"/>
      <c r="D1309" s="37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</row>
    <row r="1310">
      <c r="A1310" s="14"/>
      <c r="B1310" s="14"/>
      <c r="C1310" s="37"/>
      <c r="D1310" s="37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</row>
    <row r="1311">
      <c r="A1311" s="14"/>
      <c r="B1311" s="14"/>
      <c r="C1311" s="37"/>
      <c r="D1311" s="37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</row>
    <row r="1312">
      <c r="A1312" s="14"/>
      <c r="B1312" s="14"/>
      <c r="C1312" s="37"/>
      <c r="D1312" s="37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</row>
    <row r="1313">
      <c r="A1313" s="14"/>
      <c r="B1313" s="14"/>
      <c r="C1313" s="37"/>
      <c r="D1313" s="37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</row>
    <row r="1314">
      <c r="A1314" s="14"/>
      <c r="B1314" s="14"/>
      <c r="C1314" s="37"/>
      <c r="D1314" s="37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</row>
    <row r="1315">
      <c r="A1315" s="14"/>
      <c r="B1315" s="14"/>
      <c r="C1315" s="37"/>
      <c r="D1315" s="37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</row>
    <row r="1316">
      <c r="A1316" s="14"/>
      <c r="B1316" s="14"/>
      <c r="C1316" s="37"/>
      <c r="D1316" s="37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</row>
    <row r="1317">
      <c r="A1317" s="14"/>
      <c r="B1317" s="14"/>
      <c r="C1317" s="37"/>
      <c r="D1317" s="37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</row>
    <row r="1318">
      <c r="A1318" s="14"/>
      <c r="B1318" s="14"/>
      <c r="C1318" s="37"/>
      <c r="D1318" s="37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</row>
    <row r="1319">
      <c r="A1319" s="14"/>
      <c r="B1319" s="14"/>
      <c r="C1319" s="37"/>
      <c r="D1319" s="37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</row>
    <row r="1320">
      <c r="A1320" s="14"/>
      <c r="B1320" s="14"/>
      <c r="C1320" s="37"/>
      <c r="D1320" s="37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</row>
    <row r="1321">
      <c r="A1321" s="14"/>
      <c r="B1321" s="14"/>
      <c r="C1321" s="37"/>
      <c r="D1321" s="37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</row>
    <row r="1322">
      <c r="A1322" s="14"/>
      <c r="B1322" s="14"/>
      <c r="C1322" s="37"/>
      <c r="D1322" s="37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</row>
    <row r="1323">
      <c r="A1323" s="14"/>
      <c r="B1323" s="14"/>
      <c r="C1323" s="37"/>
      <c r="D1323" s="37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</row>
    <row r="1324">
      <c r="A1324" s="14"/>
      <c r="B1324" s="14"/>
      <c r="C1324" s="37"/>
      <c r="D1324" s="37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</row>
    <row r="1325">
      <c r="A1325" s="14"/>
      <c r="B1325" s="14"/>
      <c r="C1325" s="37"/>
      <c r="D1325" s="37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</row>
    <row r="1326">
      <c r="A1326" s="14"/>
      <c r="B1326" s="14"/>
      <c r="C1326" s="37"/>
      <c r="D1326" s="37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</row>
    <row r="1327">
      <c r="A1327" s="14"/>
      <c r="B1327" s="14"/>
      <c r="C1327" s="37"/>
      <c r="D1327" s="37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</row>
    <row r="1328">
      <c r="A1328" s="14"/>
      <c r="B1328" s="14"/>
      <c r="C1328" s="37"/>
      <c r="D1328" s="37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</row>
    <row r="1329">
      <c r="A1329" s="14"/>
      <c r="B1329" s="14"/>
      <c r="C1329" s="37"/>
      <c r="D1329" s="37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</row>
    <row r="1330">
      <c r="A1330" s="14"/>
      <c r="B1330" s="14"/>
      <c r="C1330" s="37"/>
      <c r="D1330" s="37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</row>
    <row r="1331">
      <c r="A1331" s="14"/>
      <c r="B1331" s="14"/>
      <c r="C1331" s="37"/>
      <c r="D1331" s="37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</row>
    <row r="1332">
      <c r="A1332" s="14"/>
      <c r="B1332" s="14"/>
      <c r="C1332" s="37"/>
      <c r="D1332" s="37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</row>
    <row r="1333">
      <c r="A1333" s="14"/>
      <c r="B1333" s="14"/>
      <c r="C1333" s="37"/>
      <c r="D1333" s="37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</row>
    <row r="1334">
      <c r="A1334" s="14"/>
      <c r="B1334" s="14"/>
      <c r="C1334" s="37"/>
      <c r="D1334" s="37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</row>
    <row r="1335">
      <c r="A1335" s="14"/>
      <c r="B1335" s="14"/>
      <c r="C1335" s="37"/>
      <c r="D1335" s="37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</row>
    <row r="1336">
      <c r="A1336" s="14"/>
      <c r="B1336" s="14"/>
      <c r="C1336" s="37"/>
      <c r="D1336" s="37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</row>
    <row r="1337">
      <c r="A1337" s="14"/>
      <c r="B1337" s="14"/>
      <c r="C1337" s="37"/>
      <c r="D1337" s="37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</row>
    <row r="1338">
      <c r="A1338" s="14"/>
      <c r="B1338" s="14"/>
      <c r="C1338" s="37"/>
      <c r="D1338" s="37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</row>
    <row r="1339">
      <c r="A1339" s="14"/>
      <c r="B1339" s="14"/>
      <c r="C1339" s="37"/>
      <c r="D1339" s="37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</row>
    <row r="1340">
      <c r="A1340" s="14"/>
      <c r="B1340" s="14"/>
      <c r="C1340" s="37"/>
      <c r="D1340" s="37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</row>
    <row r="1341">
      <c r="A1341" s="14"/>
      <c r="B1341" s="14"/>
      <c r="C1341" s="37"/>
      <c r="D1341" s="37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</row>
    <row r="1342">
      <c r="A1342" s="14"/>
      <c r="B1342" s="14"/>
      <c r="C1342" s="37"/>
      <c r="D1342" s="37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</row>
    <row r="1343">
      <c r="A1343" s="14"/>
      <c r="B1343" s="14"/>
      <c r="C1343" s="37"/>
      <c r="D1343" s="37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</row>
    <row r="1344">
      <c r="A1344" s="14"/>
      <c r="B1344" s="14"/>
      <c r="C1344" s="37"/>
      <c r="D1344" s="37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</row>
    <row r="1345">
      <c r="A1345" s="14"/>
      <c r="B1345" s="14"/>
      <c r="C1345" s="37"/>
      <c r="D1345" s="37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</row>
    <row r="1346">
      <c r="A1346" s="14"/>
      <c r="B1346" s="14"/>
      <c r="C1346" s="37"/>
      <c r="D1346" s="37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</row>
    <row r="1347">
      <c r="A1347" s="14"/>
      <c r="B1347" s="14"/>
      <c r="C1347" s="37"/>
      <c r="D1347" s="37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</row>
    <row r="1348">
      <c r="A1348" s="14"/>
      <c r="B1348" s="14"/>
      <c r="C1348" s="37"/>
      <c r="D1348" s="37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</row>
    <row r="1349">
      <c r="A1349" s="14"/>
      <c r="B1349" s="14"/>
      <c r="C1349" s="37"/>
      <c r="D1349" s="37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</row>
    <row r="1350">
      <c r="A1350" s="14"/>
      <c r="B1350" s="14"/>
      <c r="C1350" s="37"/>
      <c r="D1350" s="37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</row>
    <row r="1351">
      <c r="A1351" s="14"/>
      <c r="B1351" s="14"/>
      <c r="C1351" s="37"/>
      <c r="D1351" s="37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</row>
    <row r="1352">
      <c r="A1352" s="14"/>
      <c r="B1352" s="14"/>
      <c r="C1352" s="37"/>
      <c r="D1352" s="37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</row>
    <row r="1353">
      <c r="A1353" s="14"/>
      <c r="B1353" s="14"/>
      <c r="C1353" s="37"/>
      <c r="D1353" s="37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</row>
    <row r="1354">
      <c r="A1354" s="14"/>
      <c r="B1354" s="14"/>
      <c r="C1354" s="37"/>
      <c r="D1354" s="37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</row>
    <row r="1355">
      <c r="A1355" s="14"/>
      <c r="B1355" s="14"/>
      <c r="C1355" s="37"/>
      <c r="D1355" s="37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</row>
    <row r="1356">
      <c r="A1356" s="14"/>
      <c r="B1356" s="14"/>
      <c r="C1356" s="37"/>
      <c r="D1356" s="37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</row>
    <row r="1357">
      <c r="A1357" s="14"/>
      <c r="B1357" s="14"/>
      <c r="C1357" s="37"/>
      <c r="D1357" s="37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</row>
    <row r="1358">
      <c r="A1358" s="14"/>
      <c r="B1358" s="14"/>
      <c r="C1358" s="37"/>
      <c r="D1358" s="37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</row>
    <row r="1359">
      <c r="A1359" s="14"/>
      <c r="B1359" s="14"/>
      <c r="C1359" s="37"/>
      <c r="D1359" s="37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</row>
    <row r="1360">
      <c r="A1360" s="14"/>
      <c r="B1360" s="14"/>
      <c r="C1360" s="37"/>
      <c r="D1360" s="37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</row>
    <row r="1361">
      <c r="A1361" s="14"/>
      <c r="B1361" s="14"/>
      <c r="C1361" s="37"/>
      <c r="D1361" s="37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</row>
    <row r="1362">
      <c r="A1362" s="14"/>
      <c r="B1362" s="14"/>
      <c r="C1362" s="37"/>
      <c r="D1362" s="37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</row>
    <row r="1363">
      <c r="A1363" s="14"/>
      <c r="B1363" s="14"/>
      <c r="C1363" s="37"/>
      <c r="D1363" s="37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</row>
    <row r="1364">
      <c r="A1364" s="14"/>
      <c r="B1364" s="14"/>
      <c r="C1364" s="37"/>
      <c r="D1364" s="37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</row>
    <row r="1365">
      <c r="A1365" s="14"/>
      <c r="B1365" s="14"/>
      <c r="C1365" s="37"/>
      <c r="D1365" s="37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</row>
    <row r="1366">
      <c r="A1366" s="14"/>
      <c r="B1366" s="14"/>
      <c r="C1366" s="37"/>
      <c r="D1366" s="37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</row>
    <row r="1367">
      <c r="A1367" s="14"/>
      <c r="B1367" s="14"/>
      <c r="C1367" s="37"/>
      <c r="D1367" s="37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</row>
    <row r="1368">
      <c r="A1368" s="14"/>
      <c r="B1368" s="14"/>
      <c r="C1368" s="37"/>
      <c r="D1368" s="37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</row>
    <row r="1369">
      <c r="A1369" s="14"/>
      <c r="B1369" s="14"/>
      <c r="C1369" s="37"/>
      <c r="D1369" s="37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3" t="s">
        <v>4</v>
      </c>
      <c r="B1" s="14" t="s">
        <v>1537</v>
      </c>
      <c r="C1" s="37" t="s">
        <v>1509</v>
      </c>
      <c r="D1" s="14" t="s">
        <v>1541</v>
      </c>
      <c r="E1" s="14" t="s">
        <v>1542</v>
      </c>
      <c r="F1" s="90" t="s">
        <v>1543</v>
      </c>
      <c r="G1" s="14" t="s">
        <v>1544</v>
      </c>
      <c r="H1" s="14" t="s">
        <v>62</v>
      </c>
      <c r="I1" s="34" t="s">
        <v>1512</v>
      </c>
      <c r="J1" s="14" t="s">
        <v>15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</row>
    <row r="2">
      <c r="A2" s="7">
        <v>1424.0</v>
      </c>
      <c r="B2" s="14" t="s">
        <v>3469</v>
      </c>
      <c r="C2" s="38">
        <v>0.2</v>
      </c>
      <c r="D2" s="35">
        <v>2.057</v>
      </c>
      <c r="E2" s="35">
        <v>0.6549</v>
      </c>
      <c r="F2" s="39">
        <v>327.5</v>
      </c>
      <c r="G2" s="35">
        <v>516.411</v>
      </c>
      <c r="H2" s="35">
        <v>29.34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</row>
    <row r="3">
      <c r="A3" s="7">
        <v>1425.0</v>
      </c>
      <c r="B3" s="14" t="s">
        <v>3472</v>
      </c>
      <c r="C3" s="38">
        <v>0.18</v>
      </c>
      <c r="D3" s="35">
        <v>2.623</v>
      </c>
      <c r="E3" s="35">
        <v>0.835</v>
      </c>
      <c r="F3" s="39">
        <v>417.5</v>
      </c>
      <c r="G3" s="35">
        <v>807.03</v>
      </c>
      <c r="H3" s="35">
        <v>30.51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</row>
    <row r="4">
      <c r="A4" s="7">
        <v>1426.0</v>
      </c>
      <c r="B4" s="14" t="s">
        <v>3475</v>
      </c>
      <c r="C4" s="38">
        <v>0.19</v>
      </c>
      <c r="D4" s="35">
        <v>2.296</v>
      </c>
      <c r="E4" s="35">
        <v>0.731</v>
      </c>
      <c r="F4" s="39">
        <v>365.5</v>
      </c>
      <c r="G4" s="35">
        <v>592.319</v>
      </c>
      <c r="H4" s="35">
        <v>30.58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</row>
    <row r="5">
      <c r="A5" s="7">
        <v>1427.0</v>
      </c>
      <c r="B5" s="14" t="s">
        <v>3477</v>
      </c>
      <c r="C5" s="38">
        <v>0.2</v>
      </c>
      <c r="D5" s="35">
        <v>2.277</v>
      </c>
      <c r="E5" s="35">
        <v>0.7247</v>
      </c>
      <c r="F5" s="39">
        <v>362.4</v>
      </c>
      <c r="G5" s="35">
        <v>449.738</v>
      </c>
      <c r="H5" s="35">
        <v>21.94</v>
      </c>
      <c r="I5" s="11"/>
      <c r="J5" s="11" t="s">
        <v>1516</v>
      </c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</row>
    <row r="6">
      <c r="A6" s="7">
        <v>1428.0</v>
      </c>
      <c r="B6" s="14" t="s">
        <v>3479</v>
      </c>
      <c r="C6" s="38">
        <v>0.224</v>
      </c>
      <c r="D6" s="35">
        <v>2.345</v>
      </c>
      <c r="E6" s="35">
        <v>0.7466</v>
      </c>
      <c r="F6" s="39">
        <v>373.3</v>
      </c>
      <c r="G6" s="35">
        <v>673.134</v>
      </c>
      <c r="H6" s="35">
        <v>29.17</v>
      </c>
      <c r="I6" s="11"/>
      <c r="J6" s="11" t="s">
        <v>1516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</row>
    <row r="7">
      <c r="A7" s="7">
        <v>1429.0</v>
      </c>
      <c r="B7" s="14" t="s">
        <v>3482</v>
      </c>
      <c r="C7" s="38">
        <v>0.192</v>
      </c>
      <c r="D7" s="35">
        <v>1.717</v>
      </c>
      <c r="E7" s="35">
        <v>0.5467</v>
      </c>
      <c r="F7" s="39">
        <v>273.3</v>
      </c>
      <c r="G7" s="35">
        <v>568.721</v>
      </c>
      <c r="H7" s="35">
        <v>34.04</v>
      </c>
      <c r="I7" s="11"/>
      <c r="J7" s="11" t="s">
        <v>1516</v>
      </c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</row>
    <row r="8">
      <c r="A8" s="7">
        <v>1430.0</v>
      </c>
      <c r="B8" s="14" t="s">
        <v>3485</v>
      </c>
      <c r="C8" s="38">
        <v>0.24</v>
      </c>
      <c r="D8" s="35">
        <v>2.268</v>
      </c>
      <c r="E8" s="35">
        <v>0.722</v>
      </c>
      <c r="F8" s="39">
        <v>361.0</v>
      </c>
      <c r="G8" s="35">
        <v>437.432</v>
      </c>
      <c r="H8" s="35">
        <v>24.01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</row>
    <row r="9">
      <c r="A9" s="7">
        <v>1431.0</v>
      </c>
      <c r="B9" s="14" t="s">
        <v>3486</v>
      </c>
      <c r="C9" s="38">
        <v>0.197</v>
      </c>
      <c r="D9" s="35">
        <v>2.41</v>
      </c>
      <c r="E9" s="35">
        <v>0.7672</v>
      </c>
      <c r="F9" s="39">
        <v>383.6</v>
      </c>
      <c r="G9" s="35">
        <v>633.832</v>
      </c>
      <c r="H9" s="35">
        <v>33.4</v>
      </c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</row>
    <row r="10">
      <c r="A10" s="7">
        <v>1432.0</v>
      </c>
      <c r="B10" s="14" t="s">
        <v>3488</v>
      </c>
      <c r="C10" s="38">
        <v>0.194</v>
      </c>
      <c r="D10" s="35">
        <v>1.448</v>
      </c>
      <c r="E10" s="35">
        <v>0.461</v>
      </c>
      <c r="F10" s="39">
        <v>230.5</v>
      </c>
      <c r="G10" s="35">
        <v>436.002</v>
      </c>
      <c r="H10" s="35">
        <v>32.12</v>
      </c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</row>
    <row r="11">
      <c r="A11" s="7">
        <v>1433.0</v>
      </c>
      <c r="B11" s="14" t="s">
        <v>3491</v>
      </c>
      <c r="C11" s="38">
        <v>0.208</v>
      </c>
      <c r="D11" s="35">
        <v>1.894</v>
      </c>
      <c r="E11" s="35">
        <v>0.6029</v>
      </c>
      <c r="F11" s="39">
        <v>301.4</v>
      </c>
      <c r="G11" s="35">
        <v>584.153</v>
      </c>
      <c r="H11" s="35">
        <v>36.16</v>
      </c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</row>
    <row r="12">
      <c r="A12" s="7">
        <v>1434.0</v>
      </c>
      <c r="B12" s="14" t="s">
        <v>3492</v>
      </c>
      <c r="C12" s="38">
        <v>0.223</v>
      </c>
      <c r="D12" s="35">
        <v>2.337</v>
      </c>
      <c r="E12" s="35">
        <v>0.7438</v>
      </c>
      <c r="F12" s="39">
        <v>371.9</v>
      </c>
      <c r="G12" s="35">
        <v>726.904</v>
      </c>
      <c r="H12" s="35">
        <v>35.94</v>
      </c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</row>
    <row r="13">
      <c r="A13" s="7">
        <v>1435.0</v>
      </c>
      <c r="B13" s="14" t="s">
        <v>3494</v>
      </c>
      <c r="C13" s="38">
        <v>0.207</v>
      </c>
      <c r="D13" s="35">
        <v>2.129</v>
      </c>
      <c r="E13" s="35">
        <v>0.6776</v>
      </c>
      <c r="F13" s="39">
        <v>338.8</v>
      </c>
      <c r="G13" s="35">
        <v>767.344</v>
      </c>
      <c r="H13" s="35">
        <v>33.9</v>
      </c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</row>
    <row r="14">
      <c r="A14" s="7">
        <v>1465.0</v>
      </c>
      <c r="B14" s="14" t="s">
        <v>3497</v>
      </c>
      <c r="C14" s="38">
        <v>0.193</v>
      </c>
      <c r="D14" s="35">
        <v>1.964</v>
      </c>
      <c r="E14" s="35">
        <v>0.6252</v>
      </c>
      <c r="F14" s="39">
        <v>312.6</v>
      </c>
      <c r="G14" s="35">
        <v>610.616</v>
      </c>
      <c r="H14" s="35">
        <v>23.34</v>
      </c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</row>
    <row r="15">
      <c r="A15" s="7">
        <v>1466.0</v>
      </c>
      <c r="B15" s="14" t="s">
        <v>3500</v>
      </c>
      <c r="C15" s="38">
        <v>0.206</v>
      </c>
      <c r="D15" s="35">
        <v>2.026</v>
      </c>
      <c r="E15" s="35">
        <v>0.645</v>
      </c>
      <c r="F15" s="39">
        <v>322.5</v>
      </c>
      <c r="G15" s="35">
        <v>575.902</v>
      </c>
      <c r="H15" s="35">
        <v>26.65</v>
      </c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</row>
    <row r="16">
      <c r="A16" s="7">
        <v>1467.0</v>
      </c>
      <c r="B16" s="14" t="s">
        <v>3501</v>
      </c>
      <c r="C16" s="38">
        <v>0.191</v>
      </c>
      <c r="D16" s="35">
        <v>2.556</v>
      </c>
      <c r="E16" s="35">
        <v>0.8136</v>
      </c>
      <c r="F16" s="39">
        <v>406.8</v>
      </c>
      <c r="G16" s="35">
        <v>616.078</v>
      </c>
      <c r="H16" s="35">
        <v>26.88</v>
      </c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</row>
    <row r="17">
      <c r="A17" s="7">
        <v>1468.0</v>
      </c>
      <c r="B17" s="14" t="s">
        <v>3503</v>
      </c>
      <c r="C17" s="38">
        <v>0.213</v>
      </c>
      <c r="D17" s="35">
        <v>2.337</v>
      </c>
      <c r="E17" s="35">
        <v>0.744</v>
      </c>
      <c r="F17" s="39">
        <v>372.0</v>
      </c>
      <c r="G17" s="35">
        <v>844.7</v>
      </c>
      <c r="H17" s="35">
        <v>30.08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</row>
    <row r="18">
      <c r="A18" s="7">
        <v>1469.0</v>
      </c>
      <c r="B18" s="14" t="s">
        <v>3506</v>
      </c>
      <c r="C18" s="38">
        <v>0.22</v>
      </c>
      <c r="D18" s="35">
        <v>1.618</v>
      </c>
      <c r="E18" s="35">
        <v>0.515</v>
      </c>
      <c r="F18" s="39">
        <v>257.5</v>
      </c>
      <c r="G18" s="35">
        <v>394.777</v>
      </c>
      <c r="H18" s="35">
        <v>27.27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</row>
    <row r="19">
      <c r="A19" s="7">
        <v>1470.0</v>
      </c>
      <c r="B19" s="14" t="s">
        <v>3508</v>
      </c>
      <c r="C19" s="38">
        <v>0.194</v>
      </c>
      <c r="D19" s="35">
        <v>1.927</v>
      </c>
      <c r="E19" s="35">
        <v>0.6133</v>
      </c>
      <c r="F19" s="39">
        <v>306.7</v>
      </c>
      <c r="G19" s="35">
        <v>547.935</v>
      </c>
      <c r="H19" s="35">
        <v>28.19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>
      <c r="A20" s="7">
        <v>1471.0</v>
      </c>
      <c r="B20" s="14" t="s">
        <v>3509</v>
      </c>
      <c r="C20" s="38">
        <v>0.201</v>
      </c>
      <c r="D20" s="35">
        <v>4.54</v>
      </c>
      <c r="E20" s="35">
        <v>1.445</v>
      </c>
      <c r="F20" s="39">
        <v>722.5</v>
      </c>
      <c r="G20" s="35">
        <v>1746.33</v>
      </c>
      <c r="H20" s="35">
        <v>44.8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</row>
    <row r="21">
      <c r="A21" s="7">
        <v>1472.0</v>
      </c>
      <c r="B21" s="14" t="s">
        <v>3511</v>
      </c>
      <c r="C21" s="38">
        <v>0.209</v>
      </c>
      <c r="D21" s="35">
        <v>4.379</v>
      </c>
      <c r="E21" s="35">
        <v>1.394</v>
      </c>
      <c r="F21" s="39">
        <v>696.9</v>
      </c>
      <c r="G21" s="35">
        <v>1556.13</v>
      </c>
      <c r="H21" s="35">
        <v>40.03</v>
      </c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</row>
    <row r="22">
      <c r="A22" s="7">
        <v>1473.0</v>
      </c>
      <c r="B22" s="14" t="s">
        <v>3514</v>
      </c>
      <c r="C22" s="38">
        <v>0.177</v>
      </c>
      <c r="D22" s="35">
        <v>3.534</v>
      </c>
      <c r="E22" s="35">
        <v>1.125</v>
      </c>
      <c r="F22" s="39">
        <v>562.5</v>
      </c>
      <c r="G22" s="35">
        <v>1262.49</v>
      </c>
      <c r="H22" s="35">
        <v>43.84</v>
      </c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</row>
    <row r="23">
      <c r="A23" s="7">
        <v>1474.0</v>
      </c>
      <c r="B23" s="14" t="s">
        <v>3515</v>
      </c>
      <c r="C23" s="38">
        <v>0.188</v>
      </c>
      <c r="D23" s="35">
        <v>4.464</v>
      </c>
      <c r="E23" s="35">
        <v>1.421</v>
      </c>
      <c r="F23" s="39">
        <v>710.5</v>
      </c>
      <c r="G23" s="35">
        <v>1876.02</v>
      </c>
      <c r="H23" s="35">
        <v>45.62</v>
      </c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</row>
    <row r="24">
      <c r="A24" s="7">
        <v>1475.0</v>
      </c>
      <c r="B24" s="14" t="s">
        <v>3517</v>
      </c>
      <c r="C24" s="38">
        <v>0.184</v>
      </c>
      <c r="D24" s="35">
        <v>3.698</v>
      </c>
      <c r="E24" s="35">
        <v>1.177</v>
      </c>
      <c r="F24" s="39">
        <v>588.5</v>
      </c>
      <c r="G24" s="35">
        <v>1353.8</v>
      </c>
      <c r="H24" s="35">
        <v>44.73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</row>
    <row r="25">
      <c r="A25" s="7">
        <v>1476.0</v>
      </c>
      <c r="B25" s="14" t="s">
        <v>3520</v>
      </c>
      <c r="C25" s="38">
        <v>0.193</v>
      </c>
      <c r="D25" s="35">
        <v>4.381</v>
      </c>
      <c r="E25" s="35">
        <v>1.395</v>
      </c>
      <c r="F25" s="39">
        <v>697.3</v>
      </c>
      <c r="G25" s="35">
        <v>2051.78</v>
      </c>
      <c r="H25" s="35">
        <v>46.31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</row>
    <row r="26">
      <c r="A26" s="7">
        <v>1483.0</v>
      </c>
      <c r="B26" s="14" t="s">
        <v>3522</v>
      </c>
      <c r="C26" s="38">
        <v>0.2</v>
      </c>
      <c r="D26" s="35">
        <v>5.103</v>
      </c>
      <c r="E26" s="35">
        <v>1.624</v>
      </c>
      <c r="F26" s="39">
        <v>812.2</v>
      </c>
      <c r="G26" s="35">
        <v>2130.35</v>
      </c>
      <c r="H26" s="35">
        <v>48.98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</row>
    <row r="27">
      <c r="A27" s="7">
        <v>1484.0</v>
      </c>
      <c r="B27" s="14" t="s">
        <v>3524</v>
      </c>
      <c r="C27" s="38">
        <v>0.21</v>
      </c>
      <c r="D27" s="35">
        <v>5.614</v>
      </c>
      <c r="E27" s="35">
        <v>1.787</v>
      </c>
      <c r="F27" s="39">
        <v>893.5</v>
      </c>
      <c r="G27" s="35">
        <v>2289.89</v>
      </c>
      <c r="H27" s="35">
        <v>49.61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</row>
    <row r="28">
      <c r="A28" s="7">
        <v>1485.0</v>
      </c>
      <c r="B28" s="14" t="s">
        <v>3526</v>
      </c>
      <c r="C28" s="38">
        <v>0.196</v>
      </c>
      <c r="D28" s="35">
        <v>4.853</v>
      </c>
      <c r="E28" s="35">
        <v>1.545</v>
      </c>
      <c r="F28" s="39">
        <v>772.3</v>
      </c>
      <c r="G28" s="35">
        <v>2268.78</v>
      </c>
      <c r="H28" s="35">
        <v>48.88</v>
      </c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</row>
    <row r="29">
      <c r="A29" s="7">
        <v>1486.0</v>
      </c>
      <c r="B29" s="14" t="s">
        <v>3527</v>
      </c>
      <c r="C29" s="38">
        <v>0.234</v>
      </c>
      <c r="D29" s="35">
        <v>6.189</v>
      </c>
      <c r="E29" s="35">
        <v>1.97</v>
      </c>
      <c r="F29" s="39">
        <v>985.0</v>
      </c>
      <c r="G29" s="35">
        <v>2213.0</v>
      </c>
      <c r="H29" s="35">
        <v>46.57</v>
      </c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</row>
    <row r="30">
      <c r="A30" s="7">
        <v>1487.0</v>
      </c>
      <c r="B30" s="14" t="s">
        <v>3530</v>
      </c>
      <c r="C30" s="38">
        <v>0.244</v>
      </c>
      <c r="D30" s="35">
        <v>5.187</v>
      </c>
      <c r="E30" s="35">
        <v>1.651</v>
      </c>
      <c r="F30" s="39">
        <v>825.5</v>
      </c>
      <c r="G30" s="35">
        <v>1833.03</v>
      </c>
      <c r="H30" s="35">
        <v>46.26</v>
      </c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</row>
    <row r="31">
      <c r="A31" s="7">
        <v>1488.0</v>
      </c>
      <c r="B31" s="14" t="s">
        <v>3532</v>
      </c>
      <c r="C31" s="38">
        <v>0.214</v>
      </c>
      <c r="D31" s="35">
        <v>5.371</v>
      </c>
      <c r="E31" s="35">
        <v>1.71</v>
      </c>
      <c r="F31" s="39">
        <v>854.8</v>
      </c>
      <c r="G31" s="35">
        <v>1624.82</v>
      </c>
      <c r="H31" s="35">
        <v>48.89</v>
      </c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</row>
    <row r="32">
      <c r="A32" s="7">
        <v>1500.0</v>
      </c>
      <c r="B32" s="14" t="s">
        <v>3533</v>
      </c>
      <c r="C32" s="38">
        <v>0.238</v>
      </c>
      <c r="D32" s="35">
        <v>4.649</v>
      </c>
      <c r="E32" s="35">
        <v>1.48</v>
      </c>
      <c r="F32" s="39">
        <v>739.9</v>
      </c>
      <c r="G32" s="35">
        <v>1698.51</v>
      </c>
      <c r="H32" s="35">
        <v>47.81</v>
      </c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</row>
    <row r="33">
      <c r="A33" s="7">
        <v>1501.0</v>
      </c>
      <c r="B33" s="14" t="s">
        <v>3534</v>
      </c>
      <c r="C33" s="38">
        <v>0.219</v>
      </c>
      <c r="D33" s="35">
        <v>4.429</v>
      </c>
      <c r="E33" s="35">
        <v>1.41</v>
      </c>
      <c r="F33" s="39">
        <v>705.0</v>
      </c>
      <c r="G33" s="35">
        <v>1802.92</v>
      </c>
      <c r="H33" s="35">
        <v>45.93</v>
      </c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</row>
    <row r="34">
      <c r="A34" s="7">
        <v>1510.0</v>
      </c>
      <c r="B34" s="14" t="s">
        <v>3536</v>
      </c>
      <c r="C34" s="38">
        <v>0.28</v>
      </c>
      <c r="D34" s="35">
        <v>6.226</v>
      </c>
      <c r="E34" s="35">
        <v>1.982</v>
      </c>
      <c r="F34" s="39">
        <v>990.9</v>
      </c>
      <c r="G34" s="35">
        <v>2037.65</v>
      </c>
      <c r="H34" s="35">
        <v>55.26</v>
      </c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</row>
    <row r="35">
      <c r="A35" s="7">
        <v>1511.0</v>
      </c>
      <c r="B35" s="14" t="s">
        <v>3538</v>
      </c>
      <c r="C35" s="38">
        <v>0.297</v>
      </c>
      <c r="D35" s="35">
        <v>6.387</v>
      </c>
      <c r="E35" s="35">
        <v>2.033</v>
      </c>
      <c r="F35" s="39">
        <v>1016.0</v>
      </c>
      <c r="G35" s="35">
        <v>2047.2</v>
      </c>
      <c r="H35" s="35">
        <v>50.86</v>
      </c>
      <c r="I35" s="14"/>
      <c r="J35" s="14" t="s">
        <v>3539</v>
      </c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</row>
    <row r="36">
      <c r="A36" s="7">
        <v>1514.0</v>
      </c>
      <c r="B36" s="35">
        <v>1514.0</v>
      </c>
      <c r="C36" s="38">
        <v>0.268</v>
      </c>
      <c r="D36" s="35">
        <v>1.623</v>
      </c>
      <c r="E36" s="35">
        <v>0.5167</v>
      </c>
      <c r="F36" s="35">
        <v>258.3</v>
      </c>
      <c r="G36" s="35">
        <v>391.855</v>
      </c>
      <c r="H36" s="35">
        <v>37.58</v>
      </c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</row>
    <row r="37">
      <c r="A37" s="7">
        <v>1515.0</v>
      </c>
      <c r="B37" s="35">
        <v>1515.0</v>
      </c>
      <c r="C37" s="38">
        <v>0.363</v>
      </c>
      <c r="D37" s="35">
        <v>1.407</v>
      </c>
      <c r="E37" s="35">
        <v>0.4478</v>
      </c>
      <c r="F37" s="39">
        <v>223.9</v>
      </c>
      <c r="G37" s="35">
        <v>263.51</v>
      </c>
      <c r="H37" s="35">
        <v>31.64</v>
      </c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</row>
    <row r="38">
      <c r="A38" s="32">
        <v>1526.0</v>
      </c>
      <c r="B38" s="35">
        <v>1526.0</v>
      </c>
      <c r="C38" s="38">
        <v>0.308</v>
      </c>
      <c r="D38" s="35">
        <v>1.837</v>
      </c>
      <c r="E38" s="35">
        <v>0.5848</v>
      </c>
      <c r="F38" s="39">
        <v>292.4</v>
      </c>
      <c r="G38" s="35">
        <v>394.567</v>
      </c>
      <c r="H38" s="35">
        <v>24.32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</row>
    <row r="39">
      <c r="A39" s="32">
        <v>1527.0</v>
      </c>
      <c r="B39" s="35">
        <v>1527.0</v>
      </c>
      <c r="C39" s="38">
        <v>0.326</v>
      </c>
      <c r="D39" s="35">
        <v>1.608</v>
      </c>
      <c r="E39" s="35">
        <v>0.5118</v>
      </c>
      <c r="F39" s="39">
        <v>255.9</v>
      </c>
      <c r="G39" s="35">
        <v>337.075</v>
      </c>
      <c r="H39" s="35">
        <v>27.7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</row>
    <row r="40">
      <c r="A40" s="32">
        <v>1532.0</v>
      </c>
      <c r="B40" s="35">
        <v>1532.0</v>
      </c>
      <c r="C40" s="38">
        <v>0.323</v>
      </c>
      <c r="D40" s="38">
        <v>2.561</v>
      </c>
      <c r="E40" s="35">
        <v>0.8151</v>
      </c>
      <c r="F40" s="35">
        <v>407.6</v>
      </c>
      <c r="G40" s="35">
        <v>452.279</v>
      </c>
      <c r="H40" s="35">
        <v>28.98</v>
      </c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</row>
    <row r="41">
      <c r="A41" s="32">
        <v>1533.0</v>
      </c>
      <c r="B41" s="35">
        <v>1533.0</v>
      </c>
      <c r="C41" s="38">
        <v>0.313</v>
      </c>
      <c r="D41" s="38">
        <v>2.942</v>
      </c>
      <c r="E41" s="35">
        <v>0.9365</v>
      </c>
      <c r="F41" s="35">
        <v>468.3</v>
      </c>
      <c r="G41" s="35">
        <v>504.808</v>
      </c>
      <c r="H41" s="35">
        <v>29.03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</row>
    <row r="42">
      <c r="A42" s="7">
        <v>1549.0</v>
      </c>
      <c r="B42" s="35">
        <v>1549.0</v>
      </c>
      <c r="C42" s="38">
        <v>0.265</v>
      </c>
      <c r="D42" s="35">
        <v>2.834</v>
      </c>
      <c r="E42" s="35">
        <v>0.9022</v>
      </c>
      <c r="F42" s="39">
        <v>451.1</v>
      </c>
      <c r="G42" s="35">
        <v>495.966</v>
      </c>
      <c r="H42" s="35">
        <v>34.22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</row>
    <row r="43">
      <c r="A43" s="7">
        <v>1550.0</v>
      </c>
      <c r="B43" s="35">
        <v>1550.0</v>
      </c>
      <c r="C43" s="38">
        <v>0.279</v>
      </c>
      <c r="D43" s="35">
        <v>2.691</v>
      </c>
      <c r="E43" s="35">
        <v>0.8565</v>
      </c>
      <c r="F43" s="39">
        <v>428.2</v>
      </c>
      <c r="G43" s="35">
        <v>415.52</v>
      </c>
      <c r="H43" s="35">
        <v>28.1</v>
      </c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</row>
    <row r="44">
      <c r="A44" s="7">
        <v>1557.0</v>
      </c>
      <c r="B44" s="35">
        <v>1557.0</v>
      </c>
      <c r="C44" s="38">
        <v>0.343</v>
      </c>
      <c r="D44" s="35">
        <v>3.669</v>
      </c>
      <c r="E44" s="35">
        <v>1.168</v>
      </c>
      <c r="F44" s="39">
        <v>584.0</v>
      </c>
      <c r="G44" s="35">
        <v>547.847</v>
      </c>
      <c r="H44" s="35">
        <v>37.0</v>
      </c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</row>
    <row r="45">
      <c r="A45" s="7">
        <v>1558.0</v>
      </c>
      <c r="B45" s="35">
        <v>1558.0</v>
      </c>
      <c r="C45" s="38">
        <v>0.335</v>
      </c>
      <c r="D45" s="35">
        <v>3.351</v>
      </c>
      <c r="E45" s="35">
        <v>1.067</v>
      </c>
      <c r="F45" s="39">
        <v>533.3</v>
      </c>
      <c r="G45" s="35">
        <v>541.663</v>
      </c>
      <c r="H45" s="35">
        <v>35.38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</row>
    <row r="46">
      <c r="A46" s="7">
        <v>1565.0</v>
      </c>
      <c r="B46" s="35">
        <v>1565.0</v>
      </c>
      <c r="C46" s="38">
        <v>0.307</v>
      </c>
      <c r="D46" s="35">
        <v>2.793</v>
      </c>
      <c r="E46" s="35">
        <v>0.889</v>
      </c>
      <c r="F46" s="39">
        <v>444.5</v>
      </c>
      <c r="G46" s="35">
        <v>476.318</v>
      </c>
      <c r="H46" s="35">
        <v>40.66</v>
      </c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</row>
    <row r="47">
      <c r="A47" s="7">
        <v>1566.0</v>
      </c>
      <c r="B47" s="35">
        <v>1566.0</v>
      </c>
      <c r="C47" s="38">
        <v>0.289</v>
      </c>
      <c r="D47" s="35">
        <v>2.467</v>
      </c>
      <c r="E47" s="35">
        <v>0.7852</v>
      </c>
      <c r="F47" s="39">
        <v>392.6</v>
      </c>
      <c r="G47" s="35">
        <v>478.439</v>
      </c>
      <c r="H47" s="35">
        <v>36.6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</row>
    <row r="48">
      <c r="A48" s="7">
        <v>1574.0</v>
      </c>
      <c r="B48" s="35">
        <v>1574.0</v>
      </c>
      <c r="C48" s="38">
        <v>0.274</v>
      </c>
      <c r="D48" s="35">
        <v>5.11</v>
      </c>
      <c r="E48" s="35">
        <v>1.627</v>
      </c>
      <c r="F48" s="39">
        <v>813.3</v>
      </c>
      <c r="G48" s="35">
        <v>1893.68</v>
      </c>
      <c r="H48" s="35">
        <v>11.95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</row>
    <row r="49">
      <c r="A49" s="7">
        <v>1575.0</v>
      </c>
      <c r="B49" s="35">
        <v>1575.0</v>
      </c>
      <c r="C49" s="38">
        <v>0.268</v>
      </c>
      <c r="D49" s="35">
        <v>4.582</v>
      </c>
      <c r="E49" s="35">
        <v>1.458</v>
      </c>
      <c r="F49" s="39">
        <v>729.2</v>
      </c>
      <c r="G49" s="35">
        <v>1663.61</v>
      </c>
      <c r="H49" s="35">
        <v>11.08</v>
      </c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</row>
    <row r="50">
      <c r="A50" s="7">
        <v>1582.0</v>
      </c>
      <c r="B50" s="35">
        <v>1582.0</v>
      </c>
      <c r="C50" s="38">
        <v>0.286</v>
      </c>
      <c r="D50" s="35">
        <v>4.923</v>
      </c>
      <c r="E50" s="35">
        <v>1.567</v>
      </c>
      <c r="F50" s="39">
        <v>783.6</v>
      </c>
      <c r="G50" s="35">
        <v>872.17</v>
      </c>
      <c r="H50" s="35">
        <v>11.19</v>
      </c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</row>
    <row r="51">
      <c r="A51" s="7">
        <v>1583.0</v>
      </c>
      <c r="B51" s="35">
        <v>1583.0</v>
      </c>
      <c r="C51" s="38">
        <v>0.288</v>
      </c>
      <c r="D51" s="35">
        <v>4.676</v>
      </c>
      <c r="E51" s="35">
        <v>1.488</v>
      </c>
      <c r="F51" s="39">
        <v>744.2</v>
      </c>
      <c r="G51" s="35">
        <v>1114.63</v>
      </c>
      <c r="H51" s="35">
        <v>10.28</v>
      </c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</row>
    <row r="52">
      <c r="A52" s="7">
        <v>1590.0</v>
      </c>
      <c r="B52" s="35">
        <v>1590.0</v>
      </c>
      <c r="C52" s="38">
        <v>0.232</v>
      </c>
      <c r="D52" s="35">
        <v>5.618</v>
      </c>
      <c r="E52" s="35">
        <v>1.788</v>
      </c>
      <c r="F52" s="39">
        <v>894.1</v>
      </c>
      <c r="G52" s="35">
        <v>2102.56</v>
      </c>
      <c r="H52" s="35">
        <v>8.21</v>
      </c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</row>
    <row r="53">
      <c r="A53" s="7">
        <v>1591.0</v>
      </c>
      <c r="B53" s="35">
        <v>1591.0</v>
      </c>
      <c r="C53" s="38">
        <v>0.204</v>
      </c>
      <c r="D53" s="35">
        <v>5.717</v>
      </c>
      <c r="E53" s="35">
        <v>1.82</v>
      </c>
      <c r="F53" s="39">
        <v>909.8</v>
      </c>
      <c r="G53" s="35">
        <v>2321.09</v>
      </c>
      <c r="H53" s="35">
        <v>10.65</v>
      </c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</row>
    <row r="54">
      <c r="A54" s="7">
        <v>1610.0</v>
      </c>
      <c r="B54" s="35">
        <v>1610.0</v>
      </c>
      <c r="C54" s="38">
        <v>0.32</v>
      </c>
      <c r="D54" s="35">
        <v>3.669</v>
      </c>
      <c r="E54" s="35">
        <v>1.168</v>
      </c>
      <c r="F54" s="39">
        <v>584.0</v>
      </c>
      <c r="G54" s="35">
        <v>592.023</v>
      </c>
      <c r="H54" s="35">
        <v>28.65</v>
      </c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</row>
    <row r="55">
      <c r="A55" s="7">
        <v>1611.0</v>
      </c>
      <c r="B55" s="35">
        <v>1611.0</v>
      </c>
      <c r="C55" s="38">
        <v>0.336</v>
      </c>
      <c r="D55" s="35">
        <v>4.317</v>
      </c>
      <c r="E55" s="35">
        <v>1.374</v>
      </c>
      <c r="F55" s="39">
        <v>687.1</v>
      </c>
      <c r="G55" s="35">
        <v>613.017</v>
      </c>
      <c r="H55" s="35">
        <v>36.2</v>
      </c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</row>
    <row r="56">
      <c r="A56" s="7">
        <v>1618.0</v>
      </c>
      <c r="B56" s="35">
        <v>1618.0</v>
      </c>
      <c r="C56" s="38">
        <v>0.349</v>
      </c>
      <c r="D56" s="35">
        <v>3.66</v>
      </c>
      <c r="E56" s="35">
        <v>1.165</v>
      </c>
      <c r="F56" s="39">
        <v>582.5</v>
      </c>
      <c r="G56" s="35">
        <v>528.836</v>
      </c>
      <c r="H56" s="35">
        <v>31.88</v>
      </c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>
      <c r="A57" s="7">
        <v>1619.0</v>
      </c>
      <c r="B57" s="35">
        <v>1619.0</v>
      </c>
      <c r="C57" s="38">
        <v>0.305</v>
      </c>
      <c r="D57" s="35">
        <v>3.666</v>
      </c>
      <c r="E57" s="35">
        <v>1.167</v>
      </c>
      <c r="F57" s="39">
        <v>583.4</v>
      </c>
      <c r="G57" s="35">
        <v>557.881</v>
      </c>
      <c r="H57" s="35">
        <v>30.38</v>
      </c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>
      <c r="A58" s="7">
        <v>1626.0</v>
      </c>
      <c r="B58" s="35">
        <v>1626.0</v>
      </c>
      <c r="C58" s="38">
        <v>0.289</v>
      </c>
      <c r="D58" s="35">
        <v>2.569</v>
      </c>
      <c r="E58" s="35">
        <v>0.8179</v>
      </c>
      <c r="F58" s="39">
        <v>408.9</v>
      </c>
      <c r="G58" s="35">
        <v>573.382</v>
      </c>
      <c r="H58" s="35">
        <v>24.21</v>
      </c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>
      <c r="A59" s="7">
        <v>1627.0</v>
      </c>
      <c r="B59" s="35">
        <v>1627.0</v>
      </c>
      <c r="C59" s="38">
        <v>0.286</v>
      </c>
      <c r="D59" s="35">
        <v>3.178</v>
      </c>
      <c r="E59" s="35">
        <v>1.012</v>
      </c>
      <c r="F59" s="39">
        <v>505.9</v>
      </c>
      <c r="G59" s="35">
        <v>669.692</v>
      </c>
      <c r="H59" s="35">
        <v>29.04</v>
      </c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>
      <c r="A60" s="7">
        <v>1655.0</v>
      </c>
      <c r="B60" s="35">
        <v>1655.0</v>
      </c>
      <c r="C60" s="38">
        <v>0.286</v>
      </c>
      <c r="D60" s="35">
        <v>2.755</v>
      </c>
      <c r="E60" s="35">
        <v>0.8769</v>
      </c>
      <c r="F60" s="39">
        <v>438.4</v>
      </c>
      <c r="G60" s="35">
        <v>585.404</v>
      </c>
      <c r="H60" s="35">
        <v>23.32</v>
      </c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>
      <c r="A61" s="7">
        <v>1656.0</v>
      </c>
      <c r="B61" s="35">
        <v>1656.0</v>
      </c>
      <c r="C61" s="38">
        <v>0.28</v>
      </c>
      <c r="D61" s="35">
        <v>2.895</v>
      </c>
      <c r="E61" s="35">
        <v>0.9216</v>
      </c>
      <c r="F61" s="39">
        <v>460.8</v>
      </c>
      <c r="G61" s="35">
        <v>720.275</v>
      </c>
      <c r="H61" s="35">
        <v>17.64</v>
      </c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>
      <c r="A62" s="7">
        <v>1663.0</v>
      </c>
      <c r="B62" s="35">
        <v>1663.0</v>
      </c>
      <c r="C62" s="38">
        <v>0.269</v>
      </c>
      <c r="D62" s="35">
        <v>2.81</v>
      </c>
      <c r="E62" s="35">
        <v>0.8945</v>
      </c>
      <c r="F62" s="39">
        <v>447.2</v>
      </c>
      <c r="G62" s="35">
        <v>469.61</v>
      </c>
      <c r="H62" s="35">
        <v>16.9</v>
      </c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>
      <c r="A63" s="7">
        <v>1664.0</v>
      </c>
      <c r="B63" s="35">
        <v>1664.0</v>
      </c>
      <c r="C63" s="38">
        <v>0.309</v>
      </c>
      <c r="D63" s="35">
        <v>3.002</v>
      </c>
      <c r="E63" s="35">
        <v>0.9556</v>
      </c>
      <c r="F63" s="39">
        <v>477.8</v>
      </c>
      <c r="G63" s="35">
        <v>508.536</v>
      </c>
      <c r="H63" s="35">
        <v>18.88</v>
      </c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>
      <c r="A64" s="7">
        <v>1671.0</v>
      </c>
      <c r="B64" s="35">
        <v>1671.0</v>
      </c>
      <c r="C64" s="38">
        <v>0.347</v>
      </c>
      <c r="D64" s="35">
        <v>3.185</v>
      </c>
      <c r="E64" s="35">
        <v>1.014</v>
      </c>
      <c r="F64" s="39">
        <v>506.8</v>
      </c>
      <c r="G64" s="35">
        <v>536.267</v>
      </c>
      <c r="H64" s="35">
        <v>17.8</v>
      </c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>
      <c r="A65" s="7">
        <v>1672.0</v>
      </c>
      <c r="B65" s="35">
        <v>1672.0</v>
      </c>
      <c r="C65" s="38">
        <v>0.349</v>
      </c>
      <c r="D65" s="35">
        <v>3.312</v>
      </c>
      <c r="E65" s="35">
        <v>1.054</v>
      </c>
      <c r="F65" s="39">
        <v>527.1</v>
      </c>
      <c r="G65" s="35">
        <v>591.39</v>
      </c>
      <c r="H65" s="35">
        <v>14.36</v>
      </c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>
      <c r="A66" s="7">
        <v>1677.0</v>
      </c>
      <c r="B66" s="35">
        <v>1677.0</v>
      </c>
      <c r="C66" s="38">
        <v>0.183</v>
      </c>
      <c r="D66" s="35">
        <v>2.717</v>
      </c>
      <c r="E66" s="35">
        <v>0.8648</v>
      </c>
      <c r="F66" s="39">
        <v>432.4</v>
      </c>
      <c r="G66" s="35">
        <v>858.868</v>
      </c>
      <c r="H66" s="35">
        <v>36.16</v>
      </c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>
      <c r="A67" s="7">
        <v>1678.0</v>
      </c>
      <c r="B67" s="35">
        <v>1678.0</v>
      </c>
      <c r="C67" s="38">
        <v>0.149</v>
      </c>
      <c r="D67" s="35">
        <v>2.695</v>
      </c>
      <c r="E67" s="35">
        <v>0.8578</v>
      </c>
      <c r="F67" s="39">
        <v>428.9</v>
      </c>
      <c r="G67" s="35">
        <v>1096.71</v>
      </c>
      <c r="H67" s="35">
        <v>40.97</v>
      </c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>
      <c r="A68" s="7">
        <v>1685.0</v>
      </c>
      <c r="B68" s="35">
        <v>1685.0</v>
      </c>
      <c r="C68" s="38">
        <v>0.199</v>
      </c>
      <c r="D68" s="35">
        <v>3.509</v>
      </c>
      <c r="E68" s="35">
        <v>1.117</v>
      </c>
      <c r="F68" s="39">
        <v>558.5</v>
      </c>
      <c r="G68" s="35">
        <v>994.304</v>
      </c>
      <c r="H68" s="35">
        <v>42.92</v>
      </c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>
      <c r="A69" s="7">
        <v>1686.0</v>
      </c>
      <c r="B69" s="35">
        <v>1686.0</v>
      </c>
      <c r="C69" s="38">
        <v>0.172</v>
      </c>
      <c r="D69" s="35">
        <v>3.237</v>
      </c>
      <c r="E69" s="35">
        <v>1.031</v>
      </c>
      <c r="F69" s="39">
        <v>515.3</v>
      </c>
      <c r="G69" s="35">
        <v>994.612</v>
      </c>
      <c r="H69" s="35">
        <v>41.36</v>
      </c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>
      <c r="A70" s="7">
        <v>1693.0</v>
      </c>
      <c r="B70" s="35">
        <v>1693.0</v>
      </c>
      <c r="C70" s="38">
        <v>0.181</v>
      </c>
      <c r="D70" s="35">
        <v>2.498</v>
      </c>
      <c r="E70" s="35">
        <v>0.7951</v>
      </c>
      <c r="F70" s="39">
        <v>397.5</v>
      </c>
      <c r="G70" s="35">
        <v>1127.03</v>
      </c>
      <c r="H70" s="35">
        <v>43.01</v>
      </c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>
      <c r="A71" s="7">
        <v>1694.0</v>
      </c>
      <c r="B71" s="35">
        <v>1694.0</v>
      </c>
      <c r="C71" s="38">
        <v>0.16</v>
      </c>
      <c r="D71" s="35">
        <v>3.471</v>
      </c>
      <c r="E71" s="35">
        <v>1.105</v>
      </c>
      <c r="F71" s="39">
        <v>552.4</v>
      </c>
      <c r="G71" s="35">
        <v>1594.53</v>
      </c>
      <c r="H71" s="35">
        <v>45.14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>
      <c r="A72" s="7">
        <v>1701.0</v>
      </c>
      <c r="B72" s="94">
        <v>1701.0</v>
      </c>
      <c r="C72" s="38">
        <v>0.164</v>
      </c>
      <c r="D72" s="35">
        <v>3.864</v>
      </c>
      <c r="E72" s="35">
        <v>1.23</v>
      </c>
      <c r="F72" s="39">
        <v>615.0</v>
      </c>
      <c r="G72" s="35">
        <v>1662.3</v>
      </c>
      <c r="H72" s="35">
        <v>31.81</v>
      </c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>
      <c r="A73" s="7">
        <v>1702.0</v>
      </c>
      <c r="B73" s="94">
        <v>1702.0</v>
      </c>
      <c r="C73" s="38">
        <v>0.204</v>
      </c>
      <c r="D73" s="35">
        <v>4.311</v>
      </c>
      <c r="E73" s="35">
        <v>1.372</v>
      </c>
      <c r="F73" s="39">
        <v>686.1</v>
      </c>
      <c r="G73" s="35">
        <v>1269.79</v>
      </c>
      <c r="H73" s="35">
        <v>36.4</v>
      </c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>
      <c r="A74" s="7">
        <v>1709.0</v>
      </c>
      <c r="B74" s="94">
        <v>1709.0</v>
      </c>
      <c r="C74" s="38">
        <v>0.187</v>
      </c>
      <c r="D74" s="35">
        <v>3.293</v>
      </c>
      <c r="E74" s="35">
        <v>1.048</v>
      </c>
      <c r="F74" s="39">
        <v>524.1</v>
      </c>
      <c r="G74" s="35">
        <v>922.464</v>
      </c>
      <c r="H74" s="35">
        <v>31.76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>
      <c r="A75" s="7">
        <v>1710.0</v>
      </c>
      <c r="B75" s="94">
        <v>1710.0</v>
      </c>
      <c r="C75" s="38">
        <v>0.161</v>
      </c>
      <c r="D75" s="35">
        <v>3.145</v>
      </c>
      <c r="E75" s="35">
        <v>1.001</v>
      </c>
      <c r="F75" s="39">
        <v>500.5</v>
      </c>
      <c r="G75" s="35">
        <v>977.632</v>
      </c>
      <c r="H75" s="35">
        <v>34.12</v>
      </c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>
      <c r="A76" s="7">
        <v>1717.0</v>
      </c>
      <c r="B76" s="94">
        <v>1717.0</v>
      </c>
      <c r="C76" s="38">
        <v>0.158</v>
      </c>
      <c r="D76" s="35">
        <v>2.846</v>
      </c>
      <c r="E76" s="35">
        <v>0.9059</v>
      </c>
      <c r="F76" s="39">
        <v>453.0</v>
      </c>
      <c r="G76" s="35">
        <v>891.081</v>
      </c>
      <c r="H76" s="35">
        <v>32.19</v>
      </c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>
      <c r="A77" s="7">
        <v>1718.0</v>
      </c>
      <c r="B77" s="94">
        <v>1718.0</v>
      </c>
      <c r="C77" s="38">
        <v>0.195</v>
      </c>
      <c r="D77" s="35">
        <v>2.994</v>
      </c>
      <c r="E77" s="35">
        <v>0.9529</v>
      </c>
      <c r="F77" s="39">
        <v>476.4</v>
      </c>
      <c r="G77" s="35">
        <v>951.068</v>
      </c>
      <c r="H77" s="35">
        <v>31.66</v>
      </c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>
      <c r="A78" s="7">
        <v>1728.0</v>
      </c>
      <c r="B78" s="94">
        <v>1728.0</v>
      </c>
      <c r="C78" s="38">
        <v>0.278</v>
      </c>
      <c r="D78" s="35">
        <v>1.786</v>
      </c>
      <c r="E78" s="35">
        <v>0.5684</v>
      </c>
      <c r="F78" s="39">
        <v>284.2</v>
      </c>
      <c r="G78" s="35">
        <v>397.643</v>
      </c>
      <c r="H78" s="35">
        <v>43.64</v>
      </c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>
      <c r="A79" s="7">
        <v>1729.0</v>
      </c>
      <c r="B79" s="94">
        <v>1729.0</v>
      </c>
      <c r="C79" s="38">
        <v>0.208</v>
      </c>
      <c r="D79" s="35">
        <v>1.964</v>
      </c>
      <c r="E79" s="35">
        <v>0.625</v>
      </c>
      <c r="F79" s="39">
        <v>312.5</v>
      </c>
      <c r="G79" s="35">
        <v>500.111</v>
      </c>
      <c r="H79" s="35">
        <v>41.2</v>
      </c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>
      <c r="A80" s="7">
        <v>1736.0</v>
      </c>
      <c r="B80" s="94">
        <v>1736.0</v>
      </c>
      <c r="C80" s="38">
        <v>0.268</v>
      </c>
      <c r="D80" s="35">
        <v>2.133</v>
      </c>
      <c r="E80" s="35">
        <v>0.679</v>
      </c>
      <c r="F80" s="39">
        <v>339.5</v>
      </c>
      <c r="G80" s="35">
        <v>371.545</v>
      </c>
      <c r="H80" s="35">
        <v>33.67</v>
      </c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>
      <c r="A81" s="7">
        <v>1737.0</v>
      </c>
      <c r="B81" s="94">
        <v>1737.0</v>
      </c>
      <c r="C81" s="38">
        <v>0.254</v>
      </c>
      <c r="D81" s="35">
        <v>2.127</v>
      </c>
      <c r="E81" s="35">
        <v>0.6771</v>
      </c>
      <c r="F81" s="39">
        <v>338.6</v>
      </c>
      <c r="G81" s="35">
        <v>392.62</v>
      </c>
      <c r="H81" s="35">
        <v>45.6</v>
      </c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>
      <c r="A82" s="7">
        <v>1744.0</v>
      </c>
      <c r="B82" s="94">
        <v>1744.0</v>
      </c>
      <c r="C82" s="38">
        <v>0.238</v>
      </c>
      <c r="D82" s="35">
        <v>1.704</v>
      </c>
      <c r="E82" s="35">
        <v>0.5425</v>
      </c>
      <c r="F82" s="39">
        <v>271.2</v>
      </c>
      <c r="G82" s="35">
        <v>527.074</v>
      </c>
      <c r="H82" s="35">
        <v>40.89</v>
      </c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>
      <c r="A83" s="7">
        <v>1745.0</v>
      </c>
      <c r="B83" s="94">
        <v>1745.0</v>
      </c>
      <c r="C83" s="38">
        <v>0.232</v>
      </c>
      <c r="D83" s="35">
        <v>1.999</v>
      </c>
      <c r="E83" s="35">
        <v>0.6362</v>
      </c>
      <c r="F83" s="39">
        <v>318.1</v>
      </c>
      <c r="G83" s="35">
        <v>413.36</v>
      </c>
      <c r="H83" s="35">
        <v>42.6</v>
      </c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>
      <c r="A84" s="7">
        <v>1752.0</v>
      </c>
      <c r="B84" s="94">
        <v>1752.0</v>
      </c>
      <c r="C84" s="38">
        <v>0.288</v>
      </c>
      <c r="D84" s="35">
        <v>1.643</v>
      </c>
      <c r="E84" s="35">
        <v>0.523</v>
      </c>
      <c r="F84" s="39">
        <v>261.5</v>
      </c>
      <c r="G84" s="35">
        <v>335.446</v>
      </c>
      <c r="H84" s="35">
        <v>42.87</v>
      </c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>
      <c r="A85" s="7">
        <v>1753.0</v>
      </c>
      <c r="B85" s="94">
        <v>1753.0</v>
      </c>
      <c r="C85" s="38">
        <v>0.228</v>
      </c>
      <c r="D85" s="35">
        <v>1.912</v>
      </c>
      <c r="E85" s="35">
        <v>0.6088</v>
      </c>
      <c r="F85" s="39">
        <v>304.4</v>
      </c>
      <c r="G85" s="35">
        <v>394.422</v>
      </c>
      <c r="H85" s="35">
        <v>30.53</v>
      </c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>
      <c r="A86" s="7">
        <v>1760.0</v>
      </c>
      <c r="B86" s="94">
        <v>1760.0</v>
      </c>
      <c r="C86" s="38">
        <v>0.205</v>
      </c>
      <c r="D86" s="35">
        <v>1.852</v>
      </c>
      <c r="E86" s="35">
        <v>0.5894</v>
      </c>
      <c r="F86" s="39">
        <v>294.7</v>
      </c>
      <c r="G86" s="35">
        <v>436.446</v>
      </c>
      <c r="H86" s="35">
        <v>41.9</v>
      </c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>
      <c r="A87" s="7">
        <v>1761.0</v>
      </c>
      <c r="B87" s="94">
        <v>1761.0</v>
      </c>
      <c r="C87" s="38">
        <v>0.26</v>
      </c>
      <c r="D87" s="35">
        <v>2.155</v>
      </c>
      <c r="E87" s="35">
        <v>0.6861</v>
      </c>
      <c r="F87" s="39">
        <v>343.0</v>
      </c>
      <c r="G87" s="35">
        <v>394.658</v>
      </c>
      <c r="H87" s="35">
        <v>43.97</v>
      </c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>
      <c r="A88" s="7">
        <v>1768.0</v>
      </c>
      <c r="B88" s="94">
        <v>1768.0</v>
      </c>
      <c r="C88" s="38">
        <v>0.231</v>
      </c>
      <c r="D88" s="35">
        <v>1.597</v>
      </c>
      <c r="E88" s="35">
        <v>0.5084</v>
      </c>
      <c r="F88" s="39">
        <v>254.2</v>
      </c>
      <c r="G88" s="35">
        <v>366.011</v>
      </c>
      <c r="H88" s="35">
        <v>36.6</v>
      </c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>
      <c r="A89" s="7">
        <v>1769.0</v>
      </c>
      <c r="B89" s="94">
        <v>1769.0</v>
      </c>
      <c r="C89" s="38">
        <v>0.222</v>
      </c>
      <c r="D89" s="35">
        <v>1.962</v>
      </c>
      <c r="E89" s="35">
        <v>0.6246</v>
      </c>
      <c r="F89" s="39">
        <v>312.3</v>
      </c>
      <c r="G89" s="35">
        <v>468.433</v>
      </c>
      <c r="H89" s="35">
        <v>34.03</v>
      </c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>
      <c r="A90" s="7">
        <v>1778.0</v>
      </c>
      <c r="B90" s="35">
        <v>1778.0</v>
      </c>
      <c r="C90" s="38">
        <v>0.394</v>
      </c>
      <c r="D90" s="35">
        <v>4.225</v>
      </c>
      <c r="E90" s="35">
        <v>1.345</v>
      </c>
      <c r="F90" s="39">
        <v>672.4</v>
      </c>
      <c r="G90" s="35">
        <v>632.593</v>
      </c>
      <c r="H90" s="35">
        <v>28.3</v>
      </c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>
      <c r="A91" s="7">
        <v>1779.0</v>
      </c>
      <c r="B91" s="35">
        <v>1779.0</v>
      </c>
      <c r="C91" s="38">
        <v>0.379</v>
      </c>
      <c r="D91" s="35">
        <v>2.326</v>
      </c>
      <c r="E91" s="35">
        <v>0.7404</v>
      </c>
      <c r="F91" s="39">
        <v>370.2</v>
      </c>
      <c r="G91" s="35">
        <v>554.751</v>
      </c>
      <c r="H91" s="35">
        <v>32.84</v>
      </c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>
      <c r="A92" s="7">
        <v>1786.0</v>
      </c>
      <c r="B92" s="35">
        <v>1786.0</v>
      </c>
      <c r="C92" s="38">
        <v>0.37</v>
      </c>
      <c r="D92" s="35">
        <v>2.084</v>
      </c>
      <c r="E92" s="35">
        <v>0.6633</v>
      </c>
      <c r="F92" s="39">
        <v>331.6</v>
      </c>
      <c r="G92" s="35">
        <v>341.553</v>
      </c>
      <c r="H92" s="35">
        <v>30.73</v>
      </c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>
      <c r="A93" s="7">
        <v>1787.0</v>
      </c>
      <c r="B93" s="35">
        <v>1787.0</v>
      </c>
      <c r="C93" s="38">
        <v>0.31</v>
      </c>
      <c r="D93" s="35">
        <v>2.24</v>
      </c>
      <c r="E93" s="35">
        <v>0.7129</v>
      </c>
      <c r="F93" s="39">
        <v>356.5</v>
      </c>
      <c r="G93" s="35">
        <v>565.97</v>
      </c>
      <c r="H93" s="35">
        <v>28.56</v>
      </c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>
      <c r="A94" s="7">
        <v>1794.0</v>
      </c>
      <c r="B94" s="35">
        <v>1794.0</v>
      </c>
      <c r="C94" s="38">
        <v>0.364</v>
      </c>
      <c r="D94" s="35">
        <v>4.393</v>
      </c>
      <c r="E94" s="35">
        <v>1.398</v>
      </c>
      <c r="F94" s="39">
        <v>699.2</v>
      </c>
      <c r="G94" s="35">
        <v>623.033</v>
      </c>
      <c r="H94" s="35">
        <v>37.55</v>
      </c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>
      <c r="A95" s="7">
        <v>1795.0</v>
      </c>
      <c r="B95" s="35">
        <v>1795.0</v>
      </c>
      <c r="C95" s="38">
        <v>0.358</v>
      </c>
      <c r="D95" s="35">
        <v>3.745</v>
      </c>
      <c r="E95" s="35">
        <v>1.192</v>
      </c>
      <c r="F95" s="39">
        <v>596.0</v>
      </c>
      <c r="G95" s="35">
        <v>525.126</v>
      </c>
      <c r="H95" s="35">
        <v>29.46</v>
      </c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>
      <c r="A96" s="7">
        <v>1802.0</v>
      </c>
      <c r="B96" s="35">
        <v>1802.0</v>
      </c>
      <c r="C96" s="38">
        <v>0.29</v>
      </c>
      <c r="D96" s="35">
        <v>1.848</v>
      </c>
      <c r="E96" s="35">
        <v>0.5883</v>
      </c>
      <c r="F96" s="39">
        <v>294.1</v>
      </c>
      <c r="G96" s="35">
        <v>464.469</v>
      </c>
      <c r="H96" s="35">
        <v>32.93</v>
      </c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>
      <c r="A97" s="7">
        <v>1803.0</v>
      </c>
      <c r="B97" s="35">
        <v>1803.0</v>
      </c>
      <c r="C97" s="38">
        <v>0.282</v>
      </c>
      <c r="D97" s="35">
        <v>1.858</v>
      </c>
      <c r="E97" s="35">
        <v>0.5915</v>
      </c>
      <c r="F97" s="39">
        <v>295.7</v>
      </c>
      <c r="G97" s="35">
        <v>478.969</v>
      </c>
      <c r="H97" s="35">
        <v>31.32</v>
      </c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>
      <c r="A98" s="7">
        <v>1828.0</v>
      </c>
      <c r="B98" s="35">
        <v>1828.0</v>
      </c>
      <c r="C98" s="38">
        <v>0.392</v>
      </c>
      <c r="D98" s="35">
        <v>4.328</v>
      </c>
      <c r="E98" s="35">
        <v>1.378</v>
      </c>
      <c r="F98" s="39">
        <v>688.9</v>
      </c>
      <c r="G98" s="35">
        <v>626.27</v>
      </c>
      <c r="H98" s="35">
        <v>29.01</v>
      </c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>
      <c r="A99" s="7">
        <v>1829.0</v>
      </c>
      <c r="B99" s="35">
        <v>1829.0</v>
      </c>
      <c r="C99" s="38">
        <v>0.399</v>
      </c>
      <c r="D99" s="35">
        <v>3.694</v>
      </c>
      <c r="E99" s="35">
        <v>1.176</v>
      </c>
      <c r="F99" s="39">
        <v>588.0</v>
      </c>
      <c r="G99" s="35">
        <v>642.526</v>
      </c>
      <c r="H99" s="35">
        <v>28.97</v>
      </c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>
      <c r="A100" s="7">
        <v>1836.0</v>
      </c>
      <c r="B100" s="35">
        <v>1836.0</v>
      </c>
      <c r="C100" s="38">
        <v>0.322</v>
      </c>
      <c r="D100" s="35">
        <v>4.054</v>
      </c>
      <c r="E100" s="35">
        <v>1.291</v>
      </c>
      <c r="F100" s="39">
        <v>645.3</v>
      </c>
      <c r="G100" s="35">
        <v>863.625</v>
      </c>
      <c r="H100" s="35">
        <v>40.9</v>
      </c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>
      <c r="A101" s="7">
        <v>1837.0</v>
      </c>
      <c r="B101" s="35">
        <v>1837.0</v>
      </c>
      <c r="C101" s="38">
        <v>0.318</v>
      </c>
      <c r="D101" s="35">
        <v>3.13</v>
      </c>
      <c r="E101" s="35">
        <v>0.9963</v>
      </c>
      <c r="F101" s="39">
        <v>498.2</v>
      </c>
      <c r="G101" s="35">
        <v>601.945</v>
      </c>
      <c r="H101" s="35">
        <v>26.98</v>
      </c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>
      <c r="A102" s="7">
        <v>1844.0</v>
      </c>
      <c r="B102" s="35">
        <v>1844.0</v>
      </c>
      <c r="C102" s="38">
        <v>0.13</v>
      </c>
      <c r="D102" s="35">
        <v>0.909</v>
      </c>
      <c r="E102" s="35">
        <v>0.2893</v>
      </c>
      <c r="F102" s="39">
        <v>144.7</v>
      </c>
      <c r="G102" s="35">
        <v>319.426</v>
      </c>
      <c r="H102" s="35">
        <v>30.92</v>
      </c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>
      <c r="A103" s="7">
        <v>1845.0</v>
      </c>
      <c r="B103" s="35">
        <v>1845.0</v>
      </c>
      <c r="C103" s="38">
        <v>0.189</v>
      </c>
      <c r="D103" s="35">
        <v>0.7528</v>
      </c>
      <c r="E103" s="35">
        <v>0.2396</v>
      </c>
      <c r="F103" s="39">
        <v>119.8</v>
      </c>
      <c r="G103" s="35">
        <v>176.594</v>
      </c>
      <c r="H103" s="35">
        <v>27.1</v>
      </c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>
      <c r="A104" s="7">
        <v>1852.0</v>
      </c>
      <c r="B104" s="35">
        <v>1852.0</v>
      </c>
      <c r="C104" s="38">
        <v>0.207</v>
      </c>
      <c r="D104" s="35">
        <v>0.9369</v>
      </c>
      <c r="E104" s="35">
        <v>0.2982</v>
      </c>
      <c r="F104" s="39">
        <v>149.1</v>
      </c>
      <c r="G104" s="35">
        <v>210.5</v>
      </c>
      <c r="H104" s="35">
        <v>28.25</v>
      </c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>
      <c r="A105" s="7">
        <v>1853.0</v>
      </c>
      <c r="B105" s="35">
        <v>1853.0</v>
      </c>
      <c r="C105" s="38">
        <v>0.195</v>
      </c>
      <c r="D105" s="35">
        <v>0.6673</v>
      </c>
      <c r="E105" s="35">
        <v>0.2124</v>
      </c>
      <c r="F105" s="39">
        <v>106.2</v>
      </c>
      <c r="G105" s="35">
        <v>175.215</v>
      </c>
      <c r="H105" s="35">
        <v>21.97</v>
      </c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>
      <c r="A106" s="7">
        <v>1867.0</v>
      </c>
      <c r="B106" s="35">
        <v>1867.0</v>
      </c>
      <c r="C106" s="38">
        <v>0.167</v>
      </c>
      <c r="D106" s="35">
        <v>6.248</v>
      </c>
      <c r="E106" s="35">
        <v>1.989</v>
      </c>
      <c r="F106" s="39">
        <v>994.4</v>
      </c>
      <c r="G106" s="35">
        <v>762.889</v>
      </c>
      <c r="H106" s="35">
        <v>23.17</v>
      </c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>
      <c r="A107" s="7">
        <v>1868.0</v>
      </c>
      <c r="B107" s="35">
        <v>1868.0</v>
      </c>
      <c r="C107" s="38">
        <v>0.205</v>
      </c>
      <c r="D107" s="35">
        <v>0.8236</v>
      </c>
      <c r="E107" s="35">
        <v>0.2621</v>
      </c>
      <c r="F107" s="39">
        <v>131.1</v>
      </c>
      <c r="G107" s="35">
        <v>173.292</v>
      </c>
      <c r="H107" s="35">
        <v>31.37</v>
      </c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>
      <c r="A108" s="7">
        <v>1875.0</v>
      </c>
      <c r="B108" s="35">
        <v>1875.0</v>
      </c>
      <c r="C108" s="38">
        <v>0.221</v>
      </c>
      <c r="D108" s="35">
        <v>0.7951</v>
      </c>
      <c r="E108" s="35">
        <v>0.2531</v>
      </c>
      <c r="F108" s="39">
        <v>126.5</v>
      </c>
      <c r="G108" s="35">
        <v>237.143</v>
      </c>
      <c r="H108" s="35">
        <v>33.38</v>
      </c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>
      <c r="A109" s="7">
        <v>1876.0</v>
      </c>
      <c r="B109" s="35">
        <v>1876.0</v>
      </c>
      <c r="C109" s="38">
        <v>0.208</v>
      </c>
      <c r="D109" s="35">
        <v>0.9885</v>
      </c>
      <c r="E109" s="35">
        <v>0.3146</v>
      </c>
      <c r="F109" s="39">
        <v>157.3</v>
      </c>
      <c r="G109" s="35">
        <v>213.751</v>
      </c>
      <c r="H109" s="35">
        <v>23.16</v>
      </c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>
      <c r="A110" s="7">
        <v>1883.0</v>
      </c>
      <c r="B110" s="35">
        <v>1883.0</v>
      </c>
      <c r="C110" s="38">
        <v>0.253</v>
      </c>
      <c r="D110" s="35">
        <v>0.8755</v>
      </c>
      <c r="E110" s="35">
        <v>0.2787</v>
      </c>
      <c r="F110" s="39">
        <v>139.3</v>
      </c>
      <c r="G110" s="35">
        <v>125.162</v>
      </c>
      <c r="H110" s="35">
        <v>30.1</v>
      </c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>
      <c r="A111" s="7">
        <v>1884.0</v>
      </c>
      <c r="B111" s="35">
        <v>1884.0</v>
      </c>
      <c r="C111" s="38">
        <v>0.222</v>
      </c>
      <c r="D111" s="35">
        <v>0.9327</v>
      </c>
      <c r="E111" s="35">
        <v>0.2969</v>
      </c>
      <c r="F111" s="39">
        <v>148.4</v>
      </c>
      <c r="G111" s="35">
        <v>202.053</v>
      </c>
      <c r="H111" s="35">
        <v>23.3</v>
      </c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>
      <c r="A112" s="7">
        <v>1891.0</v>
      </c>
      <c r="B112" s="35">
        <v>1891.0</v>
      </c>
      <c r="C112" s="38">
        <v>0.186</v>
      </c>
      <c r="D112" s="35">
        <v>1.293</v>
      </c>
      <c r="E112" s="35">
        <v>0.4116</v>
      </c>
      <c r="F112" s="39">
        <v>205.8</v>
      </c>
      <c r="G112" s="35">
        <v>419.175</v>
      </c>
      <c r="H112" s="35">
        <v>30.45</v>
      </c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>
      <c r="A113" s="7">
        <v>1892.0</v>
      </c>
      <c r="B113" s="35">
        <v>1892.0</v>
      </c>
      <c r="C113" s="38">
        <v>0.207</v>
      </c>
      <c r="D113" s="35">
        <v>1.329</v>
      </c>
      <c r="E113" s="35">
        <v>0.4231</v>
      </c>
      <c r="F113" s="39">
        <v>211.5</v>
      </c>
      <c r="G113" s="35">
        <v>333.012</v>
      </c>
      <c r="H113" s="35">
        <v>25.1</v>
      </c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>
      <c r="A114" s="7">
        <v>1899.0</v>
      </c>
      <c r="B114" s="35">
        <v>1899.0</v>
      </c>
      <c r="C114" s="38">
        <v>0.299</v>
      </c>
      <c r="D114" s="35">
        <v>2.51</v>
      </c>
      <c r="E114" s="35">
        <v>0.799</v>
      </c>
      <c r="F114" s="39">
        <v>399.5</v>
      </c>
      <c r="G114" s="35">
        <v>372.587</v>
      </c>
      <c r="H114" s="35">
        <v>27.24</v>
      </c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>
      <c r="A115" s="7">
        <v>1900.0</v>
      </c>
      <c r="B115" s="35">
        <v>1900.0</v>
      </c>
      <c r="C115" s="38">
        <v>0.274</v>
      </c>
      <c r="D115" s="35">
        <v>2.417</v>
      </c>
      <c r="E115" s="35">
        <v>0.7694</v>
      </c>
      <c r="F115" s="39">
        <v>384.7</v>
      </c>
      <c r="G115" s="35">
        <v>374.008</v>
      </c>
      <c r="H115" s="35">
        <v>24.71</v>
      </c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>
      <c r="A116" s="7">
        <v>1907.0</v>
      </c>
      <c r="B116" s="35">
        <v>1907.0</v>
      </c>
      <c r="C116" s="38">
        <v>0.304</v>
      </c>
      <c r="D116" s="35">
        <v>2.74</v>
      </c>
      <c r="E116" s="35">
        <v>0.8721</v>
      </c>
      <c r="F116" s="39">
        <v>436.1</v>
      </c>
      <c r="G116" s="35">
        <v>467.5</v>
      </c>
      <c r="H116" s="35">
        <v>29.79</v>
      </c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>
      <c r="A117" s="7">
        <v>1908.0</v>
      </c>
      <c r="B117" s="35">
        <v>1908.0</v>
      </c>
      <c r="C117" s="38">
        <v>0.239</v>
      </c>
      <c r="D117" s="35">
        <v>2.416</v>
      </c>
      <c r="E117" s="35">
        <v>0.7691</v>
      </c>
      <c r="F117" s="39">
        <v>384.6</v>
      </c>
      <c r="G117" s="35">
        <v>492.342</v>
      </c>
      <c r="H117" s="35">
        <v>22.24</v>
      </c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>
      <c r="A118" s="7">
        <v>1915.0</v>
      </c>
      <c r="B118" s="35">
        <v>1915.0</v>
      </c>
      <c r="C118" s="38">
        <v>0.294</v>
      </c>
      <c r="D118" s="35">
        <v>2.49</v>
      </c>
      <c r="E118" s="35">
        <v>0.7925</v>
      </c>
      <c r="F118" s="39">
        <v>396.2</v>
      </c>
      <c r="G118" s="35">
        <v>469.973</v>
      </c>
      <c r="H118" s="35">
        <v>30.33</v>
      </c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>
      <c r="A119" s="7">
        <v>1916.0</v>
      </c>
      <c r="B119" s="35">
        <v>1916.0</v>
      </c>
      <c r="C119" s="38">
        <v>0.299</v>
      </c>
      <c r="D119" s="35">
        <v>3.553</v>
      </c>
      <c r="E119" s="35">
        <v>1.131</v>
      </c>
      <c r="F119" s="39">
        <v>565.5</v>
      </c>
      <c r="G119" s="35">
        <v>554.534</v>
      </c>
      <c r="H119" s="35">
        <v>27.62</v>
      </c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>
      <c r="A120" s="7">
        <v>1923.0</v>
      </c>
      <c r="B120" s="35">
        <v>1923.0</v>
      </c>
      <c r="C120" s="38">
        <v>0.265</v>
      </c>
      <c r="D120" s="35">
        <v>3.138</v>
      </c>
      <c r="E120" s="35">
        <v>0.9989</v>
      </c>
      <c r="F120" s="39">
        <v>499.5</v>
      </c>
      <c r="G120" s="35">
        <v>459.889</v>
      </c>
      <c r="H120" s="35">
        <v>22.54</v>
      </c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>
      <c r="A121" s="7">
        <v>1924.0</v>
      </c>
      <c r="B121" s="35">
        <v>1924.0</v>
      </c>
      <c r="C121" s="38">
        <v>0.274</v>
      </c>
      <c r="D121" s="35">
        <v>2.412</v>
      </c>
      <c r="E121" s="35">
        <v>0.7679</v>
      </c>
      <c r="F121" s="39">
        <v>384.0</v>
      </c>
      <c r="G121" s="35">
        <v>450.492</v>
      </c>
      <c r="H121" s="35">
        <v>27.22</v>
      </c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>
      <c r="A122" s="7">
        <v>1931.0</v>
      </c>
      <c r="B122" s="35">
        <v>1931.0</v>
      </c>
      <c r="C122" s="38">
        <v>0.307</v>
      </c>
      <c r="D122" s="35">
        <v>2.564</v>
      </c>
      <c r="E122" s="35">
        <v>0.8161</v>
      </c>
      <c r="F122" s="39">
        <v>408.1</v>
      </c>
      <c r="G122" s="35">
        <v>345.991</v>
      </c>
      <c r="H122" s="35">
        <v>24.11</v>
      </c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>
      <c r="A123" s="7">
        <v>1932.0</v>
      </c>
      <c r="B123" s="35">
        <v>1932.0</v>
      </c>
      <c r="C123" s="38">
        <v>0.284</v>
      </c>
      <c r="D123" s="35">
        <v>2.603</v>
      </c>
      <c r="E123" s="35">
        <v>0.8286</v>
      </c>
      <c r="F123" s="39">
        <v>414.3</v>
      </c>
      <c r="G123" s="35">
        <v>445.287</v>
      </c>
      <c r="H123" s="35">
        <v>30.01</v>
      </c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>
      <c r="A124" s="7">
        <v>1939.0</v>
      </c>
      <c r="B124" s="35">
        <v>1939.0</v>
      </c>
      <c r="C124" s="38">
        <v>0.343</v>
      </c>
      <c r="D124" s="35">
        <v>2.361</v>
      </c>
      <c r="E124" s="35">
        <v>0.7516</v>
      </c>
      <c r="F124" s="39">
        <v>375.8</v>
      </c>
      <c r="G124" s="35">
        <v>383.525</v>
      </c>
      <c r="H124" s="35">
        <v>24.12</v>
      </c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>
      <c r="A125" s="7">
        <v>1940.0</v>
      </c>
      <c r="B125" s="35">
        <v>1940.0</v>
      </c>
      <c r="C125" s="38">
        <v>0.325</v>
      </c>
      <c r="D125" s="35">
        <v>2.557</v>
      </c>
      <c r="E125" s="35">
        <v>0.8138</v>
      </c>
      <c r="F125" s="39">
        <v>406.9</v>
      </c>
      <c r="G125" s="35">
        <v>378.007</v>
      </c>
      <c r="H125" s="35">
        <v>19.47</v>
      </c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>
      <c r="A126" s="7">
        <v>1947.0</v>
      </c>
      <c r="B126" s="35">
        <v>1947.0</v>
      </c>
      <c r="C126" s="38">
        <v>0.216</v>
      </c>
      <c r="D126" s="35">
        <v>2.764</v>
      </c>
      <c r="E126" s="35">
        <v>0.8799</v>
      </c>
      <c r="F126" s="39">
        <v>439.9</v>
      </c>
      <c r="G126" s="35">
        <v>565.927</v>
      </c>
      <c r="H126" s="35">
        <v>19.34</v>
      </c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>
      <c r="A127" s="7">
        <v>1948.0</v>
      </c>
      <c r="B127" s="35">
        <v>1948.0</v>
      </c>
      <c r="C127" s="38">
        <v>0.21</v>
      </c>
      <c r="D127" s="35">
        <v>2.262</v>
      </c>
      <c r="E127" s="35">
        <v>0.72</v>
      </c>
      <c r="F127" s="39">
        <v>360.0</v>
      </c>
      <c r="G127" s="35">
        <v>569.327</v>
      </c>
      <c r="H127" s="35">
        <v>18.05</v>
      </c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>
      <c r="A128" s="7">
        <v>1955.0</v>
      </c>
      <c r="B128" s="35">
        <v>1955.0</v>
      </c>
      <c r="C128" s="38">
        <v>0.241</v>
      </c>
      <c r="D128" s="35">
        <v>1.945</v>
      </c>
      <c r="E128" s="35">
        <v>0.619</v>
      </c>
      <c r="F128" s="39">
        <v>309.5</v>
      </c>
      <c r="G128" s="35">
        <v>497.71</v>
      </c>
      <c r="H128" s="35">
        <v>18.29</v>
      </c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>
      <c r="A129" s="7">
        <v>1956.0</v>
      </c>
      <c r="B129" s="35">
        <v>1956.0</v>
      </c>
      <c r="C129" s="38">
        <v>0.246</v>
      </c>
      <c r="D129" s="35">
        <v>1.664</v>
      </c>
      <c r="E129" s="35">
        <v>0.5297</v>
      </c>
      <c r="F129" s="39">
        <v>264.8</v>
      </c>
      <c r="G129" s="35">
        <v>348.335</v>
      </c>
      <c r="H129" s="35">
        <v>19.86</v>
      </c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>
      <c r="A130" s="7">
        <v>1963.0</v>
      </c>
      <c r="B130" s="35">
        <v>1963.0</v>
      </c>
      <c r="C130" s="38">
        <v>0.262</v>
      </c>
      <c r="D130" s="35">
        <v>1.338</v>
      </c>
      <c r="E130" s="35">
        <v>0.426</v>
      </c>
      <c r="F130" s="39">
        <v>213.0</v>
      </c>
      <c r="G130" s="35">
        <v>325.485</v>
      </c>
      <c r="H130" s="35">
        <v>16.7</v>
      </c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>
      <c r="A131" s="7">
        <v>1964.0</v>
      </c>
      <c r="B131" s="35">
        <v>1964.0</v>
      </c>
      <c r="C131" s="38">
        <v>0.201</v>
      </c>
      <c r="D131" s="35">
        <v>1.57</v>
      </c>
      <c r="E131" s="35">
        <v>0.4997</v>
      </c>
      <c r="F131" s="39">
        <v>249.8</v>
      </c>
      <c r="G131" s="35">
        <v>449.284</v>
      </c>
      <c r="H131" s="35">
        <v>18.52</v>
      </c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>
      <c r="A132" s="7">
        <v>1971.0</v>
      </c>
      <c r="B132" s="35">
        <v>1971.0</v>
      </c>
      <c r="C132" s="38">
        <v>0.336</v>
      </c>
      <c r="D132" s="35">
        <v>1.755</v>
      </c>
      <c r="E132" s="35">
        <v>0.5587</v>
      </c>
      <c r="F132" s="39">
        <v>279.4</v>
      </c>
      <c r="G132" s="35">
        <v>296.082</v>
      </c>
      <c r="H132" s="35">
        <v>17.33</v>
      </c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>
      <c r="A133" s="7">
        <v>1972.0</v>
      </c>
      <c r="B133" s="35">
        <v>1972.0</v>
      </c>
      <c r="C133" s="38">
        <v>0.304</v>
      </c>
      <c r="D133" s="35">
        <v>2.362</v>
      </c>
      <c r="E133" s="35">
        <v>0.7519</v>
      </c>
      <c r="F133" s="39">
        <v>375.9</v>
      </c>
      <c r="G133" s="35">
        <v>309.092</v>
      </c>
      <c r="H133" s="35">
        <v>17.13</v>
      </c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>
      <c r="A134" s="7">
        <v>1979.0</v>
      </c>
      <c r="B134" s="35">
        <v>1979.0</v>
      </c>
      <c r="C134" s="38">
        <v>0.336</v>
      </c>
      <c r="D134" s="35">
        <v>2.296</v>
      </c>
      <c r="E134" s="35">
        <v>0.7308</v>
      </c>
      <c r="F134" s="39">
        <v>365.4</v>
      </c>
      <c r="G134" s="35">
        <v>342.508</v>
      </c>
      <c r="H134" s="35">
        <v>17.96</v>
      </c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>
      <c r="A135" s="7">
        <v>1980.0</v>
      </c>
      <c r="B135" s="35">
        <v>1980.0</v>
      </c>
      <c r="C135" s="38">
        <v>0.4</v>
      </c>
      <c r="D135" s="35">
        <v>2.549</v>
      </c>
      <c r="E135" s="35">
        <v>0.8115</v>
      </c>
      <c r="F135" s="39">
        <v>405.7</v>
      </c>
      <c r="G135" s="35">
        <v>414.206</v>
      </c>
      <c r="H135" s="35">
        <v>17.03</v>
      </c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>
      <c r="A136" s="7">
        <v>1987.0</v>
      </c>
      <c r="B136" s="35">
        <v>1987.0</v>
      </c>
      <c r="C136" s="38">
        <v>0.368</v>
      </c>
      <c r="D136" s="35">
        <v>2.59</v>
      </c>
      <c r="E136" s="35">
        <v>0.8243</v>
      </c>
      <c r="F136" s="39">
        <v>412.1</v>
      </c>
      <c r="G136" s="35">
        <v>415.614</v>
      </c>
      <c r="H136" s="35">
        <v>17.26</v>
      </c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>
      <c r="A137" s="7">
        <v>1988.0</v>
      </c>
      <c r="B137" s="35">
        <v>1988.0</v>
      </c>
      <c r="C137" s="38">
        <v>0.348</v>
      </c>
      <c r="D137" s="35">
        <v>2.526</v>
      </c>
      <c r="E137" s="35">
        <v>0.8041</v>
      </c>
      <c r="F137" s="39">
        <v>402.0</v>
      </c>
      <c r="G137" s="35">
        <v>476.905</v>
      </c>
      <c r="H137" s="35">
        <v>16.59</v>
      </c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>
      <c r="A138" s="7">
        <v>1995.0</v>
      </c>
      <c r="B138" s="35">
        <v>1995.0</v>
      </c>
      <c r="C138" s="38">
        <v>0.245</v>
      </c>
      <c r="D138" s="35">
        <v>3.212</v>
      </c>
      <c r="E138" s="35">
        <v>1.022</v>
      </c>
      <c r="F138" s="39">
        <v>511.1</v>
      </c>
      <c r="G138" s="35">
        <v>816.45</v>
      </c>
      <c r="H138" s="35">
        <v>19.31</v>
      </c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>
      <c r="A139" s="7">
        <v>1996.0</v>
      </c>
      <c r="B139" s="35">
        <v>1996.0</v>
      </c>
      <c r="C139" s="38">
        <v>0.303</v>
      </c>
      <c r="D139" s="35">
        <v>3.625</v>
      </c>
      <c r="E139" s="35">
        <v>1.154</v>
      </c>
      <c r="F139" s="39">
        <v>576.9</v>
      </c>
      <c r="G139" s="35">
        <v>738.0</v>
      </c>
      <c r="H139" s="35">
        <v>17.63</v>
      </c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>
      <c r="A140" s="7">
        <v>2003.0</v>
      </c>
      <c r="B140" s="35">
        <v>2003.0</v>
      </c>
      <c r="C140" s="38">
        <v>0.253</v>
      </c>
      <c r="D140" s="35">
        <v>2.258</v>
      </c>
      <c r="E140" s="35">
        <v>0.7189</v>
      </c>
      <c r="F140" s="39">
        <v>359.4</v>
      </c>
      <c r="G140" s="35">
        <v>618.951</v>
      </c>
      <c r="H140" s="35">
        <v>19.35</v>
      </c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>
      <c r="A141" s="7">
        <v>2004.0</v>
      </c>
      <c r="B141" s="35">
        <v>2004.0</v>
      </c>
      <c r="C141" s="38">
        <v>0.219</v>
      </c>
      <c r="D141" s="35">
        <v>2.607</v>
      </c>
      <c r="E141" s="35">
        <v>0.8298</v>
      </c>
      <c r="F141" s="39">
        <v>414.9</v>
      </c>
      <c r="G141" s="35">
        <v>675.271</v>
      </c>
      <c r="H141" s="35">
        <v>19.84</v>
      </c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>
      <c r="A142" s="7">
        <v>2011.0</v>
      </c>
      <c r="B142" s="35">
        <v>2011.0</v>
      </c>
      <c r="C142" s="38">
        <v>0.252</v>
      </c>
      <c r="D142" s="35">
        <v>3.428</v>
      </c>
      <c r="E142" s="35">
        <v>1.091</v>
      </c>
      <c r="F142" s="39">
        <v>545.6</v>
      </c>
      <c r="G142" s="35">
        <v>737.096</v>
      </c>
      <c r="H142" s="35">
        <v>18.41</v>
      </c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>
      <c r="A143" s="7">
        <v>2012.0</v>
      </c>
      <c r="B143" s="35">
        <v>2012.0</v>
      </c>
      <c r="C143" s="38">
        <v>0.261</v>
      </c>
      <c r="D143" s="35">
        <v>3.631</v>
      </c>
      <c r="E143" s="35">
        <v>1.156</v>
      </c>
      <c r="F143" s="39">
        <v>577.9</v>
      </c>
      <c r="G143" s="35">
        <v>770.72</v>
      </c>
      <c r="H143" s="35">
        <v>22.62</v>
      </c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>
      <c r="A144" s="7">
        <v>2019.0</v>
      </c>
      <c r="B144" s="35">
        <v>2019.0</v>
      </c>
      <c r="C144" s="38">
        <v>0.345</v>
      </c>
      <c r="D144" s="35">
        <v>3.398</v>
      </c>
      <c r="E144" s="35">
        <v>1.082</v>
      </c>
      <c r="F144" s="39">
        <v>540.8</v>
      </c>
      <c r="G144" s="35">
        <v>598.076</v>
      </c>
      <c r="H144" s="35">
        <v>20.55</v>
      </c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>
      <c r="A145" s="7">
        <v>2020.0</v>
      </c>
      <c r="B145" s="35">
        <v>2020.0</v>
      </c>
      <c r="C145" s="38">
        <v>0.348</v>
      </c>
      <c r="D145" s="35">
        <v>3.344</v>
      </c>
      <c r="E145" s="35">
        <v>1.065</v>
      </c>
      <c r="F145" s="39">
        <v>532.3</v>
      </c>
      <c r="G145" s="35">
        <v>606.217</v>
      </c>
      <c r="H145" s="35">
        <v>15.51</v>
      </c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>
      <c r="A146" s="7">
        <v>2027.0</v>
      </c>
      <c r="B146" s="35">
        <v>2027.0</v>
      </c>
      <c r="C146" s="38">
        <v>0.2</v>
      </c>
      <c r="D146" s="35">
        <v>3.344</v>
      </c>
      <c r="E146" s="35">
        <v>1.064</v>
      </c>
      <c r="F146" s="39">
        <v>532.2</v>
      </c>
      <c r="G146" s="35">
        <v>733.51</v>
      </c>
      <c r="H146" s="35">
        <v>20.49</v>
      </c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>
      <c r="A147" s="7">
        <v>2028.0</v>
      </c>
      <c r="B147" s="35">
        <v>2028.0</v>
      </c>
      <c r="C147" s="38">
        <v>0.276</v>
      </c>
      <c r="D147" s="35">
        <v>2.195</v>
      </c>
      <c r="E147" s="35">
        <v>0.6986</v>
      </c>
      <c r="F147" s="39">
        <v>349.3</v>
      </c>
      <c r="G147" s="35">
        <v>556.792</v>
      </c>
      <c r="H147" s="35">
        <v>20.04</v>
      </c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>
      <c r="A148" s="7">
        <v>2035.0</v>
      </c>
      <c r="B148" s="35">
        <v>2035.0</v>
      </c>
      <c r="C148" s="38">
        <v>0.328</v>
      </c>
      <c r="D148" s="35">
        <v>1.373</v>
      </c>
      <c r="E148" s="35">
        <v>0.437</v>
      </c>
      <c r="F148" s="39">
        <v>218.5</v>
      </c>
      <c r="G148" s="35">
        <v>194.674</v>
      </c>
      <c r="H148" s="35">
        <v>20.89</v>
      </c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>
      <c r="A149" s="7">
        <v>2036.0</v>
      </c>
      <c r="B149" s="35">
        <v>2036.0</v>
      </c>
      <c r="C149" s="38">
        <v>0.36</v>
      </c>
      <c r="D149" s="35">
        <v>1.476</v>
      </c>
      <c r="E149" s="35">
        <v>0.4698</v>
      </c>
      <c r="F149" s="39">
        <v>234.9</v>
      </c>
      <c r="G149" s="35">
        <v>241.968</v>
      </c>
      <c r="H149" s="35">
        <v>22.26</v>
      </c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>
      <c r="A150" s="7">
        <v>2046.0</v>
      </c>
      <c r="B150" s="35">
        <v>2046.0</v>
      </c>
      <c r="C150" s="38">
        <v>0.313</v>
      </c>
      <c r="D150" s="35">
        <v>4.212</v>
      </c>
      <c r="E150" s="35">
        <v>1.341</v>
      </c>
      <c r="F150" s="39">
        <v>670.4</v>
      </c>
      <c r="G150" s="35">
        <v>875.675</v>
      </c>
      <c r="H150" s="35">
        <v>17.96</v>
      </c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>
      <c r="A151" s="7">
        <v>2047.0</v>
      </c>
      <c r="B151" s="35">
        <v>2047.0</v>
      </c>
      <c r="C151" s="38">
        <v>0.333</v>
      </c>
      <c r="D151" s="35">
        <v>3.156</v>
      </c>
      <c r="E151" s="35">
        <v>1.005</v>
      </c>
      <c r="F151" s="39">
        <v>502.3</v>
      </c>
      <c r="G151" s="35">
        <v>571.988</v>
      </c>
      <c r="H151" s="35">
        <v>16.9</v>
      </c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>
      <c r="A152" s="7">
        <v>2054.0</v>
      </c>
      <c r="B152" s="35">
        <v>2054.0</v>
      </c>
      <c r="C152" s="38">
        <v>0.216</v>
      </c>
      <c r="D152" s="35">
        <v>1.406</v>
      </c>
      <c r="E152" s="35">
        <v>0.4475</v>
      </c>
      <c r="F152" s="39">
        <v>223.8</v>
      </c>
      <c r="G152" s="35">
        <v>517.872</v>
      </c>
      <c r="H152" s="35">
        <v>18.56</v>
      </c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>
      <c r="A153" s="7">
        <v>2055.0</v>
      </c>
      <c r="B153" s="35">
        <v>2055.0</v>
      </c>
      <c r="C153" s="38">
        <v>0.208</v>
      </c>
      <c r="D153" s="35">
        <v>1.212</v>
      </c>
      <c r="E153" s="35">
        <v>0.3857</v>
      </c>
      <c r="F153" s="39">
        <v>192.9</v>
      </c>
      <c r="G153" s="35">
        <v>253.344</v>
      </c>
      <c r="H153" s="35">
        <v>18.68</v>
      </c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>
      <c r="A154" s="7">
        <v>2062.0</v>
      </c>
      <c r="B154" s="35">
        <v>2062.0</v>
      </c>
      <c r="C154" s="38">
        <v>0.193</v>
      </c>
      <c r="D154" s="35">
        <v>1.508</v>
      </c>
      <c r="E154" s="35">
        <v>0.4799</v>
      </c>
      <c r="F154" s="39">
        <v>239.9</v>
      </c>
      <c r="G154" s="35">
        <v>312.084</v>
      </c>
      <c r="H154" s="35">
        <v>17.78</v>
      </c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>
      <c r="A155" s="7">
        <v>2063.0</v>
      </c>
      <c r="B155" s="35">
        <v>2063.0</v>
      </c>
      <c r="C155" s="38">
        <v>0.205</v>
      </c>
      <c r="D155" s="35">
        <v>1.696</v>
      </c>
      <c r="E155" s="35">
        <v>0.5397</v>
      </c>
      <c r="F155" s="39">
        <v>269.9</v>
      </c>
      <c r="G155" s="35">
        <v>423.298</v>
      </c>
      <c r="H155" s="35">
        <v>18.91</v>
      </c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>
      <c r="A156" s="7">
        <v>2070.0</v>
      </c>
      <c r="B156" s="35">
        <v>2070.0</v>
      </c>
      <c r="C156" s="38">
        <v>0.188</v>
      </c>
      <c r="D156" s="35">
        <v>2.695</v>
      </c>
      <c r="E156" s="35">
        <v>0.8579</v>
      </c>
      <c r="F156" s="39">
        <v>429.0</v>
      </c>
      <c r="G156" s="35">
        <v>633.617</v>
      </c>
      <c r="H156" s="35">
        <v>18.87</v>
      </c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>
      <c r="A157" s="7">
        <v>2071.0</v>
      </c>
      <c r="B157" s="35">
        <v>2071.0</v>
      </c>
      <c r="C157" s="38">
        <v>0.206</v>
      </c>
      <c r="D157" s="35">
        <v>1.247</v>
      </c>
      <c r="E157" s="35">
        <v>0.3971</v>
      </c>
      <c r="F157" s="39">
        <v>198.5</v>
      </c>
      <c r="G157" s="35">
        <v>393.351</v>
      </c>
      <c r="H157" s="35">
        <v>18.09</v>
      </c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>
      <c r="A158" s="7">
        <v>2078.0</v>
      </c>
      <c r="B158" s="35">
        <v>2078.0</v>
      </c>
      <c r="C158" s="38">
        <v>0.238</v>
      </c>
      <c r="D158" s="35">
        <v>1.36</v>
      </c>
      <c r="E158" s="35">
        <v>0.433</v>
      </c>
      <c r="F158" s="39">
        <v>216.5</v>
      </c>
      <c r="G158" s="35">
        <v>270.911</v>
      </c>
      <c r="H158" s="35">
        <v>20.93</v>
      </c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>
      <c r="A159" s="7">
        <v>2079.0</v>
      </c>
      <c r="B159" s="35">
        <v>2079.0</v>
      </c>
      <c r="C159" s="38">
        <v>0.211</v>
      </c>
      <c r="D159" s="35">
        <v>1.855</v>
      </c>
      <c r="E159" s="35">
        <v>0.5906</v>
      </c>
      <c r="F159" s="39">
        <v>295.3</v>
      </c>
      <c r="G159" s="35">
        <v>414.187</v>
      </c>
      <c r="H159" s="35">
        <v>18.77</v>
      </c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>
      <c r="A160" s="7">
        <v>2086.0</v>
      </c>
      <c r="B160" s="35">
        <v>2086.0</v>
      </c>
      <c r="C160" s="38">
        <v>0.237</v>
      </c>
      <c r="D160" s="35">
        <v>1.589</v>
      </c>
      <c r="E160" s="35">
        <v>0.5059</v>
      </c>
      <c r="F160" s="39">
        <v>253.0</v>
      </c>
      <c r="G160" s="35">
        <v>346.581</v>
      </c>
      <c r="H160" s="35">
        <v>15.79</v>
      </c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>
      <c r="A161" s="7">
        <v>2087.0</v>
      </c>
      <c r="B161" s="35">
        <v>2087.0</v>
      </c>
      <c r="C161" s="38">
        <v>0.25</v>
      </c>
      <c r="D161" s="35">
        <v>3.392</v>
      </c>
      <c r="E161" s="35">
        <v>1.08</v>
      </c>
      <c r="F161" s="39">
        <v>539.8</v>
      </c>
      <c r="G161" s="35">
        <v>678.609</v>
      </c>
      <c r="H161" s="35">
        <v>18.54</v>
      </c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>
      <c r="A162" s="7">
        <v>2094.0</v>
      </c>
      <c r="B162" s="35">
        <v>2094.0</v>
      </c>
      <c r="C162" s="38">
        <v>0.384</v>
      </c>
      <c r="D162" s="35">
        <v>6.903</v>
      </c>
      <c r="E162" s="35">
        <v>2.197</v>
      </c>
      <c r="F162" s="39">
        <v>1099.0</v>
      </c>
      <c r="G162" s="35">
        <v>1171.42</v>
      </c>
      <c r="H162" s="35">
        <v>22.57</v>
      </c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>
      <c r="A163" s="7">
        <v>2095.0</v>
      </c>
      <c r="B163" s="35">
        <v>2095.0</v>
      </c>
      <c r="C163" s="38">
        <v>0.37</v>
      </c>
      <c r="D163" s="35">
        <v>6.102</v>
      </c>
      <c r="E163" s="35">
        <v>1.942</v>
      </c>
      <c r="F163" s="39">
        <v>971.1</v>
      </c>
      <c r="G163" s="35">
        <v>898.274</v>
      </c>
      <c r="H163" s="35">
        <v>20.46</v>
      </c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>
      <c r="A164" s="7">
        <v>2102.0</v>
      </c>
      <c r="B164" s="35">
        <v>2102.0</v>
      </c>
      <c r="C164" s="38">
        <v>0.369</v>
      </c>
      <c r="D164" s="35">
        <v>4.397</v>
      </c>
      <c r="E164" s="35">
        <v>1.4</v>
      </c>
      <c r="F164" s="39">
        <v>699.8</v>
      </c>
      <c r="G164" s="35">
        <v>706.796</v>
      </c>
      <c r="H164" s="35">
        <v>24.16</v>
      </c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>
      <c r="A165" s="7">
        <v>2103.0</v>
      </c>
      <c r="B165" s="35">
        <v>2103.0</v>
      </c>
      <c r="C165" s="38">
        <v>0.364</v>
      </c>
      <c r="D165" s="35">
        <v>5.292</v>
      </c>
      <c r="E165" s="35">
        <v>1.685</v>
      </c>
      <c r="F165" s="39">
        <v>842.3</v>
      </c>
      <c r="G165" s="35">
        <v>720.141</v>
      </c>
      <c r="H165" s="35">
        <v>29.17</v>
      </c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>
      <c r="A166" s="7">
        <v>2110.0</v>
      </c>
      <c r="B166" s="35">
        <v>2110.0</v>
      </c>
      <c r="C166" s="38">
        <v>0.37</v>
      </c>
      <c r="D166" s="35">
        <v>5.702</v>
      </c>
      <c r="E166" s="35">
        <v>1.815</v>
      </c>
      <c r="F166" s="39">
        <v>907.6</v>
      </c>
      <c r="G166" s="35">
        <v>744.583</v>
      </c>
      <c r="H166" s="35">
        <v>27.64</v>
      </c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>
      <c r="A167" s="7">
        <v>2111.0</v>
      </c>
      <c r="B167" s="35">
        <v>2111.0</v>
      </c>
      <c r="C167" s="38">
        <v>0.353</v>
      </c>
      <c r="D167" s="35">
        <v>5.029</v>
      </c>
      <c r="E167" s="35">
        <v>1.601</v>
      </c>
      <c r="F167" s="39">
        <v>800.4</v>
      </c>
      <c r="G167" s="35">
        <v>650.476</v>
      </c>
      <c r="H167" s="35">
        <v>28.67</v>
      </c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>
      <c r="A168" s="7">
        <v>2118.0</v>
      </c>
      <c r="B168" s="35">
        <v>2118.0</v>
      </c>
      <c r="C168" s="38">
        <v>0.263</v>
      </c>
      <c r="D168" s="35">
        <v>5.668</v>
      </c>
      <c r="E168" s="35">
        <v>1.804</v>
      </c>
      <c r="F168" s="39">
        <v>902.0</v>
      </c>
      <c r="G168" s="35">
        <v>1327.24</v>
      </c>
      <c r="H168" s="35">
        <v>24.61</v>
      </c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>
      <c r="A169" s="7">
        <v>2119.0</v>
      </c>
      <c r="B169" s="35">
        <v>2119.0</v>
      </c>
      <c r="C169" s="38">
        <v>0.246</v>
      </c>
      <c r="D169" s="35">
        <v>5.664</v>
      </c>
      <c r="E169" s="35">
        <v>1.803</v>
      </c>
      <c r="F169" s="39">
        <v>901.5</v>
      </c>
      <c r="G169" s="35">
        <v>1246.31</v>
      </c>
      <c r="H169" s="35">
        <v>36.85</v>
      </c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>
      <c r="A170" s="7">
        <v>2126.0</v>
      </c>
      <c r="B170" s="35">
        <v>2126.0</v>
      </c>
      <c r="C170" s="38">
        <v>0.22</v>
      </c>
      <c r="D170" s="35">
        <v>2.606</v>
      </c>
      <c r="E170" s="35">
        <v>0.8296</v>
      </c>
      <c r="F170" s="39">
        <v>414.8</v>
      </c>
      <c r="G170" s="35">
        <v>891.626</v>
      </c>
      <c r="H170" s="35">
        <v>24.09</v>
      </c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>
      <c r="A171" s="7">
        <v>2127.0</v>
      </c>
      <c r="B171" s="35">
        <v>2127.0</v>
      </c>
      <c r="C171" s="38">
        <v>0.214</v>
      </c>
      <c r="D171" s="35">
        <v>2.474</v>
      </c>
      <c r="E171" s="35">
        <v>0.7876</v>
      </c>
      <c r="F171" s="39">
        <v>393.8</v>
      </c>
      <c r="G171" s="35">
        <v>950.26</v>
      </c>
      <c r="H171" s="35">
        <v>25.57</v>
      </c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>
      <c r="A172" s="7">
        <v>2134.0</v>
      </c>
      <c r="B172" s="35">
        <v>2134.0</v>
      </c>
      <c r="C172" s="38">
        <v>0.282</v>
      </c>
      <c r="D172" s="35">
        <v>4.159</v>
      </c>
      <c r="E172" s="38">
        <v>1.324</v>
      </c>
      <c r="F172" s="39">
        <v>661.9</v>
      </c>
      <c r="G172" s="35">
        <v>862.026</v>
      </c>
      <c r="H172" s="35">
        <v>32.88</v>
      </c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>
      <c r="A173" s="7">
        <v>2135.0</v>
      </c>
      <c r="B173" s="35">
        <v>2135.0</v>
      </c>
      <c r="C173" s="38">
        <v>0.28</v>
      </c>
      <c r="D173" s="35">
        <v>4.171</v>
      </c>
      <c r="E173" s="35">
        <v>1.328</v>
      </c>
      <c r="F173" s="39">
        <v>663.9</v>
      </c>
      <c r="G173" s="35">
        <v>795.352</v>
      </c>
      <c r="H173" s="35">
        <v>33.5</v>
      </c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>
      <c r="A174" s="7">
        <v>2142.0</v>
      </c>
      <c r="B174" s="35">
        <v>2142.0</v>
      </c>
      <c r="C174" s="38">
        <v>0.272</v>
      </c>
      <c r="D174" s="35">
        <v>5.129</v>
      </c>
      <c r="E174" s="35">
        <v>1.633</v>
      </c>
      <c r="F174" s="39">
        <v>816.3</v>
      </c>
      <c r="G174" s="35">
        <v>907.627</v>
      </c>
      <c r="H174" s="35">
        <v>33.53</v>
      </c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>
      <c r="A175" s="7">
        <v>2143.0</v>
      </c>
      <c r="B175" s="35">
        <v>2143.0</v>
      </c>
      <c r="C175" s="38">
        <v>0.27</v>
      </c>
      <c r="D175" s="35">
        <v>5.446</v>
      </c>
      <c r="E175" s="35">
        <v>1.734</v>
      </c>
      <c r="F175" s="39">
        <v>866.8</v>
      </c>
      <c r="G175" s="35">
        <v>986.015</v>
      </c>
      <c r="H175" s="35">
        <v>32.66</v>
      </c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>
      <c r="A176" s="7">
        <v>2150.0</v>
      </c>
      <c r="B176" s="35">
        <v>2150.0</v>
      </c>
      <c r="C176" s="38">
        <v>0.269</v>
      </c>
      <c r="D176" s="35">
        <v>6.535</v>
      </c>
      <c r="E176" s="35">
        <v>2.08</v>
      </c>
      <c r="F176" s="39">
        <v>1040.0</v>
      </c>
      <c r="G176" s="35">
        <v>1155.03</v>
      </c>
      <c r="H176" s="35">
        <v>32.8</v>
      </c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>
      <c r="A177" s="7">
        <v>2151.0</v>
      </c>
      <c r="B177" s="35">
        <v>2151.0</v>
      </c>
      <c r="C177" s="38">
        <v>0.232</v>
      </c>
      <c r="D177" s="35">
        <v>8.266</v>
      </c>
      <c r="E177" s="35">
        <v>2.631</v>
      </c>
      <c r="F177" s="39">
        <v>1316.0</v>
      </c>
      <c r="G177" s="35">
        <v>2568.85</v>
      </c>
      <c r="H177" s="35">
        <v>35.1</v>
      </c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>
      <c r="A178" s="7">
        <v>2158.0</v>
      </c>
      <c r="B178" s="35">
        <v>2158.0</v>
      </c>
      <c r="C178" s="38">
        <v>0.26</v>
      </c>
      <c r="D178" s="35">
        <v>4.689</v>
      </c>
      <c r="E178" s="35">
        <v>1.493</v>
      </c>
      <c r="F178" s="39">
        <v>746.3</v>
      </c>
      <c r="G178" s="35">
        <v>1111.11</v>
      </c>
      <c r="H178" s="35">
        <v>40.2</v>
      </c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>
      <c r="A179" s="7">
        <v>2159.0</v>
      </c>
      <c r="B179" s="35">
        <v>2159.0</v>
      </c>
      <c r="C179" s="38">
        <v>0.257</v>
      </c>
      <c r="D179" s="35">
        <v>6.865</v>
      </c>
      <c r="E179" s="35">
        <v>2.185</v>
      </c>
      <c r="F179" s="39">
        <v>1093.0</v>
      </c>
      <c r="G179" s="35">
        <v>1333.45</v>
      </c>
      <c r="H179" s="35">
        <v>35.75</v>
      </c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>
      <c r="A180" s="7">
        <v>2166.0</v>
      </c>
      <c r="B180" s="35">
        <v>2166.0</v>
      </c>
      <c r="C180" s="38">
        <v>0.237</v>
      </c>
      <c r="D180" s="35">
        <v>5.781</v>
      </c>
      <c r="E180" s="35">
        <v>1.84</v>
      </c>
      <c r="F180" s="39">
        <v>920.0</v>
      </c>
      <c r="G180" s="35">
        <v>1177.3</v>
      </c>
      <c r="H180" s="35">
        <v>35.23</v>
      </c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>
      <c r="A181" s="7">
        <v>2167.0</v>
      </c>
      <c r="B181" s="35">
        <v>2167.0</v>
      </c>
      <c r="C181" s="38">
        <v>0.226</v>
      </c>
      <c r="D181" s="35">
        <v>5.442</v>
      </c>
      <c r="E181" s="35">
        <v>1.732</v>
      </c>
      <c r="F181" s="39">
        <v>866.1</v>
      </c>
      <c r="G181" s="35">
        <v>1062.93</v>
      </c>
      <c r="H181" s="35">
        <v>32.08</v>
      </c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>
      <c r="A182" s="7">
        <v>2174.0</v>
      </c>
      <c r="B182" s="35">
        <v>2174.0</v>
      </c>
      <c r="C182" s="38">
        <v>0.182</v>
      </c>
      <c r="D182" s="35">
        <v>1.394</v>
      </c>
      <c r="E182" s="35">
        <v>0.4438</v>
      </c>
      <c r="F182" s="39">
        <v>221.9</v>
      </c>
      <c r="G182" s="35">
        <v>1595.29</v>
      </c>
      <c r="H182" s="35">
        <v>21.17</v>
      </c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>
      <c r="A183" s="7">
        <v>2175.0</v>
      </c>
      <c r="B183" s="35">
        <v>2175.0</v>
      </c>
      <c r="C183" s="38">
        <v>0.164</v>
      </c>
      <c r="D183" s="35">
        <v>1.766</v>
      </c>
      <c r="E183" s="35">
        <v>0.5621</v>
      </c>
      <c r="F183" s="39">
        <v>281.0</v>
      </c>
      <c r="G183" s="35">
        <v>2229.93</v>
      </c>
      <c r="H183" s="35">
        <v>22.52</v>
      </c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>
      <c r="A184" s="7">
        <v>2182.0</v>
      </c>
      <c r="B184" s="35">
        <v>2182.0</v>
      </c>
      <c r="C184" s="38">
        <v>0.16</v>
      </c>
      <c r="D184" s="35">
        <v>1.613</v>
      </c>
      <c r="E184" s="35">
        <v>0.5133</v>
      </c>
      <c r="F184" s="39">
        <v>256.7</v>
      </c>
      <c r="G184" s="35">
        <v>1635.48</v>
      </c>
      <c r="H184" s="35">
        <v>28.71</v>
      </c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>
      <c r="A185" s="7">
        <v>2183.0</v>
      </c>
      <c r="B185" s="35">
        <v>2183.0</v>
      </c>
      <c r="C185" s="38">
        <v>0.145</v>
      </c>
      <c r="D185" s="35">
        <v>2.309</v>
      </c>
      <c r="E185" s="35">
        <v>0.735</v>
      </c>
      <c r="F185" s="39">
        <v>367.5</v>
      </c>
      <c r="G185" s="35">
        <v>1409.26</v>
      </c>
      <c r="H185" s="35">
        <v>17.4</v>
      </c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>
      <c r="A186" s="7">
        <v>2190.0</v>
      </c>
      <c r="B186" s="35">
        <v>2190.0</v>
      </c>
      <c r="C186" s="38">
        <v>0.166</v>
      </c>
      <c r="D186" s="35">
        <v>1.635</v>
      </c>
      <c r="E186" s="35">
        <v>0.5205</v>
      </c>
      <c r="F186" s="39">
        <v>260.2</v>
      </c>
      <c r="G186" s="35">
        <v>1096.09</v>
      </c>
      <c r="H186" s="35">
        <v>25.92</v>
      </c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>
      <c r="A187" s="7">
        <v>2191.0</v>
      </c>
      <c r="B187" s="35">
        <v>2191.0</v>
      </c>
      <c r="C187" s="38">
        <v>0.146</v>
      </c>
      <c r="D187" s="35">
        <v>1.941</v>
      </c>
      <c r="E187" s="35">
        <v>0.6177</v>
      </c>
      <c r="F187" s="39">
        <v>308.9</v>
      </c>
      <c r="G187" s="35">
        <v>1822.33</v>
      </c>
      <c r="H187" s="35">
        <v>22.88</v>
      </c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>
      <c r="A188" s="7">
        <v>2198.0</v>
      </c>
      <c r="B188" s="35">
        <v>2198.0</v>
      </c>
      <c r="C188" s="38">
        <v>0.198</v>
      </c>
      <c r="D188" s="35">
        <v>2.081</v>
      </c>
      <c r="E188" s="35">
        <v>0.6624</v>
      </c>
      <c r="F188" s="39">
        <v>331.2</v>
      </c>
      <c r="G188" s="35">
        <v>1665.34</v>
      </c>
      <c r="H188" s="35">
        <v>25.09</v>
      </c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>
      <c r="A189" s="7">
        <v>2199.0</v>
      </c>
      <c r="B189" s="35">
        <v>2199.0</v>
      </c>
      <c r="C189" s="38">
        <v>0.206</v>
      </c>
      <c r="D189" s="35">
        <v>2.325</v>
      </c>
      <c r="E189" s="35">
        <v>0.7401</v>
      </c>
      <c r="F189" s="39">
        <v>370.0</v>
      </c>
      <c r="G189" s="35">
        <v>1760.28</v>
      </c>
      <c r="H189" s="35">
        <v>18.4</v>
      </c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>
      <c r="A190" s="7">
        <v>2206.0</v>
      </c>
      <c r="B190" s="35">
        <v>2206.0</v>
      </c>
      <c r="C190" s="38">
        <v>0.183</v>
      </c>
      <c r="D190" s="35">
        <v>1.949</v>
      </c>
      <c r="E190" s="35">
        <v>0.6203</v>
      </c>
      <c r="F190" s="39">
        <v>310.1</v>
      </c>
      <c r="G190" s="35">
        <v>1483.69</v>
      </c>
      <c r="H190" s="35">
        <v>21.0</v>
      </c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>
      <c r="A191" s="7">
        <v>2207.0</v>
      </c>
      <c r="B191" s="35">
        <v>2207.0</v>
      </c>
      <c r="C191" s="38">
        <v>0.198</v>
      </c>
      <c r="D191" s="35">
        <v>2.222</v>
      </c>
      <c r="E191" s="35">
        <v>0.7074</v>
      </c>
      <c r="F191" s="39">
        <v>353.7</v>
      </c>
      <c r="G191" s="35">
        <v>1680.03</v>
      </c>
      <c r="H191" s="35">
        <v>21.18</v>
      </c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>
      <c r="A192" s="7">
        <v>2214.0</v>
      </c>
      <c r="B192" s="35">
        <v>2214.0</v>
      </c>
      <c r="C192" s="38">
        <v>0.177</v>
      </c>
      <c r="D192" s="35">
        <v>3.064</v>
      </c>
      <c r="E192" s="35">
        <v>0.9754</v>
      </c>
      <c r="F192" s="39">
        <v>487.7</v>
      </c>
      <c r="G192" s="35">
        <v>891.166</v>
      </c>
      <c r="H192" s="35">
        <v>20.46</v>
      </c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>
      <c r="A193" s="7">
        <v>2215.0</v>
      </c>
      <c r="B193" s="35">
        <v>2215.0</v>
      </c>
      <c r="C193" s="38">
        <v>0.178</v>
      </c>
      <c r="D193" s="35">
        <v>2.665</v>
      </c>
      <c r="E193" s="35">
        <v>0.8483</v>
      </c>
      <c r="F193" s="39">
        <v>424.1</v>
      </c>
      <c r="G193" s="35">
        <v>1681.74</v>
      </c>
      <c r="H193" s="35">
        <v>22.32</v>
      </c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>
      <c r="A194" s="7">
        <v>2222.0</v>
      </c>
      <c r="B194" s="35">
        <v>2222.0</v>
      </c>
      <c r="C194" s="38">
        <v>0.252</v>
      </c>
      <c r="D194" s="35">
        <v>3.074</v>
      </c>
      <c r="E194" s="35">
        <v>0.9784</v>
      </c>
      <c r="F194" s="39">
        <v>489.2</v>
      </c>
      <c r="G194" s="35">
        <v>761.048</v>
      </c>
      <c r="H194" s="35">
        <v>29.83</v>
      </c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>
      <c r="A195" s="7">
        <v>2223.0</v>
      </c>
      <c r="B195" s="35">
        <v>2223.0</v>
      </c>
      <c r="C195" s="38">
        <v>0.259</v>
      </c>
      <c r="D195" s="35">
        <v>3.474</v>
      </c>
      <c r="E195" s="35">
        <v>1.106</v>
      </c>
      <c r="F195" s="39">
        <v>552.8</v>
      </c>
      <c r="G195" s="35">
        <v>825.382</v>
      </c>
      <c r="H195" s="35">
        <v>25.46</v>
      </c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>
      <c r="A196" s="7">
        <v>2230.0</v>
      </c>
      <c r="B196" s="35">
        <v>2230.0</v>
      </c>
      <c r="C196" s="38">
        <v>0.288</v>
      </c>
      <c r="D196" s="35">
        <v>5.209</v>
      </c>
      <c r="E196" s="35">
        <v>1.658</v>
      </c>
      <c r="F196" s="39">
        <v>829.1</v>
      </c>
      <c r="G196" s="35">
        <v>1116.39</v>
      </c>
      <c r="H196" s="35">
        <v>26.88</v>
      </c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>
      <c r="A197" s="7">
        <v>2231.0</v>
      </c>
      <c r="B197" s="35">
        <v>2231.0</v>
      </c>
      <c r="C197" s="38">
        <v>0.267</v>
      </c>
      <c r="D197" s="35">
        <v>7.824</v>
      </c>
      <c r="E197" s="35">
        <v>2.491</v>
      </c>
      <c r="F197" s="39">
        <v>1245.0</v>
      </c>
      <c r="G197" s="35">
        <v>1568.73</v>
      </c>
      <c r="H197" s="35">
        <v>15.32</v>
      </c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>
      <c r="A198" s="7">
        <v>2238.0</v>
      </c>
      <c r="B198" s="35">
        <v>2238.0</v>
      </c>
      <c r="C198" s="38">
        <v>0.213</v>
      </c>
      <c r="D198" s="35">
        <v>4.084</v>
      </c>
      <c r="E198" s="35">
        <v>1.3</v>
      </c>
      <c r="F198" s="39">
        <v>650.1</v>
      </c>
      <c r="G198" s="35">
        <v>710.742</v>
      </c>
      <c r="H198" s="35">
        <v>23.72</v>
      </c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>
      <c r="A199" s="7">
        <v>2239.0</v>
      </c>
      <c r="B199" s="35">
        <v>2239.0</v>
      </c>
      <c r="C199" s="38">
        <v>0.23</v>
      </c>
      <c r="D199" s="35">
        <v>2.438</v>
      </c>
      <c r="E199" s="35">
        <v>0.776</v>
      </c>
      <c r="F199" s="39">
        <v>388.0</v>
      </c>
      <c r="G199" s="35">
        <v>800.394</v>
      </c>
      <c r="H199" s="35">
        <v>20.08</v>
      </c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>
      <c r="A200" s="7">
        <v>2246.0</v>
      </c>
      <c r="B200" s="35">
        <v>2246.0</v>
      </c>
      <c r="C200" s="38">
        <v>0.31</v>
      </c>
      <c r="D200" s="35">
        <v>2.47</v>
      </c>
      <c r="E200" s="35">
        <v>0.7864</v>
      </c>
      <c r="F200" s="39">
        <v>393.2</v>
      </c>
      <c r="G200" s="35">
        <v>734.499</v>
      </c>
      <c r="H200" s="35">
        <v>17.8</v>
      </c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>
      <c r="A201" s="7">
        <v>2247.0</v>
      </c>
      <c r="B201" s="35">
        <v>2247.0</v>
      </c>
      <c r="C201" s="38">
        <v>0.236</v>
      </c>
      <c r="D201" s="35">
        <v>2.951</v>
      </c>
      <c r="E201" s="35">
        <v>0.9393</v>
      </c>
      <c r="F201" s="39">
        <v>469.6</v>
      </c>
      <c r="G201" s="35">
        <v>992.665</v>
      </c>
      <c r="H201" s="35">
        <v>26.14</v>
      </c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>
      <c r="A202" s="7">
        <v>2254.0</v>
      </c>
      <c r="B202" s="35">
        <v>2254.0</v>
      </c>
      <c r="C202" s="38">
        <v>0.299</v>
      </c>
      <c r="D202" s="35">
        <v>2.414</v>
      </c>
      <c r="E202" s="35">
        <v>0.7685</v>
      </c>
      <c r="F202" s="39">
        <v>384.2</v>
      </c>
      <c r="G202" s="35">
        <v>500.23</v>
      </c>
      <c r="H202" s="35">
        <v>21.74</v>
      </c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>
      <c r="A203" s="7">
        <v>2255.0</v>
      </c>
      <c r="B203" s="35">
        <v>2255.0</v>
      </c>
      <c r="C203" s="38">
        <v>0.319</v>
      </c>
      <c r="D203" s="35">
        <v>3.449</v>
      </c>
      <c r="E203" s="35">
        <v>1.098</v>
      </c>
      <c r="F203" s="39">
        <v>549.0</v>
      </c>
      <c r="G203" s="35">
        <v>604.331</v>
      </c>
      <c r="H203" s="35">
        <v>22.49</v>
      </c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>
      <c r="A204" s="7">
        <v>2262.0</v>
      </c>
      <c r="B204" s="35">
        <v>2262.0</v>
      </c>
      <c r="C204" s="38">
        <v>0.391</v>
      </c>
      <c r="D204" s="35">
        <v>2.912</v>
      </c>
      <c r="E204" s="35">
        <v>0.927</v>
      </c>
      <c r="F204" s="39">
        <v>463.5</v>
      </c>
      <c r="G204" s="35">
        <v>520.428</v>
      </c>
      <c r="H204" s="35">
        <v>20.23</v>
      </c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>
      <c r="A205" s="7">
        <v>2263.0</v>
      </c>
      <c r="B205" s="35">
        <v>2263.0</v>
      </c>
      <c r="C205" s="38">
        <v>0.345</v>
      </c>
      <c r="D205" s="35">
        <v>3.263</v>
      </c>
      <c r="E205" s="35">
        <v>1.039</v>
      </c>
      <c r="F205" s="39">
        <v>519.3</v>
      </c>
      <c r="G205" s="35">
        <v>555.212</v>
      </c>
      <c r="H205" s="35">
        <v>22.73</v>
      </c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>
      <c r="A206" s="7">
        <v>2270.0</v>
      </c>
      <c r="B206" s="35">
        <v>2270.0</v>
      </c>
      <c r="C206" s="38">
        <v>0.352</v>
      </c>
      <c r="D206" s="35">
        <v>3.104</v>
      </c>
      <c r="E206" s="35">
        <v>0.9881</v>
      </c>
      <c r="F206" s="39">
        <v>494.1</v>
      </c>
      <c r="G206" s="35">
        <v>718.277</v>
      </c>
      <c r="H206" s="35">
        <v>24.69</v>
      </c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>
      <c r="A207" s="7">
        <v>2271.0</v>
      </c>
      <c r="B207" s="35">
        <v>2271.0</v>
      </c>
      <c r="C207" s="38">
        <v>0.322</v>
      </c>
      <c r="D207" s="35">
        <v>4.016</v>
      </c>
      <c r="E207" s="35">
        <v>1.278</v>
      </c>
      <c r="F207" s="39">
        <v>639.1</v>
      </c>
      <c r="G207" s="35">
        <v>549.656</v>
      </c>
      <c r="H207" s="35">
        <v>22.03</v>
      </c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>
      <c r="A208" s="7">
        <v>2278.0</v>
      </c>
      <c r="B208" s="35">
        <v>2278.0</v>
      </c>
      <c r="C208" s="38">
        <v>0.416</v>
      </c>
      <c r="D208" s="35">
        <v>3.475</v>
      </c>
      <c r="E208" s="35">
        <v>1.106</v>
      </c>
      <c r="F208" s="39">
        <v>553.0</v>
      </c>
      <c r="G208" s="35">
        <v>760.953</v>
      </c>
      <c r="H208" s="35">
        <v>20.53</v>
      </c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>
      <c r="A209" s="7">
        <v>2279.0</v>
      </c>
      <c r="B209" s="35">
        <v>2279.0</v>
      </c>
      <c r="C209" s="38">
        <v>0.37</v>
      </c>
      <c r="D209" s="35">
        <v>3.228</v>
      </c>
      <c r="E209" s="35">
        <v>1.028</v>
      </c>
      <c r="F209" s="39">
        <v>513.8</v>
      </c>
      <c r="G209" s="35">
        <v>488.869</v>
      </c>
      <c r="H209" s="35">
        <v>20.09</v>
      </c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>
      <c r="A210" s="7">
        <v>2286.0</v>
      </c>
      <c r="B210" s="35">
        <v>2286.0</v>
      </c>
      <c r="C210" s="38">
        <v>0.302</v>
      </c>
      <c r="D210" s="35">
        <v>2.855</v>
      </c>
      <c r="E210" s="35">
        <v>0.9087</v>
      </c>
      <c r="F210" s="39">
        <v>454.3</v>
      </c>
      <c r="G210" s="35">
        <v>546.723</v>
      </c>
      <c r="H210" s="35">
        <v>21.3</v>
      </c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>
      <c r="A211" s="7">
        <v>2287.0</v>
      </c>
      <c r="B211" s="35">
        <v>2287.0</v>
      </c>
      <c r="C211" s="38">
        <v>0.332</v>
      </c>
      <c r="D211" s="35">
        <v>2.766</v>
      </c>
      <c r="E211" s="35">
        <v>0.8803</v>
      </c>
      <c r="F211" s="39">
        <v>440.1</v>
      </c>
      <c r="G211" s="35">
        <v>578.515</v>
      </c>
      <c r="H211" s="35">
        <v>26.06</v>
      </c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>
      <c r="A212" s="7">
        <v>2294.0</v>
      </c>
      <c r="B212" s="35">
        <v>2294.0</v>
      </c>
      <c r="C212" s="38">
        <v>0.31</v>
      </c>
      <c r="D212" s="35">
        <v>3.13</v>
      </c>
      <c r="E212" s="35">
        <v>0.9962</v>
      </c>
      <c r="F212" s="39">
        <v>498.1</v>
      </c>
      <c r="G212" s="35">
        <v>482.136</v>
      </c>
      <c r="H212" s="35">
        <v>21.5</v>
      </c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>
      <c r="A213" s="7">
        <v>2295.0</v>
      </c>
      <c r="B213" s="35">
        <v>2295.0</v>
      </c>
      <c r="C213" s="38">
        <v>0.325</v>
      </c>
      <c r="D213" s="35">
        <v>3.961</v>
      </c>
      <c r="E213" s="35">
        <v>1.261</v>
      </c>
      <c r="F213" s="39">
        <v>630.4</v>
      </c>
      <c r="G213" s="35">
        <v>800.514</v>
      </c>
      <c r="H213" s="35">
        <v>25.26</v>
      </c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>
      <c r="A214" s="7">
        <v>2302.0</v>
      </c>
      <c r="B214" s="35">
        <v>2302.0</v>
      </c>
      <c r="C214" s="38">
        <v>0.354</v>
      </c>
      <c r="D214" s="35">
        <v>5.91</v>
      </c>
      <c r="E214" s="35">
        <v>1.881</v>
      </c>
      <c r="F214" s="39">
        <v>940.7</v>
      </c>
      <c r="G214" s="35">
        <v>970.59</v>
      </c>
      <c r="H214" s="35">
        <v>20.6</v>
      </c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>
      <c r="A215" s="7">
        <v>2303.0</v>
      </c>
      <c r="B215" s="35">
        <v>2303.0</v>
      </c>
      <c r="C215" s="38">
        <v>0.287</v>
      </c>
      <c r="D215" s="35">
        <v>5.585</v>
      </c>
      <c r="E215" s="35">
        <v>1.778</v>
      </c>
      <c r="F215" s="39">
        <v>888.8</v>
      </c>
      <c r="G215" s="35">
        <v>1284.58</v>
      </c>
      <c r="H215" s="35">
        <v>20.99</v>
      </c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>
      <c r="A216" s="7">
        <v>2310.0</v>
      </c>
      <c r="B216" s="35">
        <v>2310.0</v>
      </c>
      <c r="C216" s="38">
        <v>0.235</v>
      </c>
      <c r="D216" s="35">
        <v>3.24</v>
      </c>
      <c r="E216" s="35">
        <v>1.031</v>
      </c>
      <c r="F216" s="39">
        <v>515.6</v>
      </c>
      <c r="G216" s="35">
        <v>1027.49</v>
      </c>
      <c r="H216" s="35">
        <v>16.8</v>
      </c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>
      <c r="A217" s="7">
        <v>2311.0</v>
      </c>
      <c r="B217" s="35">
        <v>2311.0</v>
      </c>
      <c r="C217" s="35">
        <v>0.252</v>
      </c>
      <c r="D217" s="38">
        <v>3.819</v>
      </c>
      <c r="E217" s="35">
        <v>1.216</v>
      </c>
      <c r="F217" s="39">
        <v>607.9</v>
      </c>
      <c r="G217" s="35">
        <v>1252.83</v>
      </c>
      <c r="H217" s="35">
        <v>30.38</v>
      </c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>
      <c r="A218" s="7">
        <v>2318.0</v>
      </c>
      <c r="B218" s="35">
        <v>2318.0</v>
      </c>
      <c r="C218" s="38">
        <v>0.237</v>
      </c>
      <c r="D218" s="35">
        <v>4.166</v>
      </c>
      <c r="E218" s="35">
        <v>1.326</v>
      </c>
      <c r="F218" s="39">
        <v>663.0</v>
      </c>
      <c r="G218" s="35">
        <v>1688.83</v>
      </c>
      <c r="H218" s="35">
        <v>40.43</v>
      </c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>
      <c r="A219" s="7">
        <v>2319.0</v>
      </c>
      <c r="B219" s="35">
        <v>2319.0</v>
      </c>
      <c r="C219" s="38">
        <v>0.264</v>
      </c>
      <c r="D219" s="35">
        <v>3.291</v>
      </c>
      <c r="E219" s="35">
        <v>1.048</v>
      </c>
      <c r="F219" s="39">
        <v>523.8</v>
      </c>
      <c r="G219" s="35">
        <v>828.576</v>
      </c>
      <c r="H219" s="35">
        <v>19.43</v>
      </c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>
      <c r="A220" s="7">
        <v>2326.0</v>
      </c>
      <c r="B220" s="35">
        <v>2326.0</v>
      </c>
      <c r="C220" s="35">
        <v>0.378</v>
      </c>
      <c r="D220" s="35">
        <v>5.484</v>
      </c>
      <c r="E220" s="35">
        <v>1.746</v>
      </c>
      <c r="F220" s="35">
        <v>872.8</v>
      </c>
      <c r="G220" s="35">
        <v>808.105</v>
      </c>
      <c r="H220" s="35">
        <v>22.09</v>
      </c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>
      <c r="A221" s="7">
        <v>2327.0</v>
      </c>
      <c r="B221" s="35">
        <v>2327.0</v>
      </c>
      <c r="C221" s="35">
        <v>0.35</v>
      </c>
      <c r="D221" s="35">
        <v>6.794</v>
      </c>
      <c r="E221" s="35">
        <v>2.163</v>
      </c>
      <c r="F221" s="35">
        <v>1081.0</v>
      </c>
      <c r="G221" s="35">
        <v>1001.57</v>
      </c>
      <c r="H221" s="35">
        <v>28.3</v>
      </c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>
      <c r="A222" s="7">
        <v>2334.0</v>
      </c>
      <c r="B222" s="35">
        <v>2334.0</v>
      </c>
      <c r="C222" s="38">
        <v>0.38</v>
      </c>
      <c r="D222" s="35">
        <v>5.987</v>
      </c>
      <c r="E222" s="35">
        <v>1.906</v>
      </c>
      <c r="F222" s="39">
        <v>952.8</v>
      </c>
      <c r="G222" s="35">
        <v>952.786</v>
      </c>
      <c r="H222" s="35">
        <v>25.82</v>
      </c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>
      <c r="A223" s="7">
        <v>2335.0</v>
      </c>
      <c r="B223" s="35">
        <v>2335.0</v>
      </c>
      <c r="C223" s="38">
        <v>0.399</v>
      </c>
      <c r="D223" s="35">
        <v>5.156</v>
      </c>
      <c r="E223" s="35">
        <v>1.641</v>
      </c>
      <c r="F223" s="39">
        <v>820.7</v>
      </c>
      <c r="G223" s="35">
        <v>829.303</v>
      </c>
      <c r="H223" s="35">
        <v>20.28</v>
      </c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>
      <c r="A224" s="7">
        <v>2342.0</v>
      </c>
      <c r="B224" s="35">
        <v>2342.0</v>
      </c>
      <c r="C224" s="38">
        <v>0.372</v>
      </c>
      <c r="D224" s="35">
        <v>2.321</v>
      </c>
      <c r="E224" s="35">
        <v>0.7389</v>
      </c>
      <c r="F224" s="39">
        <v>369.4</v>
      </c>
      <c r="G224" s="35">
        <v>324.841</v>
      </c>
      <c r="H224" s="35">
        <v>20.68</v>
      </c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>
      <c r="A225" s="7">
        <v>2343.0</v>
      </c>
      <c r="B225" s="35">
        <v>2343.0</v>
      </c>
      <c r="C225" s="38">
        <v>0.273</v>
      </c>
      <c r="D225" s="35">
        <v>2.046</v>
      </c>
      <c r="E225" s="35">
        <v>0.6513</v>
      </c>
      <c r="F225" s="39">
        <v>325.6</v>
      </c>
      <c r="G225" s="35">
        <v>305.663</v>
      </c>
      <c r="H225" s="35">
        <v>18.65</v>
      </c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>
      <c r="A226" s="7">
        <v>2350.0</v>
      </c>
      <c r="B226" s="35">
        <v>2350.0</v>
      </c>
      <c r="C226" s="38">
        <v>0.358</v>
      </c>
      <c r="D226" s="35">
        <v>1.934</v>
      </c>
      <c r="E226" s="35">
        <v>0.6155</v>
      </c>
      <c r="F226" s="39">
        <v>307.7</v>
      </c>
      <c r="G226" s="35">
        <v>248.256</v>
      </c>
      <c r="H226" s="35">
        <v>20.44</v>
      </c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>
      <c r="A227" s="7">
        <v>2351.0</v>
      </c>
      <c r="B227" s="35">
        <v>2351.0</v>
      </c>
      <c r="C227" s="38">
        <v>0.268</v>
      </c>
      <c r="D227" s="35">
        <v>1.924</v>
      </c>
      <c r="E227" s="35">
        <v>0.6123</v>
      </c>
      <c r="F227" s="39">
        <v>306.1</v>
      </c>
      <c r="G227" s="35">
        <v>460.285</v>
      </c>
      <c r="H227" s="35">
        <v>22.25</v>
      </c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>
      <c r="A228" s="7">
        <v>2358.0</v>
      </c>
      <c r="B228" s="35">
        <v>2358.0</v>
      </c>
      <c r="C228" s="38">
        <v>0.355</v>
      </c>
      <c r="D228" s="35">
        <v>2.812</v>
      </c>
      <c r="E228" s="35">
        <v>0.8951</v>
      </c>
      <c r="F228" s="39">
        <v>447.6</v>
      </c>
      <c r="G228" s="35">
        <v>475.042</v>
      </c>
      <c r="H228" s="35">
        <v>16.46</v>
      </c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>
      <c r="A229" s="7">
        <v>2359.0</v>
      </c>
      <c r="B229" s="35">
        <v>2359.0</v>
      </c>
      <c r="C229" s="38">
        <v>0.373</v>
      </c>
      <c r="D229" s="35">
        <v>2.944</v>
      </c>
      <c r="E229" s="35">
        <v>0.937</v>
      </c>
      <c r="F229" s="39">
        <v>468.5</v>
      </c>
      <c r="G229" s="35">
        <v>399.301</v>
      </c>
      <c r="H229" s="35">
        <v>30.03</v>
      </c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>
      <c r="A230" s="7">
        <v>2366.0</v>
      </c>
      <c r="B230" s="35">
        <v>2366.0</v>
      </c>
      <c r="C230" s="38">
        <v>0.351</v>
      </c>
      <c r="D230" s="35">
        <v>6.341</v>
      </c>
      <c r="E230" s="35">
        <v>2.019</v>
      </c>
      <c r="F230" s="39">
        <v>1009.0</v>
      </c>
      <c r="G230" s="35">
        <v>971.557</v>
      </c>
      <c r="H230" s="35">
        <v>26.58</v>
      </c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>
      <c r="A231" s="7">
        <v>2367.0</v>
      </c>
      <c r="B231" s="35">
        <v>2367.0</v>
      </c>
      <c r="C231" s="38">
        <v>0.299</v>
      </c>
      <c r="D231" s="35">
        <v>4.924</v>
      </c>
      <c r="E231" s="35">
        <v>1.567</v>
      </c>
      <c r="F231" s="39">
        <v>783.7</v>
      </c>
      <c r="G231" s="35">
        <v>1263.48</v>
      </c>
      <c r="H231" s="35">
        <v>32.11</v>
      </c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>
      <c r="A232" s="7">
        <v>2374.0</v>
      </c>
      <c r="B232" s="35">
        <v>2374.0</v>
      </c>
      <c r="C232" s="38">
        <v>0.28</v>
      </c>
      <c r="D232" s="35">
        <v>4.052</v>
      </c>
      <c r="E232" s="35">
        <v>1.29</v>
      </c>
      <c r="F232" s="39">
        <v>644.9</v>
      </c>
      <c r="G232" s="35">
        <v>824.106</v>
      </c>
      <c r="H232" s="35">
        <v>28.84</v>
      </c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>
      <c r="A233" s="7">
        <v>2375.0</v>
      </c>
      <c r="B233" s="35">
        <v>2375.0</v>
      </c>
      <c r="C233" s="38">
        <v>0.327</v>
      </c>
      <c r="D233" s="35">
        <v>7.558</v>
      </c>
      <c r="E233" s="35">
        <v>2.406</v>
      </c>
      <c r="F233" s="39">
        <v>1203.0</v>
      </c>
      <c r="G233" s="35">
        <v>1315.99</v>
      </c>
      <c r="H233" s="35">
        <v>26.53</v>
      </c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>
      <c r="A234" s="7">
        <v>2382.0</v>
      </c>
      <c r="B234" s="35">
        <v>2382.0</v>
      </c>
      <c r="C234" s="38">
        <v>0.372</v>
      </c>
      <c r="D234" s="35">
        <v>3.767</v>
      </c>
      <c r="E234" s="35">
        <v>1.199</v>
      </c>
      <c r="F234" s="39">
        <v>599.5</v>
      </c>
      <c r="G234" s="35">
        <v>486.003</v>
      </c>
      <c r="H234" s="35">
        <v>19.69</v>
      </c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>
      <c r="A235" s="7">
        <v>2383.0</v>
      </c>
      <c r="B235" s="35">
        <v>2383.0</v>
      </c>
      <c r="C235" s="38">
        <v>0.28</v>
      </c>
      <c r="D235" s="35">
        <v>4.763</v>
      </c>
      <c r="E235" s="35">
        <v>1.516</v>
      </c>
      <c r="F235" s="39">
        <v>758.0</v>
      </c>
      <c r="G235" s="35">
        <v>953.55</v>
      </c>
      <c r="H235" s="35">
        <v>27.94</v>
      </c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>
      <c r="A236" s="7">
        <v>2390.0</v>
      </c>
      <c r="B236" s="35">
        <v>2390.0</v>
      </c>
      <c r="C236" s="38">
        <v>0.277</v>
      </c>
      <c r="D236" s="35">
        <v>1.187</v>
      </c>
      <c r="E236" s="35">
        <v>0.3779</v>
      </c>
      <c r="F236" s="39">
        <v>188.9</v>
      </c>
      <c r="G236" s="35">
        <v>237.53</v>
      </c>
      <c r="H236" s="35">
        <v>28.67</v>
      </c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>
      <c r="A237" s="7">
        <v>2391.0</v>
      </c>
      <c r="B237" s="35">
        <v>2391.0</v>
      </c>
      <c r="C237" s="38">
        <v>0.28</v>
      </c>
      <c r="D237" s="35">
        <v>2.171</v>
      </c>
      <c r="E237" s="35">
        <v>0.6909</v>
      </c>
      <c r="F237" s="39">
        <v>345.5</v>
      </c>
      <c r="G237" s="35">
        <v>383.878</v>
      </c>
      <c r="H237" s="35">
        <v>32.13</v>
      </c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>
      <c r="A238" s="7">
        <v>2398.0</v>
      </c>
      <c r="B238" s="35">
        <v>2398.0</v>
      </c>
      <c r="C238" s="38">
        <v>0.374</v>
      </c>
      <c r="D238" s="35">
        <v>5.571</v>
      </c>
      <c r="E238" s="35">
        <v>1.773</v>
      </c>
      <c r="F238" s="39">
        <v>886.6</v>
      </c>
      <c r="G238" s="35">
        <v>846.345</v>
      </c>
      <c r="H238" s="35">
        <v>30.78</v>
      </c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>
      <c r="A239" s="7">
        <v>2399.0</v>
      </c>
      <c r="B239" s="35">
        <v>2399.0</v>
      </c>
      <c r="C239" s="38">
        <v>0.438</v>
      </c>
      <c r="D239" s="35">
        <v>6.4</v>
      </c>
      <c r="E239" s="35">
        <v>2.037</v>
      </c>
      <c r="F239" s="39">
        <v>1019.0</v>
      </c>
      <c r="G239" s="35">
        <v>851.665</v>
      </c>
      <c r="H239" s="35">
        <v>25.41</v>
      </c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>
      <c r="A240" s="7">
        <v>2406.0</v>
      </c>
      <c r="B240" s="35">
        <v>2406.0</v>
      </c>
      <c r="C240" s="38">
        <v>0.383</v>
      </c>
      <c r="D240" s="35">
        <v>6.304</v>
      </c>
      <c r="E240" s="35">
        <v>2.006</v>
      </c>
      <c r="F240" s="39">
        <v>1003.0</v>
      </c>
      <c r="G240" s="35">
        <v>1118.82</v>
      </c>
      <c r="H240" s="35">
        <v>32.69</v>
      </c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>
      <c r="A241" s="7">
        <v>2407.0</v>
      </c>
      <c r="B241" s="35">
        <v>2407.0</v>
      </c>
      <c r="C241" s="38">
        <v>0.397</v>
      </c>
      <c r="D241" s="35">
        <v>7.098</v>
      </c>
      <c r="E241" s="35">
        <v>2.259</v>
      </c>
      <c r="F241" s="39">
        <v>1130.0</v>
      </c>
      <c r="G241" s="35">
        <v>1299.72</v>
      </c>
      <c r="H241" s="35">
        <v>35.48</v>
      </c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>
      <c r="A242" s="7">
        <v>2414.0</v>
      </c>
      <c r="B242" s="35">
        <v>2414.0</v>
      </c>
      <c r="C242" s="38">
        <v>0.309</v>
      </c>
      <c r="D242" s="35">
        <v>6.092</v>
      </c>
      <c r="E242" s="35">
        <v>1.939</v>
      </c>
      <c r="F242" s="39">
        <v>969.6</v>
      </c>
      <c r="G242" s="35">
        <v>1095.23</v>
      </c>
      <c r="H242" s="35">
        <v>28.35</v>
      </c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>
      <c r="A243" s="7">
        <v>2415.0</v>
      </c>
      <c r="B243" s="35">
        <v>2415.0</v>
      </c>
      <c r="C243" s="38">
        <v>0.294</v>
      </c>
      <c r="D243" s="35">
        <v>5.922</v>
      </c>
      <c r="E243" s="35">
        <v>1.885</v>
      </c>
      <c r="F243" s="39">
        <v>942.5</v>
      </c>
      <c r="G243" s="35">
        <v>1306.6</v>
      </c>
      <c r="H243" s="35">
        <v>25.82</v>
      </c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>
      <c r="A244" s="7">
        <v>2422.0</v>
      </c>
      <c r="B244" s="35">
        <v>2422.0</v>
      </c>
      <c r="C244" s="38">
        <v>0.31</v>
      </c>
      <c r="D244" s="35">
        <v>5.434</v>
      </c>
      <c r="E244" s="35">
        <v>1.73</v>
      </c>
      <c r="F244" s="39">
        <v>864.9</v>
      </c>
      <c r="G244" s="35">
        <v>754.792</v>
      </c>
      <c r="H244" s="35">
        <v>31.7</v>
      </c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>
      <c r="A245" s="7">
        <v>2423.0</v>
      </c>
      <c r="B245" s="35">
        <v>2423.0</v>
      </c>
      <c r="C245" s="38">
        <v>0.362</v>
      </c>
      <c r="D245" s="35">
        <v>5.71</v>
      </c>
      <c r="E245" s="35">
        <v>1.817</v>
      </c>
      <c r="F245" s="39">
        <v>908.7</v>
      </c>
      <c r="G245" s="35">
        <v>1082.55</v>
      </c>
      <c r="H245" s="35">
        <v>28.88</v>
      </c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>
      <c r="A246" s="7">
        <v>2430.0</v>
      </c>
      <c r="B246" s="35">
        <v>2430.0</v>
      </c>
      <c r="C246" s="38">
        <v>0.318</v>
      </c>
      <c r="D246" s="35">
        <v>6.379</v>
      </c>
      <c r="E246" s="35">
        <v>2.031</v>
      </c>
      <c r="F246" s="39">
        <v>1015.0</v>
      </c>
      <c r="G246" s="35">
        <v>1063.14</v>
      </c>
      <c r="H246" s="35">
        <v>26.58</v>
      </c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>
      <c r="A247" s="7">
        <v>2431.0</v>
      </c>
      <c r="B247" s="35">
        <v>2431.0</v>
      </c>
      <c r="C247" s="38">
        <v>0.394</v>
      </c>
      <c r="D247" s="35">
        <v>5.571</v>
      </c>
      <c r="E247" s="35">
        <v>1.773</v>
      </c>
      <c r="F247" s="39">
        <v>886.6</v>
      </c>
      <c r="G247" s="35">
        <v>857.399</v>
      </c>
      <c r="H247" s="35">
        <v>33.12</v>
      </c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>
      <c r="A248" s="7">
        <v>2438.0</v>
      </c>
      <c r="B248" s="35">
        <v>2438.0</v>
      </c>
      <c r="C248" s="38">
        <v>0.411</v>
      </c>
      <c r="D248" s="35">
        <v>8.696</v>
      </c>
      <c r="E248" s="35">
        <v>2.768</v>
      </c>
      <c r="F248" s="39">
        <v>1384.0</v>
      </c>
      <c r="G248" s="35">
        <v>1329.42</v>
      </c>
      <c r="H248" s="35">
        <v>24.15</v>
      </c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>
      <c r="A249" s="7">
        <v>2439.0</v>
      </c>
      <c r="B249" s="35">
        <v>2439.0</v>
      </c>
      <c r="C249" s="38">
        <v>0.39</v>
      </c>
      <c r="D249" s="35">
        <v>7.166</v>
      </c>
      <c r="E249" s="35">
        <v>2.281</v>
      </c>
      <c r="F249" s="39">
        <v>1140.0</v>
      </c>
      <c r="G249" s="35">
        <v>1150.96</v>
      </c>
      <c r="H249" s="35">
        <v>27.16</v>
      </c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>
      <c r="A250" s="7">
        <v>2446.0</v>
      </c>
      <c r="B250" s="35">
        <v>2446.0</v>
      </c>
      <c r="C250" s="38">
        <v>0.307</v>
      </c>
      <c r="D250" s="35">
        <v>5.476</v>
      </c>
      <c r="E250" s="35">
        <v>1.743</v>
      </c>
      <c r="F250" s="39">
        <v>871.5</v>
      </c>
      <c r="G250" s="35">
        <v>1003.04</v>
      </c>
      <c r="H250" s="35">
        <v>44.04</v>
      </c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>
      <c r="A251" s="7">
        <v>2447.0</v>
      </c>
      <c r="B251" s="35">
        <v>2447.0</v>
      </c>
      <c r="C251" s="38">
        <v>0.316</v>
      </c>
      <c r="D251" s="35">
        <v>5.721</v>
      </c>
      <c r="E251" s="35">
        <v>1.821</v>
      </c>
      <c r="F251" s="39">
        <v>910.6</v>
      </c>
      <c r="G251" s="35">
        <v>944.209</v>
      </c>
      <c r="H251" s="35">
        <v>45.07</v>
      </c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>
      <c r="A252" s="7">
        <v>2454.0</v>
      </c>
      <c r="B252" s="35">
        <v>2454.0</v>
      </c>
      <c r="C252" s="38">
        <v>0.294</v>
      </c>
      <c r="D252" s="35">
        <v>6.157</v>
      </c>
      <c r="E252" s="35">
        <v>1.96</v>
      </c>
      <c r="F252" s="39">
        <v>979.9</v>
      </c>
      <c r="G252" s="35">
        <v>1296.68</v>
      </c>
      <c r="H252" s="35">
        <v>39.57</v>
      </c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>
      <c r="A253" s="7">
        <v>2455.0</v>
      </c>
      <c r="B253" s="35">
        <v>2455.0</v>
      </c>
      <c r="C253" s="38">
        <v>0.339</v>
      </c>
      <c r="D253" s="35">
        <v>5.897</v>
      </c>
      <c r="E253" s="35">
        <v>1.877</v>
      </c>
      <c r="F253" s="39">
        <v>938.5</v>
      </c>
      <c r="G253" s="35">
        <v>1086.93</v>
      </c>
      <c r="H253" s="35">
        <v>42.75</v>
      </c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>
      <c r="A254" s="7">
        <v>2488.0</v>
      </c>
      <c r="B254" s="97">
        <v>2488.0</v>
      </c>
      <c r="C254" s="38">
        <v>0.233</v>
      </c>
      <c r="D254" s="35">
        <v>1.449</v>
      </c>
      <c r="E254" s="35">
        <v>0.4612</v>
      </c>
      <c r="F254" s="39">
        <v>230.6</v>
      </c>
      <c r="G254" s="35">
        <v>352.687</v>
      </c>
      <c r="H254" s="35">
        <v>36.66</v>
      </c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>
      <c r="A255" s="7">
        <v>2489.0</v>
      </c>
      <c r="B255" s="97">
        <v>2489.0</v>
      </c>
      <c r="C255" s="38">
        <v>0.19</v>
      </c>
      <c r="D255" s="35">
        <v>1.896</v>
      </c>
      <c r="E255" s="35">
        <v>0.6035</v>
      </c>
      <c r="F255" s="39">
        <v>301.7</v>
      </c>
      <c r="G255" s="35">
        <v>506.75</v>
      </c>
      <c r="H255" s="35">
        <v>37.68</v>
      </c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>
      <c r="A256" s="7">
        <v>2496.0</v>
      </c>
      <c r="B256" s="97">
        <v>2496.0</v>
      </c>
      <c r="C256" s="38">
        <v>0.338</v>
      </c>
      <c r="D256" s="35">
        <v>1.481</v>
      </c>
      <c r="E256" s="35">
        <v>0.4713</v>
      </c>
      <c r="F256" s="39">
        <v>235.6</v>
      </c>
      <c r="G256" s="35">
        <v>224.81</v>
      </c>
      <c r="H256" s="35">
        <v>38.83</v>
      </c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>
      <c r="A257" s="7">
        <v>2497.0</v>
      </c>
      <c r="B257" s="97">
        <v>2497.0</v>
      </c>
      <c r="C257" s="38">
        <v>0.261</v>
      </c>
      <c r="D257" s="35">
        <v>7.25</v>
      </c>
      <c r="E257" s="35">
        <v>2.308</v>
      </c>
      <c r="F257" s="39">
        <v>1154.0</v>
      </c>
      <c r="G257" s="35">
        <v>627.797</v>
      </c>
      <c r="H257" s="35">
        <v>38.92</v>
      </c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>
      <c r="A258" s="7">
        <v>2504.0</v>
      </c>
      <c r="B258" s="97">
        <v>2504.0</v>
      </c>
      <c r="C258" s="38">
        <v>0.355</v>
      </c>
      <c r="D258" s="35">
        <v>1.177</v>
      </c>
      <c r="E258" s="35">
        <v>0.3747</v>
      </c>
      <c r="F258" s="39">
        <v>187.3</v>
      </c>
      <c r="G258" s="35">
        <v>224.718</v>
      </c>
      <c r="H258" s="35">
        <v>38.03</v>
      </c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>
      <c r="A259" s="7">
        <v>2505.0</v>
      </c>
      <c r="B259" s="97">
        <v>2505.0</v>
      </c>
      <c r="C259" s="38">
        <v>0.175</v>
      </c>
      <c r="D259" s="35">
        <v>1.594</v>
      </c>
      <c r="E259" s="35">
        <v>0.5073</v>
      </c>
      <c r="F259" s="39">
        <v>253.6</v>
      </c>
      <c r="G259" s="35">
        <v>591.261</v>
      </c>
      <c r="H259" s="35">
        <v>39.22</v>
      </c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>
      <c r="A260" s="7">
        <v>2464.0</v>
      </c>
      <c r="B260" s="97">
        <v>2464.0</v>
      </c>
      <c r="C260" s="38">
        <v>0.268</v>
      </c>
      <c r="D260" s="35">
        <v>3.433</v>
      </c>
      <c r="E260" s="35">
        <v>1.093</v>
      </c>
      <c r="F260" s="39">
        <v>546.4</v>
      </c>
      <c r="G260" s="35">
        <v>409.199</v>
      </c>
      <c r="H260" s="35">
        <v>34.88</v>
      </c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>
      <c r="A261" s="7">
        <v>2465.0</v>
      </c>
      <c r="B261" s="97">
        <v>2465.0</v>
      </c>
      <c r="C261" s="38">
        <v>0.242</v>
      </c>
      <c r="D261" s="35">
        <v>2.861</v>
      </c>
      <c r="E261" s="35">
        <v>0.9108</v>
      </c>
      <c r="F261" s="39">
        <v>455.4</v>
      </c>
      <c r="G261" s="35">
        <v>761.868</v>
      </c>
      <c r="H261" s="35">
        <v>39.14</v>
      </c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>
      <c r="A262" s="7">
        <v>2472.0</v>
      </c>
      <c r="B262" s="97">
        <v>2472.0</v>
      </c>
      <c r="C262" s="38">
        <v>0.273</v>
      </c>
      <c r="D262" s="35">
        <v>2.312</v>
      </c>
      <c r="E262" s="35">
        <v>0.736</v>
      </c>
      <c r="F262" s="39">
        <v>368.0</v>
      </c>
      <c r="G262" s="35">
        <v>376.137</v>
      </c>
      <c r="H262" s="35">
        <v>46.29</v>
      </c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>
      <c r="A263" s="7">
        <v>2473.0</v>
      </c>
      <c r="B263" s="97">
        <v>2473.0</v>
      </c>
      <c r="C263" s="38">
        <v>0.152</v>
      </c>
      <c r="D263" s="35">
        <v>2.898</v>
      </c>
      <c r="E263" s="35">
        <v>0.9226</v>
      </c>
      <c r="F263" s="39">
        <v>461.3</v>
      </c>
      <c r="G263" s="35">
        <v>959.518</v>
      </c>
      <c r="H263" s="35">
        <v>36.74</v>
      </c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>
      <c r="A264" s="7">
        <v>2480.0</v>
      </c>
      <c r="B264" s="97">
        <v>2480.0</v>
      </c>
      <c r="C264" s="38">
        <v>0.205</v>
      </c>
      <c r="D264" s="35">
        <v>2.515</v>
      </c>
      <c r="E264" s="35">
        <v>0.8006</v>
      </c>
      <c r="F264" s="39">
        <v>400.3</v>
      </c>
      <c r="G264" s="35">
        <v>567.694</v>
      </c>
      <c r="H264" s="35">
        <v>36.06</v>
      </c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>
      <c r="A265" s="7">
        <v>2481.0</v>
      </c>
      <c r="B265" s="97">
        <v>2481.0</v>
      </c>
      <c r="C265" s="38">
        <v>0.212</v>
      </c>
      <c r="D265" s="35">
        <v>3.162</v>
      </c>
      <c r="E265" s="35">
        <v>1.007</v>
      </c>
      <c r="F265" s="39">
        <v>503.3</v>
      </c>
      <c r="G265" s="35">
        <v>756.594</v>
      </c>
      <c r="H265" s="35">
        <v>40.1</v>
      </c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>
      <c r="A266" s="7">
        <v>2512.0</v>
      </c>
      <c r="B266" s="35">
        <v>2512.0</v>
      </c>
      <c r="C266" s="38">
        <v>0.332</v>
      </c>
      <c r="D266" s="35">
        <v>1.448</v>
      </c>
      <c r="E266" s="35">
        <v>0.4609</v>
      </c>
      <c r="F266" s="39">
        <v>230.4</v>
      </c>
      <c r="G266" s="35">
        <v>255.099</v>
      </c>
      <c r="H266" s="35">
        <v>31.72</v>
      </c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>
      <c r="A267" s="7">
        <v>2513.0</v>
      </c>
      <c r="B267" s="35">
        <v>2513.0</v>
      </c>
      <c r="C267" s="38">
        <v>0.327</v>
      </c>
      <c r="D267" s="35">
        <v>1.147</v>
      </c>
      <c r="E267" s="35">
        <v>0.3651</v>
      </c>
      <c r="F267" s="39">
        <v>182.5</v>
      </c>
      <c r="G267" s="35">
        <v>238.93</v>
      </c>
      <c r="H267" s="35">
        <v>32.39</v>
      </c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>
      <c r="A268" s="7">
        <v>2520.0</v>
      </c>
      <c r="B268" s="35">
        <v>2520.0</v>
      </c>
      <c r="C268" s="38">
        <v>0.28</v>
      </c>
      <c r="D268" s="35">
        <v>3.54</v>
      </c>
      <c r="E268" s="35">
        <v>1.127</v>
      </c>
      <c r="F268" s="39">
        <v>563.5</v>
      </c>
      <c r="G268" s="35">
        <v>1021.45</v>
      </c>
      <c r="H268" s="35">
        <v>40.84</v>
      </c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>
      <c r="A269" s="7">
        <v>2521.0</v>
      </c>
      <c r="B269" s="35">
        <v>2521.0</v>
      </c>
      <c r="C269" s="38">
        <v>0.276</v>
      </c>
      <c r="D269" s="35">
        <v>2.916</v>
      </c>
      <c r="E269" s="35">
        <v>0.9281</v>
      </c>
      <c r="F269" s="39">
        <v>464.0</v>
      </c>
      <c r="G269" s="35">
        <v>794.923</v>
      </c>
      <c r="H269" s="35">
        <v>31.28</v>
      </c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>
      <c r="A270" s="7">
        <v>2528.0</v>
      </c>
      <c r="B270" s="35">
        <v>2528.0</v>
      </c>
      <c r="C270" s="38">
        <v>0.233</v>
      </c>
      <c r="D270" s="35">
        <v>3.312</v>
      </c>
      <c r="E270" s="35">
        <v>1.054</v>
      </c>
      <c r="F270" s="39">
        <v>527.0</v>
      </c>
      <c r="G270" s="35">
        <v>959.605</v>
      </c>
      <c r="H270" s="35">
        <v>32.98</v>
      </c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>
      <c r="A271" s="7">
        <v>2529.0</v>
      </c>
      <c r="B271" s="35">
        <v>2529.0</v>
      </c>
      <c r="C271" s="38">
        <v>0.173</v>
      </c>
      <c r="D271" s="35">
        <v>2.354</v>
      </c>
      <c r="E271" s="35">
        <v>0.7493</v>
      </c>
      <c r="F271" s="39">
        <v>374.6</v>
      </c>
      <c r="G271" s="35">
        <v>1246.41</v>
      </c>
      <c r="H271" s="35">
        <v>27.69</v>
      </c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>
      <c r="A272" s="7">
        <v>2536.0</v>
      </c>
      <c r="B272" s="35">
        <v>2536.0</v>
      </c>
      <c r="C272" s="38">
        <v>0.271</v>
      </c>
      <c r="D272" s="35">
        <v>3.049</v>
      </c>
      <c r="E272" s="35">
        <v>0.9705</v>
      </c>
      <c r="F272" s="39">
        <v>485.3</v>
      </c>
      <c r="G272" s="35">
        <v>765.29</v>
      </c>
      <c r="H272" s="35">
        <v>32.29</v>
      </c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>
      <c r="A273" s="7">
        <v>2537.0</v>
      </c>
      <c r="B273" s="35">
        <v>2537.0</v>
      </c>
      <c r="C273" s="38">
        <v>0.194</v>
      </c>
      <c r="D273" s="35">
        <v>3.59</v>
      </c>
      <c r="E273" s="35">
        <v>1.143</v>
      </c>
      <c r="F273" s="39">
        <v>571.4</v>
      </c>
      <c r="G273" s="35">
        <v>1089.78</v>
      </c>
      <c r="H273" s="35">
        <v>34.77</v>
      </c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>
      <c r="A274" s="7">
        <v>2544.0</v>
      </c>
      <c r="B274" s="35">
        <v>2544.0</v>
      </c>
      <c r="C274" s="38">
        <v>0.255</v>
      </c>
      <c r="D274" s="35">
        <v>2.502</v>
      </c>
      <c r="E274" s="35">
        <v>0.7964</v>
      </c>
      <c r="F274" s="39">
        <v>398.2</v>
      </c>
      <c r="G274" s="35">
        <v>447.301</v>
      </c>
      <c r="H274" s="35">
        <v>32.7</v>
      </c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>
      <c r="A275" s="7">
        <v>2545.0</v>
      </c>
      <c r="B275" s="97">
        <v>2545.0</v>
      </c>
      <c r="C275" s="38">
        <v>0.202</v>
      </c>
      <c r="D275" s="35">
        <v>2.023</v>
      </c>
      <c r="E275" s="35">
        <v>0.6438</v>
      </c>
      <c r="F275" s="39">
        <v>321.9</v>
      </c>
      <c r="G275" s="35">
        <v>601.969</v>
      </c>
      <c r="H275" s="35">
        <v>29.35</v>
      </c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>
      <c r="A276" s="7">
        <v>2765.0</v>
      </c>
      <c r="B276" s="14"/>
      <c r="C276" s="38">
        <v>0.321</v>
      </c>
      <c r="D276" s="35">
        <v>2.647</v>
      </c>
      <c r="E276" s="35">
        <v>0.8425</v>
      </c>
      <c r="F276" s="39">
        <v>421.2</v>
      </c>
      <c r="G276" s="35">
        <v>343.014</v>
      </c>
      <c r="H276" s="35">
        <v>30.92</v>
      </c>
      <c r="I276" s="14"/>
      <c r="J276" s="14" t="s">
        <v>3661</v>
      </c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>
      <c r="A277" s="7">
        <v>2766.0</v>
      </c>
      <c r="B277" s="14"/>
      <c r="C277" s="38">
        <v>0.201</v>
      </c>
      <c r="D277" s="35">
        <v>3.131</v>
      </c>
      <c r="E277" s="35">
        <v>0.9967</v>
      </c>
      <c r="F277" s="39">
        <v>498.3</v>
      </c>
      <c r="G277" s="35">
        <v>637.101</v>
      </c>
      <c r="H277" s="35">
        <v>33.65</v>
      </c>
      <c r="I277" s="14"/>
      <c r="J277" s="14" t="s">
        <v>3662</v>
      </c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>
      <c r="A278" s="7">
        <v>2772.0</v>
      </c>
      <c r="B278" s="14"/>
      <c r="C278" s="38">
        <v>0.206</v>
      </c>
      <c r="D278" s="35">
        <v>2.315</v>
      </c>
      <c r="E278" s="35">
        <v>0.7368</v>
      </c>
      <c r="F278" s="39">
        <v>368.4</v>
      </c>
      <c r="G278" s="35">
        <v>497.36</v>
      </c>
      <c r="H278" s="35">
        <v>38.05</v>
      </c>
      <c r="I278" s="14"/>
      <c r="J278" s="14" t="s">
        <v>3666</v>
      </c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>
      <c r="A279" s="7">
        <v>2773.0</v>
      </c>
      <c r="B279" s="14"/>
      <c r="C279" s="38">
        <v>0.238</v>
      </c>
      <c r="D279" s="35">
        <v>2.624</v>
      </c>
      <c r="E279" s="35">
        <v>0.8352</v>
      </c>
      <c r="F279" s="39">
        <v>417.6</v>
      </c>
      <c r="G279" s="35">
        <v>378.363</v>
      </c>
      <c r="H279" s="35">
        <v>34.81</v>
      </c>
      <c r="I279" s="14"/>
      <c r="J279" s="14" t="s">
        <v>3667</v>
      </c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>
      <c r="A280" s="7">
        <v>2553.0</v>
      </c>
      <c r="B280" s="35">
        <v>2253.0</v>
      </c>
      <c r="C280" s="38">
        <v>0.522</v>
      </c>
      <c r="D280" s="35">
        <v>5.252</v>
      </c>
      <c r="E280" s="35">
        <v>1.672</v>
      </c>
      <c r="F280" s="39">
        <v>835.8</v>
      </c>
      <c r="G280" s="35">
        <v>761.592</v>
      </c>
      <c r="H280" s="35">
        <v>17.63</v>
      </c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>
      <c r="A281" s="7">
        <v>2554.0</v>
      </c>
      <c r="B281" s="35">
        <v>2554.0</v>
      </c>
      <c r="C281" s="38">
        <v>0.603</v>
      </c>
      <c r="D281" s="35">
        <v>5.48</v>
      </c>
      <c r="E281" s="35">
        <v>1.744</v>
      </c>
      <c r="F281" s="39">
        <v>872.2</v>
      </c>
      <c r="G281" s="35">
        <v>607.638</v>
      </c>
      <c r="H281" s="35">
        <v>18.35</v>
      </c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>
      <c r="A282" s="7">
        <v>2561.0</v>
      </c>
      <c r="B282" s="97">
        <v>2561.0</v>
      </c>
      <c r="C282" s="38">
        <v>0.629</v>
      </c>
      <c r="D282" s="35">
        <v>4.752</v>
      </c>
      <c r="E282" s="35">
        <v>1.512</v>
      </c>
      <c r="F282" s="39">
        <v>756.2</v>
      </c>
      <c r="G282" s="35">
        <v>470.094</v>
      </c>
      <c r="H282" s="35">
        <v>17.71</v>
      </c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>
      <c r="A283" s="7">
        <v>2562.0</v>
      </c>
      <c r="B283" s="97">
        <v>2562.0</v>
      </c>
      <c r="C283" s="38">
        <v>0.534</v>
      </c>
      <c r="D283" s="35">
        <v>4.852</v>
      </c>
      <c r="E283" s="35">
        <v>1.545</v>
      </c>
      <c r="F283" s="39">
        <v>772.3</v>
      </c>
      <c r="G283" s="35">
        <v>685.354</v>
      </c>
      <c r="H283" s="35">
        <v>20.0</v>
      </c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>
      <c r="A284" s="7">
        <v>2590.0</v>
      </c>
      <c r="B284" s="35">
        <v>2590.0</v>
      </c>
      <c r="C284" s="38">
        <v>0.507</v>
      </c>
      <c r="D284" s="35">
        <v>5.781</v>
      </c>
      <c r="E284" s="35">
        <v>1.84</v>
      </c>
      <c r="F284" s="39">
        <v>920.0</v>
      </c>
      <c r="G284" s="35">
        <v>748.857</v>
      </c>
      <c r="H284" s="35">
        <v>20.58</v>
      </c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>
      <c r="A285" s="7">
        <v>2591.0</v>
      </c>
      <c r="B285" s="35">
        <v>2591.0</v>
      </c>
      <c r="C285" s="38">
        <v>0.455</v>
      </c>
      <c r="D285" s="35">
        <v>4.789</v>
      </c>
      <c r="E285" s="35">
        <v>1.524</v>
      </c>
      <c r="F285" s="39">
        <v>762.1</v>
      </c>
      <c r="G285" s="35">
        <v>616.165</v>
      </c>
      <c r="H285" s="35">
        <v>23.37</v>
      </c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>
      <c r="A286" s="7">
        <v>2598.0</v>
      </c>
      <c r="B286" s="35">
        <v>2598.0</v>
      </c>
      <c r="C286" s="38">
        <v>0.549</v>
      </c>
      <c r="D286" s="35">
        <v>5.611</v>
      </c>
      <c r="E286" s="35">
        <v>1.786</v>
      </c>
      <c r="F286" s="39">
        <v>893.1</v>
      </c>
      <c r="G286" s="35">
        <v>605.365</v>
      </c>
      <c r="H286" s="35">
        <v>24.21</v>
      </c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>
      <c r="A287" s="7">
        <v>2599.0</v>
      </c>
      <c r="B287" s="35">
        <v>2599.0</v>
      </c>
      <c r="C287" s="38">
        <v>0.591</v>
      </c>
      <c r="D287" s="35">
        <v>4.963</v>
      </c>
      <c r="E287" s="35">
        <v>1.58</v>
      </c>
      <c r="F287" s="39">
        <v>789.9</v>
      </c>
      <c r="G287" s="35">
        <v>601.421</v>
      </c>
      <c r="H287" s="35">
        <v>23.03</v>
      </c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>
      <c r="A288" s="7">
        <v>2606.0</v>
      </c>
      <c r="B288" s="35">
        <v>2606.0</v>
      </c>
      <c r="C288" s="38">
        <v>0.57</v>
      </c>
      <c r="D288" s="35">
        <v>4.837</v>
      </c>
      <c r="E288" s="35">
        <v>1.54</v>
      </c>
      <c r="F288" s="39">
        <v>769.8</v>
      </c>
      <c r="G288" s="35">
        <v>644.136</v>
      </c>
      <c r="H288" s="35">
        <v>25.33</v>
      </c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>
      <c r="A289" s="7">
        <v>2607.0</v>
      </c>
      <c r="B289" s="35">
        <v>2607.0</v>
      </c>
      <c r="C289" s="38">
        <v>0.572</v>
      </c>
      <c r="D289" s="35">
        <v>5.521</v>
      </c>
      <c r="E289" s="35">
        <v>1.757</v>
      </c>
      <c r="F289" s="39">
        <v>878.7</v>
      </c>
      <c r="G289" s="35">
        <v>524.375</v>
      </c>
      <c r="H289" s="35">
        <v>21.43</v>
      </c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>
      <c r="A290" s="7">
        <v>2614.0</v>
      </c>
      <c r="B290" s="35">
        <v>2614.0</v>
      </c>
      <c r="C290" s="38">
        <v>0.504</v>
      </c>
      <c r="D290" s="35">
        <v>4.182</v>
      </c>
      <c r="E290" s="35">
        <v>1.331</v>
      </c>
      <c r="F290" s="39">
        <v>665.6</v>
      </c>
      <c r="G290" s="35">
        <v>536.897</v>
      </c>
      <c r="H290" s="35">
        <v>21.61</v>
      </c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>
      <c r="A291" s="7">
        <v>2615.0</v>
      </c>
      <c r="B291" s="97">
        <v>2615.0</v>
      </c>
      <c r="C291" s="38">
        <v>0.539</v>
      </c>
      <c r="D291" s="35">
        <v>6.116</v>
      </c>
      <c r="E291" s="35">
        <v>1.947</v>
      </c>
      <c r="F291" s="39">
        <v>973.4</v>
      </c>
      <c r="G291" s="35">
        <v>772.528</v>
      </c>
      <c r="H291" s="35">
        <v>24.52</v>
      </c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>
      <c r="A292" s="7">
        <v>2634.0</v>
      </c>
      <c r="B292" s="97">
        <v>2634.0</v>
      </c>
      <c r="C292" s="38">
        <v>0.382</v>
      </c>
      <c r="D292" s="35">
        <v>4.467</v>
      </c>
      <c r="E292" s="35">
        <v>1.422</v>
      </c>
      <c r="F292" s="39">
        <v>711.0</v>
      </c>
      <c r="G292" s="35">
        <v>930.648</v>
      </c>
      <c r="H292" s="35">
        <v>18.8</v>
      </c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>
      <c r="A293" s="7">
        <v>2635.0</v>
      </c>
      <c r="B293" s="97">
        <v>2635.0</v>
      </c>
      <c r="C293" s="38">
        <v>0.376</v>
      </c>
      <c r="D293" s="35">
        <v>6.282</v>
      </c>
      <c r="E293" s="35">
        <v>1.999</v>
      </c>
      <c r="F293" s="39">
        <v>999.7</v>
      </c>
      <c r="G293" s="35">
        <v>1153.72</v>
      </c>
      <c r="H293" s="35">
        <v>31.58</v>
      </c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>
      <c r="A294" s="7">
        <v>2643.0</v>
      </c>
      <c r="B294" s="97">
        <v>2643.0</v>
      </c>
      <c r="C294" s="38">
        <v>0.358</v>
      </c>
      <c r="D294" s="35">
        <v>5.104</v>
      </c>
      <c r="E294" s="35">
        <v>1.625</v>
      </c>
      <c r="F294" s="39">
        <v>812.4</v>
      </c>
      <c r="G294" s="35">
        <v>1079.25</v>
      </c>
      <c r="H294" s="35">
        <v>35.02</v>
      </c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>
      <c r="A295" s="7">
        <v>2644.0</v>
      </c>
      <c r="B295" s="97">
        <v>2644.0</v>
      </c>
      <c r="C295" s="38">
        <v>0.344</v>
      </c>
      <c r="D295" s="35">
        <v>4.023</v>
      </c>
      <c r="E295" s="35">
        <v>1.281</v>
      </c>
      <c r="F295" s="39">
        <v>640.4</v>
      </c>
      <c r="G295" s="35">
        <v>811.01</v>
      </c>
      <c r="H295" s="35">
        <v>32.89</v>
      </c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>
      <c r="A296" s="7">
        <v>2687.0</v>
      </c>
      <c r="B296" s="35">
        <v>2687.0</v>
      </c>
      <c r="C296" s="38">
        <v>0.342</v>
      </c>
      <c r="D296" s="35">
        <v>2.695</v>
      </c>
      <c r="E296" s="35">
        <v>0.8578</v>
      </c>
      <c r="F296" s="39">
        <v>428.9</v>
      </c>
      <c r="G296" s="35">
        <v>620.487</v>
      </c>
      <c r="H296" s="35">
        <v>32.35</v>
      </c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>
      <c r="A297" s="7">
        <v>2688.0</v>
      </c>
      <c r="B297" s="35">
        <v>2688.0</v>
      </c>
      <c r="C297" s="38">
        <v>0.371</v>
      </c>
      <c r="D297" s="35">
        <v>3.499</v>
      </c>
      <c r="E297" s="35">
        <v>1.114</v>
      </c>
      <c r="F297" s="39">
        <v>557.0</v>
      </c>
      <c r="G297" s="35">
        <v>831.995</v>
      </c>
      <c r="H297" s="35">
        <v>35.12</v>
      </c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>
      <c r="A298" s="7">
        <v>2695.0</v>
      </c>
      <c r="B298" s="35">
        <v>2695.0</v>
      </c>
      <c r="C298" s="38">
        <v>0.354</v>
      </c>
      <c r="D298" s="35">
        <v>1.471</v>
      </c>
      <c r="E298" s="35">
        <v>0.4682</v>
      </c>
      <c r="F298" s="39">
        <v>234.1</v>
      </c>
      <c r="G298" s="35">
        <v>292.595</v>
      </c>
      <c r="H298" s="35">
        <v>33.41</v>
      </c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>
      <c r="A299" s="7">
        <v>2696.0</v>
      </c>
      <c r="B299" s="35">
        <v>2696.0</v>
      </c>
      <c r="C299" s="38">
        <v>0.365</v>
      </c>
      <c r="D299" s="35">
        <v>2.235</v>
      </c>
      <c r="E299" s="35">
        <v>0.7113</v>
      </c>
      <c r="F299" s="39">
        <v>355.7</v>
      </c>
      <c r="G299" s="35">
        <v>296.384</v>
      </c>
      <c r="H299" s="35">
        <v>31.89</v>
      </c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>
      <c r="A300" s="7">
        <v>2703.0</v>
      </c>
      <c r="B300" s="35">
        <v>2703.0</v>
      </c>
      <c r="C300" s="38">
        <v>0.36</v>
      </c>
      <c r="D300" s="35">
        <v>6.586</v>
      </c>
      <c r="E300" s="35">
        <v>2.096</v>
      </c>
      <c r="F300" s="39">
        <v>1048.0</v>
      </c>
      <c r="G300" s="35">
        <v>920.235</v>
      </c>
      <c r="H300" s="35">
        <v>29.93</v>
      </c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>
      <c r="A301" s="7">
        <v>2704.0</v>
      </c>
      <c r="B301" s="35">
        <v>2704.0</v>
      </c>
      <c r="C301" s="38">
        <v>0.411</v>
      </c>
      <c r="D301" s="35">
        <v>7.306</v>
      </c>
      <c r="E301" s="35">
        <v>2.326</v>
      </c>
      <c r="F301" s="39">
        <v>1163.0</v>
      </c>
      <c r="G301" s="35">
        <v>1018.13</v>
      </c>
      <c r="H301" s="35">
        <v>31.05</v>
      </c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>
      <c r="A302" s="7">
        <v>2711.0</v>
      </c>
      <c r="B302" s="35">
        <v>2711.0</v>
      </c>
      <c r="C302" s="38">
        <v>0.434</v>
      </c>
      <c r="D302" s="35">
        <v>5.209</v>
      </c>
      <c r="E302" s="35">
        <v>1.658</v>
      </c>
      <c r="F302" s="39">
        <v>829.0</v>
      </c>
      <c r="G302" s="35">
        <v>831.628</v>
      </c>
      <c r="H302" s="35">
        <v>30.06</v>
      </c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>
      <c r="A303" s="7">
        <v>2712.0</v>
      </c>
      <c r="B303" s="35">
        <v>2712.0</v>
      </c>
      <c r="C303" s="38">
        <v>0.477</v>
      </c>
      <c r="D303" s="35">
        <v>6.944</v>
      </c>
      <c r="E303" s="35">
        <v>2.21</v>
      </c>
      <c r="F303" s="39">
        <v>1105.0</v>
      </c>
      <c r="G303" s="35">
        <v>911.671</v>
      </c>
      <c r="H303" s="35">
        <v>33.37</v>
      </c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>
      <c r="A304" s="7">
        <v>2719.0</v>
      </c>
      <c r="B304" s="35">
        <v>2719.0</v>
      </c>
      <c r="C304" s="38">
        <v>0.309</v>
      </c>
      <c r="D304" s="35">
        <v>5.216</v>
      </c>
      <c r="E304" s="35">
        <v>1.66</v>
      </c>
      <c r="F304" s="39">
        <v>830.1</v>
      </c>
      <c r="G304" s="35">
        <v>851.578</v>
      </c>
      <c r="H304" s="35">
        <v>34.77</v>
      </c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>
      <c r="A305" s="7">
        <v>2720.0</v>
      </c>
      <c r="B305" s="35">
        <v>2720.0</v>
      </c>
      <c r="C305" s="38">
        <v>0.372</v>
      </c>
      <c r="D305" s="35">
        <v>5.667</v>
      </c>
      <c r="E305" s="35">
        <v>1.804</v>
      </c>
      <c r="F305" s="39">
        <v>901.9</v>
      </c>
      <c r="G305" s="35">
        <v>707.329</v>
      </c>
      <c r="H305" s="35">
        <v>31.37</v>
      </c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>
      <c r="A306" s="7">
        <v>2793.0</v>
      </c>
      <c r="B306" s="14" t="s">
        <v>3674</v>
      </c>
      <c r="C306" s="38">
        <v>0.346</v>
      </c>
      <c r="D306" s="35">
        <v>2.594</v>
      </c>
      <c r="E306" s="35">
        <v>0.8258</v>
      </c>
      <c r="F306" s="39">
        <v>412.9</v>
      </c>
      <c r="G306" s="35">
        <v>392.068</v>
      </c>
      <c r="H306" s="35">
        <v>25.85</v>
      </c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>
      <c r="A307" s="7">
        <v>2794.0</v>
      </c>
      <c r="B307" s="14" t="s">
        <v>3675</v>
      </c>
      <c r="C307" s="38">
        <v>0.353</v>
      </c>
      <c r="D307" s="35">
        <v>2.783</v>
      </c>
      <c r="E307" s="35">
        <v>0.8857</v>
      </c>
      <c r="F307" s="39">
        <v>442.9</v>
      </c>
      <c r="G307" s="35">
        <v>443.591</v>
      </c>
      <c r="H307" s="35">
        <v>19.83</v>
      </c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>
      <c r="A308" s="7">
        <v>2797.0</v>
      </c>
      <c r="B308" s="14" t="s">
        <v>3677</v>
      </c>
      <c r="C308" s="38">
        <v>0.236</v>
      </c>
      <c r="D308" s="35">
        <v>2.539</v>
      </c>
      <c r="E308" s="35">
        <v>0.808</v>
      </c>
      <c r="F308" s="39">
        <v>404.0</v>
      </c>
      <c r="G308" s="35">
        <v>566.691</v>
      </c>
      <c r="H308" s="35">
        <v>47.78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>
      <c r="A309" s="7">
        <v>2798.0</v>
      </c>
      <c r="B309" s="14" t="s">
        <v>3678</v>
      </c>
      <c r="C309" s="38">
        <v>0.29</v>
      </c>
      <c r="D309" s="35">
        <v>2.02</v>
      </c>
      <c r="E309" s="35">
        <v>0.6429</v>
      </c>
      <c r="F309" s="39">
        <v>321.5</v>
      </c>
      <c r="G309" s="35">
        <v>367.99</v>
      </c>
      <c r="H309" s="35">
        <v>37.51</v>
      </c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>
      <c r="A310" s="7">
        <v>2801.0</v>
      </c>
      <c r="B310" s="14" t="s">
        <v>3679</v>
      </c>
      <c r="C310" s="38">
        <v>0.253</v>
      </c>
      <c r="D310" s="35">
        <v>1.537</v>
      </c>
      <c r="E310" s="35">
        <v>0.4892</v>
      </c>
      <c r="F310" s="39">
        <v>244.6</v>
      </c>
      <c r="G310" s="35">
        <v>276.818</v>
      </c>
      <c r="H310" s="35">
        <v>34.09</v>
      </c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>
      <c r="A311" s="7">
        <v>2802.0</v>
      </c>
      <c r="B311" s="14" t="s">
        <v>3680</v>
      </c>
      <c r="C311" s="38">
        <v>0.237</v>
      </c>
      <c r="D311" s="35">
        <v>1.106</v>
      </c>
      <c r="E311" s="35">
        <v>0.3519</v>
      </c>
      <c r="F311" s="39">
        <v>176.0</v>
      </c>
      <c r="G311" s="35">
        <v>196.644</v>
      </c>
      <c r="H311" s="35">
        <v>40.41</v>
      </c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>
      <c r="A312" s="7">
        <v>2805.0</v>
      </c>
      <c r="B312" s="14" t="s">
        <v>3681</v>
      </c>
      <c r="C312" s="38">
        <v>0.32</v>
      </c>
      <c r="D312" s="35">
        <v>2.47</v>
      </c>
      <c r="E312" s="35">
        <v>0.7862</v>
      </c>
      <c r="F312" s="39">
        <v>393.1</v>
      </c>
      <c r="G312" s="35">
        <v>303.063</v>
      </c>
      <c r="H312" s="35">
        <v>31.95</v>
      </c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>
      <c r="A313" s="7">
        <v>2806.0</v>
      </c>
      <c r="B313" s="14" t="s">
        <v>3682</v>
      </c>
      <c r="C313" s="38">
        <v>0.313</v>
      </c>
      <c r="D313" s="35">
        <v>2.009</v>
      </c>
      <c r="E313" s="35">
        <v>0.6396</v>
      </c>
      <c r="F313" s="39">
        <v>319.8</v>
      </c>
      <c r="G313" s="35">
        <v>276.074</v>
      </c>
      <c r="H313" s="35">
        <v>39.78</v>
      </c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>
      <c r="A314" s="7">
        <v>2809.0</v>
      </c>
      <c r="B314" s="14" t="s">
        <v>3683</v>
      </c>
      <c r="C314" s="38">
        <v>0.27</v>
      </c>
      <c r="D314" s="35">
        <v>1.859</v>
      </c>
      <c r="E314" s="35">
        <v>1.859</v>
      </c>
      <c r="F314" s="39">
        <v>295.9</v>
      </c>
      <c r="G314" s="35">
        <v>331.266</v>
      </c>
      <c r="H314" s="35">
        <v>31.45</v>
      </c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>
      <c r="A315" s="7">
        <v>2810.0</v>
      </c>
      <c r="B315" s="14" t="s">
        <v>3684</v>
      </c>
      <c r="C315" s="38">
        <v>0.335</v>
      </c>
      <c r="D315" s="35">
        <v>1.191</v>
      </c>
      <c r="E315" s="35">
        <v>0.379</v>
      </c>
      <c r="F315" s="39">
        <v>189.5</v>
      </c>
      <c r="G315" s="35">
        <v>157.439</v>
      </c>
      <c r="H315" s="35">
        <v>30.04</v>
      </c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>
      <c r="A316" s="7">
        <v>2813.0</v>
      </c>
      <c r="B316" s="14" t="s">
        <v>3685</v>
      </c>
      <c r="C316" s="38">
        <v>0.329</v>
      </c>
      <c r="D316" s="35">
        <v>1.946</v>
      </c>
      <c r="E316" s="35">
        <v>0.6195</v>
      </c>
      <c r="F316" s="39">
        <v>309.8</v>
      </c>
      <c r="G316" s="35">
        <v>370.67</v>
      </c>
      <c r="H316" s="35">
        <v>27.99</v>
      </c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>
      <c r="A317" s="7">
        <v>2814.0</v>
      </c>
      <c r="B317" s="14" t="s">
        <v>3686</v>
      </c>
      <c r="C317" s="38">
        <v>0.234</v>
      </c>
      <c r="D317" s="35">
        <v>1.849</v>
      </c>
      <c r="E317" s="35">
        <v>0.5885</v>
      </c>
      <c r="F317" s="39">
        <v>294.3</v>
      </c>
      <c r="G317" s="35">
        <v>440.708</v>
      </c>
      <c r="H317" s="35">
        <v>33.36</v>
      </c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>
      <c r="A318" s="7">
        <v>2833.0</v>
      </c>
      <c r="B318" s="35">
        <v>2833.0</v>
      </c>
      <c r="C318" s="38">
        <v>0.404</v>
      </c>
      <c r="D318" s="35">
        <v>5.555</v>
      </c>
      <c r="E318" s="35">
        <v>1.768</v>
      </c>
      <c r="F318" s="39">
        <v>884.1</v>
      </c>
      <c r="G318" s="35">
        <v>964.699</v>
      </c>
      <c r="H318" s="35">
        <v>26.38</v>
      </c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>
      <c r="A319" s="7">
        <v>2834.0</v>
      </c>
      <c r="B319" s="35">
        <v>2834.0</v>
      </c>
      <c r="C319" s="38">
        <v>0.409</v>
      </c>
      <c r="D319" s="35">
        <v>6.217</v>
      </c>
      <c r="E319" s="35">
        <v>1.979</v>
      </c>
      <c r="F319" s="39">
        <v>989.5</v>
      </c>
      <c r="G319" s="35">
        <v>874.824</v>
      </c>
      <c r="H319" s="35">
        <v>29.72</v>
      </c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>
      <c r="A320" s="7">
        <v>2841.0</v>
      </c>
      <c r="B320" s="35">
        <v>2841.0</v>
      </c>
      <c r="C320" s="38">
        <v>0.253</v>
      </c>
      <c r="D320" s="35">
        <v>4.846</v>
      </c>
      <c r="E320" s="35">
        <v>1.542</v>
      </c>
      <c r="F320" s="39">
        <v>771.2</v>
      </c>
      <c r="G320" s="35">
        <v>889.869</v>
      </c>
      <c r="H320" s="35">
        <v>27.53</v>
      </c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>
      <c r="A321" s="7">
        <v>2842.0</v>
      </c>
      <c r="B321" s="35">
        <v>2842.0</v>
      </c>
      <c r="C321" s="38">
        <v>0.302</v>
      </c>
      <c r="D321" s="35">
        <v>5.748</v>
      </c>
      <c r="E321" s="35">
        <v>1.83</v>
      </c>
      <c r="F321" s="39">
        <v>914.9</v>
      </c>
      <c r="G321" s="35">
        <v>1217.86</v>
      </c>
      <c r="H321" s="35">
        <v>29.72</v>
      </c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>
      <c r="A322" s="7">
        <v>2849.0</v>
      </c>
      <c r="B322" s="35">
        <v>2849.0</v>
      </c>
      <c r="C322" s="38">
        <v>0.319</v>
      </c>
      <c r="D322" s="35">
        <v>6.349</v>
      </c>
      <c r="E322" s="35">
        <v>2.021</v>
      </c>
      <c r="F322" s="39">
        <v>1010.0</v>
      </c>
      <c r="G322" s="35">
        <v>1357.46</v>
      </c>
      <c r="H322" s="35">
        <v>30.55</v>
      </c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>
      <c r="A323" s="7">
        <v>2850.0</v>
      </c>
      <c r="B323" s="35">
        <v>2850.0</v>
      </c>
      <c r="C323" s="38">
        <v>0.309</v>
      </c>
      <c r="D323" s="35">
        <v>6.833</v>
      </c>
      <c r="E323" s="35">
        <v>2.175</v>
      </c>
      <c r="F323" s="39">
        <v>1088.0</v>
      </c>
      <c r="G323" s="35">
        <v>1185.05</v>
      </c>
      <c r="H323" s="35">
        <v>28.68</v>
      </c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>
      <c r="A324" s="7">
        <v>2857.0</v>
      </c>
      <c r="B324" s="35">
        <v>2857.0</v>
      </c>
      <c r="C324" s="38">
        <v>0.311</v>
      </c>
      <c r="D324" s="35">
        <v>5.49</v>
      </c>
      <c r="E324" s="35">
        <v>1.748</v>
      </c>
      <c r="F324" s="39">
        <v>873.8</v>
      </c>
      <c r="G324" s="35">
        <v>1071.88</v>
      </c>
      <c r="H324" s="35">
        <v>31.79</v>
      </c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>
      <c r="A325" s="7">
        <v>2858.0</v>
      </c>
      <c r="B325" s="35">
        <v>2858.0</v>
      </c>
      <c r="C325" s="38">
        <v>0.319</v>
      </c>
      <c r="D325" s="35">
        <v>5.112</v>
      </c>
      <c r="E325" s="35">
        <v>1.627</v>
      </c>
      <c r="F325" s="39">
        <v>813.6</v>
      </c>
      <c r="G325" s="35">
        <v>1222.63</v>
      </c>
      <c r="H325" s="35">
        <v>28.15</v>
      </c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>
      <c r="A326" s="7">
        <v>2877.0</v>
      </c>
      <c r="B326" s="35">
        <v>2877.0</v>
      </c>
      <c r="C326" s="38">
        <v>0.303</v>
      </c>
      <c r="D326" s="35">
        <v>3.699</v>
      </c>
      <c r="E326" s="35">
        <v>1.177</v>
      </c>
      <c r="F326" s="39">
        <v>588.6</v>
      </c>
      <c r="G326" s="35">
        <v>666.792</v>
      </c>
      <c r="H326" s="35">
        <v>28.56</v>
      </c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>
      <c r="A327" s="7">
        <v>2878.0</v>
      </c>
      <c r="B327" s="35">
        <v>2878.0</v>
      </c>
      <c r="C327" s="38">
        <v>0.343</v>
      </c>
      <c r="D327" s="35">
        <v>3.146</v>
      </c>
      <c r="E327" s="35">
        <v>1.001</v>
      </c>
      <c r="F327" s="39">
        <v>500.7</v>
      </c>
      <c r="G327" s="35">
        <v>631.949</v>
      </c>
      <c r="H327" s="35">
        <v>35.35</v>
      </c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>
      <c r="A328" s="7">
        <v>2888.0</v>
      </c>
      <c r="B328" s="35">
        <v>2888.0</v>
      </c>
      <c r="C328" s="38">
        <v>0.329</v>
      </c>
      <c r="D328" s="35">
        <v>1.431</v>
      </c>
      <c r="E328" s="35">
        <v>0.4555</v>
      </c>
      <c r="F328" s="39">
        <v>227.7</v>
      </c>
      <c r="G328" s="35">
        <v>239.882</v>
      </c>
      <c r="H328" s="35">
        <v>31.55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>
      <c r="A329" s="7">
        <v>2889.0</v>
      </c>
      <c r="B329" s="35">
        <v>2889.0</v>
      </c>
      <c r="C329" s="38">
        <v>0.226</v>
      </c>
      <c r="D329" s="35">
        <v>1.359</v>
      </c>
      <c r="E329" s="35">
        <v>0.4327</v>
      </c>
      <c r="F329" s="39">
        <v>216.3</v>
      </c>
      <c r="G329" s="35">
        <v>340.376</v>
      </c>
      <c r="H329" s="35">
        <v>33.45</v>
      </c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>
      <c r="A330" s="7">
        <v>2896.0</v>
      </c>
      <c r="B330" s="35">
        <v>2896.0</v>
      </c>
      <c r="C330" s="38">
        <v>0.268</v>
      </c>
      <c r="D330" s="35">
        <v>1.39</v>
      </c>
      <c r="E330" s="35">
        <v>0.4426</v>
      </c>
      <c r="F330" s="39">
        <v>221.3</v>
      </c>
      <c r="G330" s="35">
        <v>364.764</v>
      </c>
      <c r="H330" s="35">
        <v>37.06</v>
      </c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>
      <c r="A331" s="7">
        <v>2897.0</v>
      </c>
      <c r="B331" s="35">
        <v>2897.0</v>
      </c>
      <c r="C331" s="38">
        <v>0.315</v>
      </c>
      <c r="D331" s="35">
        <v>1.382</v>
      </c>
      <c r="E331" s="35">
        <v>0.4398</v>
      </c>
      <c r="F331" s="39">
        <v>219.9</v>
      </c>
      <c r="G331" s="35">
        <v>302.275</v>
      </c>
      <c r="H331" s="35">
        <v>31.43</v>
      </c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>
      <c r="A332" s="7">
        <v>2904.0</v>
      </c>
      <c r="B332" s="35">
        <v>2904.0</v>
      </c>
      <c r="C332" s="38">
        <v>0.263</v>
      </c>
      <c r="D332" s="35">
        <v>2.575</v>
      </c>
      <c r="E332" s="35">
        <v>0.8196</v>
      </c>
      <c r="F332" s="39">
        <v>409.8</v>
      </c>
      <c r="G332" s="35">
        <v>495.004</v>
      </c>
      <c r="H332" s="35">
        <v>34.3</v>
      </c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>
      <c r="A333" s="7">
        <v>2905.0</v>
      </c>
      <c r="B333" s="35">
        <v>2905.0</v>
      </c>
      <c r="C333" s="38">
        <v>0.317</v>
      </c>
      <c r="D333" s="35">
        <v>2.229</v>
      </c>
      <c r="E333" s="35">
        <v>0.7094</v>
      </c>
      <c r="F333" s="39">
        <v>354.7</v>
      </c>
      <c r="G333" s="35">
        <v>449.602</v>
      </c>
      <c r="H333" s="35">
        <v>38.2</v>
      </c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>
      <c r="A334" s="7">
        <v>2912.0</v>
      </c>
      <c r="B334" s="35">
        <v>2912.0</v>
      </c>
      <c r="C334" s="38">
        <v>0.207</v>
      </c>
      <c r="D334" s="35">
        <v>1.633</v>
      </c>
      <c r="E334" s="35">
        <v>0.5198</v>
      </c>
      <c r="F334" s="39">
        <v>259.9</v>
      </c>
      <c r="G334" s="35">
        <v>405.946</v>
      </c>
      <c r="H334" s="35">
        <v>38.34</v>
      </c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>
      <c r="A335" s="7">
        <v>2913.0</v>
      </c>
      <c r="B335" s="35">
        <v>2913.0</v>
      </c>
      <c r="C335" s="38">
        <v>0.268</v>
      </c>
      <c r="D335" s="35">
        <v>1.663</v>
      </c>
      <c r="E335" s="35">
        <v>0.5293</v>
      </c>
      <c r="F335" s="39">
        <v>264.7</v>
      </c>
      <c r="G335" s="35">
        <v>374.345</v>
      </c>
      <c r="H335" s="35">
        <v>43.03</v>
      </c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>
      <c r="A336" s="7">
        <v>2916.0</v>
      </c>
      <c r="B336" s="14" t="s">
        <v>3687</v>
      </c>
      <c r="C336" s="38">
        <v>0.093</v>
      </c>
      <c r="D336" s="35">
        <v>14.51</v>
      </c>
      <c r="E336" s="35">
        <v>4.62</v>
      </c>
      <c r="F336" s="39">
        <v>2310.0</v>
      </c>
      <c r="G336" s="35">
        <v>7408.12</v>
      </c>
      <c r="H336" s="35">
        <v>27.88</v>
      </c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>
      <c r="A337" s="7">
        <v>2917.0</v>
      </c>
      <c r="B337" s="14" t="s">
        <v>3689</v>
      </c>
      <c r="C337" s="38">
        <v>0.1</v>
      </c>
      <c r="D337" s="35">
        <v>14.88</v>
      </c>
      <c r="E337" s="35">
        <v>4.737</v>
      </c>
      <c r="F337" s="39">
        <v>2369.0</v>
      </c>
      <c r="G337" s="35">
        <v>6817.11</v>
      </c>
      <c r="H337" s="35">
        <v>34.91</v>
      </c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>
      <c r="A338" s="7">
        <v>2946.0</v>
      </c>
      <c r="B338" s="35">
        <v>2946.0</v>
      </c>
      <c r="C338" s="38">
        <v>0.246</v>
      </c>
      <c r="D338" s="35">
        <v>4.542</v>
      </c>
      <c r="E338" s="35">
        <v>1.446</v>
      </c>
      <c r="F338" s="39">
        <v>722.9</v>
      </c>
      <c r="G338" s="35">
        <v>1158.69</v>
      </c>
      <c r="H338" s="35">
        <v>22.24</v>
      </c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>
      <c r="A339" s="7">
        <v>2947.0</v>
      </c>
      <c r="B339" s="35">
        <v>2947.0</v>
      </c>
      <c r="C339" s="38">
        <v>0.251</v>
      </c>
      <c r="D339" s="35">
        <v>4.993</v>
      </c>
      <c r="E339" s="35">
        <v>1.589</v>
      </c>
      <c r="F339" s="39">
        <v>794.7</v>
      </c>
      <c r="G339" s="35">
        <v>1294.75</v>
      </c>
      <c r="H339" s="35">
        <v>22.56</v>
      </c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>
      <c r="A340" s="7">
        <v>2954.0</v>
      </c>
      <c r="B340" s="35">
        <v>2954.0</v>
      </c>
      <c r="C340" s="38">
        <v>0.276</v>
      </c>
      <c r="D340" s="35">
        <v>5.378</v>
      </c>
      <c r="E340" s="35">
        <v>1.712</v>
      </c>
      <c r="F340" s="39">
        <v>855.9</v>
      </c>
      <c r="G340" s="35">
        <v>2092.96</v>
      </c>
      <c r="H340" s="35">
        <v>22.64</v>
      </c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>
      <c r="A341" s="7">
        <v>2955.0</v>
      </c>
      <c r="B341" s="35">
        <v>2955.0</v>
      </c>
      <c r="C341" s="38">
        <v>0.259</v>
      </c>
      <c r="D341" s="35">
        <v>7.165</v>
      </c>
      <c r="E341" s="35">
        <v>2.281</v>
      </c>
      <c r="F341" s="39">
        <v>1140.0</v>
      </c>
      <c r="G341" s="35">
        <v>3516.74</v>
      </c>
      <c r="H341" s="35">
        <v>23.27</v>
      </c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>
      <c r="A342" s="7">
        <v>2968.0</v>
      </c>
      <c r="B342" s="35">
        <v>2938.0</v>
      </c>
      <c r="C342" s="38">
        <v>0.313</v>
      </c>
      <c r="D342" s="35">
        <v>5.798</v>
      </c>
      <c r="E342" s="35">
        <v>1.845</v>
      </c>
      <c r="F342" s="39">
        <v>922.7</v>
      </c>
      <c r="G342" s="35">
        <v>831.212</v>
      </c>
      <c r="H342" s="35">
        <v>23.59</v>
      </c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>
      <c r="A343" s="7">
        <v>2969.0</v>
      </c>
      <c r="B343" s="35">
        <v>2969.0</v>
      </c>
      <c r="C343" s="38">
        <v>0.311</v>
      </c>
      <c r="D343" s="35">
        <v>5.818</v>
      </c>
      <c r="E343" s="35">
        <v>1.852</v>
      </c>
      <c r="F343" s="39">
        <v>925.9</v>
      </c>
      <c r="G343" s="35">
        <v>1522.92</v>
      </c>
      <c r="H343" s="35">
        <v>23.6</v>
      </c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>
      <c r="A344" s="7">
        <v>2976.0</v>
      </c>
      <c r="B344" s="35">
        <v>2976.0</v>
      </c>
      <c r="C344" s="38">
        <v>0.341</v>
      </c>
      <c r="D344" s="35">
        <v>4.611</v>
      </c>
      <c r="E344" s="35">
        <v>1.468</v>
      </c>
      <c r="F344" s="39">
        <v>733.9</v>
      </c>
      <c r="G344" s="35">
        <v>1094.12</v>
      </c>
      <c r="H344" s="35">
        <v>24.93</v>
      </c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>
      <c r="A345" s="7">
        <v>2977.0</v>
      </c>
      <c r="B345" s="35">
        <v>2977.0</v>
      </c>
      <c r="C345" s="38">
        <v>0.338</v>
      </c>
      <c r="D345" s="35">
        <v>5.667</v>
      </c>
      <c r="E345" s="35">
        <v>1.804</v>
      </c>
      <c r="F345" s="39">
        <v>901.9</v>
      </c>
      <c r="G345" s="35">
        <v>1208.06</v>
      </c>
      <c r="H345" s="35">
        <v>18.74</v>
      </c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>
      <c r="A346" s="7">
        <v>2984.0</v>
      </c>
      <c r="B346" s="35">
        <v>2984.0</v>
      </c>
      <c r="C346" s="38">
        <v>0.342</v>
      </c>
      <c r="D346" s="35">
        <v>6.329</v>
      </c>
      <c r="E346" s="35">
        <v>2.014</v>
      </c>
      <c r="F346" s="39">
        <v>1007.0</v>
      </c>
      <c r="G346" s="35">
        <v>1302.55</v>
      </c>
      <c r="H346" s="35">
        <v>21.06</v>
      </c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>
      <c r="A347" s="7">
        <v>2985.0</v>
      </c>
      <c r="B347" s="35">
        <v>2985.0</v>
      </c>
      <c r="C347" s="38">
        <v>0.336</v>
      </c>
      <c r="D347" s="35">
        <v>5.307</v>
      </c>
      <c r="E347" s="35">
        <v>1.689</v>
      </c>
      <c r="F347" s="39">
        <v>844.7</v>
      </c>
      <c r="G347" s="35">
        <v>952.758</v>
      </c>
      <c r="H347" s="35">
        <v>22.34</v>
      </c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>
      <c r="A348" s="7">
        <v>2992.0</v>
      </c>
      <c r="B348" s="35">
        <v>2992.0</v>
      </c>
      <c r="C348" s="38">
        <v>0.356</v>
      </c>
      <c r="D348" s="35">
        <v>5.79</v>
      </c>
      <c r="E348" s="35">
        <v>1.843</v>
      </c>
      <c r="F348" s="39">
        <v>921.6</v>
      </c>
      <c r="G348" s="35">
        <v>928.0</v>
      </c>
      <c r="H348" s="35">
        <v>26.87</v>
      </c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>
      <c r="A349" s="7">
        <v>2993.0</v>
      </c>
      <c r="B349" s="35">
        <v>2993.0</v>
      </c>
      <c r="C349" s="38">
        <v>0.278</v>
      </c>
      <c r="D349" s="35">
        <v>4.268</v>
      </c>
      <c r="E349" s="35">
        <v>1.358</v>
      </c>
      <c r="F349" s="39">
        <v>679.2</v>
      </c>
      <c r="G349" s="35">
        <v>932.666</v>
      </c>
      <c r="H349" s="35">
        <v>25.11</v>
      </c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>
      <c r="A350" s="7">
        <v>3000.0</v>
      </c>
      <c r="B350" s="35">
        <v>3000.0</v>
      </c>
      <c r="C350" s="38">
        <v>0.358</v>
      </c>
      <c r="D350" s="35">
        <v>5.975</v>
      </c>
      <c r="E350" s="35">
        <v>1.902</v>
      </c>
      <c r="F350" s="39">
        <v>951.0</v>
      </c>
      <c r="G350" s="35">
        <v>1090.31</v>
      </c>
      <c r="H350" s="35">
        <v>21.99</v>
      </c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>
      <c r="A351" s="7">
        <v>3001.0</v>
      </c>
      <c r="B351" s="35">
        <v>3001.0</v>
      </c>
      <c r="C351" s="38">
        <v>0.386</v>
      </c>
      <c r="D351" s="35">
        <v>5.139</v>
      </c>
      <c r="E351" s="35">
        <v>1.636</v>
      </c>
      <c r="F351" s="39">
        <v>817.8</v>
      </c>
      <c r="G351" s="35">
        <v>944.898</v>
      </c>
      <c r="H351" s="35">
        <v>22.18</v>
      </c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>
      <c r="A352" s="7">
        <v>3008.0</v>
      </c>
      <c r="B352" s="35">
        <v>3008.0</v>
      </c>
      <c r="C352" s="38">
        <v>0.394</v>
      </c>
      <c r="D352" s="35">
        <v>8.106</v>
      </c>
      <c r="E352" s="35">
        <v>2.58</v>
      </c>
      <c r="F352" s="39">
        <v>1290.0</v>
      </c>
      <c r="G352" s="35">
        <v>1591.1</v>
      </c>
      <c r="H352" s="35">
        <v>25.19</v>
      </c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>
      <c r="A353" s="7">
        <v>3009.0</v>
      </c>
      <c r="B353" s="35">
        <v>3009.0</v>
      </c>
      <c r="C353" s="38">
        <v>0.367</v>
      </c>
      <c r="D353" s="35">
        <v>5.392</v>
      </c>
      <c r="E353" s="35">
        <v>1.716</v>
      </c>
      <c r="F353" s="39">
        <v>858.2</v>
      </c>
      <c r="G353" s="35">
        <v>995.433</v>
      </c>
      <c r="H353" s="35">
        <v>22.74</v>
      </c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>
      <c r="A354" s="7">
        <v>3016.0</v>
      </c>
      <c r="B354" s="35">
        <v>3016.0</v>
      </c>
      <c r="C354" s="38">
        <v>0.343</v>
      </c>
      <c r="D354" s="35">
        <v>5.923</v>
      </c>
      <c r="E354" s="35">
        <v>1.885</v>
      </c>
      <c r="F354" s="39">
        <v>942.7</v>
      </c>
      <c r="G354" s="35">
        <v>1078.93</v>
      </c>
      <c r="H354" s="35">
        <v>24.38</v>
      </c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>
      <c r="A355" s="47">
        <v>3017.0</v>
      </c>
      <c r="B355" s="35">
        <v>3017.0</v>
      </c>
      <c r="C355" s="38">
        <v>0.338</v>
      </c>
      <c r="D355" s="35">
        <v>5.756</v>
      </c>
      <c r="E355" s="35">
        <v>1.832</v>
      </c>
      <c r="F355" s="39">
        <v>916.2</v>
      </c>
      <c r="G355" s="35">
        <v>1026.98</v>
      </c>
      <c r="H355" s="35">
        <v>24.16</v>
      </c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>
      <c r="A356" s="47">
        <v>3033.0</v>
      </c>
      <c r="B356" s="35">
        <v>3033.0</v>
      </c>
      <c r="C356" s="38">
        <v>0.28</v>
      </c>
      <c r="D356" s="35">
        <v>4.904</v>
      </c>
      <c r="E356" s="35">
        <v>1.561</v>
      </c>
      <c r="F356" s="39">
        <v>780.5</v>
      </c>
      <c r="G356" s="35">
        <v>1215.82</v>
      </c>
      <c r="H356" s="35">
        <v>26.64</v>
      </c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>
      <c r="A357" s="47">
        <v>3034.0</v>
      </c>
      <c r="B357" s="35">
        <v>3034.0</v>
      </c>
      <c r="C357" s="38">
        <v>0.301</v>
      </c>
      <c r="D357" s="35">
        <v>6.112</v>
      </c>
      <c r="E357" s="35">
        <v>1.945</v>
      </c>
      <c r="F357" s="39">
        <v>972.7</v>
      </c>
      <c r="G357" s="35">
        <v>1382.19</v>
      </c>
      <c r="H357" s="35">
        <v>21.66</v>
      </c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>
      <c r="A358" s="47">
        <v>3041.0</v>
      </c>
      <c r="B358" s="35">
        <v>3041.0</v>
      </c>
      <c r="C358" s="38">
        <v>0.299</v>
      </c>
      <c r="D358" s="35">
        <v>6.465</v>
      </c>
      <c r="E358" s="35">
        <v>2.058</v>
      </c>
      <c r="F358" s="39">
        <v>1029.0</v>
      </c>
      <c r="G358" s="35">
        <v>1264.23</v>
      </c>
      <c r="H358" s="35">
        <v>20.54</v>
      </c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>
      <c r="A359" s="47">
        <v>3042.0</v>
      </c>
      <c r="B359" s="35">
        <v>3042.0</v>
      </c>
      <c r="C359" s="38">
        <v>0.311</v>
      </c>
      <c r="D359" s="35">
        <v>4.239</v>
      </c>
      <c r="E359" s="35">
        <v>1.349</v>
      </c>
      <c r="F359" s="39">
        <v>674.7</v>
      </c>
      <c r="G359" s="35">
        <v>928.294</v>
      </c>
      <c r="H359" s="35">
        <v>23.17</v>
      </c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>
      <c r="A360" s="47">
        <v>3049.0</v>
      </c>
      <c r="B360" s="35">
        <v>3049.0</v>
      </c>
      <c r="C360" s="38">
        <v>0.272</v>
      </c>
      <c r="D360" s="35">
        <v>6.561</v>
      </c>
      <c r="E360" s="35">
        <v>2.088</v>
      </c>
      <c r="F360" s="39">
        <v>1044.0</v>
      </c>
      <c r="G360" s="35">
        <v>1239.37</v>
      </c>
      <c r="H360" s="35">
        <v>22.94</v>
      </c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>
      <c r="A361" s="47">
        <v>3050.0</v>
      </c>
      <c r="B361" s="35">
        <v>3050.0</v>
      </c>
      <c r="C361" s="38">
        <v>0.283</v>
      </c>
      <c r="D361" s="35">
        <v>5.548</v>
      </c>
      <c r="E361" s="35">
        <v>1.766</v>
      </c>
      <c r="F361" s="39">
        <v>883.0</v>
      </c>
      <c r="G361" s="35">
        <v>1343.56</v>
      </c>
      <c r="H361" s="35">
        <v>21.73</v>
      </c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>
      <c r="A362" s="47">
        <v>3057.0</v>
      </c>
      <c r="B362" s="35">
        <v>3057.0</v>
      </c>
      <c r="C362" s="38">
        <v>0.291</v>
      </c>
      <c r="D362" s="35">
        <v>6.783</v>
      </c>
      <c r="E362" s="35">
        <v>2.159</v>
      </c>
      <c r="F362" s="39">
        <v>1080.0</v>
      </c>
      <c r="G362" s="35">
        <v>1335.46</v>
      </c>
      <c r="H362" s="35">
        <v>21.99</v>
      </c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>
      <c r="A363" s="47">
        <v>3058.0</v>
      </c>
      <c r="B363" s="35">
        <v>3058.0</v>
      </c>
      <c r="C363" s="38">
        <v>0.297</v>
      </c>
      <c r="D363" s="35">
        <v>5.334</v>
      </c>
      <c r="E363" s="35">
        <v>1.698</v>
      </c>
      <c r="F363" s="39">
        <v>849.0</v>
      </c>
      <c r="G363" s="35">
        <v>921.331</v>
      </c>
      <c r="H363" s="35">
        <v>30.04</v>
      </c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>
      <c r="A364" s="47">
        <v>3065.0</v>
      </c>
      <c r="B364" s="35">
        <v>3065.0</v>
      </c>
      <c r="C364" s="38">
        <v>0.282</v>
      </c>
      <c r="D364" s="35">
        <v>1.431</v>
      </c>
      <c r="E364" s="35">
        <v>0.4554</v>
      </c>
      <c r="F364" s="39">
        <v>227.7</v>
      </c>
      <c r="G364" s="35">
        <v>293.433</v>
      </c>
      <c r="H364" s="35">
        <v>19.22</v>
      </c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>
      <c r="A365" s="47">
        <v>3066.0</v>
      </c>
      <c r="B365" s="35">
        <v>3066.0</v>
      </c>
      <c r="C365" s="38">
        <v>0.279</v>
      </c>
      <c r="D365" s="35">
        <v>1.364</v>
      </c>
      <c r="E365" s="35">
        <v>0.4343</v>
      </c>
      <c r="F365" s="39">
        <v>217.1</v>
      </c>
      <c r="G365" s="35">
        <v>293.733</v>
      </c>
      <c r="H365" s="35">
        <v>27.84</v>
      </c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>
      <c r="A366" s="47">
        <v>3073.0</v>
      </c>
      <c r="B366" s="35">
        <v>3073.0</v>
      </c>
      <c r="C366" s="38">
        <v>0.251</v>
      </c>
      <c r="D366" s="35">
        <v>1.666</v>
      </c>
      <c r="E366" s="35">
        <v>0.5302</v>
      </c>
      <c r="F366" s="39">
        <v>265.1</v>
      </c>
      <c r="G366" s="35">
        <v>353.23</v>
      </c>
      <c r="H366" s="35">
        <v>22.69</v>
      </c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>
      <c r="A367" s="47">
        <v>3074.0</v>
      </c>
      <c r="B367" s="35">
        <v>3074.0</v>
      </c>
      <c r="C367" s="38">
        <v>0.279</v>
      </c>
      <c r="D367" s="35">
        <v>1.792</v>
      </c>
      <c r="E367" s="35">
        <v>0.5704</v>
      </c>
      <c r="F367" s="39">
        <v>285.2</v>
      </c>
      <c r="G367" s="35">
        <v>364.754</v>
      </c>
      <c r="H367" s="35">
        <v>19.28</v>
      </c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>
      <c r="A368" s="7">
        <v>3081.0</v>
      </c>
      <c r="B368" s="35">
        <v>3081.0</v>
      </c>
      <c r="C368" s="38">
        <v>0.299</v>
      </c>
      <c r="D368" s="35">
        <v>1.985</v>
      </c>
      <c r="E368" s="35">
        <v>0.632</v>
      </c>
      <c r="F368" s="39">
        <v>316.0</v>
      </c>
      <c r="G368" s="35">
        <v>355.768</v>
      </c>
      <c r="H368" s="35">
        <v>23.27</v>
      </c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>
      <c r="A369" s="7">
        <v>3082.0</v>
      </c>
      <c r="B369" s="35">
        <v>3082.0</v>
      </c>
      <c r="C369" s="38">
        <v>0.314</v>
      </c>
      <c r="D369" s="35">
        <v>1.835</v>
      </c>
      <c r="E369" s="35">
        <v>0.5841</v>
      </c>
      <c r="F369" s="39">
        <v>292.1</v>
      </c>
      <c r="G369" s="35">
        <v>292.632</v>
      </c>
      <c r="H369" s="35">
        <v>21.25</v>
      </c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>
      <c r="A370" s="47">
        <v>3119.0</v>
      </c>
      <c r="B370" s="35">
        <v>3119.0</v>
      </c>
      <c r="C370" s="38">
        <v>0.15</v>
      </c>
      <c r="D370" s="35">
        <v>0.4958</v>
      </c>
      <c r="E370" s="35">
        <v>0.1578</v>
      </c>
      <c r="F370" s="39">
        <v>78.91</v>
      </c>
      <c r="G370" s="35">
        <v>196.974</v>
      </c>
      <c r="H370" s="35">
        <v>25.19</v>
      </c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>
      <c r="A371" s="47">
        <v>3120.0</v>
      </c>
      <c r="B371" s="35">
        <v>3120.0</v>
      </c>
      <c r="C371" s="38">
        <v>0.173</v>
      </c>
      <c r="D371" s="35">
        <v>0.5914</v>
      </c>
      <c r="E371" s="35">
        <v>0.1883</v>
      </c>
      <c r="F371" s="39">
        <v>94.13</v>
      </c>
      <c r="G371" s="35">
        <v>146.846</v>
      </c>
      <c r="H371" s="35">
        <v>23.97</v>
      </c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>
      <c r="A372" s="47">
        <v>3127.0</v>
      </c>
      <c r="B372" s="35">
        <v>3127.0</v>
      </c>
      <c r="C372" s="38">
        <v>0.238</v>
      </c>
      <c r="D372" s="35">
        <v>0.5238</v>
      </c>
      <c r="E372" s="35">
        <v>0.1667</v>
      </c>
      <c r="F372" s="39">
        <v>83.36</v>
      </c>
      <c r="G372" s="35">
        <v>262.018</v>
      </c>
      <c r="H372" s="35">
        <v>22.75</v>
      </c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>
      <c r="A373" s="47">
        <v>3128.0</v>
      </c>
      <c r="B373" s="35">
        <v>3128.0</v>
      </c>
      <c r="C373" s="38">
        <v>0.221</v>
      </c>
      <c r="D373" s="35">
        <v>0.8465</v>
      </c>
      <c r="E373" s="35">
        <v>0.2695</v>
      </c>
      <c r="F373" s="39">
        <v>134.7</v>
      </c>
      <c r="G373" s="35">
        <v>139.158</v>
      </c>
      <c r="H373" s="35">
        <v>23.08</v>
      </c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>
      <c r="A374" s="47">
        <v>3135.0</v>
      </c>
      <c r="B374" s="35">
        <v>3135.0</v>
      </c>
      <c r="C374" s="38">
        <v>0.263</v>
      </c>
      <c r="D374" s="35">
        <v>1.014</v>
      </c>
      <c r="E374" s="35">
        <v>0.3227</v>
      </c>
      <c r="F374" s="39">
        <v>161.3</v>
      </c>
      <c r="G374" s="35">
        <v>142.557</v>
      </c>
      <c r="H374" s="35">
        <v>21.8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>
      <c r="A375" s="47">
        <v>3136.0</v>
      </c>
      <c r="B375" s="35">
        <v>3136.0</v>
      </c>
      <c r="C375" s="38">
        <v>0.241</v>
      </c>
      <c r="D375" s="35">
        <v>0.7569</v>
      </c>
      <c r="E375" s="35">
        <v>0.2409</v>
      </c>
      <c r="F375" s="39">
        <v>120.5</v>
      </c>
      <c r="G375" s="35">
        <v>152.441</v>
      </c>
      <c r="H375" s="35">
        <v>23.69</v>
      </c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>
      <c r="A376" s="7">
        <v>3201.0</v>
      </c>
      <c r="B376" s="14" t="s">
        <v>3713</v>
      </c>
      <c r="C376" s="38">
        <v>0.329</v>
      </c>
      <c r="D376" s="35">
        <v>1.867</v>
      </c>
      <c r="E376" s="35">
        <v>0.5943</v>
      </c>
      <c r="F376" s="39">
        <v>297.1</v>
      </c>
      <c r="G376" s="35">
        <v>308.391</v>
      </c>
      <c r="H376" s="35">
        <v>24.27</v>
      </c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>
      <c r="A377" s="7">
        <v>3201.0</v>
      </c>
      <c r="B377" s="14" t="s">
        <v>3714</v>
      </c>
      <c r="C377" s="38">
        <v>0.314</v>
      </c>
      <c r="D377" s="35">
        <v>2.527</v>
      </c>
      <c r="E377" s="35">
        <v>0.8045</v>
      </c>
      <c r="F377" s="39">
        <v>402.2</v>
      </c>
      <c r="G377" s="35">
        <v>494.611</v>
      </c>
      <c r="H377" s="35">
        <v>20.97</v>
      </c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>
      <c r="A378" s="7">
        <v>3202.0</v>
      </c>
      <c r="B378" s="14" t="s">
        <v>3715</v>
      </c>
      <c r="C378" s="38">
        <v>0.336</v>
      </c>
      <c r="D378" s="35">
        <v>2.293</v>
      </c>
      <c r="E378" s="35">
        <v>0.7299</v>
      </c>
      <c r="F378" s="39">
        <v>365.0</v>
      </c>
      <c r="G378" s="35">
        <v>419.23</v>
      </c>
      <c r="H378" s="35">
        <v>16.51</v>
      </c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>
      <c r="A379" s="7">
        <v>3202.0</v>
      </c>
      <c r="B379" s="14" t="s">
        <v>3716</v>
      </c>
      <c r="C379" s="38">
        <v>0.34</v>
      </c>
      <c r="D379" s="35">
        <v>2.247</v>
      </c>
      <c r="E379" s="35">
        <v>0.7151</v>
      </c>
      <c r="F379" s="39">
        <v>357.6</v>
      </c>
      <c r="G379" s="35">
        <v>386.551</v>
      </c>
      <c r="H379" s="35">
        <v>19.82</v>
      </c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>
      <c r="A380" s="7">
        <v>3203.0</v>
      </c>
      <c r="B380" s="14" t="s">
        <v>3719</v>
      </c>
      <c r="C380" s="38">
        <v>0.387</v>
      </c>
      <c r="D380" s="35">
        <v>1.677</v>
      </c>
      <c r="E380" s="35">
        <v>0.5337</v>
      </c>
      <c r="F380" s="39">
        <v>266.9</v>
      </c>
      <c r="G380" s="35">
        <v>324.881</v>
      </c>
      <c r="H380" s="35">
        <v>21.32</v>
      </c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>
      <c r="A381" s="7">
        <v>3203.0</v>
      </c>
      <c r="B381" s="14" t="s">
        <v>3720</v>
      </c>
      <c r="C381" s="38">
        <v>0.353</v>
      </c>
      <c r="D381" s="35">
        <v>2.198</v>
      </c>
      <c r="E381" s="35">
        <v>0.6998</v>
      </c>
      <c r="F381" s="39">
        <v>349.9</v>
      </c>
      <c r="G381" s="35">
        <v>354.212</v>
      </c>
      <c r="H381" s="35">
        <v>23.74</v>
      </c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>
      <c r="A382" s="7">
        <v>3204.0</v>
      </c>
      <c r="B382" s="14" t="s">
        <v>3721</v>
      </c>
      <c r="C382" s="38">
        <v>0.337</v>
      </c>
      <c r="D382" s="35">
        <v>2.331</v>
      </c>
      <c r="E382" s="35">
        <v>0.7419</v>
      </c>
      <c r="F382" s="39">
        <v>371.0</v>
      </c>
      <c r="G382" s="35">
        <v>480.34</v>
      </c>
      <c r="H382" s="35">
        <v>23.36</v>
      </c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>
      <c r="A383" s="47">
        <v>3204.0</v>
      </c>
      <c r="B383" s="58" t="s">
        <v>3722</v>
      </c>
      <c r="C383" s="59">
        <v>0.345</v>
      </c>
      <c r="D383" s="58">
        <v>2.112</v>
      </c>
      <c r="E383" s="58">
        <v>0.6722</v>
      </c>
      <c r="F383" s="122">
        <v>336.1</v>
      </c>
      <c r="G383" s="58">
        <v>367.192</v>
      </c>
      <c r="H383" s="58">
        <v>20.38</v>
      </c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</row>
    <row r="384">
      <c r="A384" s="47">
        <v>3205.0</v>
      </c>
      <c r="B384" s="58" t="s">
        <v>3727</v>
      </c>
      <c r="C384" s="59">
        <v>0.324</v>
      </c>
      <c r="D384" s="58">
        <v>1.858</v>
      </c>
      <c r="E384" s="58">
        <v>0.5915</v>
      </c>
      <c r="F384" s="122">
        <v>295.7</v>
      </c>
      <c r="G384" s="58">
        <v>345.777</v>
      </c>
      <c r="H384" s="58">
        <v>22.73</v>
      </c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</row>
    <row r="385">
      <c r="A385" s="47">
        <v>3205.0</v>
      </c>
      <c r="B385" s="58"/>
      <c r="C385" s="59">
        <v>0.319</v>
      </c>
      <c r="D385" s="58">
        <v>2.127</v>
      </c>
      <c r="E385" s="58">
        <v>0.6769</v>
      </c>
      <c r="F385" s="122">
        <v>338.5</v>
      </c>
      <c r="G385" s="58">
        <v>430.616</v>
      </c>
      <c r="H385" s="58">
        <v>20.17</v>
      </c>
      <c r="I385" s="60"/>
      <c r="J385" s="60" t="s">
        <v>2220</v>
      </c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</row>
    <row r="386">
      <c r="A386" s="47">
        <v>3206.0</v>
      </c>
      <c r="B386" s="58" t="s">
        <v>3731</v>
      </c>
      <c r="C386" s="59">
        <v>0.293</v>
      </c>
      <c r="D386" s="58">
        <v>2.374</v>
      </c>
      <c r="E386" s="58">
        <v>0.7558</v>
      </c>
      <c r="F386" s="122">
        <v>377.9</v>
      </c>
      <c r="G386" s="58">
        <v>499.035</v>
      </c>
      <c r="H386" s="58">
        <v>23.8</v>
      </c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</row>
    <row r="387">
      <c r="A387" s="47">
        <v>3206.0</v>
      </c>
      <c r="B387" s="58" t="s">
        <v>3732</v>
      </c>
      <c r="C387" s="59">
        <v>0.338</v>
      </c>
      <c r="D387" s="58">
        <v>2.362</v>
      </c>
      <c r="E387" s="58">
        <v>0.752</v>
      </c>
      <c r="F387" s="122">
        <v>376.0</v>
      </c>
      <c r="G387" s="58">
        <v>415.386</v>
      </c>
      <c r="H387" s="58">
        <v>18.73</v>
      </c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</row>
    <row r="388">
      <c r="A388" s="47">
        <v>3213.0</v>
      </c>
      <c r="B388" s="58" t="s">
        <v>3734</v>
      </c>
      <c r="C388" s="59">
        <v>0.161</v>
      </c>
      <c r="D388" s="58">
        <v>1.192</v>
      </c>
      <c r="E388" s="58">
        <v>0.3796</v>
      </c>
      <c r="F388" s="122">
        <v>189.8</v>
      </c>
      <c r="G388" s="58">
        <v>287.974</v>
      </c>
      <c r="H388" s="58">
        <v>22.61</v>
      </c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</row>
    <row r="389">
      <c r="A389" s="47">
        <v>3213.0</v>
      </c>
      <c r="B389" s="58" t="s">
        <v>3735</v>
      </c>
      <c r="C389" s="59">
        <v>0.151</v>
      </c>
      <c r="D389" s="58">
        <v>0.8264</v>
      </c>
      <c r="E389" s="58">
        <v>0.2631</v>
      </c>
      <c r="F389" s="122">
        <v>131.5</v>
      </c>
      <c r="G389" s="58">
        <v>231.608</v>
      </c>
      <c r="H389" s="58">
        <v>27.61</v>
      </c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</row>
    <row r="390">
      <c r="A390" s="7">
        <v>3213.0</v>
      </c>
      <c r="B390" s="14" t="s">
        <v>3736</v>
      </c>
      <c r="C390" s="38">
        <v>0.181</v>
      </c>
      <c r="D390" s="35">
        <v>0.9606</v>
      </c>
      <c r="E390" s="35">
        <v>0.3058</v>
      </c>
      <c r="F390" s="39">
        <v>152.9</v>
      </c>
      <c r="G390" s="35">
        <v>268.771</v>
      </c>
      <c r="H390" s="35">
        <v>23.23</v>
      </c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>
      <c r="A391" s="7">
        <v>3214.0</v>
      </c>
      <c r="B391" s="14" t="s">
        <v>3737</v>
      </c>
      <c r="C391" s="38">
        <v>0.135</v>
      </c>
      <c r="D391" s="35">
        <v>2.742</v>
      </c>
      <c r="E391" s="35">
        <v>0.8729</v>
      </c>
      <c r="F391" s="39">
        <v>436.5</v>
      </c>
      <c r="G391" s="35">
        <v>478.027</v>
      </c>
      <c r="H391" s="35">
        <v>31.8</v>
      </c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>
      <c r="A392" s="7">
        <v>3214.0</v>
      </c>
      <c r="B392" s="14" t="s">
        <v>3739</v>
      </c>
      <c r="C392" s="38">
        <v>0.143</v>
      </c>
      <c r="D392" s="35">
        <v>1.015</v>
      </c>
      <c r="E392" s="35">
        <v>0.323</v>
      </c>
      <c r="F392" s="39">
        <v>161.5</v>
      </c>
      <c r="G392" s="35">
        <v>289.634</v>
      </c>
      <c r="H392" s="35">
        <v>25.48</v>
      </c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>
      <c r="A393" s="7">
        <v>3214.0</v>
      </c>
      <c r="B393" s="14" t="s">
        <v>3740</v>
      </c>
      <c r="C393" s="38">
        <v>0.157</v>
      </c>
      <c r="D393" s="35">
        <v>0.91</v>
      </c>
      <c r="E393" s="35">
        <v>0.2897</v>
      </c>
      <c r="F393" s="39">
        <v>144.8</v>
      </c>
      <c r="G393" s="35">
        <v>353.376</v>
      </c>
      <c r="H393" s="35">
        <v>25.35</v>
      </c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>
      <c r="A394" s="7">
        <v>3215.0</v>
      </c>
      <c r="B394" s="14" t="s">
        <v>3741</v>
      </c>
      <c r="C394" s="38">
        <v>0.176</v>
      </c>
      <c r="D394" s="35">
        <v>1.457</v>
      </c>
      <c r="E394" s="35">
        <v>0.4639</v>
      </c>
      <c r="F394" s="39">
        <v>231.9</v>
      </c>
      <c r="G394" s="35">
        <v>419.337</v>
      </c>
      <c r="H394" s="35">
        <v>27.8</v>
      </c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>
      <c r="A395" s="7">
        <v>3215.0</v>
      </c>
      <c r="B395" s="14" t="s">
        <v>3742</v>
      </c>
      <c r="C395" s="38">
        <v>0.187</v>
      </c>
      <c r="D395" s="35">
        <v>1.771</v>
      </c>
      <c r="E395" s="35">
        <v>0.5638</v>
      </c>
      <c r="F395" s="39">
        <v>281.9</v>
      </c>
      <c r="G395" s="35">
        <v>506.501</v>
      </c>
      <c r="H395" s="35">
        <v>26.96</v>
      </c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>
      <c r="A396" s="7">
        <v>3215.0</v>
      </c>
      <c r="B396" s="14" t="s">
        <v>3744</v>
      </c>
      <c r="C396" s="38">
        <v>0.16</v>
      </c>
      <c r="D396" s="35">
        <v>1.713</v>
      </c>
      <c r="E396" s="35">
        <v>0.5453</v>
      </c>
      <c r="F396" s="39">
        <v>272.6</v>
      </c>
      <c r="G396" s="35">
        <v>453.026</v>
      </c>
      <c r="H396" s="35">
        <v>29.42</v>
      </c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>
      <c r="A397" s="47">
        <v>3223.0</v>
      </c>
      <c r="B397" s="58" t="s">
        <v>3745</v>
      </c>
      <c r="C397" s="59">
        <v>0.375</v>
      </c>
      <c r="D397" s="58">
        <v>1.813</v>
      </c>
      <c r="E397" s="58">
        <v>0.5772</v>
      </c>
      <c r="F397" s="122">
        <v>288.6</v>
      </c>
      <c r="G397" s="58">
        <v>325.186</v>
      </c>
      <c r="H397" s="58">
        <v>23.25</v>
      </c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</row>
    <row r="398">
      <c r="A398" s="47">
        <v>3223.0</v>
      </c>
      <c r="B398" s="58" t="s">
        <v>3746</v>
      </c>
      <c r="C398" s="59">
        <v>0.397</v>
      </c>
      <c r="D398" s="58">
        <v>2.063</v>
      </c>
      <c r="E398" s="58">
        <v>0.6566</v>
      </c>
      <c r="F398" s="122">
        <v>328.3</v>
      </c>
      <c r="G398" s="58">
        <v>419.101</v>
      </c>
      <c r="H398" s="58">
        <v>23.29</v>
      </c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</row>
    <row r="399">
      <c r="A399" s="47">
        <v>3223.0</v>
      </c>
      <c r="B399" s="58" t="s">
        <v>3747</v>
      </c>
      <c r="C399" s="59">
        <v>0.404</v>
      </c>
      <c r="D399" s="58">
        <v>2.305</v>
      </c>
      <c r="E399" s="58">
        <v>0.7337</v>
      </c>
      <c r="F399" s="122">
        <v>366.8</v>
      </c>
      <c r="G399" s="58">
        <v>418.143</v>
      </c>
      <c r="H399" s="58">
        <v>20.19</v>
      </c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</row>
    <row r="400">
      <c r="A400" s="47">
        <v>3224.0</v>
      </c>
      <c r="B400" s="58" t="s">
        <v>3750</v>
      </c>
      <c r="C400" s="59">
        <v>0.413</v>
      </c>
      <c r="D400" s="58">
        <v>2.336</v>
      </c>
      <c r="E400" s="58">
        <v>0.7437</v>
      </c>
      <c r="F400" s="122">
        <v>371.8</v>
      </c>
      <c r="G400" s="58">
        <v>460.355</v>
      </c>
      <c r="H400" s="58">
        <v>18.36</v>
      </c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</row>
    <row r="401">
      <c r="A401" s="47">
        <v>3224.0</v>
      </c>
      <c r="B401" s="58" t="s">
        <v>3751</v>
      </c>
      <c r="C401" s="59">
        <v>0.394</v>
      </c>
      <c r="D401" s="58">
        <v>2.225</v>
      </c>
      <c r="E401" s="58">
        <v>0.7083</v>
      </c>
      <c r="F401" s="122">
        <v>354.2</v>
      </c>
      <c r="G401" s="58">
        <v>366.63</v>
      </c>
      <c r="H401" s="58">
        <v>22.42</v>
      </c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</row>
    <row r="402">
      <c r="A402" s="47">
        <v>3224.0</v>
      </c>
      <c r="B402" s="58" t="s">
        <v>3752</v>
      </c>
      <c r="C402" s="59">
        <v>0.407</v>
      </c>
      <c r="D402" s="58">
        <v>2.083</v>
      </c>
      <c r="E402" s="58">
        <v>0.6629</v>
      </c>
      <c r="F402" s="122">
        <v>331.5</v>
      </c>
      <c r="G402" s="58">
        <v>378.625</v>
      </c>
      <c r="H402" s="58">
        <v>23.9</v>
      </c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</row>
    <row r="403">
      <c r="A403" s="47">
        <v>3229.0</v>
      </c>
      <c r="B403" s="58" t="s">
        <v>3753</v>
      </c>
      <c r="C403" s="59">
        <v>0.399</v>
      </c>
      <c r="D403" s="58">
        <v>1.955</v>
      </c>
      <c r="E403" s="58">
        <v>0.6223</v>
      </c>
      <c r="F403" s="122">
        <v>311.2</v>
      </c>
      <c r="G403" s="58">
        <v>446.329</v>
      </c>
      <c r="H403" s="58">
        <v>18.71</v>
      </c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</row>
    <row r="404">
      <c r="A404" s="47">
        <v>3229.0</v>
      </c>
      <c r="B404" s="58" t="s">
        <v>3754</v>
      </c>
      <c r="C404" s="59">
        <v>0.364</v>
      </c>
      <c r="D404" s="58">
        <v>2.357</v>
      </c>
      <c r="E404" s="58">
        <v>0.7504</v>
      </c>
      <c r="F404" s="122">
        <v>375.2</v>
      </c>
      <c r="G404" s="58">
        <v>501.842</v>
      </c>
      <c r="H404" s="58">
        <v>17.06</v>
      </c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</row>
    <row r="405">
      <c r="A405" s="47">
        <v>3229.0</v>
      </c>
      <c r="B405" s="58" t="s">
        <v>3756</v>
      </c>
      <c r="C405" s="59">
        <v>0.395</v>
      </c>
      <c r="D405" s="58">
        <v>2.061</v>
      </c>
      <c r="E405" s="58">
        <v>0.656</v>
      </c>
      <c r="F405" s="122">
        <v>328.0</v>
      </c>
      <c r="G405" s="58">
        <v>470.39</v>
      </c>
      <c r="H405" s="58">
        <v>21.21</v>
      </c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</row>
    <row r="406">
      <c r="A406" s="47">
        <v>3230.0</v>
      </c>
      <c r="B406" s="58" t="s">
        <v>3757</v>
      </c>
      <c r="C406" s="59">
        <v>0.426</v>
      </c>
      <c r="D406" s="58">
        <v>1.803</v>
      </c>
      <c r="E406" s="58">
        <v>0.5741</v>
      </c>
      <c r="F406" s="122">
        <v>287.0</v>
      </c>
      <c r="G406" s="58">
        <v>330.957</v>
      </c>
      <c r="H406" s="58">
        <v>21.89</v>
      </c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</row>
    <row r="407">
      <c r="A407" s="47">
        <v>3230.0</v>
      </c>
      <c r="B407" s="58" t="s">
        <v>3758</v>
      </c>
      <c r="C407" s="59">
        <v>0.37</v>
      </c>
      <c r="D407" s="58">
        <v>1.616</v>
      </c>
      <c r="E407" s="58">
        <v>0.5142</v>
      </c>
      <c r="F407" s="122">
        <v>257.1</v>
      </c>
      <c r="G407" s="58">
        <v>293.061</v>
      </c>
      <c r="H407" s="58">
        <v>22.71</v>
      </c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</row>
    <row r="408">
      <c r="A408" s="47">
        <v>3230.0</v>
      </c>
      <c r="B408" s="58" t="s">
        <v>3759</v>
      </c>
      <c r="C408" s="59">
        <v>0.373</v>
      </c>
      <c r="D408" s="58">
        <v>1.656</v>
      </c>
      <c r="E408" s="58">
        <v>0.5272</v>
      </c>
      <c r="F408" s="122">
        <v>263.6</v>
      </c>
      <c r="G408" s="58">
        <v>339.616</v>
      </c>
      <c r="H408" s="58">
        <v>23.05</v>
      </c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</row>
    <row r="409">
      <c r="A409" s="47">
        <v>3235.0</v>
      </c>
      <c r="B409" s="34" t="s">
        <v>3760</v>
      </c>
      <c r="C409" s="61">
        <v>0.413</v>
      </c>
      <c r="D409" s="34">
        <v>1.727</v>
      </c>
      <c r="E409" s="34">
        <v>0.5496</v>
      </c>
      <c r="F409" s="123">
        <v>274.8</v>
      </c>
      <c r="G409" s="34">
        <v>371.827</v>
      </c>
      <c r="H409" s="34">
        <v>22.13</v>
      </c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>
      <c r="A410" s="47">
        <v>3235.0</v>
      </c>
      <c r="B410" s="34" t="s">
        <v>3762</v>
      </c>
      <c r="C410" s="61">
        <v>0.378</v>
      </c>
      <c r="D410" s="34">
        <v>1.841</v>
      </c>
      <c r="E410" s="34">
        <v>0.586</v>
      </c>
      <c r="F410" s="123">
        <v>293.0</v>
      </c>
      <c r="G410" s="34">
        <v>349.995</v>
      </c>
      <c r="H410" s="34">
        <v>24.9</v>
      </c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>
      <c r="A411" s="47">
        <v>3235.0</v>
      </c>
      <c r="B411" s="34" t="s">
        <v>3764</v>
      </c>
      <c r="C411" s="61">
        <v>0.395</v>
      </c>
      <c r="D411" s="34">
        <v>1.983</v>
      </c>
      <c r="E411" s="34">
        <v>0.6313</v>
      </c>
      <c r="F411" s="123">
        <v>315.6</v>
      </c>
      <c r="G411" s="34">
        <v>330.87</v>
      </c>
      <c r="H411" s="34">
        <v>22.96</v>
      </c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>
      <c r="A412" s="47">
        <v>3236.0</v>
      </c>
      <c r="B412" s="34" t="s">
        <v>3765</v>
      </c>
      <c r="C412" s="61">
        <v>0.388</v>
      </c>
      <c r="D412" s="34">
        <v>1.495</v>
      </c>
      <c r="E412" s="34">
        <v>0.476</v>
      </c>
      <c r="F412" s="123">
        <v>238.0</v>
      </c>
      <c r="G412" s="34">
        <v>305.679</v>
      </c>
      <c r="H412" s="34">
        <v>22.11</v>
      </c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>
      <c r="A413" s="47">
        <v>3236.0</v>
      </c>
      <c r="B413" s="34" t="s">
        <v>3766</v>
      </c>
      <c r="C413" s="61">
        <v>0.384</v>
      </c>
      <c r="D413" s="34">
        <v>1.547</v>
      </c>
      <c r="E413" s="34">
        <v>0.4925</v>
      </c>
      <c r="F413" s="123">
        <v>246.2</v>
      </c>
      <c r="G413" s="34">
        <v>272.215</v>
      </c>
      <c r="H413" s="34">
        <v>23.54</v>
      </c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>
      <c r="A414" s="47">
        <v>3236.0</v>
      </c>
      <c r="B414" s="34" t="s">
        <v>3767</v>
      </c>
      <c r="C414" s="61">
        <v>0.384</v>
      </c>
      <c r="D414" s="34">
        <v>1.905</v>
      </c>
      <c r="E414" s="34">
        <v>0.6064</v>
      </c>
      <c r="F414" s="123">
        <v>303.2</v>
      </c>
      <c r="G414" s="34">
        <v>343.006</v>
      </c>
      <c r="H414" s="34">
        <v>24.58</v>
      </c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>
      <c r="A415" s="47">
        <v>3241.0</v>
      </c>
      <c r="B415" s="34" t="s">
        <v>3768</v>
      </c>
      <c r="C415" s="61">
        <v>0.392</v>
      </c>
      <c r="D415" s="34">
        <v>2.731</v>
      </c>
      <c r="E415" s="34">
        <v>0.8693</v>
      </c>
      <c r="F415" s="123">
        <v>434.6</v>
      </c>
      <c r="G415" s="34">
        <v>599.506</v>
      </c>
      <c r="H415" s="34">
        <v>23.25</v>
      </c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>
      <c r="A416" s="47">
        <v>3241.0</v>
      </c>
      <c r="B416" s="34" t="s">
        <v>3770</v>
      </c>
      <c r="C416" s="61">
        <v>0.372</v>
      </c>
      <c r="D416" s="34">
        <v>2.118</v>
      </c>
      <c r="E416" s="34">
        <v>0.6743</v>
      </c>
      <c r="F416" s="123">
        <v>337.1</v>
      </c>
      <c r="G416" s="34">
        <v>368.41</v>
      </c>
      <c r="H416" s="34">
        <v>24.43</v>
      </c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>
      <c r="A417" s="47">
        <v>3241.0</v>
      </c>
      <c r="B417" s="34" t="s">
        <v>3771</v>
      </c>
      <c r="C417" s="61">
        <v>0.377</v>
      </c>
      <c r="D417" s="34">
        <v>2.273</v>
      </c>
      <c r="E417" s="34">
        <v>0.7234</v>
      </c>
      <c r="F417" s="123">
        <v>361.7</v>
      </c>
      <c r="G417" s="34">
        <v>468.875</v>
      </c>
      <c r="H417" s="34">
        <v>21.34</v>
      </c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>
      <c r="A418" s="47">
        <v>3242.0</v>
      </c>
      <c r="B418" s="34" t="s">
        <v>3772</v>
      </c>
      <c r="C418" s="61">
        <v>0.395</v>
      </c>
      <c r="D418" s="34">
        <v>2.523</v>
      </c>
      <c r="E418" s="34">
        <v>0.8032</v>
      </c>
      <c r="F418" s="123">
        <v>401.6</v>
      </c>
      <c r="G418" s="34">
        <v>420.962</v>
      </c>
      <c r="H418" s="34">
        <v>23.15</v>
      </c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>
      <c r="A419" s="47">
        <v>3242.0</v>
      </c>
      <c r="B419" s="34" t="s">
        <v>3773</v>
      </c>
      <c r="C419" s="61">
        <v>0.378</v>
      </c>
      <c r="D419" s="34">
        <v>2.473</v>
      </c>
      <c r="E419" s="34">
        <v>0.7872</v>
      </c>
      <c r="F419" s="123">
        <v>393.6</v>
      </c>
      <c r="G419" s="34">
        <v>483.214</v>
      </c>
      <c r="H419" s="34">
        <v>23.72</v>
      </c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>
      <c r="A420" s="47">
        <v>3242.0</v>
      </c>
      <c r="B420" s="34" t="s">
        <v>3774</v>
      </c>
      <c r="C420" s="61">
        <v>0.378</v>
      </c>
      <c r="D420" s="34">
        <v>2.468</v>
      </c>
      <c r="E420" s="34">
        <v>0.7857</v>
      </c>
      <c r="F420" s="123">
        <v>392.8</v>
      </c>
      <c r="G420" s="34">
        <v>482.715</v>
      </c>
      <c r="H420" s="34">
        <v>22.93</v>
      </c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>
      <c r="A421" s="47">
        <v>3247.0</v>
      </c>
      <c r="B421" s="34" t="s">
        <v>3775</v>
      </c>
      <c r="C421" s="61">
        <v>0.39</v>
      </c>
      <c r="D421" s="34">
        <v>3.179</v>
      </c>
      <c r="E421" s="34">
        <v>1.012</v>
      </c>
      <c r="F421" s="123">
        <v>506.0</v>
      </c>
      <c r="G421" s="34">
        <v>513.165</v>
      </c>
      <c r="H421" s="34">
        <v>23.01</v>
      </c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>
      <c r="A422" s="47">
        <v>3247.0</v>
      </c>
      <c r="B422" s="34" t="s">
        <v>3776</v>
      </c>
      <c r="C422" s="61">
        <v>0.341</v>
      </c>
      <c r="D422" s="34">
        <v>2.507</v>
      </c>
      <c r="E422" s="34">
        <v>0.7981</v>
      </c>
      <c r="F422" s="123">
        <v>399.0</v>
      </c>
      <c r="G422" s="34">
        <v>544.034</v>
      </c>
      <c r="H422" s="34">
        <v>23.62</v>
      </c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>
      <c r="A423" s="47">
        <v>3247.0</v>
      </c>
      <c r="B423" s="34" t="s">
        <v>3777</v>
      </c>
      <c r="C423" s="61">
        <v>0.387</v>
      </c>
      <c r="D423" s="34">
        <v>2.916</v>
      </c>
      <c r="E423" s="34">
        <v>0.9282</v>
      </c>
      <c r="F423" s="123">
        <v>464.1</v>
      </c>
      <c r="G423" s="34">
        <v>600.839</v>
      </c>
      <c r="H423" s="34">
        <v>21.06</v>
      </c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>
      <c r="A424" s="47">
        <v>3248.0</v>
      </c>
      <c r="B424" s="34" t="s">
        <v>3778</v>
      </c>
      <c r="C424" s="61">
        <v>0.386</v>
      </c>
      <c r="D424" s="34">
        <v>3.132</v>
      </c>
      <c r="E424" s="34">
        <v>0.9969</v>
      </c>
      <c r="F424" s="123">
        <v>498.5</v>
      </c>
      <c r="G424" s="34">
        <v>620.385</v>
      </c>
      <c r="H424" s="34">
        <v>22.12</v>
      </c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>
      <c r="A425" s="47">
        <v>3248.0</v>
      </c>
      <c r="B425" s="34" t="s">
        <v>3779</v>
      </c>
      <c r="C425" s="61">
        <v>0.347</v>
      </c>
      <c r="D425" s="34">
        <v>2.785</v>
      </c>
      <c r="E425" s="34">
        <v>0.8864</v>
      </c>
      <c r="F425" s="123">
        <v>443.2</v>
      </c>
      <c r="G425" s="34">
        <v>627.652</v>
      </c>
      <c r="H425" s="34">
        <v>22.15</v>
      </c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>
      <c r="A426" s="47">
        <v>3248.0</v>
      </c>
      <c r="B426" s="34" t="s">
        <v>3780</v>
      </c>
      <c r="C426" s="61">
        <v>0.377</v>
      </c>
      <c r="D426" s="34">
        <v>2.784</v>
      </c>
      <c r="E426" s="34">
        <v>0.886</v>
      </c>
      <c r="F426" s="123">
        <v>443.0</v>
      </c>
      <c r="G426" s="34">
        <v>562.857</v>
      </c>
      <c r="H426" s="34">
        <v>23.38</v>
      </c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>
      <c r="A427" s="45">
        <v>3253.0</v>
      </c>
      <c r="B427" s="34" t="s">
        <v>3781</v>
      </c>
      <c r="C427" s="61">
        <v>0.269</v>
      </c>
      <c r="D427" s="34">
        <v>1.579</v>
      </c>
      <c r="E427" s="34">
        <v>0.5026</v>
      </c>
      <c r="F427" s="123">
        <v>251.3</v>
      </c>
      <c r="G427" s="34">
        <v>310.805</v>
      </c>
      <c r="H427" s="34">
        <v>18.6</v>
      </c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>
      <c r="A428" s="45">
        <v>3253.0</v>
      </c>
      <c r="B428" s="34" t="s">
        <v>3782</v>
      </c>
      <c r="C428" s="61">
        <v>0.268</v>
      </c>
      <c r="D428" s="34">
        <v>1.385</v>
      </c>
      <c r="E428" s="34">
        <v>0.4409</v>
      </c>
      <c r="F428" s="123">
        <v>220.5</v>
      </c>
      <c r="G428" s="34">
        <v>345.818</v>
      </c>
      <c r="H428" s="34">
        <v>21.19</v>
      </c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>
      <c r="A429" s="45">
        <v>3253.0</v>
      </c>
      <c r="B429" s="34" t="s">
        <v>3783</v>
      </c>
      <c r="C429" s="61">
        <v>0.265</v>
      </c>
      <c r="D429" s="34">
        <v>0.972</v>
      </c>
      <c r="E429" s="34">
        <v>0.3094</v>
      </c>
      <c r="F429" s="123">
        <v>154.7</v>
      </c>
      <c r="G429" s="34">
        <v>398.045</v>
      </c>
      <c r="H429" s="34">
        <v>25.5</v>
      </c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>
      <c r="A430" s="45">
        <v>3254.0</v>
      </c>
      <c r="B430" s="34" t="s">
        <v>3784</v>
      </c>
      <c r="C430" s="61">
        <v>0.24</v>
      </c>
      <c r="D430" s="34">
        <v>2.119</v>
      </c>
      <c r="E430" s="34">
        <v>0.6744</v>
      </c>
      <c r="F430" s="123">
        <v>337.2</v>
      </c>
      <c r="G430" s="34">
        <v>407.308</v>
      </c>
      <c r="H430" s="34">
        <v>24.13</v>
      </c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>
      <c r="A431" s="45">
        <v>3254.0</v>
      </c>
      <c r="B431" s="34" t="s">
        <v>3785</v>
      </c>
      <c r="C431" s="61">
        <v>0.258</v>
      </c>
      <c r="D431" s="34">
        <v>1.386</v>
      </c>
      <c r="E431" s="34">
        <v>0.4413</v>
      </c>
      <c r="F431" s="123">
        <v>220.7</v>
      </c>
      <c r="G431" s="34">
        <v>398.502</v>
      </c>
      <c r="H431" s="34">
        <v>22.67</v>
      </c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>
      <c r="A432" s="45">
        <v>3254.0</v>
      </c>
      <c r="B432" s="34" t="s">
        <v>3786</v>
      </c>
      <c r="C432" s="61">
        <v>0.26</v>
      </c>
      <c r="D432" s="34">
        <v>1.658</v>
      </c>
      <c r="E432" s="34">
        <v>0.5279</v>
      </c>
      <c r="F432" s="123">
        <v>263.9</v>
      </c>
      <c r="G432" s="34">
        <v>454.705</v>
      </c>
      <c r="H432" s="34">
        <v>23.9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>
      <c r="A433" s="50">
        <v>3259.0</v>
      </c>
      <c r="B433" s="34" t="s">
        <v>3788</v>
      </c>
      <c r="C433" s="61">
        <v>0.281</v>
      </c>
      <c r="D433" s="34">
        <v>1.972</v>
      </c>
      <c r="E433" s="34">
        <v>0.6277</v>
      </c>
      <c r="F433" s="123">
        <v>313.8</v>
      </c>
      <c r="G433" s="34">
        <v>369.446</v>
      </c>
      <c r="H433" s="34">
        <v>21.91</v>
      </c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>
      <c r="A434" s="50">
        <v>3259.0</v>
      </c>
      <c r="B434" s="34" t="s">
        <v>3789</v>
      </c>
      <c r="C434" s="61">
        <v>0.269</v>
      </c>
      <c r="D434" s="34">
        <v>1.744</v>
      </c>
      <c r="E434" s="34">
        <v>0.555</v>
      </c>
      <c r="F434" s="123">
        <v>277.5</v>
      </c>
      <c r="G434" s="34">
        <v>325.034</v>
      </c>
      <c r="H434" s="34">
        <v>23.32</v>
      </c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>
      <c r="A435" s="50">
        <v>3259.0</v>
      </c>
      <c r="B435" s="34" t="s">
        <v>3790</v>
      </c>
      <c r="C435" s="61">
        <v>0.294</v>
      </c>
      <c r="D435" s="34">
        <v>1.856</v>
      </c>
      <c r="E435" s="34">
        <v>0.5908</v>
      </c>
      <c r="F435" s="123">
        <v>295.4</v>
      </c>
      <c r="G435" s="34">
        <v>328.229</v>
      </c>
      <c r="H435" s="34">
        <v>23.11</v>
      </c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>
      <c r="A436" s="50">
        <v>3260.0</v>
      </c>
      <c r="B436" s="34" t="s">
        <v>3791</v>
      </c>
      <c r="C436" s="61">
        <v>0.297</v>
      </c>
      <c r="D436" s="34">
        <v>1.647</v>
      </c>
      <c r="E436" s="34">
        <v>0.5243</v>
      </c>
      <c r="F436" s="123">
        <v>262.2</v>
      </c>
      <c r="G436" s="34">
        <v>316.961</v>
      </c>
      <c r="H436" s="34">
        <v>22.87</v>
      </c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>
      <c r="A437" s="50">
        <v>3260.0</v>
      </c>
      <c r="B437" s="34" t="s">
        <v>3792</v>
      </c>
      <c r="C437" s="61">
        <v>0.291</v>
      </c>
      <c r="D437" s="34">
        <v>2.072</v>
      </c>
      <c r="E437" s="34">
        <v>0.6595</v>
      </c>
      <c r="F437" s="123">
        <v>329.7</v>
      </c>
      <c r="G437" s="34">
        <v>338.661</v>
      </c>
      <c r="H437" s="34">
        <v>23.25</v>
      </c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>
      <c r="A438" s="50">
        <v>3260.0</v>
      </c>
      <c r="B438" s="34" t="s">
        <v>3793</v>
      </c>
      <c r="C438" s="61">
        <v>0.29</v>
      </c>
      <c r="D438" s="34">
        <v>1.983</v>
      </c>
      <c r="E438" s="34">
        <v>0.6313</v>
      </c>
      <c r="F438" s="123">
        <v>315.6</v>
      </c>
      <c r="G438" s="34">
        <v>333.921</v>
      </c>
      <c r="H438" s="34">
        <v>24.03</v>
      </c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>
      <c r="A439" s="51">
        <v>3265.0</v>
      </c>
      <c r="B439" s="34" t="s">
        <v>3794</v>
      </c>
      <c r="C439" s="61">
        <v>0.295</v>
      </c>
      <c r="D439" s="34">
        <v>1.231</v>
      </c>
      <c r="E439" s="34">
        <v>0.3919</v>
      </c>
      <c r="F439" s="123">
        <v>196.0</v>
      </c>
      <c r="G439" s="34">
        <v>260.648</v>
      </c>
      <c r="H439" s="34">
        <v>27.39</v>
      </c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>
      <c r="A440" s="51">
        <v>3265.0</v>
      </c>
      <c r="B440" s="34" t="s">
        <v>3797</v>
      </c>
      <c r="C440" s="61">
        <v>0.288</v>
      </c>
      <c r="D440" s="34">
        <v>0.965</v>
      </c>
      <c r="E440" s="34">
        <v>0.3072</v>
      </c>
      <c r="F440" s="123">
        <v>153.6</v>
      </c>
      <c r="G440" s="34">
        <v>243.463</v>
      </c>
      <c r="H440" s="34">
        <v>23.81</v>
      </c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>
      <c r="A441" s="51">
        <v>3265.0</v>
      </c>
      <c r="B441" s="34" t="s">
        <v>3799</v>
      </c>
      <c r="C441" s="61">
        <v>0.247</v>
      </c>
      <c r="D441" s="34">
        <v>1.122</v>
      </c>
      <c r="E441" s="34">
        <v>0.357</v>
      </c>
      <c r="F441" s="123">
        <v>178.5</v>
      </c>
      <c r="G441" s="34">
        <v>354.902</v>
      </c>
      <c r="H441" s="34">
        <v>26.0</v>
      </c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>
      <c r="A442" s="51">
        <v>3266.0</v>
      </c>
      <c r="B442" s="34" t="s">
        <v>3801</v>
      </c>
      <c r="C442" s="61">
        <v>0.246</v>
      </c>
      <c r="D442" s="34">
        <v>1.279</v>
      </c>
      <c r="E442" s="34">
        <v>0.4071</v>
      </c>
      <c r="F442" s="123">
        <v>203.5</v>
      </c>
      <c r="G442" s="34">
        <v>330.022</v>
      </c>
      <c r="H442" s="34">
        <v>26.29</v>
      </c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>
      <c r="A443" s="51">
        <v>3266.0</v>
      </c>
      <c r="B443" s="34" t="s">
        <v>3802</v>
      </c>
      <c r="C443" s="61">
        <v>0.24</v>
      </c>
      <c r="D443" s="34">
        <v>1.655</v>
      </c>
      <c r="E443" s="34">
        <v>0.5267</v>
      </c>
      <c r="F443" s="123">
        <v>263.4</v>
      </c>
      <c r="G443" s="34">
        <v>361.616</v>
      </c>
      <c r="H443" s="34">
        <v>24.79</v>
      </c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>
      <c r="A444" s="51">
        <v>3266.0</v>
      </c>
      <c r="B444" s="34" t="s">
        <v>3804</v>
      </c>
      <c r="C444" s="61">
        <v>0.214</v>
      </c>
      <c r="D444" s="34">
        <v>1.754</v>
      </c>
      <c r="E444" s="34">
        <v>0.5583</v>
      </c>
      <c r="F444" s="123">
        <v>279.1</v>
      </c>
      <c r="G444" s="34">
        <v>396.206</v>
      </c>
      <c r="H444" s="34">
        <v>27.79</v>
      </c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>
      <c r="A445" s="52">
        <v>3271.0</v>
      </c>
      <c r="B445" s="34" t="s">
        <v>3806</v>
      </c>
      <c r="C445" s="61">
        <v>0.171</v>
      </c>
      <c r="D445" s="34">
        <v>2.005</v>
      </c>
      <c r="E445" s="34">
        <v>0.6383</v>
      </c>
      <c r="F445" s="123">
        <v>319.2</v>
      </c>
      <c r="G445" s="34">
        <v>677.661</v>
      </c>
      <c r="H445" s="34">
        <v>21.62</v>
      </c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>
      <c r="A446" s="52">
        <v>3271.0</v>
      </c>
      <c r="B446" s="34" t="s">
        <v>3808</v>
      </c>
      <c r="C446" s="61">
        <v>0.129</v>
      </c>
      <c r="D446" s="34">
        <v>1.299</v>
      </c>
      <c r="E446" s="34">
        <v>0.4135</v>
      </c>
      <c r="F446" s="123">
        <v>206.8</v>
      </c>
      <c r="G446" s="34">
        <v>726.88</v>
      </c>
      <c r="H446" s="34">
        <v>17.26</v>
      </c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>
      <c r="A447" s="52">
        <v>3271.0</v>
      </c>
      <c r="B447" s="34" t="s">
        <v>3809</v>
      </c>
      <c r="C447" s="61">
        <v>0.141</v>
      </c>
      <c r="D447" s="34">
        <v>1.615</v>
      </c>
      <c r="E447" s="34">
        <v>0.514</v>
      </c>
      <c r="F447" s="123">
        <v>257.0</v>
      </c>
      <c r="G447" s="34">
        <v>865.944</v>
      </c>
      <c r="H447" s="34">
        <v>21.94</v>
      </c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>
      <c r="A448" s="52">
        <v>3272.0</v>
      </c>
      <c r="B448" s="34" t="s">
        <v>3811</v>
      </c>
      <c r="C448" s="61">
        <v>0.171</v>
      </c>
      <c r="D448" s="34">
        <v>1.949</v>
      </c>
      <c r="E448" s="34">
        <v>0.6203</v>
      </c>
      <c r="F448" s="123">
        <v>310.1</v>
      </c>
      <c r="G448" s="34">
        <v>843.082</v>
      </c>
      <c r="H448" s="34">
        <v>20.23</v>
      </c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>
      <c r="A449" s="52">
        <v>3272.0</v>
      </c>
      <c r="B449" s="34" t="s">
        <v>3813</v>
      </c>
      <c r="C449" s="61">
        <v>0.164</v>
      </c>
      <c r="D449" s="34">
        <v>1.855</v>
      </c>
      <c r="E449" s="34">
        <v>0.5905</v>
      </c>
      <c r="F449" s="123">
        <v>295.2</v>
      </c>
      <c r="G449" s="34">
        <v>885.161</v>
      </c>
      <c r="H449" s="34">
        <v>19.18</v>
      </c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>
      <c r="A450" s="52">
        <v>3272.0</v>
      </c>
      <c r="B450" s="34" t="s">
        <v>3814</v>
      </c>
      <c r="C450" s="61">
        <v>0.168</v>
      </c>
      <c r="D450" s="34">
        <v>1.797</v>
      </c>
      <c r="E450" s="34">
        <v>0.5719</v>
      </c>
      <c r="F450" s="123">
        <v>286.0</v>
      </c>
      <c r="G450" s="34">
        <v>814.387</v>
      </c>
      <c r="H450" s="34">
        <v>23.34</v>
      </c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>
      <c r="A451" s="7">
        <v>3277.0</v>
      </c>
      <c r="B451" s="34" t="s">
        <v>3815</v>
      </c>
      <c r="C451" s="61">
        <v>0.198</v>
      </c>
      <c r="D451" s="34">
        <v>1.664</v>
      </c>
      <c r="E451" s="34">
        <v>0.5297</v>
      </c>
      <c r="F451" s="123">
        <v>264.8</v>
      </c>
      <c r="G451" s="34">
        <v>347.991</v>
      </c>
      <c r="H451" s="34">
        <v>25.48</v>
      </c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>
      <c r="A452" s="7">
        <v>3277.0</v>
      </c>
      <c r="B452" s="34" t="s">
        <v>3816</v>
      </c>
      <c r="C452" s="61">
        <v>0.161</v>
      </c>
      <c r="D452" s="34">
        <v>1.061</v>
      </c>
      <c r="E452" s="34">
        <v>0.3376</v>
      </c>
      <c r="F452" s="123">
        <v>168.8</v>
      </c>
      <c r="G452" s="34">
        <v>384.235</v>
      </c>
      <c r="H452" s="34">
        <v>19.14</v>
      </c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>
      <c r="A453" s="7">
        <v>3277.0</v>
      </c>
      <c r="B453" s="34" t="s">
        <v>3818</v>
      </c>
      <c r="C453" s="61">
        <v>0.185</v>
      </c>
      <c r="D453" s="34">
        <v>0.9502</v>
      </c>
      <c r="E453" s="34">
        <v>0.3025</v>
      </c>
      <c r="F453" s="123">
        <v>151.2</v>
      </c>
      <c r="G453" s="34">
        <v>378.162</v>
      </c>
      <c r="H453" s="34">
        <v>20.13</v>
      </c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>
      <c r="A454" s="7">
        <v>3278.0</v>
      </c>
      <c r="B454" s="34" t="s">
        <v>3819</v>
      </c>
      <c r="C454" s="61">
        <v>0.16</v>
      </c>
      <c r="D454" s="34">
        <v>1.237</v>
      </c>
      <c r="E454" s="34">
        <v>0.3938</v>
      </c>
      <c r="F454" s="123">
        <v>196.9</v>
      </c>
      <c r="G454" s="34">
        <v>326.419</v>
      </c>
      <c r="H454" s="34">
        <v>21.91</v>
      </c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>
      <c r="A455" s="7">
        <v>3278.0</v>
      </c>
      <c r="B455" s="34" t="s">
        <v>3820</v>
      </c>
      <c r="C455" s="61">
        <v>0.17</v>
      </c>
      <c r="D455" s="34">
        <v>1.147</v>
      </c>
      <c r="E455" s="34">
        <v>0.365</v>
      </c>
      <c r="F455" s="123">
        <v>182.5</v>
      </c>
      <c r="G455" s="34">
        <v>231.589</v>
      </c>
      <c r="H455" s="34">
        <v>26.14</v>
      </c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>
      <c r="A456" s="7">
        <v>3278.0</v>
      </c>
      <c r="B456" s="34" t="s">
        <v>3821</v>
      </c>
      <c r="C456" s="61">
        <v>0.148</v>
      </c>
      <c r="D456" s="34">
        <v>0.9391</v>
      </c>
      <c r="E456" s="34">
        <v>0.2989</v>
      </c>
      <c r="F456" s="123">
        <v>149.5</v>
      </c>
      <c r="G456" s="34">
        <v>230.214</v>
      </c>
      <c r="H456" s="34">
        <v>21.95</v>
      </c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>
      <c r="A457" s="63">
        <v>3283.0</v>
      </c>
      <c r="B457" s="34" t="s">
        <v>3822</v>
      </c>
      <c r="C457" s="61">
        <v>0.083</v>
      </c>
      <c r="D457" s="34">
        <v>1.44</v>
      </c>
      <c r="E457" s="34">
        <v>0.4584</v>
      </c>
      <c r="F457" s="123">
        <v>229.2</v>
      </c>
      <c r="G457" s="34">
        <v>818.17</v>
      </c>
      <c r="H457" s="34">
        <v>26.3</v>
      </c>
      <c r="I457" s="34" t="s">
        <v>2037</v>
      </c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>
      <c r="A458" s="63">
        <v>3283.0</v>
      </c>
      <c r="B458" s="34" t="s">
        <v>3823</v>
      </c>
      <c r="C458" s="61">
        <v>0.078</v>
      </c>
      <c r="D458" s="34">
        <v>0.8771</v>
      </c>
      <c r="E458" s="34">
        <v>0.2792</v>
      </c>
      <c r="F458" s="123">
        <v>139.6</v>
      </c>
      <c r="G458" s="34">
        <v>791.495</v>
      </c>
      <c r="H458" s="34">
        <v>22.2</v>
      </c>
      <c r="I458" s="34" t="s">
        <v>2037</v>
      </c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>
      <c r="A459" s="63">
        <v>3283.0</v>
      </c>
      <c r="B459" s="34" t="s">
        <v>3824</v>
      </c>
      <c r="C459" s="61">
        <v>0.1</v>
      </c>
      <c r="D459" s="34">
        <v>1.393</v>
      </c>
      <c r="E459" s="34">
        <v>0.4433</v>
      </c>
      <c r="F459" s="123">
        <v>221.7</v>
      </c>
      <c r="G459" s="34">
        <v>594.45</v>
      </c>
      <c r="H459" s="34">
        <v>21.94</v>
      </c>
      <c r="I459" s="34" t="s">
        <v>2037</v>
      </c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>
      <c r="A460" s="63">
        <v>3284.0</v>
      </c>
      <c r="B460" s="34" t="s">
        <v>3825</v>
      </c>
      <c r="C460" s="61">
        <v>0.103</v>
      </c>
      <c r="D460" s="34">
        <v>1.204</v>
      </c>
      <c r="E460" s="34">
        <v>0.3831</v>
      </c>
      <c r="F460" s="123">
        <v>191.6</v>
      </c>
      <c r="G460" s="34">
        <v>432.204</v>
      </c>
      <c r="H460" s="34">
        <v>22.45</v>
      </c>
      <c r="I460" s="34" t="s">
        <v>2037</v>
      </c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>
      <c r="A461" s="63">
        <v>3284.0</v>
      </c>
      <c r="B461" s="34"/>
      <c r="C461" s="61">
        <v>0.092</v>
      </c>
      <c r="D461" s="34">
        <v>1.209</v>
      </c>
      <c r="E461" s="34">
        <v>0.3849</v>
      </c>
      <c r="F461" s="123">
        <v>192.5</v>
      </c>
      <c r="G461" s="34">
        <v>508.855</v>
      </c>
      <c r="H461" s="34">
        <v>21.72</v>
      </c>
      <c r="I461" s="34" t="s">
        <v>2037</v>
      </c>
      <c r="J461" s="34" t="s">
        <v>2220</v>
      </c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>
      <c r="A462" s="63">
        <v>3284.0</v>
      </c>
      <c r="B462" s="34" t="s">
        <v>3827</v>
      </c>
      <c r="C462" s="61">
        <v>0.092</v>
      </c>
      <c r="D462" s="34">
        <v>1.135</v>
      </c>
      <c r="E462" s="34">
        <v>0.3612</v>
      </c>
      <c r="F462" s="123">
        <v>180.6</v>
      </c>
      <c r="G462" s="34">
        <v>498.75</v>
      </c>
      <c r="H462" s="34">
        <v>22.71</v>
      </c>
      <c r="I462" s="34" t="s">
        <v>2037</v>
      </c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>
      <c r="A463" s="53">
        <v>3289.0</v>
      </c>
      <c r="B463" s="34" t="s">
        <v>3828</v>
      </c>
      <c r="C463" s="61">
        <v>0.573</v>
      </c>
      <c r="D463" s="34">
        <v>4.272</v>
      </c>
      <c r="E463" s="34">
        <v>1.36</v>
      </c>
      <c r="F463" s="123">
        <v>680.0</v>
      </c>
      <c r="G463" s="34">
        <v>753.235</v>
      </c>
      <c r="H463" s="34">
        <v>19.09</v>
      </c>
      <c r="I463" s="34" t="s">
        <v>2040</v>
      </c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>
      <c r="A464" s="53">
        <v>3289.0</v>
      </c>
      <c r="B464" s="34" t="s">
        <v>3829</v>
      </c>
      <c r="C464" s="61">
        <v>0.516</v>
      </c>
      <c r="D464" s="34">
        <v>5.044</v>
      </c>
      <c r="E464" s="34">
        <v>1.605</v>
      </c>
      <c r="F464" s="123">
        <v>802.7</v>
      </c>
      <c r="G464" s="34">
        <v>841.916</v>
      </c>
      <c r="H464" s="34">
        <v>19.61</v>
      </c>
      <c r="I464" s="34" t="s">
        <v>2040</v>
      </c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>
      <c r="A465" s="53">
        <v>3289.0</v>
      </c>
      <c r="B465" s="34" t="s">
        <v>3831</v>
      </c>
      <c r="C465" s="61">
        <v>0.554</v>
      </c>
      <c r="D465" s="34">
        <v>4.16</v>
      </c>
      <c r="E465" s="34">
        <v>1.324</v>
      </c>
      <c r="F465" s="123">
        <v>662.1</v>
      </c>
      <c r="G465" s="34">
        <v>605.301</v>
      </c>
      <c r="H465" s="34">
        <v>22.28</v>
      </c>
      <c r="I465" s="34" t="s">
        <v>2040</v>
      </c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>
      <c r="A466" s="53">
        <v>3290.0</v>
      </c>
      <c r="B466" s="34" t="s">
        <v>3832</v>
      </c>
      <c r="C466" s="61">
        <v>0.562</v>
      </c>
      <c r="D466" s="34">
        <v>4.968</v>
      </c>
      <c r="E466" s="34">
        <v>1.581</v>
      </c>
      <c r="F466" s="123">
        <v>790.6</v>
      </c>
      <c r="G466" s="34">
        <v>831.084</v>
      </c>
      <c r="H466" s="34">
        <v>19.43</v>
      </c>
      <c r="I466" s="34" t="s">
        <v>2040</v>
      </c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>
      <c r="A467" s="53">
        <v>3290.0</v>
      </c>
      <c r="B467" s="34" t="s">
        <v>3833</v>
      </c>
      <c r="C467" s="61">
        <v>0.527</v>
      </c>
      <c r="D467" s="34">
        <v>5.253</v>
      </c>
      <c r="E467" s="34">
        <v>1.672</v>
      </c>
      <c r="F467" s="123">
        <v>836.0</v>
      </c>
      <c r="G467" s="34">
        <v>906.226</v>
      </c>
      <c r="H467" s="34">
        <v>20.31</v>
      </c>
      <c r="I467" s="34" t="s">
        <v>2040</v>
      </c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>
      <c r="A468" s="53">
        <v>3290.0</v>
      </c>
      <c r="B468" s="34" t="s">
        <v>3835</v>
      </c>
      <c r="C468" s="61">
        <v>0.542</v>
      </c>
      <c r="D468" s="34">
        <v>3.809</v>
      </c>
      <c r="E468" s="34">
        <v>1.212</v>
      </c>
      <c r="F468" s="123">
        <v>606.2</v>
      </c>
      <c r="G468" s="34">
        <v>556.845</v>
      </c>
      <c r="H468" s="34">
        <v>19.29</v>
      </c>
      <c r="I468" s="34" t="s">
        <v>2040</v>
      </c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>
      <c r="A469" s="51">
        <v>3295.0</v>
      </c>
      <c r="B469" s="34" t="s">
        <v>3836</v>
      </c>
      <c r="C469" s="61">
        <v>0.527</v>
      </c>
      <c r="D469" s="34">
        <v>3.941</v>
      </c>
      <c r="E469" s="34">
        <v>1.254</v>
      </c>
      <c r="F469" s="123">
        <v>627.2</v>
      </c>
      <c r="G469" s="34">
        <v>564.47</v>
      </c>
      <c r="H469" s="34">
        <v>21.8</v>
      </c>
      <c r="I469" s="34" t="s">
        <v>2040</v>
      </c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>
      <c r="A470" s="51">
        <v>3295.0</v>
      </c>
      <c r="B470" s="34" t="s">
        <v>3837</v>
      </c>
      <c r="C470" s="61">
        <v>0.553</v>
      </c>
      <c r="D470" s="34">
        <v>4.748</v>
      </c>
      <c r="E470" s="34">
        <v>1.511</v>
      </c>
      <c r="F470" s="123">
        <v>755.7</v>
      </c>
      <c r="G470" s="34">
        <v>763.976</v>
      </c>
      <c r="H470" s="34">
        <v>19.75</v>
      </c>
      <c r="I470" s="34" t="s">
        <v>2040</v>
      </c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>
      <c r="A471" s="51">
        <v>3295.0</v>
      </c>
      <c r="B471" s="34" t="s">
        <v>3839</v>
      </c>
      <c r="C471" s="61">
        <v>0.522</v>
      </c>
      <c r="D471" s="34">
        <v>3.926</v>
      </c>
      <c r="E471" s="34">
        <v>1.25</v>
      </c>
      <c r="F471" s="123">
        <v>624.8</v>
      </c>
      <c r="G471" s="34">
        <v>604.669</v>
      </c>
      <c r="H471" s="34">
        <v>19.94</v>
      </c>
      <c r="I471" s="34" t="s">
        <v>2040</v>
      </c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>
      <c r="A472" s="51">
        <v>3296.0</v>
      </c>
      <c r="B472" s="34" t="s">
        <v>3840</v>
      </c>
      <c r="C472" s="61">
        <v>0.522</v>
      </c>
      <c r="D472" s="34">
        <v>4.065</v>
      </c>
      <c r="E472" s="34">
        <v>1.294</v>
      </c>
      <c r="F472" s="123">
        <v>647.0</v>
      </c>
      <c r="G472" s="34">
        <v>654.666</v>
      </c>
      <c r="H472" s="34">
        <v>18.66</v>
      </c>
      <c r="I472" s="34" t="s">
        <v>2040</v>
      </c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>
      <c r="A473" s="51">
        <v>3296.0</v>
      </c>
      <c r="B473" s="34" t="s">
        <v>3841</v>
      </c>
      <c r="C473" s="61">
        <v>0.468</v>
      </c>
      <c r="D473" s="34">
        <v>3.69</v>
      </c>
      <c r="E473" s="34">
        <v>1.175</v>
      </c>
      <c r="F473" s="123">
        <v>587.3</v>
      </c>
      <c r="G473" s="34">
        <v>664.174</v>
      </c>
      <c r="H473" s="34">
        <v>22.16</v>
      </c>
      <c r="I473" s="34" t="s">
        <v>2040</v>
      </c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>
      <c r="A474" s="51">
        <v>3296.0</v>
      </c>
      <c r="B474" s="34" t="s">
        <v>3842</v>
      </c>
      <c r="C474" s="61">
        <v>0.461</v>
      </c>
      <c r="D474" s="34">
        <v>3.837</v>
      </c>
      <c r="E474" s="34">
        <v>1.221</v>
      </c>
      <c r="F474" s="123">
        <v>610.7</v>
      </c>
      <c r="G474" s="34">
        <v>786.75</v>
      </c>
      <c r="H474" s="34">
        <v>18.04</v>
      </c>
      <c r="I474" s="34" t="s">
        <v>2040</v>
      </c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>
      <c r="A475" s="45">
        <v>3301.0</v>
      </c>
      <c r="B475" s="34" t="s">
        <v>3843</v>
      </c>
      <c r="C475" s="61">
        <v>0.275</v>
      </c>
      <c r="D475" s="34">
        <v>1.658</v>
      </c>
      <c r="E475" s="34">
        <v>0.5278</v>
      </c>
      <c r="F475" s="123">
        <v>263.9</v>
      </c>
      <c r="G475" s="34">
        <v>328.334</v>
      </c>
      <c r="H475" s="34">
        <v>20.11</v>
      </c>
      <c r="I475" s="34" t="s">
        <v>2040</v>
      </c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>
      <c r="A476" s="45">
        <v>3301.0</v>
      </c>
      <c r="B476" s="34" t="s">
        <v>3844</v>
      </c>
      <c r="C476" s="61">
        <v>0.267</v>
      </c>
      <c r="D476" s="34">
        <v>1.472</v>
      </c>
      <c r="E476" s="34">
        <v>0.4687</v>
      </c>
      <c r="F476" s="123">
        <v>234.3</v>
      </c>
      <c r="G476" s="34">
        <v>381.1</v>
      </c>
      <c r="H476" s="34">
        <v>21.98</v>
      </c>
      <c r="I476" s="34" t="s">
        <v>2040</v>
      </c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>
      <c r="A477" s="45">
        <v>3301.0</v>
      </c>
      <c r="B477" s="34" t="s">
        <v>3845</v>
      </c>
      <c r="C477" s="61">
        <v>0.276</v>
      </c>
      <c r="D477" s="34">
        <v>1.595</v>
      </c>
      <c r="E477" s="34">
        <v>0.5078</v>
      </c>
      <c r="F477" s="123">
        <v>253.9</v>
      </c>
      <c r="G477" s="34">
        <v>322.863</v>
      </c>
      <c r="H477" s="34">
        <v>20.14</v>
      </c>
      <c r="I477" s="34" t="s">
        <v>2040</v>
      </c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>
      <c r="A478" s="45">
        <v>3302.0</v>
      </c>
      <c r="B478" s="34" t="s">
        <v>3846</v>
      </c>
      <c r="C478" s="61">
        <v>0.258</v>
      </c>
      <c r="D478" s="34">
        <v>1.201</v>
      </c>
      <c r="E478" s="34">
        <v>0.3823</v>
      </c>
      <c r="F478" s="123">
        <v>191.1</v>
      </c>
      <c r="G478" s="34">
        <v>314.364</v>
      </c>
      <c r="H478" s="34">
        <v>23.69</v>
      </c>
      <c r="I478" s="34" t="s">
        <v>2040</v>
      </c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>
      <c r="A479" s="45">
        <v>3302.0</v>
      </c>
      <c r="B479" s="34" t="s">
        <v>3847</v>
      </c>
      <c r="C479" s="61">
        <v>0.247</v>
      </c>
      <c r="D479" s="34">
        <v>1.223</v>
      </c>
      <c r="E479" s="34">
        <v>0.3891</v>
      </c>
      <c r="F479" s="123">
        <v>194.6</v>
      </c>
      <c r="G479" s="34">
        <v>379.624</v>
      </c>
      <c r="H479" s="34">
        <v>28.76</v>
      </c>
      <c r="I479" s="34" t="s">
        <v>2040</v>
      </c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>
      <c r="A480" s="45">
        <v>3302.0</v>
      </c>
      <c r="B480" s="34" t="s">
        <v>3849</v>
      </c>
      <c r="C480" s="61">
        <v>0.249</v>
      </c>
      <c r="D480" s="34">
        <v>1.434</v>
      </c>
      <c r="E480" s="34">
        <v>0.4565</v>
      </c>
      <c r="F480" s="123">
        <v>228.3</v>
      </c>
      <c r="G480" s="34">
        <v>365.721</v>
      </c>
      <c r="H480" s="34">
        <v>22.13</v>
      </c>
      <c r="I480" s="34" t="s">
        <v>2040</v>
      </c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>
      <c r="A481" s="54">
        <v>3307.0</v>
      </c>
      <c r="B481" s="34" t="s">
        <v>3850</v>
      </c>
      <c r="C481" s="61">
        <v>0.49</v>
      </c>
      <c r="D481" s="34">
        <v>5.414</v>
      </c>
      <c r="E481" s="34">
        <v>1.723</v>
      </c>
      <c r="F481" s="123">
        <v>861.7</v>
      </c>
      <c r="G481" s="34">
        <v>838.772</v>
      </c>
      <c r="H481" s="34">
        <v>27.29</v>
      </c>
      <c r="I481" s="34" t="s">
        <v>2040</v>
      </c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>
      <c r="A482" s="54">
        <v>3307.0</v>
      </c>
      <c r="B482" s="34" t="s">
        <v>3851</v>
      </c>
      <c r="C482" s="61">
        <v>0.475</v>
      </c>
      <c r="D482" s="34">
        <v>4.757</v>
      </c>
      <c r="E482" s="34">
        <v>1.514</v>
      </c>
      <c r="F482" s="123">
        <v>757.1</v>
      </c>
      <c r="G482" s="34">
        <v>839.164</v>
      </c>
      <c r="H482" s="34">
        <v>21.58</v>
      </c>
      <c r="I482" s="34" t="s">
        <v>2040</v>
      </c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>
      <c r="A483" s="54">
        <v>3307.0</v>
      </c>
      <c r="B483" s="34" t="s">
        <v>3852</v>
      </c>
      <c r="C483" s="61">
        <v>0.503</v>
      </c>
      <c r="D483" s="34">
        <v>4.136</v>
      </c>
      <c r="E483" s="34">
        <v>1.317</v>
      </c>
      <c r="F483" s="123">
        <v>658.3</v>
      </c>
      <c r="G483" s="34">
        <v>761.262</v>
      </c>
      <c r="H483" s="34">
        <v>24.15</v>
      </c>
      <c r="I483" s="34" t="s">
        <v>2040</v>
      </c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>
      <c r="A484" s="54">
        <v>3308.0</v>
      </c>
      <c r="B484" s="34" t="s">
        <v>3853</v>
      </c>
      <c r="C484" s="61">
        <v>0.502</v>
      </c>
      <c r="D484" s="34">
        <v>5.308</v>
      </c>
      <c r="E484" s="34">
        <v>1.69</v>
      </c>
      <c r="F484" s="123">
        <v>844.8</v>
      </c>
      <c r="G484" s="34">
        <v>884.453</v>
      </c>
      <c r="H484" s="34">
        <v>23.28</v>
      </c>
      <c r="I484" s="34" t="s">
        <v>2040</v>
      </c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>
      <c r="A485" s="54">
        <v>3308.0</v>
      </c>
      <c r="B485" s="34" t="s">
        <v>3857</v>
      </c>
      <c r="C485" s="61">
        <v>0.528</v>
      </c>
      <c r="D485" s="34">
        <v>5.569</v>
      </c>
      <c r="E485" s="34">
        <v>1.773</v>
      </c>
      <c r="F485" s="123">
        <v>886.3</v>
      </c>
      <c r="G485" s="34">
        <v>976.45</v>
      </c>
      <c r="H485" s="34">
        <v>20.34</v>
      </c>
      <c r="I485" s="34" t="s">
        <v>2040</v>
      </c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>
      <c r="A486" s="54">
        <v>3308.0</v>
      </c>
      <c r="B486" s="34" t="s">
        <v>3859</v>
      </c>
      <c r="C486" s="61">
        <v>0.494</v>
      </c>
      <c r="D486" s="34">
        <v>4.76</v>
      </c>
      <c r="E486" s="34">
        <v>1.515</v>
      </c>
      <c r="F486" s="123">
        <v>757.5</v>
      </c>
      <c r="G486" s="34">
        <v>867.449</v>
      </c>
      <c r="H486" s="34">
        <v>27.38</v>
      </c>
      <c r="I486" s="34" t="s">
        <v>2040</v>
      </c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>
      <c r="A487" s="55">
        <v>3313.0</v>
      </c>
      <c r="B487" s="34" t="s">
        <v>3860</v>
      </c>
      <c r="C487" s="61">
        <v>0.558</v>
      </c>
      <c r="D487" s="34">
        <v>4.312</v>
      </c>
      <c r="E487" s="34">
        <v>1.373</v>
      </c>
      <c r="F487" s="123">
        <v>686.3</v>
      </c>
      <c r="G487" s="34">
        <v>778.072</v>
      </c>
      <c r="H487" s="34">
        <v>19.74</v>
      </c>
      <c r="I487" s="34" t="s">
        <v>2040</v>
      </c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>
      <c r="A488" s="55">
        <v>3313.0</v>
      </c>
      <c r="B488" s="34" t="s">
        <v>3862</v>
      </c>
      <c r="C488" s="61">
        <v>0.52</v>
      </c>
      <c r="D488" s="34">
        <v>3.91</v>
      </c>
      <c r="E488" s="34">
        <v>1.244</v>
      </c>
      <c r="F488" s="123">
        <v>622.2</v>
      </c>
      <c r="G488" s="34">
        <v>712.764</v>
      </c>
      <c r="H488" s="34">
        <v>22.11</v>
      </c>
      <c r="I488" s="34" t="s">
        <v>2040</v>
      </c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>
      <c r="A489" s="55">
        <v>3313.0</v>
      </c>
      <c r="B489" s="34" t="s">
        <v>3864</v>
      </c>
      <c r="C489" s="61">
        <v>0.492</v>
      </c>
      <c r="D489" s="34">
        <v>4.257</v>
      </c>
      <c r="E489" s="34">
        <v>1.355</v>
      </c>
      <c r="F489" s="123">
        <v>677.5</v>
      </c>
      <c r="G489" s="34">
        <v>796.228</v>
      </c>
      <c r="H489" s="34">
        <v>22.04</v>
      </c>
      <c r="I489" s="34" t="s">
        <v>2040</v>
      </c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>
      <c r="A490" s="55">
        <v>3314.0</v>
      </c>
      <c r="B490" s="34" t="s">
        <v>3865</v>
      </c>
      <c r="C490" s="61">
        <v>0.453</v>
      </c>
      <c r="D490" s="34">
        <v>4.095</v>
      </c>
      <c r="E490" s="34">
        <v>1.304</v>
      </c>
      <c r="F490" s="123">
        <v>651.8</v>
      </c>
      <c r="G490" s="34">
        <v>762.567</v>
      </c>
      <c r="H490" s="34">
        <v>18.39</v>
      </c>
      <c r="I490" s="34" t="s">
        <v>2040</v>
      </c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>
      <c r="A491" s="55">
        <v>3314.0</v>
      </c>
      <c r="B491" s="34" t="s">
        <v>3866</v>
      </c>
      <c r="C491" s="61">
        <v>0.496</v>
      </c>
      <c r="D491" s="34">
        <v>3.751</v>
      </c>
      <c r="E491" s="34">
        <v>1.194</v>
      </c>
      <c r="F491" s="123">
        <v>597.1</v>
      </c>
      <c r="G491" s="34">
        <v>754.112</v>
      </c>
      <c r="H491" s="34">
        <v>18.62</v>
      </c>
      <c r="I491" s="34" t="s">
        <v>2040</v>
      </c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>
      <c r="A492" s="55">
        <v>3314.0</v>
      </c>
      <c r="B492" s="34" t="s">
        <v>3869</v>
      </c>
      <c r="C492" s="61">
        <v>0.502</v>
      </c>
      <c r="D492" s="34">
        <v>4.343</v>
      </c>
      <c r="E492" s="34">
        <v>1.382</v>
      </c>
      <c r="F492" s="123">
        <v>691.2</v>
      </c>
      <c r="G492" s="34">
        <v>856.383</v>
      </c>
      <c r="H492" s="34">
        <v>20.07</v>
      </c>
      <c r="I492" s="34" t="s">
        <v>2040</v>
      </c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>
      <c r="A493" s="57">
        <v>3319.0</v>
      </c>
      <c r="B493" s="34" t="s">
        <v>3871</v>
      </c>
      <c r="C493" s="61">
        <v>0.581</v>
      </c>
      <c r="D493" s="34">
        <v>4.397</v>
      </c>
      <c r="E493" s="34">
        <v>1.4</v>
      </c>
      <c r="F493" s="123">
        <v>699.8</v>
      </c>
      <c r="G493" s="34">
        <v>704.01</v>
      </c>
      <c r="H493" s="34">
        <v>21.77</v>
      </c>
      <c r="I493" s="34" t="s">
        <v>2040</v>
      </c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>
      <c r="A494" s="57">
        <v>3319.0</v>
      </c>
      <c r="B494" s="34" t="s">
        <v>3872</v>
      </c>
      <c r="C494" s="61">
        <v>0.546</v>
      </c>
      <c r="D494" s="34">
        <v>4.662</v>
      </c>
      <c r="E494" s="34">
        <v>1.484</v>
      </c>
      <c r="F494" s="123">
        <v>742.0</v>
      </c>
      <c r="G494" s="34">
        <v>811.534</v>
      </c>
      <c r="H494" s="34">
        <v>24.92</v>
      </c>
      <c r="I494" s="34" t="s">
        <v>2040</v>
      </c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>
      <c r="A495" s="57">
        <v>3319.0</v>
      </c>
      <c r="B495" s="34" t="s">
        <v>3873</v>
      </c>
      <c r="C495" s="61">
        <v>0.529</v>
      </c>
      <c r="D495" s="34">
        <v>4.05</v>
      </c>
      <c r="E495" s="34">
        <v>1.289</v>
      </c>
      <c r="F495" s="123">
        <v>644.5</v>
      </c>
      <c r="G495" s="34">
        <v>724.335</v>
      </c>
      <c r="H495" s="34">
        <v>20.82</v>
      </c>
      <c r="I495" s="34" t="s">
        <v>2040</v>
      </c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>
      <c r="A496" s="57">
        <v>3320.0</v>
      </c>
      <c r="B496" s="34" t="s">
        <v>3874</v>
      </c>
      <c r="C496" s="61">
        <v>0.538</v>
      </c>
      <c r="D496" s="34">
        <v>5.194</v>
      </c>
      <c r="E496" s="34">
        <v>1.653</v>
      </c>
      <c r="F496" s="123">
        <v>826.7</v>
      </c>
      <c r="G496" s="34">
        <v>983.279</v>
      </c>
      <c r="H496" s="34">
        <v>19.23</v>
      </c>
      <c r="I496" s="34" t="s">
        <v>2040</v>
      </c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>
      <c r="A497" s="57">
        <v>3320.0</v>
      </c>
      <c r="B497" s="34" t="s">
        <v>3876</v>
      </c>
      <c r="C497" s="61">
        <v>0.575</v>
      </c>
      <c r="D497" s="34">
        <v>4.154</v>
      </c>
      <c r="E497" s="34">
        <v>1.322</v>
      </c>
      <c r="F497" s="123">
        <v>661.2</v>
      </c>
      <c r="G497" s="34">
        <v>636.515</v>
      </c>
      <c r="H497" s="34">
        <v>21.47</v>
      </c>
      <c r="I497" s="34" t="s">
        <v>2040</v>
      </c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>
      <c r="A498" s="57">
        <v>3320.0</v>
      </c>
      <c r="B498" s="34" t="s">
        <v>3877</v>
      </c>
      <c r="C498" s="61">
        <v>0.596</v>
      </c>
      <c r="D498" s="34">
        <v>4.977</v>
      </c>
      <c r="E498" s="34">
        <v>1.584</v>
      </c>
      <c r="F498" s="123">
        <v>792.2</v>
      </c>
      <c r="G498" s="34">
        <v>779.519</v>
      </c>
      <c r="H498" s="34">
        <v>21.4</v>
      </c>
      <c r="I498" s="34" t="s">
        <v>2040</v>
      </c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>
      <c r="A499" s="7">
        <v>3325.0</v>
      </c>
      <c r="B499" s="34" t="s">
        <v>3879</v>
      </c>
      <c r="C499" s="61">
        <v>0.271</v>
      </c>
      <c r="D499" s="34">
        <v>2.073</v>
      </c>
      <c r="E499" s="34">
        <v>0.6599</v>
      </c>
      <c r="F499" s="123">
        <v>330.0</v>
      </c>
      <c r="G499" s="34">
        <v>381.969</v>
      </c>
      <c r="H499" s="34">
        <v>20.98</v>
      </c>
      <c r="I499" s="34" t="s">
        <v>2040</v>
      </c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>
      <c r="A500" s="7">
        <v>3325.0</v>
      </c>
      <c r="B500" s="34" t="s">
        <v>3881</v>
      </c>
      <c r="C500" s="61">
        <v>0.27</v>
      </c>
      <c r="D500" s="34">
        <v>2.257</v>
      </c>
      <c r="E500" s="34">
        <v>0.7185</v>
      </c>
      <c r="F500" s="123">
        <v>359.2</v>
      </c>
      <c r="G500" s="34">
        <v>466.664</v>
      </c>
      <c r="H500" s="34">
        <v>19.6</v>
      </c>
      <c r="I500" s="34" t="s">
        <v>2040</v>
      </c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>
      <c r="A501" s="7">
        <v>3325.0</v>
      </c>
      <c r="B501" s="34" t="s">
        <v>3883</v>
      </c>
      <c r="C501" s="61">
        <v>0.271</v>
      </c>
      <c r="D501" s="34">
        <v>1.986</v>
      </c>
      <c r="E501" s="34">
        <v>0.6321</v>
      </c>
      <c r="F501" s="123">
        <v>316.0</v>
      </c>
      <c r="G501" s="34">
        <v>431.807</v>
      </c>
      <c r="H501" s="34">
        <v>21.52</v>
      </c>
      <c r="I501" s="34" t="s">
        <v>2040</v>
      </c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>
      <c r="A502" s="7">
        <v>3326.0</v>
      </c>
      <c r="B502" s="34" t="s">
        <v>3885</v>
      </c>
      <c r="C502" s="61">
        <v>0.293</v>
      </c>
      <c r="D502" s="34">
        <v>1.67</v>
      </c>
      <c r="E502" s="34">
        <v>0.5317</v>
      </c>
      <c r="F502" s="123">
        <v>265.8</v>
      </c>
      <c r="G502" s="34">
        <v>428.586</v>
      </c>
      <c r="H502" s="34">
        <v>18.47</v>
      </c>
      <c r="I502" s="34" t="s">
        <v>2040</v>
      </c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>
      <c r="A503" s="7">
        <v>3326.0</v>
      </c>
      <c r="B503" s="34" t="s">
        <v>3887</v>
      </c>
      <c r="C503" s="61">
        <v>2.815</v>
      </c>
      <c r="D503" s="34">
        <v>0.896</v>
      </c>
      <c r="E503" s="34">
        <v>0.896</v>
      </c>
      <c r="F503" s="123">
        <v>448.0</v>
      </c>
      <c r="G503" s="34">
        <v>542.305</v>
      </c>
      <c r="H503" s="34">
        <v>23.69</v>
      </c>
      <c r="I503" s="34" t="s">
        <v>2040</v>
      </c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>
      <c r="A504" s="7">
        <v>3326.0</v>
      </c>
      <c r="B504" s="34" t="s">
        <v>3889</v>
      </c>
      <c r="C504" s="61">
        <v>0.275</v>
      </c>
      <c r="D504" s="34">
        <v>2.155</v>
      </c>
      <c r="E504" s="34">
        <v>0.686</v>
      </c>
      <c r="F504" s="123">
        <v>343.0</v>
      </c>
      <c r="G504" s="34">
        <v>430.05</v>
      </c>
      <c r="H504" s="34">
        <v>22.81</v>
      </c>
      <c r="I504" s="34" t="s">
        <v>2040</v>
      </c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>
      <c r="A505" s="47">
        <v>3331.0</v>
      </c>
      <c r="B505" s="34" t="s">
        <v>3891</v>
      </c>
      <c r="C505" s="61">
        <v>0.271</v>
      </c>
      <c r="D505" s="34">
        <v>1.605</v>
      </c>
      <c r="E505" s="34">
        <v>0.5109</v>
      </c>
      <c r="F505" s="123">
        <v>255.5</v>
      </c>
      <c r="G505" s="34">
        <v>324.462</v>
      </c>
      <c r="H505" s="34">
        <v>18.71</v>
      </c>
      <c r="I505" s="34" t="s">
        <v>2040</v>
      </c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>
      <c r="A506" s="47">
        <v>3331.0</v>
      </c>
      <c r="B506" s="34" t="s">
        <v>3893</v>
      </c>
      <c r="C506" s="61">
        <v>0.271</v>
      </c>
      <c r="D506" s="34">
        <v>1.992</v>
      </c>
      <c r="E506" s="34">
        <v>0.6342</v>
      </c>
      <c r="F506" s="123">
        <v>317.1</v>
      </c>
      <c r="G506" s="34">
        <v>373.759</v>
      </c>
      <c r="H506" s="34">
        <v>24.47</v>
      </c>
      <c r="I506" s="34" t="s">
        <v>2040</v>
      </c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>
      <c r="A507" s="47">
        <v>3331.0</v>
      </c>
      <c r="B507" s="34" t="s">
        <v>3894</v>
      </c>
      <c r="C507" s="61">
        <v>0.286</v>
      </c>
      <c r="D507" s="34">
        <v>1.487</v>
      </c>
      <c r="E507" s="34">
        <v>0.4732</v>
      </c>
      <c r="F507" s="123">
        <v>236.6</v>
      </c>
      <c r="G507" s="34">
        <v>312.799</v>
      </c>
      <c r="H507" s="34">
        <v>19.56</v>
      </c>
      <c r="I507" s="34" t="s">
        <v>2040</v>
      </c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>
      <c r="A508" s="47">
        <v>3332.0</v>
      </c>
      <c r="B508" s="34" t="s">
        <v>3896</v>
      </c>
      <c r="C508" s="61">
        <v>0.337</v>
      </c>
      <c r="D508" s="34">
        <v>2.808</v>
      </c>
      <c r="E508" s="34">
        <v>0.8937</v>
      </c>
      <c r="F508" s="123">
        <v>446.9</v>
      </c>
      <c r="G508" s="34">
        <v>463.977</v>
      </c>
      <c r="H508" s="34">
        <v>18.8</v>
      </c>
      <c r="I508" s="34" t="s">
        <v>2040</v>
      </c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>
      <c r="A509" s="47">
        <v>3332.0</v>
      </c>
      <c r="B509" s="34" t="s">
        <v>3898</v>
      </c>
      <c r="C509" s="61">
        <v>0.333</v>
      </c>
      <c r="D509" s="34">
        <v>2.322</v>
      </c>
      <c r="E509" s="34">
        <v>0.739</v>
      </c>
      <c r="F509" s="123">
        <v>369.5</v>
      </c>
      <c r="G509" s="34">
        <v>398.541</v>
      </c>
      <c r="H509" s="34">
        <v>25.91</v>
      </c>
      <c r="I509" s="34" t="s">
        <v>2040</v>
      </c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>
      <c r="A510" s="47">
        <v>3332.0</v>
      </c>
      <c r="B510" s="34" t="s">
        <v>3900</v>
      </c>
      <c r="C510" s="61">
        <v>0.331</v>
      </c>
      <c r="D510" s="34">
        <v>1.883</v>
      </c>
      <c r="E510" s="34">
        <v>0.5993</v>
      </c>
      <c r="F510" s="123">
        <v>299.7</v>
      </c>
      <c r="G510" s="34">
        <v>400.862</v>
      </c>
      <c r="H510" s="34">
        <v>21.54</v>
      </c>
      <c r="I510" s="34" t="s">
        <v>2040</v>
      </c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>
      <c r="A511" s="47">
        <v>3337.0</v>
      </c>
      <c r="B511" s="34" t="s">
        <v>3901</v>
      </c>
      <c r="C511" s="61">
        <v>0.264</v>
      </c>
      <c r="D511" s="34">
        <v>2.256</v>
      </c>
      <c r="E511" s="34">
        <v>0.718</v>
      </c>
      <c r="F511" s="123">
        <v>359.0</v>
      </c>
      <c r="G511" s="34">
        <v>431.553</v>
      </c>
      <c r="H511" s="34">
        <v>19.34</v>
      </c>
      <c r="I511" s="34" t="s">
        <v>2040</v>
      </c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>
      <c r="A512" s="47">
        <v>3337.0</v>
      </c>
      <c r="B512" s="34" t="s">
        <v>3903</v>
      </c>
      <c r="C512" s="61">
        <v>0.27</v>
      </c>
      <c r="D512" s="34">
        <v>2.409</v>
      </c>
      <c r="E512" s="34">
        <v>0.7668</v>
      </c>
      <c r="F512" s="123">
        <v>383.4</v>
      </c>
      <c r="G512" s="34">
        <v>495.405</v>
      </c>
      <c r="H512" s="34">
        <v>21.89</v>
      </c>
      <c r="I512" s="34" t="s">
        <v>2040</v>
      </c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>
      <c r="A513" s="47">
        <v>3337.0</v>
      </c>
      <c r="B513" s="34" t="s">
        <v>3905</v>
      </c>
      <c r="C513" s="61">
        <v>0.275</v>
      </c>
      <c r="D513" s="34">
        <v>2.593</v>
      </c>
      <c r="E513" s="34">
        <v>0.8253</v>
      </c>
      <c r="F513" s="123">
        <v>412.6</v>
      </c>
      <c r="G513" s="34">
        <v>493.248</v>
      </c>
      <c r="H513" s="34">
        <v>21.01</v>
      </c>
      <c r="I513" s="34" t="s">
        <v>2040</v>
      </c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>
      <c r="A514" s="47">
        <v>3338.0</v>
      </c>
      <c r="B514" s="34" t="s">
        <v>3907</v>
      </c>
      <c r="C514" s="61">
        <v>0.272</v>
      </c>
      <c r="D514" s="34">
        <v>2.108</v>
      </c>
      <c r="E514" s="34">
        <v>0.6711</v>
      </c>
      <c r="F514" s="123">
        <v>335.5</v>
      </c>
      <c r="G514" s="34">
        <v>451.752</v>
      </c>
      <c r="H514" s="34">
        <v>20.58</v>
      </c>
      <c r="I514" s="34" t="s">
        <v>2040</v>
      </c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>
      <c r="A515" s="47">
        <v>3338.0</v>
      </c>
      <c r="B515" s="34" t="s">
        <v>3908</v>
      </c>
      <c r="C515" s="61">
        <v>0.273</v>
      </c>
      <c r="D515" s="34">
        <v>2.077</v>
      </c>
      <c r="E515" s="34">
        <v>0.6611</v>
      </c>
      <c r="F515" s="123">
        <v>330.5</v>
      </c>
      <c r="G515" s="34">
        <v>426.182</v>
      </c>
      <c r="H515" s="34">
        <v>21.81</v>
      </c>
      <c r="I515" s="34" t="s">
        <v>2040</v>
      </c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>
      <c r="A516" s="47">
        <v>3338.0</v>
      </c>
      <c r="B516" s="34" t="s">
        <v>3910</v>
      </c>
      <c r="C516" s="61">
        <v>0.286</v>
      </c>
      <c r="D516" s="34">
        <v>2.356</v>
      </c>
      <c r="E516" s="34">
        <v>0.7499</v>
      </c>
      <c r="F516" s="123">
        <v>374.9</v>
      </c>
      <c r="G516" s="34">
        <v>463.972</v>
      </c>
      <c r="H516" s="34">
        <v>18.86</v>
      </c>
      <c r="I516" s="34" t="s">
        <v>2040</v>
      </c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>
      <c r="A517" s="47">
        <v>3343.0</v>
      </c>
      <c r="B517" s="34" t="s">
        <v>3912</v>
      </c>
      <c r="C517" s="61">
        <v>0.215</v>
      </c>
      <c r="D517" s="34">
        <v>1.462</v>
      </c>
      <c r="E517" s="34">
        <v>0.4654</v>
      </c>
      <c r="F517" s="123">
        <v>232.7</v>
      </c>
      <c r="G517" s="34">
        <v>386.057</v>
      </c>
      <c r="H517" s="34">
        <v>21.49</v>
      </c>
      <c r="I517" s="34" t="s">
        <v>2040</v>
      </c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>
      <c r="A518" s="47">
        <v>3343.0</v>
      </c>
      <c r="B518" s="34"/>
      <c r="C518" s="61">
        <v>0.214</v>
      </c>
      <c r="D518" s="34">
        <v>1.603</v>
      </c>
      <c r="E518" s="34">
        <v>0.5103</v>
      </c>
      <c r="F518" s="123">
        <v>255.2</v>
      </c>
      <c r="G518" s="34">
        <v>371.75</v>
      </c>
      <c r="H518" s="34">
        <v>17.77</v>
      </c>
      <c r="I518" s="34" t="s">
        <v>2040</v>
      </c>
      <c r="J518" s="34" t="s">
        <v>2220</v>
      </c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>
      <c r="A519" s="47">
        <v>3343.0</v>
      </c>
      <c r="B519" s="34" t="s">
        <v>3914</v>
      </c>
      <c r="C519" s="61">
        <v>0.217</v>
      </c>
      <c r="D519" s="34">
        <v>2.266</v>
      </c>
      <c r="E519" s="34">
        <v>0.7212</v>
      </c>
      <c r="F519" s="123">
        <v>360.6</v>
      </c>
      <c r="G519" s="34">
        <v>539.231</v>
      </c>
      <c r="H519" s="34">
        <v>18.74</v>
      </c>
      <c r="I519" s="34" t="s">
        <v>2040</v>
      </c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>
      <c r="A520" s="47">
        <v>3344.0</v>
      </c>
      <c r="B520" s="34" t="s">
        <v>3916</v>
      </c>
      <c r="C520" s="61">
        <v>0.226</v>
      </c>
      <c r="D520" s="34">
        <v>1.388</v>
      </c>
      <c r="E520" s="34">
        <v>0.4418</v>
      </c>
      <c r="F520" s="123">
        <v>220.9</v>
      </c>
      <c r="G520" s="34">
        <v>329.446</v>
      </c>
      <c r="H520" s="34">
        <v>19.38</v>
      </c>
      <c r="I520" s="34" t="s">
        <v>2040</v>
      </c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>
      <c r="A521" s="47">
        <v>3344.0</v>
      </c>
      <c r="B521" s="34" t="s">
        <v>3917</v>
      </c>
      <c r="C521" s="61">
        <v>0.219</v>
      </c>
      <c r="D521" s="34">
        <v>1.832</v>
      </c>
      <c r="E521" s="34">
        <v>0.5832</v>
      </c>
      <c r="F521" s="123">
        <v>291.6</v>
      </c>
      <c r="G521" s="34">
        <v>427.726</v>
      </c>
      <c r="H521" s="34">
        <v>22.17</v>
      </c>
      <c r="I521" s="34" t="s">
        <v>2040</v>
      </c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>
      <c r="A522" s="47">
        <v>3344.0</v>
      </c>
      <c r="B522" s="34" t="s">
        <v>3919</v>
      </c>
      <c r="C522" s="61">
        <v>0.239</v>
      </c>
      <c r="D522" s="34">
        <v>2.0</v>
      </c>
      <c r="E522" s="34">
        <v>0.6367</v>
      </c>
      <c r="F522" s="123">
        <v>318.4</v>
      </c>
      <c r="G522" s="34">
        <v>440.221</v>
      </c>
      <c r="H522" s="34">
        <v>22.78</v>
      </c>
      <c r="I522" s="34" t="s">
        <v>2040</v>
      </c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>
      <c r="A523" s="47">
        <v>3349.0</v>
      </c>
      <c r="B523" s="34" t="s">
        <v>3921</v>
      </c>
      <c r="C523" s="61">
        <v>0.285</v>
      </c>
      <c r="D523" s="34">
        <v>2.65</v>
      </c>
      <c r="E523" s="34">
        <v>0.8434</v>
      </c>
      <c r="F523" s="123">
        <v>421.7</v>
      </c>
      <c r="G523" s="34">
        <v>537.909</v>
      </c>
      <c r="H523" s="34">
        <v>19.67</v>
      </c>
      <c r="I523" s="34" t="s">
        <v>2040</v>
      </c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>
      <c r="A524" s="47">
        <v>3349.0</v>
      </c>
      <c r="B524" s="34" t="s">
        <v>3923</v>
      </c>
      <c r="C524" s="61">
        <v>0.282</v>
      </c>
      <c r="D524" s="34">
        <v>2.651</v>
      </c>
      <c r="E524" s="34">
        <v>0.8437</v>
      </c>
      <c r="F524" s="123">
        <v>421.9</v>
      </c>
      <c r="G524" s="34">
        <v>513.272</v>
      </c>
      <c r="H524" s="34">
        <v>18.22</v>
      </c>
      <c r="I524" s="34" t="s">
        <v>2040</v>
      </c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>
      <c r="A525" s="47">
        <v>3349.0</v>
      </c>
      <c r="B525" s="34" t="s">
        <v>3924</v>
      </c>
      <c r="C525" s="61">
        <v>0.283</v>
      </c>
      <c r="D525" s="34">
        <v>2.313</v>
      </c>
      <c r="E525" s="34">
        <v>0.7364</v>
      </c>
      <c r="F525" s="123">
        <v>368.2</v>
      </c>
      <c r="G525" s="34">
        <v>582.044</v>
      </c>
      <c r="H525" s="34">
        <v>23.03</v>
      </c>
      <c r="I525" s="34" t="s">
        <v>2040</v>
      </c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>
      <c r="A526" s="47">
        <v>3350.0</v>
      </c>
      <c r="B526" s="34" t="s">
        <v>3926</v>
      </c>
      <c r="C526" s="61">
        <v>0.28</v>
      </c>
      <c r="D526" s="34">
        <v>2.059</v>
      </c>
      <c r="E526" s="34">
        <v>0.6554</v>
      </c>
      <c r="F526" s="123">
        <v>327.7</v>
      </c>
      <c r="G526" s="34">
        <v>417.383</v>
      </c>
      <c r="H526" s="34">
        <v>20.51</v>
      </c>
      <c r="I526" s="34" t="s">
        <v>2040</v>
      </c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>
      <c r="A527" s="47">
        <v>3350.0</v>
      </c>
      <c r="B527" s="34" t="s">
        <v>3928</v>
      </c>
      <c r="C527" s="61">
        <v>0.284</v>
      </c>
      <c r="D527" s="34">
        <v>1.855</v>
      </c>
      <c r="E527" s="34">
        <v>0.5904</v>
      </c>
      <c r="F527" s="123">
        <v>295.2</v>
      </c>
      <c r="G527" s="34">
        <v>422.542</v>
      </c>
      <c r="H527" s="34">
        <v>19.38</v>
      </c>
      <c r="I527" s="34" t="s">
        <v>2040</v>
      </c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>
      <c r="A528" s="47">
        <v>3350.0</v>
      </c>
      <c r="B528" s="34" t="s">
        <v>3929</v>
      </c>
      <c r="C528" s="61">
        <v>0.283</v>
      </c>
      <c r="D528" s="34">
        <v>2.308</v>
      </c>
      <c r="E528" s="34">
        <v>0.7347</v>
      </c>
      <c r="F528" s="123">
        <v>367.3</v>
      </c>
      <c r="G528" s="34">
        <v>423.36</v>
      </c>
      <c r="H528" s="34">
        <v>20.23</v>
      </c>
      <c r="I528" s="34" t="s">
        <v>2040</v>
      </c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>
      <c r="A529" s="7">
        <v>3355.0</v>
      </c>
      <c r="B529" s="34" t="s">
        <v>3931</v>
      </c>
      <c r="C529" s="61">
        <v>0.186</v>
      </c>
      <c r="D529" s="34">
        <v>1.775</v>
      </c>
      <c r="E529" s="34">
        <v>0.565</v>
      </c>
      <c r="F529" s="123">
        <v>282.5</v>
      </c>
      <c r="G529" s="34">
        <v>427.376</v>
      </c>
      <c r="H529" s="34">
        <v>24.45</v>
      </c>
      <c r="I529" s="34" t="s">
        <v>2040</v>
      </c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>
      <c r="A530" s="7">
        <v>3355.0</v>
      </c>
      <c r="B530" s="34" t="s">
        <v>3933</v>
      </c>
      <c r="C530" s="61">
        <v>0.187</v>
      </c>
      <c r="D530" s="34">
        <v>1.629</v>
      </c>
      <c r="E530" s="34">
        <v>0.5185</v>
      </c>
      <c r="F530" s="123">
        <v>259.3</v>
      </c>
      <c r="G530" s="34">
        <v>415.575</v>
      </c>
      <c r="H530" s="34">
        <v>21.92</v>
      </c>
      <c r="I530" s="34" t="s">
        <v>2040</v>
      </c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>
      <c r="A531" s="7">
        <v>3355.0</v>
      </c>
      <c r="B531" s="34" t="s">
        <v>3935</v>
      </c>
      <c r="C531" s="61">
        <v>0.208</v>
      </c>
      <c r="D531" s="34">
        <v>1.594</v>
      </c>
      <c r="E531" s="34">
        <v>0.5074</v>
      </c>
      <c r="F531" s="123">
        <v>253.7</v>
      </c>
      <c r="G531" s="34">
        <v>381.907</v>
      </c>
      <c r="H531" s="34">
        <v>19.48</v>
      </c>
      <c r="I531" s="34" t="s">
        <v>2040</v>
      </c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>
      <c r="A532" s="7">
        <v>3356.0</v>
      </c>
      <c r="B532" s="34" t="s">
        <v>3936</v>
      </c>
      <c r="C532" s="61">
        <v>0.189</v>
      </c>
      <c r="D532" s="34">
        <v>1.253</v>
      </c>
      <c r="E532" s="34">
        <v>0.3989</v>
      </c>
      <c r="F532" s="123">
        <v>199.4</v>
      </c>
      <c r="G532" s="34">
        <v>301.854</v>
      </c>
      <c r="H532" s="34">
        <v>19.32</v>
      </c>
      <c r="I532" s="34" t="s">
        <v>2040</v>
      </c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>
      <c r="A533" s="7">
        <v>3356.0</v>
      </c>
      <c r="B533" s="34" t="s">
        <v>3937</v>
      </c>
      <c r="C533" s="61">
        <v>0.208</v>
      </c>
      <c r="D533" s="34">
        <v>1.078</v>
      </c>
      <c r="E533" s="34">
        <v>0.3431</v>
      </c>
      <c r="F533" s="123">
        <v>171.6</v>
      </c>
      <c r="G533" s="34">
        <v>392.833</v>
      </c>
      <c r="H533" s="34">
        <v>22.42</v>
      </c>
      <c r="I533" s="34" t="s">
        <v>2040</v>
      </c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>
      <c r="A534" s="7">
        <v>3356.0</v>
      </c>
      <c r="B534" s="34" t="s">
        <v>3938</v>
      </c>
      <c r="C534" s="61">
        <v>0.191</v>
      </c>
      <c r="D534" s="34">
        <v>1.42</v>
      </c>
      <c r="E534" s="34">
        <v>0.4521</v>
      </c>
      <c r="F534" s="123">
        <v>226.1</v>
      </c>
      <c r="G534" s="34">
        <v>331.724</v>
      </c>
      <c r="H534" s="34">
        <v>19.74</v>
      </c>
      <c r="I534" s="34" t="s">
        <v>2040</v>
      </c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>
      <c r="A535" s="45">
        <v>3361.0</v>
      </c>
      <c r="B535" s="34" t="s">
        <v>3939</v>
      </c>
      <c r="C535" s="61">
        <v>0.346</v>
      </c>
      <c r="D535" s="34">
        <v>1.766</v>
      </c>
      <c r="E535" s="34">
        <v>0.5621</v>
      </c>
      <c r="F535" s="123">
        <v>281.1</v>
      </c>
      <c r="G535" s="34">
        <v>332.097</v>
      </c>
      <c r="H535" s="34">
        <v>14.51</v>
      </c>
      <c r="I535" s="34" t="s">
        <v>2040</v>
      </c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>
      <c r="A536" s="45">
        <v>3361.0</v>
      </c>
      <c r="B536" s="34" t="s">
        <v>3941</v>
      </c>
      <c r="C536" s="61">
        <v>0.347</v>
      </c>
      <c r="D536" s="34">
        <v>1.9</v>
      </c>
      <c r="E536" s="34">
        <v>0.6048</v>
      </c>
      <c r="F536" s="123">
        <v>302.4</v>
      </c>
      <c r="G536" s="34">
        <v>305.14</v>
      </c>
      <c r="H536" s="34">
        <v>16.4</v>
      </c>
      <c r="I536" s="34" t="s">
        <v>2040</v>
      </c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>
      <c r="A537" s="45">
        <v>3361.0</v>
      </c>
      <c r="B537" s="34" t="s">
        <v>3942</v>
      </c>
      <c r="C537" s="61">
        <v>0.348</v>
      </c>
      <c r="D537" s="34">
        <v>1.901</v>
      </c>
      <c r="E537" s="34">
        <v>0.605</v>
      </c>
      <c r="F537" s="123">
        <v>302.5</v>
      </c>
      <c r="G537" s="34">
        <v>309.808</v>
      </c>
      <c r="H537" s="34">
        <v>16.14</v>
      </c>
      <c r="I537" s="34" t="s">
        <v>2040</v>
      </c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>
      <c r="A538" s="45">
        <v>3362.0</v>
      </c>
      <c r="B538" s="34" t="s">
        <v>3943</v>
      </c>
      <c r="C538" s="61">
        <v>0.311</v>
      </c>
      <c r="D538" s="34">
        <v>1.791</v>
      </c>
      <c r="E538" s="34">
        <v>0.5702</v>
      </c>
      <c r="F538" s="123">
        <v>285.1</v>
      </c>
      <c r="G538" s="34">
        <v>425.725</v>
      </c>
      <c r="H538" s="34">
        <v>14.87</v>
      </c>
      <c r="I538" s="34" t="s">
        <v>2040</v>
      </c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>
      <c r="A539" s="45">
        <v>3362.0</v>
      </c>
      <c r="B539" s="34" t="s">
        <v>3944</v>
      </c>
      <c r="C539" s="61">
        <v>0.345</v>
      </c>
      <c r="D539" s="34">
        <v>2.149</v>
      </c>
      <c r="E539" s="34">
        <v>0.6841</v>
      </c>
      <c r="F539" s="123">
        <v>342.0</v>
      </c>
      <c r="G539" s="34">
        <v>361.093</v>
      </c>
      <c r="H539" s="34">
        <v>16.13</v>
      </c>
      <c r="I539" s="34" t="s">
        <v>2040</v>
      </c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>
      <c r="A540" s="45">
        <v>3362.0</v>
      </c>
      <c r="B540" s="34" t="s">
        <v>3945</v>
      </c>
      <c r="C540" s="61">
        <v>0.311</v>
      </c>
      <c r="D540" s="34">
        <v>2.041</v>
      </c>
      <c r="E540" s="34">
        <v>0.6498</v>
      </c>
      <c r="F540" s="123">
        <v>324.9</v>
      </c>
      <c r="G540" s="34">
        <v>407.439</v>
      </c>
      <c r="H540" s="34">
        <v>18.61</v>
      </c>
      <c r="I540" s="34" t="s">
        <v>2040</v>
      </c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>
      <c r="A541" s="7">
        <v>3367.0</v>
      </c>
      <c r="B541" s="34" t="s">
        <v>3946</v>
      </c>
      <c r="C541" s="61">
        <v>0.144</v>
      </c>
      <c r="D541" s="34">
        <v>1.448</v>
      </c>
      <c r="E541" s="34">
        <v>0.4608</v>
      </c>
      <c r="F541" s="123">
        <v>230.4</v>
      </c>
      <c r="G541" s="34">
        <v>591.428</v>
      </c>
      <c r="H541" s="34">
        <v>18.14</v>
      </c>
      <c r="I541" s="34" t="s">
        <v>2040</v>
      </c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>
      <c r="A542" s="7">
        <v>3367.0</v>
      </c>
      <c r="B542" s="34" t="s">
        <v>3947</v>
      </c>
      <c r="C542" s="61">
        <v>0.137</v>
      </c>
      <c r="D542" s="34">
        <v>1.568</v>
      </c>
      <c r="E542" s="34">
        <v>0.499</v>
      </c>
      <c r="F542" s="123">
        <v>249.5</v>
      </c>
      <c r="G542" s="34">
        <v>484.342</v>
      </c>
      <c r="H542" s="34">
        <v>17.18</v>
      </c>
      <c r="I542" s="34" t="s">
        <v>2040</v>
      </c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>
      <c r="A543" s="7">
        <v>3367.0</v>
      </c>
      <c r="B543" s="34" t="s">
        <v>3948</v>
      </c>
      <c r="C543" s="61">
        <v>0.166</v>
      </c>
      <c r="D543" s="34">
        <v>1.155</v>
      </c>
      <c r="E543" s="34">
        <v>0.3677</v>
      </c>
      <c r="F543" s="123">
        <v>183.8</v>
      </c>
      <c r="G543" s="34">
        <v>386.824</v>
      </c>
      <c r="H543" s="34">
        <v>14.78</v>
      </c>
      <c r="I543" s="34" t="s">
        <v>2040</v>
      </c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>
      <c r="A544" s="7">
        <v>3368.0</v>
      </c>
      <c r="B544" s="34" t="s">
        <v>3949</v>
      </c>
      <c r="C544" s="61">
        <v>0.142</v>
      </c>
      <c r="D544" s="34">
        <v>1.139</v>
      </c>
      <c r="E544" s="34">
        <v>0.3625</v>
      </c>
      <c r="F544" s="123">
        <v>181.3</v>
      </c>
      <c r="G544" s="34">
        <v>396.916</v>
      </c>
      <c r="H544" s="34">
        <v>18.85</v>
      </c>
      <c r="I544" s="34" t="s">
        <v>2040</v>
      </c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>
      <c r="A545" s="7">
        <v>3368.0</v>
      </c>
      <c r="B545" s="34" t="s">
        <v>3950</v>
      </c>
      <c r="C545" s="61">
        <v>0.158</v>
      </c>
      <c r="D545" s="34">
        <v>1.752</v>
      </c>
      <c r="E545" s="34">
        <v>0.5577</v>
      </c>
      <c r="F545" s="123">
        <v>278.8</v>
      </c>
      <c r="G545" s="34">
        <v>437.558</v>
      </c>
      <c r="H545" s="34">
        <v>15.98</v>
      </c>
      <c r="I545" s="34" t="s">
        <v>2040</v>
      </c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>
      <c r="A546" s="7">
        <v>3368.0</v>
      </c>
      <c r="B546" s="34" t="s">
        <v>3951</v>
      </c>
      <c r="C546" s="61">
        <v>0.147</v>
      </c>
      <c r="D546" s="34">
        <v>1.923</v>
      </c>
      <c r="E546" s="34">
        <v>0.6122</v>
      </c>
      <c r="F546" s="123">
        <v>306.1</v>
      </c>
      <c r="G546" s="34">
        <v>547.046</v>
      </c>
      <c r="H546" s="34">
        <v>19.85</v>
      </c>
      <c r="I546" s="34" t="s">
        <v>2040</v>
      </c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>
      <c r="A547" s="47">
        <v>3373.0</v>
      </c>
      <c r="B547" s="34" t="s">
        <v>3953</v>
      </c>
      <c r="C547" s="61">
        <v>0.288</v>
      </c>
      <c r="D547" s="34">
        <v>1.82</v>
      </c>
      <c r="E547" s="34">
        <v>0.5795</v>
      </c>
      <c r="F547" s="123">
        <v>289.7</v>
      </c>
      <c r="G547" s="34">
        <v>443.149</v>
      </c>
      <c r="H547" s="34">
        <v>17.34</v>
      </c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>
      <c r="A548" s="47">
        <v>3373.0</v>
      </c>
      <c r="B548" s="34" t="s">
        <v>3954</v>
      </c>
      <c r="C548" s="61">
        <v>0.293</v>
      </c>
      <c r="D548" s="34">
        <v>1.627</v>
      </c>
      <c r="E548" s="34">
        <v>0.518</v>
      </c>
      <c r="F548" s="123">
        <v>259.0</v>
      </c>
      <c r="G548" s="34">
        <v>397.252</v>
      </c>
      <c r="H548" s="34">
        <v>16.63</v>
      </c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>
      <c r="A549" s="47">
        <v>3373.0</v>
      </c>
      <c r="B549" s="34" t="s">
        <v>3955</v>
      </c>
      <c r="C549" s="61">
        <v>0.285</v>
      </c>
      <c r="D549" s="34">
        <v>2.232</v>
      </c>
      <c r="E549" s="34">
        <v>0.7104</v>
      </c>
      <c r="F549" s="123">
        <v>355.2</v>
      </c>
      <c r="G549" s="34">
        <v>447.061</v>
      </c>
      <c r="H549" s="34">
        <v>20.63</v>
      </c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>
      <c r="A550" s="47">
        <v>3374.0</v>
      </c>
      <c r="B550" s="34" t="s">
        <v>3956</v>
      </c>
      <c r="C550" s="61">
        <v>0.282</v>
      </c>
      <c r="D550" s="34">
        <v>2.332</v>
      </c>
      <c r="E550" s="34">
        <v>0.7423</v>
      </c>
      <c r="F550" s="123">
        <v>371.1</v>
      </c>
      <c r="G550" s="34">
        <v>531.449</v>
      </c>
      <c r="H550" s="34">
        <v>19.41</v>
      </c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>
      <c r="A551" s="47">
        <v>3374.0</v>
      </c>
      <c r="B551" s="34" t="s">
        <v>3957</v>
      </c>
      <c r="C551" s="61">
        <v>0.314</v>
      </c>
      <c r="D551" s="34">
        <v>1.892</v>
      </c>
      <c r="E551" s="34">
        <v>0.6022</v>
      </c>
      <c r="F551" s="123">
        <v>301.1</v>
      </c>
      <c r="G551" s="34">
        <v>442.658</v>
      </c>
      <c r="H551" s="34">
        <v>22.28</v>
      </c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>
      <c r="A552" s="47">
        <v>3374.0</v>
      </c>
      <c r="B552" s="34" t="s">
        <v>3958</v>
      </c>
      <c r="C552" s="61">
        <v>0.298</v>
      </c>
      <c r="D552" s="34">
        <v>1.632</v>
      </c>
      <c r="E552" s="34">
        <v>0.5195</v>
      </c>
      <c r="F552" s="123">
        <v>259.8</v>
      </c>
      <c r="G552" s="34">
        <v>428.027</v>
      </c>
      <c r="H552" s="34">
        <v>14.51</v>
      </c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>
      <c r="A553" s="47">
        <v>3379.0</v>
      </c>
      <c r="B553" s="34" t="s">
        <v>3959</v>
      </c>
      <c r="C553" s="61">
        <v>0.294</v>
      </c>
      <c r="D553" s="34">
        <v>2.494</v>
      </c>
      <c r="E553" s="34">
        <v>0.7938</v>
      </c>
      <c r="F553" s="123">
        <v>396.9</v>
      </c>
      <c r="G553" s="34">
        <v>651.589</v>
      </c>
      <c r="H553" s="34">
        <v>18.63</v>
      </c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>
      <c r="A554" s="47">
        <v>3379.0</v>
      </c>
      <c r="B554" s="34" t="s">
        <v>3960</v>
      </c>
      <c r="C554" s="61">
        <v>0.305</v>
      </c>
      <c r="D554" s="34">
        <v>1.43</v>
      </c>
      <c r="E554" s="34">
        <v>0.4551</v>
      </c>
      <c r="F554" s="123">
        <v>227.6</v>
      </c>
      <c r="G554" s="34">
        <v>363.095</v>
      </c>
      <c r="H554" s="34">
        <v>20.06</v>
      </c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>
      <c r="A555" s="47">
        <v>3379.0</v>
      </c>
      <c r="B555" s="34" t="s">
        <v>3961</v>
      </c>
      <c r="C555" s="61">
        <v>0.305</v>
      </c>
      <c r="D555" s="34">
        <v>1.695</v>
      </c>
      <c r="E555" s="34">
        <v>0.5395</v>
      </c>
      <c r="F555" s="123">
        <v>269.7</v>
      </c>
      <c r="G555" s="34">
        <v>397.834</v>
      </c>
      <c r="H555" s="34">
        <v>20.41</v>
      </c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>
      <c r="A556" s="47">
        <v>3380.0</v>
      </c>
      <c r="B556" s="34" t="s">
        <v>3962</v>
      </c>
      <c r="C556" s="61">
        <v>0.315</v>
      </c>
      <c r="D556" s="34">
        <v>2.279</v>
      </c>
      <c r="E556" s="34">
        <v>0.7255</v>
      </c>
      <c r="F556" s="123">
        <v>362.7</v>
      </c>
      <c r="G556" s="34">
        <v>689.593</v>
      </c>
      <c r="H556" s="34">
        <v>19.15</v>
      </c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>
      <c r="A557" s="47">
        <v>3380.0</v>
      </c>
      <c r="B557" s="34" t="s">
        <v>3963</v>
      </c>
      <c r="C557" s="61">
        <v>0.315</v>
      </c>
      <c r="D557" s="34">
        <v>2.226</v>
      </c>
      <c r="E557" s="34">
        <v>0.7084</v>
      </c>
      <c r="F557" s="123">
        <v>354.2</v>
      </c>
      <c r="G557" s="34">
        <v>413.885</v>
      </c>
      <c r="H557" s="34">
        <v>16.44</v>
      </c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>
      <c r="A558" s="47">
        <v>3380.0</v>
      </c>
      <c r="B558" s="34" t="s">
        <v>3964</v>
      </c>
      <c r="C558" s="61">
        <v>0.313</v>
      </c>
      <c r="D558" s="34">
        <v>1.929</v>
      </c>
      <c r="E558" s="34">
        <v>0.6139</v>
      </c>
      <c r="F558" s="123">
        <v>307.0</v>
      </c>
      <c r="G558" s="34">
        <v>342.678</v>
      </c>
      <c r="H558" s="34">
        <v>19.51</v>
      </c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>
      <c r="A559" s="47">
        <v>3385.0</v>
      </c>
      <c r="B559" s="34" t="s">
        <v>3965</v>
      </c>
      <c r="C559" s="61">
        <v>0.216</v>
      </c>
      <c r="D559" s="34">
        <v>1.419</v>
      </c>
      <c r="E559" s="34">
        <v>0.4517</v>
      </c>
      <c r="F559" s="123">
        <v>225.9</v>
      </c>
      <c r="G559" s="34">
        <v>367.343</v>
      </c>
      <c r="H559" s="34">
        <v>19.19</v>
      </c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>
      <c r="A560" s="47">
        <v>3385.0</v>
      </c>
      <c r="B560" s="34" t="s">
        <v>3966</v>
      </c>
      <c r="C560" s="61">
        <v>0.21</v>
      </c>
      <c r="D560" s="34">
        <v>1.281</v>
      </c>
      <c r="E560" s="34">
        <v>0.4077</v>
      </c>
      <c r="F560" s="123">
        <v>203.8</v>
      </c>
      <c r="G560" s="34">
        <v>394.628</v>
      </c>
      <c r="H560" s="34">
        <v>16.4</v>
      </c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>
      <c r="A561" s="47">
        <v>3385.0</v>
      </c>
      <c r="B561" s="34" t="s">
        <v>3967</v>
      </c>
      <c r="C561" s="61">
        <v>0.231</v>
      </c>
      <c r="D561" s="34">
        <v>1.339</v>
      </c>
      <c r="E561" s="34">
        <v>0.4262</v>
      </c>
      <c r="F561" s="123">
        <v>213.1</v>
      </c>
      <c r="G561" s="34">
        <v>332.198</v>
      </c>
      <c r="H561" s="34">
        <v>18.2</v>
      </c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>
      <c r="A562" s="47">
        <v>3386.0</v>
      </c>
      <c r="B562" s="34" t="s">
        <v>3968</v>
      </c>
      <c r="C562" s="61">
        <v>0.202</v>
      </c>
      <c r="D562" s="34">
        <v>1.029</v>
      </c>
      <c r="E562" s="34">
        <v>0.3276</v>
      </c>
      <c r="F562" s="123">
        <v>163.8</v>
      </c>
      <c r="G562" s="34">
        <v>270.402</v>
      </c>
      <c r="H562" s="34">
        <v>18.82</v>
      </c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>
      <c r="A563" s="47">
        <v>3386.0</v>
      </c>
      <c r="B563" s="34" t="s">
        <v>3969</v>
      </c>
      <c r="C563" s="61">
        <v>0.2</v>
      </c>
      <c r="D563" s="34">
        <v>1.241</v>
      </c>
      <c r="E563" s="34">
        <v>0.3951</v>
      </c>
      <c r="F563" s="123">
        <v>197.5</v>
      </c>
      <c r="G563" s="34">
        <v>351.164</v>
      </c>
      <c r="H563" s="34">
        <v>19.65</v>
      </c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>
      <c r="A564" s="47">
        <v>3386.0</v>
      </c>
      <c r="B564" s="34" t="s">
        <v>3970</v>
      </c>
      <c r="C564" s="61">
        <v>0.198</v>
      </c>
      <c r="D564" s="34">
        <v>1.095</v>
      </c>
      <c r="E564" s="34">
        <v>0.3484</v>
      </c>
      <c r="F564" s="123">
        <v>174.2</v>
      </c>
      <c r="G564" s="34">
        <v>291.668</v>
      </c>
      <c r="H564" s="34">
        <v>22.06</v>
      </c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>
      <c r="A565" s="47">
        <v>3391.0</v>
      </c>
      <c r="B565" s="34" t="s">
        <v>3971</v>
      </c>
      <c r="C565" s="61">
        <v>0.318</v>
      </c>
      <c r="D565" s="34">
        <v>2.968</v>
      </c>
      <c r="E565" s="34">
        <v>0.9448</v>
      </c>
      <c r="F565" s="123">
        <v>472.4</v>
      </c>
      <c r="G565" s="34">
        <v>574.642</v>
      </c>
      <c r="H565" s="34">
        <v>21.08</v>
      </c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>
      <c r="A566" s="47">
        <v>3391.0</v>
      </c>
      <c r="B566" s="34" t="s">
        <v>3972</v>
      </c>
      <c r="C566" s="61">
        <v>0.314</v>
      </c>
      <c r="D566" s="34">
        <v>2.532</v>
      </c>
      <c r="E566" s="34">
        <v>0.8061</v>
      </c>
      <c r="F566" s="123">
        <v>403.0</v>
      </c>
      <c r="G566" s="34">
        <v>514.575</v>
      </c>
      <c r="H566" s="34">
        <v>19.74</v>
      </c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>
      <c r="A567" s="47">
        <v>3391.0</v>
      </c>
      <c r="B567" s="34" t="s">
        <v>3973</v>
      </c>
      <c r="C567" s="61">
        <v>0.309</v>
      </c>
      <c r="D567" s="34">
        <v>2.418</v>
      </c>
      <c r="E567" s="34">
        <v>0.7698</v>
      </c>
      <c r="F567" s="123">
        <v>384.9</v>
      </c>
      <c r="G567" s="34">
        <v>527.355</v>
      </c>
      <c r="H567" s="34">
        <v>19.24</v>
      </c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>
      <c r="A568" s="47">
        <v>3392.0</v>
      </c>
      <c r="B568" s="34" t="s">
        <v>3974</v>
      </c>
      <c r="C568" s="61">
        <v>0.27</v>
      </c>
      <c r="D568" s="34">
        <v>2.596</v>
      </c>
      <c r="E568" s="34">
        <v>0.8263</v>
      </c>
      <c r="F568" s="123">
        <v>413.2</v>
      </c>
      <c r="G568" s="34">
        <v>515.721</v>
      </c>
      <c r="H568" s="34">
        <v>17.09</v>
      </c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>
      <c r="A569" s="47">
        <v>3392.0</v>
      </c>
      <c r="B569" s="34" t="s">
        <v>3975</v>
      </c>
      <c r="C569" s="61">
        <v>0.287</v>
      </c>
      <c r="D569" s="34">
        <v>2.541</v>
      </c>
      <c r="E569" s="34">
        <v>0.8088</v>
      </c>
      <c r="F569" s="123">
        <v>404.4</v>
      </c>
      <c r="G569" s="34">
        <v>619.865</v>
      </c>
      <c r="H569" s="34">
        <v>13.71</v>
      </c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>
      <c r="A570" s="47">
        <v>3392.0</v>
      </c>
      <c r="B570" s="34" t="s">
        <v>3976</v>
      </c>
      <c r="C570" s="61">
        <v>0.3</v>
      </c>
      <c r="D570" s="34">
        <v>2.453</v>
      </c>
      <c r="E570" s="34">
        <v>0.7809</v>
      </c>
      <c r="F570" s="123">
        <v>390.5</v>
      </c>
      <c r="G570" s="34">
        <v>475.029</v>
      </c>
      <c r="H570" s="34">
        <v>12.9</v>
      </c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>
      <c r="A571" s="47">
        <v>3397.0</v>
      </c>
      <c r="B571" s="34" t="s">
        <v>3977</v>
      </c>
      <c r="C571" s="61">
        <v>0.242</v>
      </c>
      <c r="D571" s="34">
        <v>1.171</v>
      </c>
      <c r="E571" s="34">
        <v>0.3728</v>
      </c>
      <c r="F571" s="123">
        <v>186.4</v>
      </c>
      <c r="G571" s="34">
        <v>320.456</v>
      </c>
      <c r="H571" s="34">
        <v>18.56</v>
      </c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>
      <c r="A572" s="47">
        <v>3397.0</v>
      </c>
      <c r="B572" s="34" t="s">
        <v>3978</v>
      </c>
      <c r="C572" s="61">
        <v>0.239</v>
      </c>
      <c r="D572" s="34">
        <v>1.164</v>
      </c>
      <c r="E572" s="34">
        <v>0.3705</v>
      </c>
      <c r="F572" s="123">
        <v>185.2</v>
      </c>
      <c r="G572" s="34">
        <v>273.673</v>
      </c>
      <c r="H572" s="34">
        <v>21.63</v>
      </c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>
      <c r="A573" s="47">
        <v>3397.0</v>
      </c>
      <c r="B573" s="34" t="s">
        <v>3979</v>
      </c>
      <c r="C573" s="61">
        <v>0.251</v>
      </c>
      <c r="D573" s="34">
        <v>1.061</v>
      </c>
      <c r="E573" s="34">
        <v>0.3376</v>
      </c>
      <c r="F573" s="123">
        <v>168.8</v>
      </c>
      <c r="G573" s="34">
        <v>294.745</v>
      </c>
      <c r="H573" s="34">
        <v>20.8</v>
      </c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>
      <c r="A574" s="47">
        <v>3398.0</v>
      </c>
      <c r="B574" s="34" t="s">
        <v>3980</v>
      </c>
      <c r="C574" s="61">
        <v>0.214</v>
      </c>
      <c r="D574" s="34">
        <v>1.303</v>
      </c>
      <c r="E574" s="34">
        <v>0.4148</v>
      </c>
      <c r="F574" s="123">
        <v>207.4</v>
      </c>
      <c r="G574" s="34">
        <v>315.948</v>
      </c>
      <c r="H574" s="34">
        <v>22.59</v>
      </c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>
      <c r="A575" s="47">
        <v>3398.0</v>
      </c>
      <c r="B575" s="34" t="s">
        <v>3981</v>
      </c>
      <c r="C575" s="61">
        <v>0.217</v>
      </c>
      <c r="D575" s="34">
        <v>1.021</v>
      </c>
      <c r="E575" s="34">
        <v>0.325</v>
      </c>
      <c r="F575" s="123">
        <v>162.5</v>
      </c>
      <c r="G575" s="34">
        <v>296.185</v>
      </c>
      <c r="H575" s="34">
        <v>24.13</v>
      </c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>
      <c r="A576" s="47">
        <v>3398.0</v>
      </c>
      <c r="B576" s="34" t="s">
        <v>3982</v>
      </c>
      <c r="C576" s="61">
        <v>0.227</v>
      </c>
      <c r="D576" s="34">
        <v>1.257</v>
      </c>
      <c r="E576" s="34">
        <v>0.4002</v>
      </c>
      <c r="F576" s="123">
        <v>200.1</v>
      </c>
      <c r="G576" s="34">
        <v>309.792</v>
      </c>
      <c r="H576" s="34">
        <v>18.28</v>
      </c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>
      <c r="A577" s="7">
        <v>3403.0</v>
      </c>
      <c r="B577" s="34" t="s">
        <v>3983</v>
      </c>
      <c r="C577" s="61">
        <v>0.239</v>
      </c>
      <c r="D577" s="34">
        <v>1.135</v>
      </c>
      <c r="E577" s="34">
        <v>0.3613</v>
      </c>
      <c r="F577" s="123">
        <v>180.6</v>
      </c>
      <c r="G577" s="34">
        <v>260.686</v>
      </c>
      <c r="H577" s="34">
        <v>21.51</v>
      </c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>
      <c r="A578" s="7">
        <v>3403.0</v>
      </c>
      <c r="B578" s="34" t="s">
        <v>3984</v>
      </c>
      <c r="C578" s="61">
        <v>0.242</v>
      </c>
      <c r="D578" s="34">
        <v>1.139</v>
      </c>
      <c r="E578" s="34">
        <v>0.3624</v>
      </c>
      <c r="F578" s="123">
        <v>181.2</v>
      </c>
      <c r="G578" s="34">
        <v>290.084</v>
      </c>
      <c r="H578" s="34">
        <v>22.55</v>
      </c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>
      <c r="A579" s="7">
        <v>3403.0</v>
      </c>
      <c r="B579" s="34" t="s">
        <v>3985</v>
      </c>
      <c r="C579" s="61">
        <v>0.243</v>
      </c>
      <c r="D579" s="34">
        <v>1.285</v>
      </c>
      <c r="E579" s="34">
        <v>0.409</v>
      </c>
      <c r="F579" s="123">
        <v>204.5</v>
      </c>
      <c r="G579" s="34">
        <v>327.332</v>
      </c>
      <c r="H579" s="34">
        <v>21.04</v>
      </c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>
      <c r="A580" s="7">
        <v>3404.0</v>
      </c>
      <c r="B580" s="34" t="s">
        <v>3986</v>
      </c>
      <c r="C580" s="61">
        <v>0.223</v>
      </c>
      <c r="D580" s="34">
        <v>0.8186</v>
      </c>
      <c r="E580" s="34">
        <v>0.2606</v>
      </c>
      <c r="F580" s="123">
        <v>130.3</v>
      </c>
      <c r="G580" s="34">
        <v>210.733</v>
      </c>
      <c r="H580" s="34">
        <v>24.61</v>
      </c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>
      <c r="A581" s="7">
        <v>3404.0</v>
      </c>
      <c r="B581" s="34" t="s">
        <v>3987</v>
      </c>
      <c r="C581" s="61">
        <v>0.229</v>
      </c>
      <c r="D581" s="34">
        <v>0.8447</v>
      </c>
      <c r="E581" s="34">
        <v>0.2689</v>
      </c>
      <c r="F581" s="123">
        <v>134.4</v>
      </c>
      <c r="G581" s="34">
        <v>224.122</v>
      </c>
      <c r="H581" s="34">
        <v>23.52</v>
      </c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>
      <c r="A582" s="7">
        <v>3404.0</v>
      </c>
      <c r="B582" s="34" t="s">
        <v>3988</v>
      </c>
      <c r="C582" s="61">
        <v>0.234</v>
      </c>
      <c r="D582" s="34">
        <v>0.8899</v>
      </c>
      <c r="E582" s="34">
        <v>0.2833</v>
      </c>
      <c r="F582" s="123">
        <v>141.6</v>
      </c>
      <c r="G582" s="34">
        <v>219.707</v>
      </c>
      <c r="H582" s="34">
        <v>23.16</v>
      </c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>
      <c r="A583" s="47">
        <v>3409.0</v>
      </c>
      <c r="B583" s="34" t="s">
        <v>3989</v>
      </c>
      <c r="C583" s="61">
        <v>0.251</v>
      </c>
      <c r="D583" s="34">
        <v>1.055</v>
      </c>
      <c r="E583" s="34">
        <v>0.3357</v>
      </c>
      <c r="F583" s="123">
        <v>167.9</v>
      </c>
      <c r="G583" s="34">
        <v>278.119</v>
      </c>
      <c r="H583" s="34">
        <v>21.31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>
      <c r="A584" s="47">
        <v>3409.0</v>
      </c>
      <c r="B584" s="34" t="s">
        <v>3990</v>
      </c>
      <c r="C584" s="61">
        <v>0.255</v>
      </c>
      <c r="D584" s="34">
        <v>1.22</v>
      </c>
      <c r="E584" s="34">
        <v>0.3884</v>
      </c>
      <c r="F584" s="123">
        <v>194.2</v>
      </c>
      <c r="G584" s="34">
        <v>273.364</v>
      </c>
      <c r="H584" s="34">
        <v>17.96</v>
      </c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>
      <c r="A585" s="47">
        <v>3409.0</v>
      </c>
      <c r="B585" s="34" t="s">
        <v>3991</v>
      </c>
      <c r="C585" s="61">
        <v>0.264</v>
      </c>
      <c r="D585" s="34">
        <v>1.199</v>
      </c>
      <c r="E585" s="34">
        <v>0.3817</v>
      </c>
      <c r="F585" s="123">
        <v>190.9</v>
      </c>
      <c r="G585" s="34">
        <v>245.839</v>
      </c>
      <c r="H585" s="34">
        <v>21.56</v>
      </c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>
      <c r="A586" s="47">
        <v>3410.0</v>
      </c>
      <c r="B586" s="34" t="s">
        <v>3992</v>
      </c>
      <c r="C586" s="61">
        <v>0.231</v>
      </c>
      <c r="D586" s="34">
        <v>0.8878</v>
      </c>
      <c r="E586" s="34">
        <v>0.2826</v>
      </c>
      <c r="F586" s="123">
        <v>141.3</v>
      </c>
      <c r="G586" s="34">
        <v>233.642</v>
      </c>
      <c r="H586" s="34">
        <v>21.28</v>
      </c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>
      <c r="A587" s="47">
        <v>3410.0</v>
      </c>
      <c r="B587" s="34" t="s">
        <v>3993</v>
      </c>
      <c r="C587" s="61">
        <v>0.238</v>
      </c>
      <c r="D587" s="34">
        <v>1.078</v>
      </c>
      <c r="E587" s="34">
        <v>0.343</v>
      </c>
      <c r="F587" s="123">
        <v>171.5</v>
      </c>
      <c r="G587" s="34">
        <v>245.284</v>
      </c>
      <c r="H587" s="34">
        <v>20.38</v>
      </c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>
      <c r="A588" s="47">
        <v>3410.0</v>
      </c>
      <c r="B588" s="34" t="s">
        <v>3994</v>
      </c>
      <c r="C588" s="61">
        <v>0.238</v>
      </c>
      <c r="D588" s="34">
        <v>0.9802</v>
      </c>
      <c r="E588" s="34">
        <v>0.312</v>
      </c>
      <c r="F588" s="123">
        <v>156.0</v>
      </c>
      <c r="G588" s="34">
        <v>206.226</v>
      </c>
      <c r="H588" s="34">
        <v>22.48</v>
      </c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>
      <c r="A589" s="47">
        <v>3415.0</v>
      </c>
      <c r="B589" s="34" t="s">
        <v>3995</v>
      </c>
      <c r="C589" s="61">
        <v>0.257</v>
      </c>
      <c r="D589" s="34">
        <v>1.183</v>
      </c>
      <c r="E589" s="34">
        <v>0.3766</v>
      </c>
      <c r="F589" s="123">
        <v>188.3</v>
      </c>
      <c r="G589" s="34">
        <v>279.721</v>
      </c>
      <c r="H589" s="34">
        <v>18.73</v>
      </c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>
      <c r="A590" s="47">
        <v>3415.0</v>
      </c>
      <c r="B590" s="34" t="s">
        <v>3996</v>
      </c>
      <c r="C590" s="61">
        <v>0.249</v>
      </c>
      <c r="D590" s="34">
        <v>1.007</v>
      </c>
      <c r="E590" s="34">
        <v>0.3205</v>
      </c>
      <c r="F590" s="123">
        <v>160.3</v>
      </c>
      <c r="G590" s="34">
        <v>269.458</v>
      </c>
      <c r="H590" s="34">
        <v>21.11</v>
      </c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>
      <c r="A591" s="47">
        <v>3415.0</v>
      </c>
      <c r="B591" s="34" t="s">
        <v>3997</v>
      </c>
      <c r="C591" s="61">
        <v>0.253</v>
      </c>
      <c r="D591" s="34">
        <v>1.409</v>
      </c>
      <c r="E591" s="34">
        <v>0.4485</v>
      </c>
      <c r="F591" s="123">
        <v>224.2</v>
      </c>
      <c r="G591" s="34">
        <v>265.193</v>
      </c>
      <c r="H591" s="34">
        <v>19.13</v>
      </c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>
      <c r="A592" s="47">
        <v>3416.0</v>
      </c>
      <c r="B592" s="34" t="s">
        <v>3998</v>
      </c>
      <c r="C592" s="61">
        <v>0.247</v>
      </c>
      <c r="D592" s="34">
        <v>1.385</v>
      </c>
      <c r="E592" s="34">
        <v>0.4408</v>
      </c>
      <c r="F592" s="123">
        <v>220.4</v>
      </c>
      <c r="G592" s="34">
        <v>295.344</v>
      </c>
      <c r="H592" s="34">
        <v>19.6</v>
      </c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>
      <c r="A593" s="47">
        <v>3416.0</v>
      </c>
      <c r="B593" s="34" t="s">
        <v>3999</v>
      </c>
      <c r="C593" s="61">
        <v>0.251</v>
      </c>
      <c r="D593" s="34">
        <v>1.562</v>
      </c>
      <c r="E593" s="34">
        <v>0.4973</v>
      </c>
      <c r="F593" s="123">
        <v>248.7</v>
      </c>
      <c r="G593" s="34">
        <v>309.398</v>
      </c>
      <c r="H593" s="34">
        <v>21.51</v>
      </c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>
      <c r="A594" s="47">
        <v>3416.0</v>
      </c>
      <c r="B594" s="34" t="s">
        <v>4000</v>
      </c>
      <c r="C594" s="61">
        <v>0.246</v>
      </c>
      <c r="D594" s="34">
        <v>1.509</v>
      </c>
      <c r="E594" s="34">
        <v>0.4802</v>
      </c>
      <c r="F594" s="123">
        <v>240.1</v>
      </c>
      <c r="G594" s="34">
        <v>287.89</v>
      </c>
      <c r="H594" s="34">
        <v>23.3</v>
      </c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>
      <c r="A595" s="47">
        <v>3421.0</v>
      </c>
      <c r="B595" s="34" t="s">
        <v>4001</v>
      </c>
      <c r="C595" s="61">
        <v>0.345</v>
      </c>
      <c r="D595" s="34">
        <v>6.69</v>
      </c>
      <c r="E595" s="34">
        <v>2.129</v>
      </c>
      <c r="F595" s="123">
        <v>1065.0</v>
      </c>
      <c r="G595" s="34">
        <v>1168.28</v>
      </c>
      <c r="H595" s="34">
        <v>20.17</v>
      </c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>
      <c r="A596" s="47">
        <v>3421.0</v>
      </c>
      <c r="B596" s="34" t="s">
        <v>4002</v>
      </c>
      <c r="C596" s="61">
        <v>0.369</v>
      </c>
      <c r="D596" s="34">
        <v>7.072</v>
      </c>
      <c r="E596" s="34">
        <v>2.251</v>
      </c>
      <c r="F596" s="123">
        <v>1126.0</v>
      </c>
      <c r="G596" s="34">
        <v>1144.01</v>
      </c>
      <c r="H596" s="34">
        <v>17.88</v>
      </c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>
      <c r="A597" s="47">
        <v>3421.0</v>
      </c>
      <c r="B597" s="34" t="s">
        <v>4003</v>
      </c>
      <c r="C597" s="61">
        <v>0.331</v>
      </c>
      <c r="D597" s="34">
        <v>5.226</v>
      </c>
      <c r="E597" s="34">
        <v>1.664</v>
      </c>
      <c r="F597" s="123">
        <v>831.8</v>
      </c>
      <c r="G597" s="34">
        <v>1090.3</v>
      </c>
      <c r="H597" s="34">
        <v>22.0</v>
      </c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>
      <c r="A598" s="47">
        <v>3422.0</v>
      </c>
      <c r="B598" s="34" t="s">
        <v>4004</v>
      </c>
      <c r="C598" s="61">
        <v>0.327</v>
      </c>
      <c r="D598" s="34">
        <v>5.525</v>
      </c>
      <c r="E598" s="34">
        <v>1.759</v>
      </c>
      <c r="F598" s="123">
        <v>879.3</v>
      </c>
      <c r="G598" s="34">
        <v>997.639</v>
      </c>
      <c r="H598" s="34">
        <v>21.5</v>
      </c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>
      <c r="A599" s="47">
        <v>3422.0</v>
      </c>
      <c r="B599" s="34" t="s">
        <v>4005</v>
      </c>
      <c r="C599" s="61">
        <v>0.364</v>
      </c>
      <c r="D599" s="34">
        <v>6.52</v>
      </c>
      <c r="E599" s="34">
        <v>2.076</v>
      </c>
      <c r="F599" s="123">
        <v>1038.0</v>
      </c>
      <c r="G599" s="34">
        <v>947.76</v>
      </c>
      <c r="H599" s="34">
        <v>20.02</v>
      </c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>
      <c r="A600" s="47">
        <v>3422.0</v>
      </c>
      <c r="B600" s="34" t="s">
        <v>4006</v>
      </c>
      <c r="C600" s="61">
        <v>0.346</v>
      </c>
      <c r="D600" s="34">
        <v>7.313</v>
      </c>
      <c r="E600" s="34">
        <v>2.328</v>
      </c>
      <c r="F600" s="123">
        <v>1164.0</v>
      </c>
      <c r="G600" s="34">
        <v>1095.76</v>
      </c>
      <c r="H600" s="34">
        <v>22.98</v>
      </c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>
      <c r="A601" s="47">
        <v>3427.0</v>
      </c>
      <c r="B601" s="34" t="s">
        <v>4007</v>
      </c>
      <c r="C601" s="61">
        <v>0.154</v>
      </c>
      <c r="D601" s="34">
        <v>3.951</v>
      </c>
      <c r="E601" s="34">
        <v>1.258</v>
      </c>
      <c r="F601" s="123">
        <v>628.8</v>
      </c>
      <c r="G601" s="34">
        <v>1321.16</v>
      </c>
      <c r="H601" s="34">
        <v>25.45</v>
      </c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>
      <c r="A602" s="47">
        <v>3427.0</v>
      </c>
      <c r="B602" s="34" t="s">
        <v>4008</v>
      </c>
      <c r="C602" s="61">
        <v>0.164</v>
      </c>
      <c r="D602" s="34">
        <v>4.576</v>
      </c>
      <c r="E602" s="34">
        <v>1.456</v>
      </c>
      <c r="F602" s="123">
        <v>728.2</v>
      </c>
      <c r="G602" s="34">
        <v>2048.83</v>
      </c>
      <c r="H602" s="34">
        <v>24.47</v>
      </c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>
      <c r="A603" s="47">
        <v>3427.0</v>
      </c>
      <c r="B603" s="34" t="s">
        <v>4009</v>
      </c>
      <c r="C603" s="61">
        <v>0.147</v>
      </c>
      <c r="D603" s="34">
        <v>4.06</v>
      </c>
      <c r="E603" s="34">
        <v>1.292</v>
      </c>
      <c r="F603" s="123">
        <v>646.1</v>
      </c>
      <c r="G603" s="34">
        <v>1367.18</v>
      </c>
      <c r="H603" s="34">
        <v>20.22</v>
      </c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>
      <c r="A604" s="47">
        <v>3428.0</v>
      </c>
      <c r="B604" s="34" t="s">
        <v>4010</v>
      </c>
      <c r="C604" s="61">
        <v>0.14</v>
      </c>
      <c r="D604" s="34">
        <v>2.911</v>
      </c>
      <c r="E604" s="34">
        <v>0.9265</v>
      </c>
      <c r="F604" s="123">
        <v>463.3</v>
      </c>
      <c r="G604" s="34">
        <v>1315.69</v>
      </c>
      <c r="H604" s="34">
        <v>22.76</v>
      </c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>
      <c r="A605" s="47">
        <v>3428.0</v>
      </c>
      <c r="B605" s="34" t="s">
        <v>4011</v>
      </c>
      <c r="C605" s="61">
        <v>0.135</v>
      </c>
      <c r="D605" s="34">
        <v>3.401</v>
      </c>
      <c r="E605" s="34">
        <v>1.083</v>
      </c>
      <c r="F605" s="123">
        <v>541.3</v>
      </c>
      <c r="G605" s="34">
        <v>1207.76</v>
      </c>
      <c r="H605" s="34">
        <v>21.42</v>
      </c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>
      <c r="A606" s="47">
        <v>3428.0</v>
      </c>
      <c r="B606" s="34" t="s">
        <v>4012</v>
      </c>
      <c r="C606" s="61">
        <v>0.134</v>
      </c>
      <c r="D606" s="34">
        <v>4.088</v>
      </c>
      <c r="E606" s="34">
        <v>1.301</v>
      </c>
      <c r="F606" s="123">
        <v>650.6</v>
      </c>
      <c r="G606" s="34">
        <v>1246.14</v>
      </c>
      <c r="H606" s="34">
        <v>17.44</v>
      </c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>
      <c r="A607" s="47">
        <v>3433.0</v>
      </c>
      <c r="B607" s="34" t="s">
        <v>4013</v>
      </c>
      <c r="C607" s="61">
        <v>0.139</v>
      </c>
      <c r="D607" s="34">
        <v>2.312</v>
      </c>
      <c r="E607" s="34">
        <v>0.7359</v>
      </c>
      <c r="F607" s="123">
        <v>368.0</v>
      </c>
      <c r="G607" s="34">
        <v>1065.81</v>
      </c>
      <c r="H607" s="34">
        <v>17.93</v>
      </c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>
      <c r="A608" s="47">
        <v>3433.0</v>
      </c>
      <c r="B608" s="34" t="s">
        <v>4014</v>
      </c>
      <c r="C608" s="61">
        <v>0.159</v>
      </c>
      <c r="D608" s="34">
        <v>3.275</v>
      </c>
      <c r="E608" s="34">
        <v>1.043</v>
      </c>
      <c r="F608" s="123">
        <v>521.3</v>
      </c>
      <c r="G608" s="34">
        <v>1110.65</v>
      </c>
      <c r="H608" s="34">
        <v>21.29</v>
      </c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>
      <c r="A609" s="47">
        <v>3433.0</v>
      </c>
      <c r="B609" s="34" t="s">
        <v>4015</v>
      </c>
      <c r="C609" s="61">
        <v>0.158</v>
      </c>
      <c r="D609" s="34">
        <v>3.277</v>
      </c>
      <c r="E609" s="34">
        <v>1.043</v>
      </c>
      <c r="F609" s="123">
        <v>521.5</v>
      </c>
      <c r="G609" s="34">
        <v>1740.22</v>
      </c>
      <c r="H609" s="34">
        <v>24.91</v>
      </c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>
      <c r="A610" s="47">
        <v>3434.0</v>
      </c>
      <c r="B610" s="34" t="s">
        <v>4016</v>
      </c>
      <c r="C610" s="61">
        <v>0.139</v>
      </c>
      <c r="D610" s="34">
        <v>3.319</v>
      </c>
      <c r="E610" s="34">
        <v>1.056</v>
      </c>
      <c r="F610" s="123">
        <v>528.2</v>
      </c>
      <c r="G610" s="34">
        <v>1138.76</v>
      </c>
      <c r="H610" s="34">
        <v>23.27</v>
      </c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>
      <c r="A611" s="47">
        <v>3434.0</v>
      </c>
      <c r="B611" s="34" t="s">
        <v>4017</v>
      </c>
      <c r="C611" s="61">
        <v>0.146</v>
      </c>
      <c r="D611" s="34">
        <v>4.046</v>
      </c>
      <c r="E611" s="34">
        <v>1.288</v>
      </c>
      <c r="F611" s="123">
        <v>644.0</v>
      </c>
      <c r="G611" s="34">
        <v>1352.54</v>
      </c>
      <c r="H611" s="34">
        <v>27.8</v>
      </c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>
      <c r="A612" s="47">
        <v>3434.0</v>
      </c>
      <c r="B612" s="34" t="s">
        <v>4018</v>
      </c>
      <c r="C612" s="61">
        <v>0.149</v>
      </c>
      <c r="D612" s="34">
        <v>3.995</v>
      </c>
      <c r="E612" s="34">
        <v>1.272</v>
      </c>
      <c r="F612" s="123">
        <v>635.8</v>
      </c>
      <c r="G612" s="34">
        <v>1424.77</v>
      </c>
      <c r="H612" s="34">
        <v>19.6</v>
      </c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>
      <c r="A613" s="7">
        <v>3439.0</v>
      </c>
      <c r="B613" s="34" t="s">
        <v>4019</v>
      </c>
      <c r="C613" s="61">
        <v>0.42</v>
      </c>
      <c r="D613" s="34">
        <v>5.306</v>
      </c>
      <c r="E613" s="34">
        <v>1.689</v>
      </c>
      <c r="F613" s="123">
        <v>844.5</v>
      </c>
      <c r="G613" s="34">
        <v>694.36</v>
      </c>
      <c r="H613" s="34">
        <v>19.4</v>
      </c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>
      <c r="A614" s="7">
        <v>3439.0</v>
      </c>
      <c r="B614" s="34" t="s">
        <v>4020</v>
      </c>
      <c r="C614" s="61">
        <v>0.434</v>
      </c>
      <c r="D614" s="34">
        <v>4.367</v>
      </c>
      <c r="E614" s="34">
        <v>1.39</v>
      </c>
      <c r="F614" s="123">
        <v>695.0</v>
      </c>
      <c r="G614" s="34">
        <v>614.011</v>
      </c>
      <c r="H614" s="34">
        <v>21.58</v>
      </c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>
      <c r="A615" s="7">
        <v>3439.0</v>
      </c>
      <c r="B615" s="34" t="s">
        <v>4021</v>
      </c>
      <c r="C615" s="61">
        <v>0.468</v>
      </c>
      <c r="D615" s="34">
        <v>3.661</v>
      </c>
      <c r="E615" s="34">
        <v>1.165</v>
      </c>
      <c r="F615" s="123">
        <v>582.7</v>
      </c>
      <c r="G615" s="34">
        <v>561.213</v>
      </c>
      <c r="H615" s="34">
        <v>18.33</v>
      </c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>
      <c r="A616" s="7">
        <v>3440.0</v>
      </c>
      <c r="B616" s="34" t="s">
        <v>4022</v>
      </c>
      <c r="C616" s="61">
        <v>0.588</v>
      </c>
      <c r="D616" s="34">
        <v>8.005</v>
      </c>
      <c r="E616" s="34">
        <v>2.548</v>
      </c>
      <c r="F616" s="123">
        <v>1274.0</v>
      </c>
      <c r="G616" s="34">
        <v>1137.51</v>
      </c>
      <c r="H616" s="34">
        <v>17.51</v>
      </c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>
      <c r="A617" s="7">
        <v>3440.0</v>
      </c>
      <c r="B617" s="34" t="s">
        <v>4023</v>
      </c>
      <c r="C617" s="61">
        <v>0.403</v>
      </c>
      <c r="D617" s="34">
        <v>4.218</v>
      </c>
      <c r="E617" s="34">
        <v>1.343</v>
      </c>
      <c r="F617" s="123">
        <v>671.3</v>
      </c>
      <c r="G617" s="34">
        <v>691.021</v>
      </c>
      <c r="H617" s="34">
        <v>17.36</v>
      </c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>
      <c r="A618" s="7">
        <v>3440.0</v>
      </c>
      <c r="B618" s="34" t="s">
        <v>4024</v>
      </c>
      <c r="C618" s="61">
        <v>0.561</v>
      </c>
      <c r="D618" s="34">
        <v>4.199</v>
      </c>
      <c r="E618" s="34">
        <v>1.336</v>
      </c>
      <c r="F618" s="123">
        <v>668.2</v>
      </c>
      <c r="G618" s="34">
        <v>578.885</v>
      </c>
      <c r="H618" s="34">
        <v>22.3</v>
      </c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>
      <c r="A619" s="47">
        <v>3445.0</v>
      </c>
      <c r="B619" s="34" t="s">
        <v>4025</v>
      </c>
      <c r="C619" s="61">
        <v>0.316</v>
      </c>
      <c r="D619" s="34">
        <v>2.613</v>
      </c>
      <c r="E619" s="34">
        <v>0.8319</v>
      </c>
      <c r="F619" s="123">
        <v>415.9</v>
      </c>
      <c r="G619" s="34">
        <v>510.288</v>
      </c>
      <c r="H619" s="34">
        <v>15.24</v>
      </c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>
      <c r="A620" s="47">
        <v>3445.0</v>
      </c>
      <c r="B620" s="34" t="s">
        <v>4026</v>
      </c>
      <c r="C620" s="61">
        <v>0.298</v>
      </c>
      <c r="D620" s="34">
        <v>2.835</v>
      </c>
      <c r="E620" s="34">
        <v>0.9025</v>
      </c>
      <c r="F620" s="123">
        <v>451.2</v>
      </c>
      <c r="G620" s="34">
        <v>733.142</v>
      </c>
      <c r="H620" s="34">
        <v>17.59</v>
      </c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>
      <c r="A621" s="47">
        <v>3445.0</v>
      </c>
      <c r="B621" s="34" t="s">
        <v>4027</v>
      </c>
      <c r="C621" s="61">
        <v>0.317</v>
      </c>
      <c r="D621" s="34">
        <v>2.648</v>
      </c>
      <c r="E621" s="34">
        <v>0.8427</v>
      </c>
      <c r="F621" s="123">
        <v>421.4</v>
      </c>
      <c r="G621" s="34">
        <v>532.122</v>
      </c>
      <c r="H621" s="34">
        <v>18.16</v>
      </c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>
      <c r="A622" s="47">
        <v>3446.0</v>
      </c>
      <c r="B622" s="34" t="s">
        <v>4028</v>
      </c>
      <c r="C622" s="61">
        <v>0.304</v>
      </c>
      <c r="D622" s="34">
        <v>2.496</v>
      </c>
      <c r="E622" s="34">
        <v>0.7945</v>
      </c>
      <c r="F622" s="123">
        <v>397.3</v>
      </c>
      <c r="G622" s="34">
        <v>504.007</v>
      </c>
      <c r="H622" s="34">
        <v>15.14</v>
      </c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>
      <c r="A623" s="47">
        <v>3446.0</v>
      </c>
      <c r="B623" s="34" t="s">
        <v>4029</v>
      </c>
      <c r="C623" s="61">
        <v>0.295</v>
      </c>
      <c r="D623" s="34">
        <v>2.912</v>
      </c>
      <c r="E623" s="34">
        <v>0.9268</v>
      </c>
      <c r="F623" s="123">
        <v>463.4</v>
      </c>
      <c r="G623" s="34">
        <v>706.707</v>
      </c>
      <c r="H623" s="34">
        <v>20.19</v>
      </c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>
      <c r="A624" s="47">
        <v>3446.0</v>
      </c>
      <c r="B624" s="34" t="s">
        <v>4030</v>
      </c>
      <c r="C624" s="61">
        <v>0.314</v>
      </c>
      <c r="D624" s="34">
        <v>2.633</v>
      </c>
      <c r="E624" s="34">
        <v>0.8382</v>
      </c>
      <c r="F624" s="123">
        <v>419.1</v>
      </c>
      <c r="G624" s="34">
        <v>543.599</v>
      </c>
      <c r="H624" s="34">
        <v>15.79</v>
      </c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>
      <c r="A625" s="47">
        <v>3451.0</v>
      </c>
      <c r="B625" s="34" t="s">
        <v>4031</v>
      </c>
      <c r="C625" s="61">
        <v>0.322</v>
      </c>
      <c r="D625" s="34">
        <v>2.627</v>
      </c>
      <c r="E625" s="34">
        <v>0.8362</v>
      </c>
      <c r="F625" s="123">
        <v>418.1</v>
      </c>
      <c r="G625" s="34">
        <v>614.016</v>
      </c>
      <c r="H625" s="34">
        <v>18.56</v>
      </c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>
      <c r="A626" s="47">
        <v>3451.0</v>
      </c>
      <c r="B626" s="34" t="s">
        <v>4032</v>
      </c>
      <c r="C626" s="61">
        <v>0.329</v>
      </c>
      <c r="D626" s="34">
        <v>2.457</v>
      </c>
      <c r="E626" s="34">
        <v>0.7821</v>
      </c>
      <c r="F626" s="123">
        <v>391.1</v>
      </c>
      <c r="G626" s="34">
        <v>547.591</v>
      </c>
      <c r="H626" s="34">
        <v>17.13</v>
      </c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>
      <c r="A627" s="47">
        <v>3451.0</v>
      </c>
      <c r="B627" s="34" t="s">
        <v>4033</v>
      </c>
      <c r="C627" s="61">
        <v>0.351</v>
      </c>
      <c r="D627" s="34">
        <v>2.739</v>
      </c>
      <c r="E627" s="34">
        <v>0.8718</v>
      </c>
      <c r="F627" s="123">
        <v>435.9</v>
      </c>
      <c r="G627" s="34">
        <v>525.967</v>
      </c>
      <c r="H627" s="34">
        <v>15.7</v>
      </c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>
      <c r="A628" s="47">
        <v>3452.0</v>
      </c>
      <c r="B628" s="34" t="s">
        <v>4034</v>
      </c>
      <c r="C628" s="61">
        <v>0.327</v>
      </c>
      <c r="D628" s="34">
        <v>2.255</v>
      </c>
      <c r="E628" s="34">
        <v>0.7177</v>
      </c>
      <c r="F628" s="123">
        <v>358.9</v>
      </c>
      <c r="G628" s="34">
        <v>469.7</v>
      </c>
      <c r="H628" s="34">
        <v>16.72</v>
      </c>
      <c r="I628" s="14"/>
      <c r="J628" s="3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>
      <c r="A629" s="47">
        <v>3452.0</v>
      </c>
      <c r="B629" s="34" t="s">
        <v>4035</v>
      </c>
      <c r="C629" s="61">
        <v>0.329</v>
      </c>
      <c r="D629" s="34">
        <v>2.646</v>
      </c>
      <c r="E629" s="34">
        <v>0.8424</v>
      </c>
      <c r="F629" s="123">
        <v>421.2</v>
      </c>
      <c r="G629" s="34">
        <v>608.983</v>
      </c>
      <c r="H629" s="34">
        <v>20.78</v>
      </c>
      <c r="I629" s="14"/>
      <c r="J629" s="3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>
      <c r="A630" s="47">
        <v>3452.0</v>
      </c>
      <c r="B630" s="34" t="s">
        <v>4036</v>
      </c>
      <c r="C630" s="61">
        <v>0.297</v>
      </c>
      <c r="D630" s="34">
        <v>2.088</v>
      </c>
      <c r="E630" s="34">
        <v>0.6646</v>
      </c>
      <c r="F630" s="123">
        <v>332.3</v>
      </c>
      <c r="G630" s="34">
        <v>449.071</v>
      </c>
      <c r="H630" s="34">
        <v>17.82</v>
      </c>
      <c r="I630" s="14"/>
      <c r="J630" s="3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>
      <c r="A631" s="47">
        <v>3457.0</v>
      </c>
      <c r="B631" s="34" t="s">
        <v>4037</v>
      </c>
      <c r="C631" s="61">
        <v>0.141</v>
      </c>
      <c r="D631" s="34">
        <v>3.11</v>
      </c>
      <c r="E631" s="34">
        <v>0.9898</v>
      </c>
      <c r="F631" s="123">
        <v>494.9</v>
      </c>
      <c r="G631" s="34">
        <v>1007.77</v>
      </c>
      <c r="H631" s="34">
        <v>22.44</v>
      </c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>
      <c r="A632" s="47">
        <v>3457.0</v>
      </c>
      <c r="B632" s="34" t="s">
        <v>4038</v>
      </c>
      <c r="C632" s="61">
        <v>0.152</v>
      </c>
      <c r="D632" s="34">
        <v>4.028</v>
      </c>
      <c r="E632" s="34">
        <v>1.282</v>
      </c>
      <c r="F632" s="123">
        <v>641.1</v>
      </c>
      <c r="G632" s="34">
        <v>911.348</v>
      </c>
      <c r="H632" s="34">
        <v>15.46</v>
      </c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>
      <c r="A633" s="47">
        <v>3457.0</v>
      </c>
      <c r="B633" s="34" t="s">
        <v>4039</v>
      </c>
      <c r="C633" s="61">
        <v>0.153</v>
      </c>
      <c r="D633" s="34">
        <v>3.582</v>
      </c>
      <c r="E633" s="34">
        <v>1.14</v>
      </c>
      <c r="F633" s="123">
        <v>570.1</v>
      </c>
      <c r="G633" s="34">
        <v>1728.13</v>
      </c>
      <c r="H633" s="34">
        <v>18.9</v>
      </c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>
      <c r="A634" s="47">
        <v>3458.0</v>
      </c>
      <c r="B634" s="34" t="s">
        <v>4040</v>
      </c>
      <c r="C634" s="61">
        <v>0.158</v>
      </c>
      <c r="D634" s="34">
        <v>4.289</v>
      </c>
      <c r="E634" s="34">
        <v>1.365</v>
      </c>
      <c r="F634" s="123">
        <v>682.7</v>
      </c>
      <c r="G634" s="34">
        <v>1544.11</v>
      </c>
      <c r="H634" s="34">
        <v>18.17</v>
      </c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>
      <c r="A635" s="47">
        <v>3458.0</v>
      </c>
      <c r="B635" s="34" t="s">
        <v>4041</v>
      </c>
      <c r="C635" s="61">
        <v>0.152</v>
      </c>
      <c r="D635" s="34">
        <v>2.666</v>
      </c>
      <c r="E635" s="34">
        <v>0.8485</v>
      </c>
      <c r="F635" s="123">
        <v>424.3</v>
      </c>
      <c r="G635" s="34">
        <v>1341.75</v>
      </c>
      <c r="H635" s="34">
        <v>23.03</v>
      </c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>
      <c r="A636" s="47">
        <v>3458.0</v>
      </c>
      <c r="B636" s="34" t="s">
        <v>4042</v>
      </c>
      <c r="C636" s="61">
        <v>0.15</v>
      </c>
      <c r="D636" s="34">
        <v>4.654</v>
      </c>
      <c r="E636" s="34">
        <v>1.481</v>
      </c>
      <c r="F636" s="123">
        <v>740.7</v>
      </c>
      <c r="G636" s="34">
        <v>1611.48</v>
      </c>
      <c r="H636" s="34">
        <v>17.11</v>
      </c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>
      <c r="A637" s="7">
        <v>3463.0</v>
      </c>
      <c r="B637" s="34" t="s">
        <v>4043</v>
      </c>
      <c r="C637" s="61">
        <v>0.135</v>
      </c>
      <c r="D637" s="34">
        <v>3.84</v>
      </c>
      <c r="E637" s="34">
        <v>1.222</v>
      </c>
      <c r="F637" s="123">
        <v>611.2</v>
      </c>
      <c r="G637" s="34">
        <v>883.932</v>
      </c>
      <c r="H637" s="34">
        <v>20.63</v>
      </c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>
      <c r="A638" s="7">
        <v>3463.0</v>
      </c>
      <c r="B638" s="34" t="s">
        <v>4044</v>
      </c>
      <c r="C638" s="61">
        <v>0.151</v>
      </c>
      <c r="D638" s="34">
        <v>3.669</v>
      </c>
      <c r="E638" s="34">
        <v>1.168</v>
      </c>
      <c r="F638" s="123">
        <v>584.0</v>
      </c>
      <c r="G638" s="34">
        <v>1670.56</v>
      </c>
      <c r="H638" s="34">
        <v>16.45</v>
      </c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>
      <c r="A639" s="7">
        <v>3463.0</v>
      </c>
      <c r="B639" s="34" t="s">
        <v>4045</v>
      </c>
      <c r="C639" s="61">
        <v>0.142</v>
      </c>
      <c r="D639" s="34">
        <v>4.005</v>
      </c>
      <c r="E639" s="34">
        <v>1.275</v>
      </c>
      <c r="F639" s="123">
        <v>637.4</v>
      </c>
      <c r="G639" s="34">
        <v>1915.65</v>
      </c>
      <c r="H639" s="34">
        <v>17.52</v>
      </c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>
      <c r="A640" s="7">
        <v>3464.0</v>
      </c>
      <c r="B640" s="34" t="s">
        <v>4046</v>
      </c>
      <c r="C640" s="61">
        <v>0.142</v>
      </c>
      <c r="D640" s="34">
        <v>3.134</v>
      </c>
      <c r="E640" s="34">
        <v>0.9975</v>
      </c>
      <c r="F640" s="123">
        <v>498.8</v>
      </c>
      <c r="G640" s="34">
        <v>1250.4</v>
      </c>
      <c r="H640" s="34">
        <v>15.67</v>
      </c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>
      <c r="A641" s="7">
        <v>3464.0</v>
      </c>
      <c r="B641" s="34" t="s">
        <v>4047</v>
      </c>
      <c r="C641" s="61">
        <v>0.143</v>
      </c>
      <c r="D641" s="34">
        <v>3.186</v>
      </c>
      <c r="E641" s="34">
        <v>1.014</v>
      </c>
      <c r="F641" s="123">
        <v>507.0</v>
      </c>
      <c r="G641" s="34">
        <v>1038.57</v>
      </c>
      <c r="H641" s="34">
        <v>15.8</v>
      </c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>
      <c r="A642" s="7">
        <v>3464.0</v>
      </c>
      <c r="B642" s="34" t="s">
        <v>4048</v>
      </c>
      <c r="C642" s="61">
        <v>0.137</v>
      </c>
      <c r="D642" s="34">
        <v>3.385</v>
      </c>
      <c r="E642" s="34">
        <v>1.077</v>
      </c>
      <c r="F642" s="123">
        <v>538.7</v>
      </c>
      <c r="G642" s="34">
        <v>885.728</v>
      </c>
      <c r="H642" s="34">
        <v>19.08</v>
      </c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>
      <c r="A643" s="47">
        <v>3469.0</v>
      </c>
      <c r="B643" s="34" t="s">
        <v>4049</v>
      </c>
      <c r="C643" s="61">
        <v>0.658</v>
      </c>
      <c r="D643" s="34">
        <v>3.748</v>
      </c>
      <c r="E643" s="34">
        <v>1.193</v>
      </c>
      <c r="F643" s="123">
        <v>596.5</v>
      </c>
      <c r="G643" s="34">
        <v>600.001</v>
      </c>
      <c r="H643" s="34">
        <v>19.39</v>
      </c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>
      <c r="A644" s="47">
        <v>3469.0</v>
      </c>
      <c r="B644" s="34" t="s">
        <v>4050</v>
      </c>
      <c r="C644" s="61">
        <v>0.674</v>
      </c>
      <c r="D644" s="34">
        <v>4.232</v>
      </c>
      <c r="E644" s="34">
        <v>1.347</v>
      </c>
      <c r="F644" s="123">
        <v>615.949</v>
      </c>
      <c r="G644" s="34">
        <v>615.949</v>
      </c>
      <c r="H644" s="34">
        <v>13.94</v>
      </c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>
      <c r="A645" s="47">
        <v>3469.0</v>
      </c>
      <c r="B645" s="34" t="s">
        <v>4051</v>
      </c>
      <c r="C645" s="61">
        <v>0.628</v>
      </c>
      <c r="D645" s="34">
        <v>4.132</v>
      </c>
      <c r="E645" s="34">
        <v>1.315</v>
      </c>
      <c r="F645" s="123">
        <v>657.6</v>
      </c>
      <c r="G645" s="34">
        <v>721.01</v>
      </c>
      <c r="H645" s="34">
        <v>14.09</v>
      </c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>
      <c r="A646" s="47">
        <v>3470.0</v>
      </c>
      <c r="B646" s="34" t="s">
        <v>4052</v>
      </c>
      <c r="C646" s="61">
        <v>0.651</v>
      </c>
      <c r="D646" s="34">
        <v>4.773</v>
      </c>
      <c r="E646" s="34">
        <v>1.519</v>
      </c>
      <c r="F646" s="123">
        <v>759.6</v>
      </c>
      <c r="G646" s="34">
        <v>840.937</v>
      </c>
      <c r="H646" s="34">
        <v>16.38</v>
      </c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>
      <c r="A647" s="47">
        <v>3470.0</v>
      </c>
      <c r="B647" s="34" t="s">
        <v>4053</v>
      </c>
      <c r="C647" s="61">
        <v>0.607</v>
      </c>
      <c r="D647" s="34">
        <v>4.524</v>
      </c>
      <c r="E647" s="34">
        <v>1.44</v>
      </c>
      <c r="F647" s="123">
        <v>720.0</v>
      </c>
      <c r="G647" s="34">
        <v>804.763</v>
      </c>
      <c r="H647" s="34">
        <v>12.33</v>
      </c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>
      <c r="A648" s="47">
        <v>3470.0</v>
      </c>
      <c r="B648" s="34" t="s">
        <v>4054</v>
      </c>
      <c r="C648" s="61">
        <v>0.601</v>
      </c>
      <c r="D648" s="34">
        <v>4.921</v>
      </c>
      <c r="E648" s="34">
        <v>1.566</v>
      </c>
      <c r="F648" s="123">
        <v>783.1</v>
      </c>
      <c r="G648" s="34">
        <v>660.806</v>
      </c>
      <c r="H648" s="34">
        <v>15.49</v>
      </c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>
      <c r="A649" s="47">
        <v>3475.0</v>
      </c>
      <c r="B649" s="34" t="s">
        <v>4055</v>
      </c>
      <c r="C649" s="61">
        <v>0.632</v>
      </c>
      <c r="D649" s="34">
        <v>3.524</v>
      </c>
      <c r="E649" s="34">
        <v>1.122</v>
      </c>
      <c r="F649" s="123">
        <v>560.9</v>
      </c>
      <c r="G649" s="34">
        <v>639.945</v>
      </c>
      <c r="H649" s="34">
        <v>13.53</v>
      </c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>
      <c r="A650" s="47">
        <v>3475.0</v>
      </c>
      <c r="B650" s="34" t="s">
        <v>4056</v>
      </c>
      <c r="C650" s="61">
        <v>0.664</v>
      </c>
      <c r="D650" s="34">
        <v>4.193</v>
      </c>
      <c r="E650" s="34">
        <v>1.335</v>
      </c>
      <c r="F650" s="123">
        <v>667.4</v>
      </c>
      <c r="G650" s="34">
        <v>639.648</v>
      </c>
      <c r="H650" s="34">
        <v>12.73</v>
      </c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>
      <c r="A651" s="47">
        <v>3475.0</v>
      </c>
      <c r="B651" s="34" t="s">
        <v>4057</v>
      </c>
      <c r="C651" s="61">
        <v>0.635</v>
      </c>
      <c r="D651" s="34">
        <v>4.265</v>
      </c>
      <c r="E651" s="34">
        <v>1.358</v>
      </c>
      <c r="F651" s="123">
        <v>678.9</v>
      </c>
      <c r="G651" s="34">
        <v>656.172</v>
      </c>
      <c r="H651" s="34">
        <v>14.48</v>
      </c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>
      <c r="A652" s="47">
        <v>3476.0</v>
      </c>
      <c r="B652" s="34" t="s">
        <v>4058</v>
      </c>
      <c r="C652" s="61">
        <v>0.698</v>
      </c>
      <c r="D652" s="34">
        <v>5.004</v>
      </c>
      <c r="E652" s="34">
        <v>1.593</v>
      </c>
      <c r="F652" s="123">
        <v>796.4</v>
      </c>
      <c r="G652" s="34">
        <v>791.313</v>
      </c>
      <c r="H652" s="34">
        <v>12.94</v>
      </c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>
      <c r="A653" s="47">
        <v>3476.0</v>
      </c>
      <c r="B653" s="34" t="s">
        <v>4059</v>
      </c>
      <c r="C653" s="61">
        <v>0.767</v>
      </c>
      <c r="D653" s="34">
        <v>4.642</v>
      </c>
      <c r="E653" s="34">
        <v>1.477</v>
      </c>
      <c r="F653" s="123">
        <v>738.7</v>
      </c>
      <c r="G653" s="34">
        <v>733.989</v>
      </c>
      <c r="H653" s="34">
        <v>14.39</v>
      </c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>
      <c r="A654" s="47">
        <v>3476.0</v>
      </c>
      <c r="B654" s="34" t="s">
        <v>4060</v>
      </c>
      <c r="C654" s="61">
        <v>0.712</v>
      </c>
      <c r="D654" s="34">
        <v>4.137</v>
      </c>
      <c r="E654" s="34">
        <v>1.317</v>
      </c>
      <c r="F654" s="123">
        <v>658.4</v>
      </c>
      <c r="G654" s="34">
        <v>743.932</v>
      </c>
      <c r="H654" s="34">
        <v>13.57</v>
      </c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>
      <c r="A655" s="7">
        <v>3481.0</v>
      </c>
      <c r="B655" s="34" t="s">
        <v>4061</v>
      </c>
      <c r="C655" s="61">
        <v>0.784</v>
      </c>
      <c r="D655" s="34">
        <v>5.229</v>
      </c>
      <c r="E655" s="34">
        <v>1.664</v>
      </c>
      <c r="F655" s="123">
        <v>832.2</v>
      </c>
      <c r="G655" s="34">
        <v>718.685</v>
      </c>
      <c r="H655" s="34">
        <v>12.55</v>
      </c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>
      <c r="A656" s="7">
        <v>3481.0</v>
      </c>
      <c r="B656" s="34" t="s">
        <v>4062</v>
      </c>
      <c r="C656" s="61">
        <v>0.735</v>
      </c>
      <c r="D656" s="34">
        <v>6.602</v>
      </c>
      <c r="E656" s="34">
        <v>2.101</v>
      </c>
      <c r="F656" s="123">
        <v>1051.0</v>
      </c>
      <c r="G656" s="34">
        <v>892.074</v>
      </c>
      <c r="H656" s="34">
        <v>14.55</v>
      </c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>
      <c r="A657" s="7">
        <v>3481.0</v>
      </c>
      <c r="B657" s="34" t="s">
        <v>4063</v>
      </c>
      <c r="C657" s="61">
        <v>0.744</v>
      </c>
      <c r="D657" s="34">
        <v>5.532</v>
      </c>
      <c r="E657" s="34">
        <v>1.761</v>
      </c>
      <c r="F657" s="123">
        <v>880.4</v>
      </c>
      <c r="G657" s="34">
        <v>841.018</v>
      </c>
      <c r="H657" s="34">
        <v>16.52</v>
      </c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>
      <c r="A658" s="7">
        <v>3482.0</v>
      </c>
      <c r="B658" s="34" t="s">
        <v>4064</v>
      </c>
      <c r="C658" s="61">
        <v>0.741</v>
      </c>
      <c r="D658" s="34">
        <v>5.265</v>
      </c>
      <c r="E658" s="34">
        <v>1.676</v>
      </c>
      <c r="F658" s="123">
        <v>838.0</v>
      </c>
      <c r="G658" s="34">
        <v>846.168</v>
      </c>
      <c r="H658" s="34">
        <v>15.35</v>
      </c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>
      <c r="A659" s="7">
        <v>3482.0</v>
      </c>
      <c r="B659" s="34" t="s">
        <v>4065</v>
      </c>
      <c r="C659" s="61">
        <v>0.728</v>
      </c>
      <c r="D659" s="34">
        <v>5.281</v>
      </c>
      <c r="E659" s="34">
        <v>1.681</v>
      </c>
      <c r="F659" s="123">
        <v>840.6</v>
      </c>
      <c r="G659" s="34">
        <v>840.064</v>
      </c>
      <c r="H659" s="34">
        <v>14.38</v>
      </c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>
      <c r="A660" s="7">
        <v>3482.0</v>
      </c>
      <c r="B660" s="34" t="s">
        <v>4066</v>
      </c>
      <c r="C660" s="61">
        <v>0.691</v>
      </c>
      <c r="D660" s="34">
        <v>6.221</v>
      </c>
      <c r="E660" s="34">
        <v>1.98</v>
      </c>
      <c r="F660" s="123">
        <v>990.0</v>
      </c>
      <c r="G660" s="34">
        <v>947.555</v>
      </c>
      <c r="H660" s="34">
        <v>17.04</v>
      </c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>
      <c r="A661" s="45">
        <v>3487.0</v>
      </c>
      <c r="B661" s="34" t="s">
        <v>4067</v>
      </c>
      <c r="C661" s="61">
        <v>0.152</v>
      </c>
      <c r="D661" s="34">
        <v>3.408</v>
      </c>
      <c r="E661" s="34">
        <v>1.085</v>
      </c>
      <c r="F661" s="123">
        <v>542.5</v>
      </c>
      <c r="G661" s="34">
        <v>1307.03</v>
      </c>
      <c r="H661" s="34">
        <v>15.92</v>
      </c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>
      <c r="A662" s="45">
        <v>3487.0</v>
      </c>
      <c r="B662" s="34" t="s">
        <v>4068</v>
      </c>
      <c r="C662" s="61">
        <v>0.14</v>
      </c>
      <c r="D662" s="34">
        <v>2.974</v>
      </c>
      <c r="E662" s="34">
        <v>0.9465</v>
      </c>
      <c r="F662" s="123">
        <v>473.3</v>
      </c>
      <c r="G662" s="34">
        <v>1282.19</v>
      </c>
      <c r="H662" s="34">
        <v>17.19</v>
      </c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>
      <c r="A663" s="45">
        <v>3487.0</v>
      </c>
      <c r="B663" s="34" t="s">
        <v>4069</v>
      </c>
      <c r="C663" s="61">
        <v>0.137</v>
      </c>
      <c r="D663" s="34">
        <v>2.99</v>
      </c>
      <c r="E663" s="34">
        <v>0.9518</v>
      </c>
      <c r="F663" s="123">
        <v>475.9</v>
      </c>
      <c r="G663" s="34">
        <v>1416.13</v>
      </c>
      <c r="H663" s="34">
        <v>18.56</v>
      </c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>
      <c r="A664" s="45">
        <v>3488.0</v>
      </c>
      <c r="B664" s="34" t="s">
        <v>4070</v>
      </c>
      <c r="C664" s="61">
        <v>0.126</v>
      </c>
      <c r="D664" s="34">
        <v>2.278</v>
      </c>
      <c r="E664" s="34">
        <v>0.7251</v>
      </c>
      <c r="F664" s="123">
        <v>362.5</v>
      </c>
      <c r="G664" s="34">
        <v>1554.02</v>
      </c>
      <c r="H664" s="34">
        <v>15.62</v>
      </c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>
      <c r="A665" s="45">
        <v>3488.0</v>
      </c>
      <c r="B665" s="34" t="s">
        <v>4071</v>
      </c>
      <c r="C665" s="61">
        <v>0.143</v>
      </c>
      <c r="D665" s="34">
        <v>3.702</v>
      </c>
      <c r="E665" s="34">
        <v>1.178</v>
      </c>
      <c r="F665" s="123">
        <v>589.1</v>
      </c>
      <c r="G665" s="34">
        <v>1655.04</v>
      </c>
      <c r="H665" s="34">
        <v>16.24</v>
      </c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>
      <c r="A666" s="45">
        <v>3488.0</v>
      </c>
      <c r="B666" s="34" t="s">
        <v>4072</v>
      </c>
      <c r="C666" s="61">
        <v>0.143</v>
      </c>
      <c r="D666" s="34">
        <v>4.019</v>
      </c>
      <c r="E666" s="34">
        <v>1.279</v>
      </c>
      <c r="F666" s="123">
        <v>639.6</v>
      </c>
      <c r="G666" s="34">
        <v>1502.61</v>
      </c>
      <c r="H666" s="34">
        <v>17.49</v>
      </c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>
      <c r="A667" s="51">
        <v>3493.0</v>
      </c>
      <c r="B667" s="34" t="s">
        <v>4073</v>
      </c>
      <c r="C667" s="61">
        <v>0.485</v>
      </c>
      <c r="D667" s="34">
        <v>6.598</v>
      </c>
      <c r="E667" s="34">
        <v>2.1</v>
      </c>
      <c r="F667" s="123">
        <v>1050.0</v>
      </c>
      <c r="G667" s="34">
        <v>834.264</v>
      </c>
      <c r="H667" s="34">
        <v>17.11</v>
      </c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>
      <c r="A668" s="51">
        <v>3493.0</v>
      </c>
      <c r="B668" s="34" t="s">
        <v>4074</v>
      </c>
      <c r="C668" s="61">
        <v>0.456</v>
      </c>
      <c r="D668" s="34">
        <v>4.679</v>
      </c>
      <c r="E668" s="34">
        <v>1.489</v>
      </c>
      <c r="F668" s="123">
        <v>744.6</v>
      </c>
      <c r="G668" s="34">
        <v>755.541</v>
      </c>
      <c r="H668" s="34">
        <v>16.91</v>
      </c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>
      <c r="A669" s="51">
        <v>3493.0</v>
      </c>
      <c r="B669" s="34" t="s">
        <v>4075</v>
      </c>
      <c r="C669" s="61">
        <v>0.466</v>
      </c>
      <c r="D669" s="34">
        <v>4.856</v>
      </c>
      <c r="E669" s="34">
        <v>1.546</v>
      </c>
      <c r="F669" s="123">
        <v>772.9</v>
      </c>
      <c r="G669" s="34">
        <v>649.753</v>
      </c>
      <c r="H669" s="34">
        <v>16.75</v>
      </c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>
      <c r="A670" s="51">
        <v>3494.0</v>
      </c>
      <c r="B670" s="34" t="s">
        <v>4076</v>
      </c>
      <c r="C670" s="61">
        <v>0.463</v>
      </c>
      <c r="D670" s="34">
        <v>5.548</v>
      </c>
      <c r="E670" s="34">
        <v>1.766</v>
      </c>
      <c r="F670" s="123">
        <v>883.0</v>
      </c>
      <c r="G670" s="34">
        <v>830.109</v>
      </c>
      <c r="H670" s="34">
        <v>16.62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>
      <c r="A671" s="51">
        <v>3494.0</v>
      </c>
      <c r="B671" s="34" t="s">
        <v>4077</v>
      </c>
      <c r="C671" s="61">
        <v>0.46</v>
      </c>
      <c r="D671" s="34">
        <v>4.532</v>
      </c>
      <c r="E671" s="34">
        <v>1.443</v>
      </c>
      <c r="F671" s="123">
        <v>721.3</v>
      </c>
      <c r="G671" s="34">
        <v>670.956</v>
      </c>
      <c r="H671" s="34">
        <v>17.76</v>
      </c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>
      <c r="A672" s="51">
        <v>3494.0</v>
      </c>
      <c r="B672" s="34" t="s">
        <v>4078</v>
      </c>
      <c r="C672" s="61">
        <v>0.44</v>
      </c>
      <c r="D672" s="34">
        <v>4.106</v>
      </c>
      <c r="E672" s="34">
        <v>1.307</v>
      </c>
      <c r="F672" s="123">
        <v>653.5</v>
      </c>
      <c r="G672" s="34">
        <v>678.889</v>
      </c>
      <c r="H672" s="34">
        <v>18.78</v>
      </c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>
      <c r="A673" s="50">
        <v>3499.0</v>
      </c>
      <c r="B673" s="34" t="s">
        <v>4079</v>
      </c>
      <c r="C673" s="61">
        <v>0.417</v>
      </c>
      <c r="D673" s="34">
        <v>4.519</v>
      </c>
      <c r="E673" s="34">
        <v>1.439</v>
      </c>
      <c r="F673" s="123">
        <v>719.3</v>
      </c>
      <c r="G673" s="34">
        <v>654.805</v>
      </c>
      <c r="H673" s="34">
        <v>13.53</v>
      </c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>
      <c r="A674" s="50">
        <v>3499.0</v>
      </c>
      <c r="B674" s="34" t="s">
        <v>4080</v>
      </c>
      <c r="C674" s="61">
        <v>0.413</v>
      </c>
      <c r="D674" s="34">
        <v>5.691</v>
      </c>
      <c r="E674" s="34">
        <v>1.812</v>
      </c>
      <c r="F674" s="123">
        <v>905.8</v>
      </c>
      <c r="G674" s="34">
        <v>1061.55</v>
      </c>
      <c r="H674" s="34">
        <v>15.02</v>
      </c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>
      <c r="A675" s="50">
        <v>3499.0</v>
      </c>
      <c r="B675" s="34" t="s">
        <v>4081</v>
      </c>
      <c r="C675" s="61">
        <v>0.383</v>
      </c>
      <c r="D675" s="34">
        <v>4.91</v>
      </c>
      <c r="E675" s="34">
        <v>1.563</v>
      </c>
      <c r="F675" s="123">
        <v>781.5</v>
      </c>
      <c r="G675" s="34">
        <v>836.21</v>
      </c>
      <c r="H675" s="34">
        <v>17.52</v>
      </c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>
      <c r="A676" s="50">
        <v>3500.0</v>
      </c>
      <c r="B676" s="34" t="s">
        <v>4082</v>
      </c>
      <c r="C676" s="61">
        <v>0.457</v>
      </c>
      <c r="D676" s="34">
        <v>3.956</v>
      </c>
      <c r="E676" s="34">
        <v>1.259</v>
      </c>
      <c r="F676" s="123">
        <v>629.7</v>
      </c>
      <c r="G676" s="34">
        <v>529.404</v>
      </c>
      <c r="H676" s="34">
        <v>17.18</v>
      </c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>
      <c r="A677" s="50">
        <v>3500.0</v>
      </c>
      <c r="B677" s="34" t="s">
        <v>4083</v>
      </c>
      <c r="C677" s="61">
        <v>0.454</v>
      </c>
      <c r="D677" s="34">
        <v>6.341</v>
      </c>
      <c r="E677" s="34">
        <v>2.018</v>
      </c>
      <c r="F677" s="123">
        <v>1009.0</v>
      </c>
      <c r="G677" s="34">
        <v>1024.91</v>
      </c>
      <c r="H677" s="34">
        <v>13.66</v>
      </c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>
      <c r="A678" s="50">
        <v>3500.0</v>
      </c>
      <c r="B678" s="34" t="s">
        <v>4084</v>
      </c>
      <c r="C678" s="61">
        <v>0.437</v>
      </c>
      <c r="D678" s="34">
        <v>4.221</v>
      </c>
      <c r="E678" s="34">
        <v>1.344</v>
      </c>
      <c r="F678" s="123">
        <v>671.8</v>
      </c>
      <c r="G678" s="34">
        <v>660.908</v>
      </c>
      <c r="H678" s="34">
        <v>16.31</v>
      </c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>
      <c r="A679" s="57">
        <v>3505.0</v>
      </c>
      <c r="B679" s="34" t="s">
        <v>4085</v>
      </c>
      <c r="C679" s="61">
        <v>0.471</v>
      </c>
      <c r="D679" s="34">
        <v>3.926</v>
      </c>
      <c r="E679" s="34">
        <v>1.25</v>
      </c>
      <c r="F679" s="123">
        <v>624.8</v>
      </c>
      <c r="G679" s="34">
        <v>620.317</v>
      </c>
      <c r="H679" s="34">
        <v>16.08</v>
      </c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>
      <c r="A680" s="57">
        <v>3505.0</v>
      </c>
      <c r="B680" s="34" t="s">
        <v>4086</v>
      </c>
      <c r="C680" s="61">
        <v>0.509</v>
      </c>
      <c r="D680" s="34">
        <v>5.917</v>
      </c>
      <c r="E680" s="34">
        <v>1.883</v>
      </c>
      <c r="F680" s="123">
        <v>941.6</v>
      </c>
      <c r="G680" s="34">
        <v>843.191</v>
      </c>
      <c r="H680" s="34">
        <v>16.06</v>
      </c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>
      <c r="A681" s="57">
        <v>3505.0</v>
      </c>
      <c r="B681" s="34" t="s">
        <v>4087</v>
      </c>
      <c r="C681" s="61">
        <v>0.461</v>
      </c>
      <c r="D681" s="34">
        <v>6.191</v>
      </c>
      <c r="E681" s="34">
        <v>1.971</v>
      </c>
      <c r="F681" s="123">
        <v>985.4</v>
      </c>
      <c r="G681" s="34">
        <v>927.155</v>
      </c>
      <c r="H681" s="34">
        <v>19.17</v>
      </c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>
      <c r="A682" s="57">
        <v>3506.0</v>
      </c>
      <c r="B682" s="34" t="s">
        <v>4088</v>
      </c>
      <c r="C682" s="61">
        <v>0.436</v>
      </c>
      <c r="D682" s="34">
        <v>4.22</v>
      </c>
      <c r="E682" s="34">
        <v>1.343</v>
      </c>
      <c r="F682" s="123">
        <v>671.6</v>
      </c>
      <c r="G682" s="34">
        <v>606.902</v>
      </c>
      <c r="H682" s="34">
        <v>14.9</v>
      </c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>
      <c r="A683" s="57">
        <v>3506.0</v>
      </c>
      <c r="B683" s="34" t="s">
        <v>4089</v>
      </c>
      <c r="C683" s="61">
        <v>0.449</v>
      </c>
      <c r="D683" s="34">
        <v>4.586</v>
      </c>
      <c r="E683" s="34">
        <v>1.46</v>
      </c>
      <c r="F683" s="123">
        <v>729.8</v>
      </c>
      <c r="G683" s="34">
        <v>688.468</v>
      </c>
      <c r="H683" s="34">
        <v>14.51</v>
      </c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>
      <c r="A684" s="57">
        <v>3506.0</v>
      </c>
      <c r="B684" s="34" t="s">
        <v>4090</v>
      </c>
      <c r="C684" s="61">
        <v>0.413</v>
      </c>
      <c r="D684" s="34">
        <v>4.597</v>
      </c>
      <c r="E684" s="34">
        <v>1.463</v>
      </c>
      <c r="F684" s="123">
        <v>731.6</v>
      </c>
      <c r="G684" s="34">
        <v>744.618</v>
      </c>
      <c r="H684" s="34">
        <v>20.68</v>
      </c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>
      <c r="A685" s="7">
        <v>3511.0</v>
      </c>
      <c r="B685" s="34" t="s">
        <v>4091</v>
      </c>
      <c r="C685" s="61">
        <v>0.506</v>
      </c>
      <c r="D685" s="34">
        <v>4.781</v>
      </c>
      <c r="E685" s="34">
        <v>1.522</v>
      </c>
      <c r="F685" s="123">
        <v>760.9</v>
      </c>
      <c r="G685" s="34">
        <v>523.595</v>
      </c>
      <c r="H685" s="34">
        <v>13.83</v>
      </c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>
      <c r="A686" s="7">
        <v>3511.0</v>
      </c>
      <c r="B686" s="34" t="s">
        <v>4092</v>
      </c>
      <c r="C686" s="61">
        <v>0.518</v>
      </c>
      <c r="D686" s="34">
        <v>5.781</v>
      </c>
      <c r="E686" s="34">
        <v>1.84</v>
      </c>
      <c r="F686" s="123">
        <v>920.1</v>
      </c>
      <c r="G686" s="34">
        <v>906.952</v>
      </c>
      <c r="H686" s="34">
        <v>18.09</v>
      </c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>
      <c r="A687" s="7">
        <v>3511.0</v>
      </c>
      <c r="B687" s="34" t="s">
        <v>4093</v>
      </c>
      <c r="C687" s="61">
        <v>0.493</v>
      </c>
      <c r="D687" s="34">
        <v>4.961</v>
      </c>
      <c r="E687" s="34">
        <v>1.579</v>
      </c>
      <c r="F687" s="123">
        <v>789.5</v>
      </c>
      <c r="G687" s="34">
        <v>604.315</v>
      </c>
      <c r="H687" s="34">
        <v>13.65</v>
      </c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>
      <c r="A688" s="7">
        <v>3512.0</v>
      </c>
      <c r="B688" s="34" t="s">
        <v>4094</v>
      </c>
      <c r="C688" s="61">
        <v>0.494</v>
      </c>
      <c r="D688" s="34">
        <v>4.594</v>
      </c>
      <c r="E688" s="34">
        <v>1.462</v>
      </c>
      <c r="F688" s="123">
        <v>731.2</v>
      </c>
      <c r="G688" s="34">
        <v>682.886</v>
      </c>
      <c r="H688" s="34">
        <v>13.96</v>
      </c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>
      <c r="A689" s="7">
        <v>3512.0</v>
      </c>
      <c r="B689" s="34" t="s">
        <v>4095</v>
      </c>
      <c r="C689" s="61">
        <v>0.489</v>
      </c>
      <c r="D689" s="34">
        <v>5.249</v>
      </c>
      <c r="E689" s="34">
        <v>1.671</v>
      </c>
      <c r="F689" s="123">
        <v>835.4</v>
      </c>
      <c r="G689" s="34">
        <v>622.872</v>
      </c>
      <c r="H689" s="34">
        <v>16.77</v>
      </c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>
      <c r="A690" s="7">
        <v>3512.0</v>
      </c>
      <c r="B690" s="34" t="s">
        <v>4096</v>
      </c>
      <c r="C690" s="61">
        <v>0.463</v>
      </c>
      <c r="D690" s="34">
        <v>5.317</v>
      </c>
      <c r="E690" s="34">
        <v>1.692</v>
      </c>
      <c r="F690" s="123">
        <v>846.2</v>
      </c>
      <c r="G690" s="34">
        <v>799.359</v>
      </c>
      <c r="H690" s="34">
        <v>16.74</v>
      </c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>
      <c r="A691" s="47">
        <v>3517.0</v>
      </c>
      <c r="B691" s="34" t="s">
        <v>4097</v>
      </c>
      <c r="C691" s="61">
        <v>0.745</v>
      </c>
      <c r="D691" s="34">
        <v>4.278</v>
      </c>
      <c r="E691" s="34">
        <v>1.362</v>
      </c>
      <c r="F691" s="123">
        <v>680.8</v>
      </c>
      <c r="G691" s="34">
        <v>719.999</v>
      </c>
      <c r="H691" s="34">
        <v>14.69</v>
      </c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>
      <c r="A692" s="47">
        <v>3517.0</v>
      </c>
      <c r="B692" s="34" t="s">
        <v>4098</v>
      </c>
      <c r="C692" s="61">
        <v>0.758</v>
      </c>
      <c r="D692" s="34">
        <v>4.902</v>
      </c>
      <c r="E692" s="34">
        <v>1.56</v>
      </c>
      <c r="F692" s="123">
        <v>780.2</v>
      </c>
      <c r="G692" s="34">
        <v>691.314</v>
      </c>
      <c r="H692" s="34">
        <v>14.46</v>
      </c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>
      <c r="A693" s="47">
        <v>3517.0</v>
      </c>
      <c r="B693" s="34" t="s">
        <v>4099</v>
      </c>
      <c r="C693" s="61">
        <v>0.703</v>
      </c>
      <c r="D693" s="34">
        <v>4.268</v>
      </c>
      <c r="E693" s="34">
        <v>1.359</v>
      </c>
      <c r="F693" s="123">
        <v>679.3</v>
      </c>
      <c r="G693" s="34">
        <v>665.191</v>
      </c>
      <c r="H693" s="34">
        <v>11.91</v>
      </c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>
      <c r="A694" s="47">
        <v>3518.0</v>
      </c>
      <c r="B694" s="34" t="s">
        <v>4100</v>
      </c>
      <c r="C694" s="61">
        <v>0.696</v>
      </c>
      <c r="D694" s="34">
        <v>4.861</v>
      </c>
      <c r="E694" s="34">
        <v>1.547</v>
      </c>
      <c r="F694" s="123">
        <v>773.7</v>
      </c>
      <c r="G694" s="34">
        <v>756.985</v>
      </c>
      <c r="H694" s="34">
        <v>16.62</v>
      </c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>
      <c r="A695" s="47">
        <v>3518.0</v>
      </c>
      <c r="B695" s="34" t="s">
        <v>4101</v>
      </c>
      <c r="C695" s="61">
        <v>0.627</v>
      </c>
      <c r="D695" s="34">
        <v>4.989</v>
      </c>
      <c r="E695" s="34">
        <v>1.588</v>
      </c>
      <c r="F695" s="123">
        <v>794.0</v>
      </c>
      <c r="G695" s="34">
        <v>826.589</v>
      </c>
      <c r="H695" s="34">
        <v>12.66</v>
      </c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>
      <c r="A696" s="47">
        <v>3518.0</v>
      </c>
      <c r="B696" s="34" t="s">
        <v>4102</v>
      </c>
      <c r="C696" s="61">
        <v>0.612</v>
      </c>
      <c r="D696" s="34">
        <v>5.1</v>
      </c>
      <c r="E696" s="34">
        <v>1.623</v>
      </c>
      <c r="F696" s="123">
        <v>811.7</v>
      </c>
      <c r="G696" s="34">
        <v>795.592</v>
      </c>
      <c r="H696" s="34">
        <v>12.87</v>
      </c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>
      <c r="A697" s="7">
        <v>3523.0</v>
      </c>
      <c r="B697" s="34" t="s">
        <v>4103</v>
      </c>
      <c r="C697" s="61">
        <v>0.157</v>
      </c>
      <c r="D697" s="34">
        <v>0.157</v>
      </c>
      <c r="E697" s="34">
        <v>0.515</v>
      </c>
      <c r="F697" s="123">
        <v>257.5</v>
      </c>
      <c r="G697" s="34">
        <v>545.083</v>
      </c>
      <c r="H697" s="34">
        <v>14.9</v>
      </c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>
      <c r="A698" s="7">
        <v>3523.0</v>
      </c>
      <c r="B698" s="34" t="s">
        <v>4104</v>
      </c>
      <c r="C698" s="61">
        <v>0.193</v>
      </c>
      <c r="D698" s="34">
        <v>1.846</v>
      </c>
      <c r="E698" s="34">
        <v>0.5875</v>
      </c>
      <c r="F698" s="123">
        <v>293.7</v>
      </c>
      <c r="G698" s="34">
        <v>504.78</v>
      </c>
      <c r="H698" s="34">
        <v>504.78</v>
      </c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>
      <c r="A699" s="7">
        <v>3523.0</v>
      </c>
      <c r="B699" s="34" t="s">
        <v>4105</v>
      </c>
      <c r="C699" s="61">
        <v>0.167</v>
      </c>
      <c r="D699" s="34">
        <v>1.162</v>
      </c>
      <c r="E699" s="34">
        <v>0.3698</v>
      </c>
      <c r="F699" s="123">
        <v>184.9</v>
      </c>
      <c r="G699" s="34">
        <v>362.17</v>
      </c>
      <c r="H699" s="34">
        <v>19.36</v>
      </c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>
      <c r="A700" s="7">
        <v>3524.0</v>
      </c>
      <c r="B700" s="34" t="s">
        <v>4106</v>
      </c>
      <c r="C700" s="61">
        <v>0.198</v>
      </c>
      <c r="D700" s="34">
        <v>1.54</v>
      </c>
      <c r="E700" s="34">
        <v>0.4903</v>
      </c>
      <c r="F700" s="123">
        <v>245.1</v>
      </c>
      <c r="G700" s="34">
        <v>442.943</v>
      </c>
      <c r="H700" s="34">
        <v>18.14</v>
      </c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>
      <c r="A701" s="47">
        <v>3524.0</v>
      </c>
      <c r="B701" s="34" t="s">
        <v>4107</v>
      </c>
      <c r="C701" s="61">
        <v>0.175</v>
      </c>
      <c r="D701" s="34">
        <v>1.762</v>
      </c>
      <c r="E701" s="34">
        <v>0.5609</v>
      </c>
      <c r="F701" s="123">
        <v>280.5</v>
      </c>
      <c r="G701" s="34">
        <v>444.87</v>
      </c>
      <c r="H701" s="34">
        <v>15.59</v>
      </c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>
      <c r="A702" s="47">
        <v>3524.0</v>
      </c>
      <c r="B702" s="34" t="s">
        <v>4108</v>
      </c>
      <c r="C702" s="61">
        <v>0.169</v>
      </c>
      <c r="D702" s="34">
        <v>1.571</v>
      </c>
      <c r="E702" s="34">
        <v>0.4999</v>
      </c>
      <c r="F702" s="123">
        <v>250.0</v>
      </c>
      <c r="G702" s="34">
        <v>425.228</v>
      </c>
      <c r="H702" s="34">
        <v>13.61</v>
      </c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>
      <c r="A703" s="47">
        <v>3529.0</v>
      </c>
      <c r="B703" s="34" t="s">
        <v>4109</v>
      </c>
      <c r="C703" s="61">
        <v>0.748</v>
      </c>
      <c r="D703" s="34">
        <v>6.061</v>
      </c>
      <c r="E703" s="34">
        <v>1.929</v>
      </c>
      <c r="F703" s="123">
        <v>964.7</v>
      </c>
      <c r="G703" s="34">
        <v>817.535</v>
      </c>
      <c r="H703" s="34">
        <v>12.67</v>
      </c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>
      <c r="A704" s="47">
        <v>3529.0</v>
      </c>
      <c r="B704" s="34" t="s">
        <v>4110</v>
      </c>
      <c r="C704" s="61">
        <v>0.711</v>
      </c>
      <c r="D704" s="34">
        <v>6.116</v>
      </c>
      <c r="E704" s="34">
        <v>1.947</v>
      </c>
      <c r="F704" s="123">
        <v>973.5</v>
      </c>
      <c r="G704" s="34">
        <v>838.426</v>
      </c>
      <c r="H704" s="34">
        <v>12.37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>
      <c r="A705" s="47">
        <v>3529.0</v>
      </c>
      <c r="B705" s="34" t="s">
        <v>4111</v>
      </c>
      <c r="C705" s="61">
        <v>0.71</v>
      </c>
      <c r="D705" s="34">
        <v>6.46</v>
      </c>
      <c r="E705" s="34">
        <v>2.056</v>
      </c>
      <c r="F705" s="123">
        <v>1028.0</v>
      </c>
      <c r="G705" s="34">
        <v>977.873</v>
      </c>
      <c r="H705" s="34">
        <v>14.1</v>
      </c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>
      <c r="A706" s="47">
        <v>3530.0</v>
      </c>
      <c r="B706" s="34" t="s">
        <v>4112</v>
      </c>
      <c r="C706" s="61">
        <v>0.673</v>
      </c>
      <c r="D706" s="34">
        <v>4.585</v>
      </c>
      <c r="E706" s="34">
        <v>1.459</v>
      </c>
      <c r="F706" s="123">
        <v>729.7</v>
      </c>
      <c r="G706" s="34">
        <v>754.928</v>
      </c>
      <c r="H706" s="34">
        <v>13.64</v>
      </c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>
      <c r="A707" s="47">
        <v>3530.0</v>
      </c>
      <c r="B707" s="34" t="s">
        <v>4113</v>
      </c>
      <c r="C707" s="61">
        <v>0.68</v>
      </c>
      <c r="D707" s="34">
        <v>4.039</v>
      </c>
      <c r="E707" s="34">
        <v>1.286</v>
      </c>
      <c r="F707" s="123">
        <v>642.9</v>
      </c>
      <c r="G707" s="34">
        <v>671.298</v>
      </c>
      <c r="H707" s="34">
        <v>12.96</v>
      </c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>
      <c r="A708" s="47">
        <v>3530.0</v>
      </c>
      <c r="B708" s="34" t="s">
        <v>4114</v>
      </c>
      <c r="C708" s="61">
        <v>0.698</v>
      </c>
      <c r="D708" s="34">
        <v>5.451</v>
      </c>
      <c r="E708" s="34">
        <v>1.735</v>
      </c>
      <c r="F708" s="123">
        <v>867.5</v>
      </c>
      <c r="G708" s="34">
        <v>693.503</v>
      </c>
      <c r="H708" s="34">
        <v>14.55</v>
      </c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>
      <c r="A709" s="47">
        <v>3535.0</v>
      </c>
      <c r="B709" s="34" t="s">
        <v>4115</v>
      </c>
      <c r="C709" s="61">
        <v>0.311</v>
      </c>
      <c r="D709" s="34">
        <v>1.562</v>
      </c>
      <c r="E709" s="34">
        <v>0.4973</v>
      </c>
      <c r="F709" s="123">
        <v>248.6</v>
      </c>
      <c r="G709" s="34">
        <v>354.573</v>
      </c>
      <c r="H709" s="34">
        <v>15.41</v>
      </c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>
      <c r="A710" s="47">
        <v>3535.0</v>
      </c>
      <c r="B710" s="34" t="s">
        <v>4116</v>
      </c>
      <c r="C710" s="61">
        <v>0.328</v>
      </c>
      <c r="D710" s="34">
        <v>1.803</v>
      </c>
      <c r="E710" s="34">
        <v>0.5738</v>
      </c>
      <c r="F710" s="123">
        <v>286.9</v>
      </c>
      <c r="G710" s="34">
        <v>373.501</v>
      </c>
      <c r="H710" s="34">
        <v>14.28</v>
      </c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>
      <c r="A711" s="47">
        <v>3535.0</v>
      </c>
      <c r="B711" s="34" t="s">
        <v>4117</v>
      </c>
      <c r="C711" s="61">
        <v>0.312</v>
      </c>
      <c r="D711" s="34">
        <v>1.691</v>
      </c>
      <c r="E711" s="34">
        <v>0.5383</v>
      </c>
      <c r="F711" s="123">
        <v>269.1</v>
      </c>
      <c r="G711" s="34">
        <v>410.09</v>
      </c>
      <c r="H711" s="34">
        <v>15.3</v>
      </c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>
      <c r="A712" s="47">
        <v>3536.0</v>
      </c>
      <c r="B712" s="34" t="s">
        <v>4118</v>
      </c>
      <c r="C712" s="61">
        <v>0.325</v>
      </c>
      <c r="D712" s="34">
        <v>1.271</v>
      </c>
      <c r="E712" s="34">
        <v>0.4046</v>
      </c>
      <c r="F712" s="123">
        <v>202.3</v>
      </c>
      <c r="G712" s="34">
        <v>277.438</v>
      </c>
      <c r="H712" s="34">
        <v>13.67</v>
      </c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>
      <c r="A713" s="47">
        <v>3536.0</v>
      </c>
      <c r="B713" s="34" t="s">
        <v>4119</v>
      </c>
      <c r="C713" s="61">
        <v>0.338</v>
      </c>
      <c r="D713" s="34">
        <v>1.741</v>
      </c>
      <c r="E713" s="34">
        <v>0.5543</v>
      </c>
      <c r="F713" s="123">
        <v>277.1</v>
      </c>
      <c r="G713" s="34">
        <v>274.695</v>
      </c>
      <c r="H713" s="34">
        <v>14.83</v>
      </c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>
      <c r="A714" s="47">
        <v>3536.0</v>
      </c>
      <c r="B714" s="34" t="s">
        <v>4120</v>
      </c>
      <c r="C714" s="61">
        <v>0.333</v>
      </c>
      <c r="D714" s="34">
        <v>1.196</v>
      </c>
      <c r="E714" s="34">
        <v>0.3808</v>
      </c>
      <c r="F714" s="123">
        <v>190.4</v>
      </c>
      <c r="G714" s="34">
        <v>252.456</v>
      </c>
      <c r="H714" s="34">
        <v>15.01</v>
      </c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>
      <c r="A715" s="47">
        <v>3541.0</v>
      </c>
      <c r="B715" s="34" t="s">
        <v>4121</v>
      </c>
      <c r="C715" s="61">
        <v>0.357</v>
      </c>
      <c r="D715" s="34">
        <v>1.658</v>
      </c>
      <c r="E715" s="34">
        <v>0.5278</v>
      </c>
      <c r="F715" s="123">
        <v>263.9</v>
      </c>
      <c r="G715" s="34">
        <v>396.522</v>
      </c>
      <c r="H715" s="34">
        <v>13.72</v>
      </c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>
      <c r="A716" s="47">
        <v>3541.0</v>
      </c>
      <c r="B716" s="34" t="s">
        <v>4122</v>
      </c>
      <c r="C716" s="61">
        <v>0.335</v>
      </c>
      <c r="D716" s="34">
        <v>1.622</v>
      </c>
      <c r="E716" s="34">
        <v>0.5161</v>
      </c>
      <c r="F716" s="123">
        <v>258.1</v>
      </c>
      <c r="G716" s="34">
        <v>357.068</v>
      </c>
      <c r="H716" s="34">
        <v>15.37</v>
      </c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>
      <c r="A717" s="47">
        <v>3541.0</v>
      </c>
      <c r="B717" s="34" t="s">
        <v>4123</v>
      </c>
      <c r="C717" s="61">
        <v>0.361</v>
      </c>
      <c r="D717" s="34">
        <v>1.85</v>
      </c>
      <c r="E717" s="34">
        <v>0.5888</v>
      </c>
      <c r="F717" s="123">
        <v>294.4</v>
      </c>
      <c r="G717" s="34">
        <v>348.011</v>
      </c>
      <c r="H717" s="34">
        <v>13.83</v>
      </c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>
      <c r="A718" s="47">
        <v>3542.0</v>
      </c>
      <c r="B718" s="34" t="s">
        <v>4124</v>
      </c>
      <c r="C718" s="61">
        <v>0.33</v>
      </c>
      <c r="D718" s="34">
        <v>2.295</v>
      </c>
      <c r="E718" s="34">
        <v>0.7305</v>
      </c>
      <c r="F718" s="123">
        <v>365.2</v>
      </c>
      <c r="G718" s="34">
        <v>344.491</v>
      </c>
      <c r="H718" s="34">
        <v>13.45</v>
      </c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>
      <c r="A719" s="47">
        <v>3542.0</v>
      </c>
      <c r="B719" s="34" t="s">
        <v>4125</v>
      </c>
      <c r="C719" s="61">
        <v>0.321</v>
      </c>
      <c r="D719" s="34">
        <v>1.867</v>
      </c>
      <c r="E719" s="34">
        <v>0.5944</v>
      </c>
      <c r="F719" s="123">
        <v>297.2</v>
      </c>
      <c r="G719" s="34">
        <v>429.133</v>
      </c>
      <c r="H719" s="34">
        <v>16.66</v>
      </c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>
      <c r="A720" s="47">
        <v>3542.0</v>
      </c>
      <c r="B720" s="34" t="s">
        <v>4126</v>
      </c>
      <c r="C720" s="61">
        <v>0.302</v>
      </c>
      <c r="D720" s="34">
        <v>2.094</v>
      </c>
      <c r="E720" s="34">
        <v>0.6666</v>
      </c>
      <c r="F720" s="123">
        <v>333.3</v>
      </c>
      <c r="G720" s="34">
        <v>379.433</v>
      </c>
      <c r="H720" s="34">
        <v>15.29</v>
      </c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>
      <c r="A721" s="47">
        <v>3547.0</v>
      </c>
      <c r="B721" s="34"/>
      <c r="C721" s="61">
        <v>0.372</v>
      </c>
      <c r="D721" s="34">
        <v>1.508</v>
      </c>
      <c r="E721" s="34">
        <v>0.4799</v>
      </c>
      <c r="F721" s="123">
        <v>239.9</v>
      </c>
      <c r="G721" s="34">
        <v>292.312</v>
      </c>
      <c r="H721" s="34">
        <v>13.32</v>
      </c>
      <c r="I721" s="34"/>
      <c r="J721" s="34" t="s">
        <v>2220</v>
      </c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>
      <c r="A722" s="47">
        <v>3547.0</v>
      </c>
      <c r="B722" s="34" t="s">
        <v>4127</v>
      </c>
      <c r="C722" s="61">
        <v>0.33</v>
      </c>
      <c r="D722" s="34">
        <v>1.599</v>
      </c>
      <c r="E722" s="34">
        <v>0.5091</v>
      </c>
      <c r="F722" s="123">
        <v>254.6</v>
      </c>
      <c r="G722" s="34">
        <v>291.162</v>
      </c>
      <c r="H722" s="34">
        <v>11.69</v>
      </c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>
      <c r="A723" s="47">
        <v>3547.0</v>
      </c>
      <c r="B723" s="34" t="s">
        <v>4128</v>
      </c>
      <c r="C723" s="61">
        <v>0.343</v>
      </c>
      <c r="D723" s="34">
        <v>1.634</v>
      </c>
      <c r="E723" s="34">
        <v>0.5202</v>
      </c>
      <c r="F723" s="123">
        <v>260.1</v>
      </c>
      <c r="G723" s="34">
        <v>326.99</v>
      </c>
      <c r="H723" s="34">
        <v>11.93</v>
      </c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>
      <c r="A724" s="47">
        <v>3548.0</v>
      </c>
      <c r="B724" s="34" t="s">
        <v>4129</v>
      </c>
      <c r="C724" s="61">
        <v>0.347</v>
      </c>
      <c r="D724" s="34">
        <v>2.071</v>
      </c>
      <c r="E724" s="34">
        <v>0.6593</v>
      </c>
      <c r="F724" s="123">
        <v>329.7</v>
      </c>
      <c r="G724" s="34">
        <v>389.406</v>
      </c>
      <c r="H724" s="34">
        <v>12.86</v>
      </c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>
      <c r="A725" s="47">
        <v>3548.0</v>
      </c>
      <c r="B725" s="34" t="s">
        <v>4130</v>
      </c>
      <c r="C725" s="61">
        <v>0.333</v>
      </c>
      <c r="D725" s="34">
        <v>1.65</v>
      </c>
      <c r="E725" s="34">
        <v>0.5253</v>
      </c>
      <c r="F725" s="123">
        <v>262.6</v>
      </c>
      <c r="G725" s="34">
        <v>319.392</v>
      </c>
      <c r="H725" s="34">
        <v>13.38</v>
      </c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>
      <c r="A726" s="47">
        <v>3548.0</v>
      </c>
      <c r="B726" s="34" t="s">
        <v>4131</v>
      </c>
      <c r="C726" s="61">
        <v>0.321</v>
      </c>
      <c r="D726" s="34">
        <v>1.497</v>
      </c>
      <c r="E726" s="34">
        <v>0.4765</v>
      </c>
      <c r="F726" s="123">
        <v>238.3</v>
      </c>
      <c r="G726" s="34">
        <v>294.524</v>
      </c>
      <c r="H726" s="34">
        <v>13.21</v>
      </c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>
      <c r="A727" s="47">
        <v>3553.0</v>
      </c>
      <c r="B727" s="34" t="s">
        <v>4132</v>
      </c>
      <c r="C727" s="61">
        <v>0.441</v>
      </c>
      <c r="D727" s="34">
        <v>1.747</v>
      </c>
      <c r="E727" s="34">
        <v>0.556</v>
      </c>
      <c r="F727" s="123">
        <v>278.0</v>
      </c>
      <c r="G727" s="34">
        <v>290.246</v>
      </c>
      <c r="H727" s="34">
        <v>15.9</v>
      </c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>
      <c r="A728" s="47">
        <v>3553.0</v>
      </c>
      <c r="B728" s="34" t="s">
        <v>4133</v>
      </c>
      <c r="C728" s="61">
        <v>0.435</v>
      </c>
      <c r="D728" s="34">
        <v>1.455</v>
      </c>
      <c r="E728" s="34">
        <v>0.463</v>
      </c>
      <c r="F728" s="123">
        <v>231.5</v>
      </c>
      <c r="G728" s="34">
        <v>252.824</v>
      </c>
      <c r="H728" s="34">
        <v>12.97</v>
      </c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>
      <c r="A729" s="47">
        <v>3553.0</v>
      </c>
      <c r="B729" s="34" t="s">
        <v>4134</v>
      </c>
      <c r="C729" s="61">
        <v>0.418</v>
      </c>
      <c r="D729" s="34">
        <v>1.638</v>
      </c>
      <c r="E729" s="34">
        <v>0.5214</v>
      </c>
      <c r="F729" s="123">
        <v>260.7</v>
      </c>
      <c r="G729" s="34">
        <v>288.554</v>
      </c>
      <c r="H729" s="34">
        <v>12.47</v>
      </c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>
      <c r="A730" s="47">
        <v>3554.0</v>
      </c>
      <c r="B730" s="34" t="s">
        <v>4135</v>
      </c>
      <c r="C730" s="61">
        <v>0.319</v>
      </c>
      <c r="D730" s="34">
        <v>1.333</v>
      </c>
      <c r="E730" s="34">
        <v>0.4242</v>
      </c>
      <c r="F730" s="123">
        <v>212.1</v>
      </c>
      <c r="G730" s="34">
        <v>266.416</v>
      </c>
      <c r="H730" s="34">
        <v>14.07</v>
      </c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>
      <c r="A731" s="47">
        <v>3554.0</v>
      </c>
      <c r="B731" s="34" t="s">
        <v>4136</v>
      </c>
      <c r="C731" s="61">
        <v>0.318</v>
      </c>
      <c r="D731" s="34">
        <v>1.432</v>
      </c>
      <c r="E731" s="34">
        <v>0.4559</v>
      </c>
      <c r="F731" s="123">
        <v>227.9</v>
      </c>
      <c r="G731" s="34">
        <v>292.138</v>
      </c>
      <c r="H731" s="34">
        <v>14.67</v>
      </c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>
      <c r="A732" s="47">
        <v>3554.0</v>
      </c>
      <c r="B732" s="34" t="s">
        <v>4137</v>
      </c>
      <c r="C732" s="61">
        <v>0.31</v>
      </c>
      <c r="D732" s="34">
        <v>1.611</v>
      </c>
      <c r="E732" s="34">
        <v>0.5127</v>
      </c>
      <c r="F732" s="123">
        <v>256.3</v>
      </c>
      <c r="G732" s="34">
        <v>312.391</v>
      </c>
      <c r="H732" s="34">
        <v>12.15</v>
      </c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>
      <c r="A733" s="47">
        <v>3559.0</v>
      </c>
      <c r="B733" s="34" t="s">
        <v>4139</v>
      </c>
      <c r="C733" s="61">
        <v>0.296</v>
      </c>
      <c r="D733" s="34">
        <v>1.87</v>
      </c>
      <c r="E733" s="34">
        <v>0.5953</v>
      </c>
      <c r="F733" s="123">
        <v>297.6</v>
      </c>
      <c r="G733" s="34">
        <v>456.546</v>
      </c>
      <c r="H733" s="34">
        <v>15.83</v>
      </c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>
      <c r="A734" s="47">
        <v>3559.0</v>
      </c>
      <c r="B734" s="34" t="s">
        <v>4140</v>
      </c>
      <c r="C734" s="61">
        <v>0.303</v>
      </c>
      <c r="D734" s="34">
        <v>1.745</v>
      </c>
      <c r="E734" s="34">
        <v>0.5555</v>
      </c>
      <c r="F734" s="123">
        <v>277.7</v>
      </c>
      <c r="G734" s="34">
        <v>395.445</v>
      </c>
      <c r="H734" s="34">
        <v>15.33</v>
      </c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>
      <c r="A735" s="47">
        <v>3559.0</v>
      </c>
      <c r="B735" s="34" t="s">
        <v>4141</v>
      </c>
      <c r="C735" s="61">
        <v>0.304</v>
      </c>
      <c r="D735" s="34">
        <v>2.182</v>
      </c>
      <c r="E735" s="34">
        <v>0.6945</v>
      </c>
      <c r="F735" s="123">
        <v>347.2</v>
      </c>
      <c r="G735" s="34">
        <v>401.803</v>
      </c>
      <c r="H735" s="34">
        <v>19.09</v>
      </c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>
      <c r="A736" s="47">
        <v>3560.0</v>
      </c>
      <c r="B736" s="34" t="s">
        <v>4142</v>
      </c>
      <c r="C736" s="61">
        <v>0.352</v>
      </c>
      <c r="D736" s="34">
        <v>1.889</v>
      </c>
      <c r="E736" s="34">
        <v>0.6012</v>
      </c>
      <c r="F736" s="123">
        <v>300.6</v>
      </c>
      <c r="G736" s="34">
        <v>373.537</v>
      </c>
      <c r="H736" s="34">
        <v>16.08</v>
      </c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>
      <c r="A737" s="47">
        <v>3560.0</v>
      </c>
      <c r="B737" s="34" t="s">
        <v>4143</v>
      </c>
      <c r="C737" s="61">
        <v>0.324</v>
      </c>
      <c r="D737" s="34">
        <v>1.93</v>
      </c>
      <c r="E737" s="34">
        <v>0.6145</v>
      </c>
      <c r="F737" s="123">
        <v>307.2</v>
      </c>
      <c r="G737" s="34">
        <v>395.898</v>
      </c>
      <c r="H737" s="34">
        <v>17.73</v>
      </c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>
      <c r="A738" s="47">
        <v>3560.0</v>
      </c>
      <c r="B738" s="34" t="s">
        <v>4144</v>
      </c>
      <c r="C738" s="61">
        <v>0.329</v>
      </c>
      <c r="D738" s="34">
        <v>1.847</v>
      </c>
      <c r="E738" s="34">
        <v>0.5878</v>
      </c>
      <c r="F738" s="123">
        <v>293.9</v>
      </c>
      <c r="G738" s="34">
        <v>369.129</v>
      </c>
      <c r="H738" s="34">
        <v>14.03</v>
      </c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>
      <c r="A739" s="47">
        <v>3565.0</v>
      </c>
      <c r="B739" s="34" t="s">
        <v>4145</v>
      </c>
      <c r="C739" s="61">
        <v>0.312</v>
      </c>
      <c r="D739" s="34">
        <v>1.91</v>
      </c>
      <c r="E739" s="34">
        <v>0.6078</v>
      </c>
      <c r="F739" s="123">
        <v>303.9</v>
      </c>
      <c r="G739" s="34">
        <v>420.359</v>
      </c>
      <c r="H739" s="34">
        <v>14.56</v>
      </c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>
      <c r="A740" s="47">
        <v>3565.0</v>
      </c>
      <c r="B740" s="34" t="s">
        <v>4146</v>
      </c>
      <c r="C740" s="61">
        <v>0.305</v>
      </c>
      <c r="D740" s="34">
        <v>1.621</v>
      </c>
      <c r="E740" s="34">
        <v>0.516</v>
      </c>
      <c r="F740" s="123">
        <v>258.0</v>
      </c>
      <c r="G740" s="34">
        <v>326.913</v>
      </c>
      <c r="H740" s="34">
        <v>14.64</v>
      </c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>
      <c r="A741" s="47">
        <v>3565.0</v>
      </c>
      <c r="B741" s="34" t="s">
        <v>4147</v>
      </c>
      <c r="C741" s="61">
        <v>0.331</v>
      </c>
      <c r="D741" s="34">
        <v>1.948</v>
      </c>
      <c r="E741" s="34">
        <v>0.6202</v>
      </c>
      <c r="F741" s="123">
        <v>310.1</v>
      </c>
      <c r="G741" s="34">
        <v>354.699</v>
      </c>
      <c r="H741" s="34">
        <v>14.32</v>
      </c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>
      <c r="A742" s="47">
        <v>3566.0</v>
      </c>
      <c r="B742" s="34" t="s">
        <v>4148</v>
      </c>
      <c r="C742" s="61">
        <v>0.301</v>
      </c>
      <c r="D742" s="34">
        <v>2.345</v>
      </c>
      <c r="E742" s="34">
        <v>0.7464</v>
      </c>
      <c r="F742" s="123">
        <v>373.2</v>
      </c>
      <c r="G742" s="34">
        <v>383.046</v>
      </c>
      <c r="H742" s="34">
        <v>15.91</v>
      </c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>
      <c r="A743" s="47">
        <v>3566.0</v>
      </c>
      <c r="B743" s="34" t="s">
        <v>4150</v>
      </c>
      <c r="C743" s="61">
        <v>0.302</v>
      </c>
      <c r="D743" s="34">
        <v>1.682</v>
      </c>
      <c r="E743" s="34">
        <v>0.5356</v>
      </c>
      <c r="F743" s="123">
        <v>267.8</v>
      </c>
      <c r="G743" s="34">
        <v>345.603</v>
      </c>
      <c r="H743" s="34">
        <v>14.84</v>
      </c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>
      <c r="A744" s="47">
        <v>3566.0</v>
      </c>
      <c r="B744" s="34" t="s">
        <v>4151</v>
      </c>
      <c r="C744" s="61">
        <v>0.329</v>
      </c>
      <c r="D744" s="34">
        <v>1.84</v>
      </c>
      <c r="E744" s="34">
        <v>0.5858</v>
      </c>
      <c r="F744" s="123">
        <v>292.9</v>
      </c>
      <c r="G744" s="34">
        <v>356.579</v>
      </c>
      <c r="H744" s="34">
        <v>13.33</v>
      </c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>
      <c r="A745" s="47">
        <v>3571.0</v>
      </c>
      <c r="B745" s="34" t="s">
        <v>4152</v>
      </c>
      <c r="C745" s="61">
        <v>0.31</v>
      </c>
      <c r="D745" s="34">
        <v>2.414</v>
      </c>
      <c r="E745" s="34">
        <v>0.7685</v>
      </c>
      <c r="F745" s="123">
        <v>384.2</v>
      </c>
      <c r="G745" s="34">
        <v>470.905</v>
      </c>
      <c r="H745" s="34">
        <v>15.12</v>
      </c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>
      <c r="A746" s="47">
        <v>3571.0</v>
      </c>
      <c r="B746" s="34" t="s">
        <v>4154</v>
      </c>
      <c r="C746" s="61">
        <v>0.298</v>
      </c>
      <c r="D746" s="34">
        <v>2.572</v>
      </c>
      <c r="E746" s="34">
        <v>0.8187</v>
      </c>
      <c r="F746" s="123">
        <v>409.4</v>
      </c>
      <c r="G746" s="34">
        <v>564.049</v>
      </c>
      <c r="H746" s="34">
        <v>14.53</v>
      </c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>
      <c r="A747" s="47">
        <v>3571.0</v>
      </c>
      <c r="B747" s="34" t="s">
        <v>4155</v>
      </c>
      <c r="C747" s="61">
        <v>0.279</v>
      </c>
      <c r="D747" s="34">
        <v>2.453</v>
      </c>
      <c r="E747" s="34">
        <v>0.781</v>
      </c>
      <c r="F747" s="123">
        <v>390.5</v>
      </c>
      <c r="G747" s="34">
        <v>534.839</v>
      </c>
      <c r="H747" s="34">
        <v>15.44</v>
      </c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>
      <c r="A748" s="47">
        <v>3572.0</v>
      </c>
      <c r="B748" s="34" t="s">
        <v>4157</v>
      </c>
      <c r="C748" s="61">
        <v>0.301</v>
      </c>
      <c r="D748" s="34">
        <v>2.459</v>
      </c>
      <c r="E748" s="34">
        <v>0.7827</v>
      </c>
      <c r="F748" s="123">
        <v>391.3</v>
      </c>
      <c r="G748" s="34">
        <v>482.658</v>
      </c>
      <c r="H748" s="34">
        <v>15.5</v>
      </c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>
      <c r="A749" s="47">
        <v>3572.0</v>
      </c>
      <c r="B749" s="34" t="s">
        <v>4159</v>
      </c>
      <c r="C749" s="61">
        <v>0.286</v>
      </c>
      <c r="D749" s="34">
        <v>2.45</v>
      </c>
      <c r="E749" s="34">
        <v>0.7799</v>
      </c>
      <c r="F749" s="123">
        <v>390.0</v>
      </c>
      <c r="G749" s="34">
        <v>479.437</v>
      </c>
      <c r="H749" s="34">
        <v>17.84</v>
      </c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>
      <c r="A750" s="47">
        <v>3572.0</v>
      </c>
      <c r="B750" s="34" t="s">
        <v>4160</v>
      </c>
      <c r="C750" s="61">
        <v>0.275</v>
      </c>
      <c r="D750" s="34">
        <v>2.858</v>
      </c>
      <c r="E750" s="34">
        <v>0.9098</v>
      </c>
      <c r="F750" s="123">
        <v>454.9</v>
      </c>
      <c r="G750" s="34">
        <v>626.47</v>
      </c>
      <c r="H750" s="34">
        <v>16.16</v>
      </c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>
      <c r="A751" s="47">
        <v>3577.0</v>
      </c>
      <c r="B751" s="34" t="s">
        <v>4161</v>
      </c>
      <c r="C751" s="61">
        <v>0.228</v>
      </c>
      <c r="D751" s="34">
        <v>2.546</v>
      </c>
      <c r="E751" s="34">
        <v>0.8104</v>
      </c>
      <c r="F751" s="123">
        <v>405.2</v>
      </c>
      <c r="G751" s="34">
        <v>541.938</v>
      </c>
      <c r="H751" s="34">
        <v>14.43</v>
      </c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>
      <c r="A752" s="47">
        <v>3577.0</v>
      </c>
      <c r="B752" s="34" t="s">
        <v>4162</v>
      </c>
      <c r="C752" s="61">
        <v>0.23</v>
      </c>
      <c r="D752" s="34">
        <v>2.195</v>
      </c>
      <c r="E752" s="34">
        <v>0.6985</v>
      </c>
      <c r="F752" s="123">
        <v>349.3</v>
      </c>
      <c r="G752" s="34">
        <v>737.069</v>
      </c>
      <c r="H752" s="34">
        <v>14.57</v>
      </c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>
      <c r="A753" s="47">
        <v>3577.0</v>
      </c>
      <c r="B753" s="34" t="s">
        <v>4163</v>
      </c>
      <c r="C753" s="61">
        <v>0.241</v>
      </c>
      <c r="D753" s="34">
        <v>2.018</v>
      </c>
      <c r="E753" s="34">
        <v>0.6423</v>
      </c>
      <c r="F753" s="123">
        <v>321.1</v>
      </c>
      <c r="G753" s="34">
        <v>416.746</v>
      </c>
      <c r="H753" s="34">
        <v>16.11</v>
      </c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>
      <c r="A754" s="47">
        <v>3578.0</v>
      </c>
      <c r="B754" s="34" t="s">
        <v>4164</v>
      </c>
      <c r="C754" s="61">
        <v>0.249</v>
      </c>
      <c r="D754" s="34">
        <v>2.429</v>
      </c>
      <c r="E754" s="34">
        <v>0.7732</v>
      </c>
      <c r="F754" s="123">
        <v>386.6</v>
      </c>
      <c r="G754" s="34">
        <v>525.463</v>
      </c>
      <c r="H754" s="34">
        <v>16.65</v>
      </c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>
      <c r="A755" s="47">
        <v>3578.0</v>
      </c>
      <c r="B755" s="34" t="s">
        <v>4165</v>
      </c>
      <c r="C755" s="61">
        <v>0.239</v>
      </c>
      <c r="D755" s="34">
        <v>2.528</v>
      </c>
      <c r="E755" s="34">
        <v>0.8048</v>
      </c>
      <c r="F755" s="123">
        <v>402.4</v>
      </c>
      <c r="G755" s="34">
        <v>702.124</v>
      </c>
      <c r="H755" s="34">
        <v>13.62</v>
      </c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>
      <c r="A756" s="47">
        <v>3578.0</v>
      </c>
      <c r="B756" s="34" t="s">
        <v>4166</v>
      </c>
      <c r="C756" s="61">
        <v>0.25</v>
      </c>
      <c r="D756" s="34">
        <v>2.343</v>
      </c>
      <c r="E756" s="34">
        <v>0.7458</v>
      </c>
      <c r="F756" s="123">
        <v>372.9</v>
      </c>
      <c r="G756" s="34">
        <v>441.137</v>
      </c>
      <c r="H756" s="34">
        <v>15.17</v>
      </c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>
      <c r="A757" s="47">
        <v>3583.0</v>
      </c>
      <c r="B757" s="34" t="s">
        <v>4167</v>
      </c>
      <c r="C757" s="61">
        <v>0.253</v>
      </c>
      <c r="D757" s="34">
        <v>2.694</v>
      </c>
      <c r="E757" s="34">
        <v>0.8574</v>
      </c>
      <c r="F757" s="123">
        <v>428.7</v>
      </c>
      <c r="G757" s="34">
        <v>506.752</v>
      </c>
      <c r="H757" s="34">
        <v>13.02</v>
      </c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>
      <c r="A758" s="47">
        <v>3583.0</v>
      </c>
      <c r="B758" s="34" t="s">
        <v>4168</v>
      </c>
      <c r="C758" s="61">
        <v>0.255</v>
      </c>
      <c r="D758" s="34">
        <v>2.244</v>
      </c>
      <c r="E758" s="34">
        <v>0.7142</v>
      </c>
      <c r="F758" s="123">
        <v>357.1</v>
      </c>
      <c r="G758" s="34">
        <v>435.106</v>
      </c>
      <c r="H758" s="34">
        <v>15.94</v>
      </c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>
      <c r="A759" s="47">
        <v>3583.0</v>
      </c>
      <c r="B759" s="34" t="s">
        <v>4169</v>
      </c>
      <c r="C759" s="61">
        <v>0.262</v>
      </c>
      <c r="D759" s="34">
        <v>2.428</v>
      </c>
      <c r="E759" s="34">
        <v>0.7729</v>
      </c>
      <c r="F759" s="123">
        <v>386.5</v>
      </c>
      <c r="G759" s="34">
        <v>488.541</v>
      </c>
      <c r="H759" s="34">
        <v>14.26</v>
      </c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>
      <c r="A760" s="47">
        <v>3584.0</v>
      </c>
      <c r="B760" s="34" t="s">
        <v>4170</v>
      </c>
      <c r="C760" s="61">
        <v>0.258</v>
      </c>
      <c r="D760" s="34">
        <v>2.606</v>
      </c>
      <c r="E760" s="34">
        <v>0.8294</v>
      </c>
      <c r="F760" s="123">
        <v>414.7</v>
      </c>
      <c r="G760" s="34">
        <v>529.336</v>
      </c>
      <c r="H760" s="34">
        <v>14.53</v>
      </c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>
      <c r="A761" s="47">
        <v>3584.0</v>
      </c>
      <c r="B761" s="34" t="s">
        <v>4172</v>
      </c>
      <c r="C761" s="61">
        <v>0.255</v>
      </c>
      <c r="D761" s="34">
        <v>2.151</v>
      </c>
      <c r="E761" s="34">
        <v>0.6848</v>
      </c>
      <c r="F761" s="123">
        <v>342.4</v>
      </c>
      <c r="G761" s="34">
        <v>540.281</v>
      </c>
      <c r="H761" s="34">
        <v>14.5</v>
      </c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>
      <c r="A762" s="47">
        <v>3584.0</v>
      </c>
      <c r="B762" s="34" t="s">
        <v>4175</v>
      </c>
      <c r="C762" s="61">
        <v>0.263</v>
      </c>
      <c r="D762" s="34">
        <v>2.031</v>
      </c>
      <c r="E762" s="34">
        <v>0.6465</v>
      </c>
      <c r="F762" s="123">
        <v>323.3</v>
      </c>
      <c r="G762" s="34">
        <v>435.436</v>
      </c>
      <c r="H762" s="34">
        <v>14.48</v>
      </c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>
      <c r="A763" s="47">
        <v>3589.0</v>
      </c>
      <c r="B763" s="34" t="s">
        <v>4177</v>
      </c>
      <c r="C763" s="61">
        <v>0.31</v>
      </c>
      <c r="D763" s="34">
        <v>4.477</v>
      </c>
      <c r="E763" s="34">
        <v>1.425</v>
      </c>
      <c r="F763" s="123">
        <v>712.5</v>
      </c>
      <c r="G763" s="34">
        <v>971.03</v>
      </c>
      <c r="H763" s="34">
        <v>15.0</v>
      </c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>
      <c r="A764" s="47">
        <v>3589.0</v>
      </c>
      <c r="B764" s="34" t="s">
        <v>4180</v>
      </c>
      <c r="C764" s="61">
        <v>0.28</v>
      </c>
      <c r="D764" s="34">
        <v>5.391</v>
      </c>
      <c r="E764" s="34">
        <v>1.716</v>
      </c>
      <c r="F764" s="123">
        <v>858.0</v>
      </c>
      <c r="G764" s="34">
        <v>1122.12</v>
      </c>
      <c r="H764" s="34">
        <v>13.05</v>
      </c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>
      <c r="A765" s="47">
        <v>3589.0</v>
      </c>
      <c r="B765" s="34" t="s">
        <v>4181</v>
      </c>
      <c r="C765" s="61">
        <v>0.278</v>
      </c>
      <c r="D765" s="34">
        <v>4.892</v>
      </c>
      <c r="E765" s="34">
        <v>1.557</v>
      </c>
      <c r="F765" s="123">
        <v>778.6</v>
      </c>
      <c r="G765" s="34">
        <v>1084.64</v>
      </c>
      <c r="H765" s="34">
        <v>13.78</v>
      </c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>
      <c r="A766" s="47">
        <v>3590.0</v>
      </c>
      <c r="B766" s="34" t="s">
        <v>4182</v>
      </c>
      <c r="C766" s="61">
        <v>0.346</v>
      </c>
      <c r="D766" s="34">
        <v>6.102</v>
      </c>
      <c r="E766" s="34">
        <v>1.942</v>
      </c>
      <c r="F766" s="123">
        <v>971.1</v>
      </c>
      <c r="G766" s="34">
        <v>1312.37</v>
      </c>
      <c r="H766" s="34">
        <v>15.04</v>
      </c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>
      <c r="A767" s="47">
        <v>3590.0</v>
      </c>
      <c r="B767" s="34" t="s">
        <v>4183</v>
      </c>
      <c r="C767" s="61">
        <v>0.312</v>
      </c>
      <c r="D767" s="34">
        <v>6.474</v>
      </c>
      <c r="E767" s="34">
        <v>2.061</v>
      </c>
      <c r="F767" s="123">
        <v>1030.0</v>
      </c>
      <c r="G767" s="34">
        <v>1342.44</v>
      </c>
      <c r="H767" s="34">
        <v>13.08</v>
      </c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>
      <c r="A768" s="47">
        <v>3590.0</v>
      </c>
      <c r="B768" s="34" t="s">
        <v>4184</v>
      </c>
      <c r="C768" s="61">
        <v>0.318</v>
      </c>
      <c r="D768" s="34">
        <v>4.79</v>
      </c>
      <c r="E768" s="34">
        <v>1.525</v>
      </c>
      <c r="F768" s="123">
        <v>762.4</v>
      </c>
      <c r="G768" s="34">
        <v>841.116</v>
      </c>
      <c r="H768" s="34">
        <v>16.96</v>
      </c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>
      <c r="A769" s="7">
        <v>3595.0</v>
      </c>
      <c r="B769" s="34" t="s">
        <v>4185</v>
      </c>
      <c r="C769" s="61">
        <v>0.376</v>
      </c>
      <c r="D769" s="34">
        <v>6.287</v>
      </c>
      <c r="E769" s="34">
        <v>2.001</v>
      </c>
      <c r="F769" s="123">
        <v>1001.0</v>
      </c>
      <c r="G769" s="34">
        <v>1110.58</v>
      </c>
      <c r="H769" s="34">
        <v>12.78</v>
      </c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>
      <c r="A770" s="7">
        <v>3595.0</v>
      </c>
      <c r="B770" s="34" t="s">
        <v>4186</v>
      </c>
      <c r="C770" s="61">
        <v>0.321</v>
      </c>
      <c r="D770" s="34">
        <v>5.809</v>
      </c>
      <c r="E770" s="34">
        <v>1.849</v>
      </c>
      <c r="F770" s="123">
        <v>924.6</v>
      </c>
      <c r="G770" s="34">
        <v>988.14</v>
      </c>
      <c r="H770" s="34">
        <v>13.06</v>
      </c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>
      <c r="A771" s="7">
        <v>3595.0</v>
      </c>
      <c r="B771" s="34" t="s">
        <v>4187</v>
      </c>
      <c r="C771" s="61">
        <v>0.323</v>
      </c>
      <c r="D771" s="34">
        <v>5.309</v>
      </c>
      <c r="E771" s="34">
        <v>1.69</v>
      </c>
      <c r="F771" s="123">
        <v>845.0</v>
      </c>
      <c r="G771" s="34">
        <v>1136.0</v>
      </c>
      <c r="H771" s="34">
        <v>13.33</v>
      </c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>
      <c r="A772" s="7">
        <v>3596.0</v>
      </c>
      <c r="B772" s="34" t="s">
        <v>4188</v>
      </c>
      <c r="C772" s="61">
        <v>0.374</v>
      </c>
      <c r="D772" s="34">
        <v>4.514</v>
      </c>
      <c r="E772" s="34">
        <v>1.437</v>
      </c>
      <c r="F772" s="123">
        <v>718.4</v>
      </c>
      <c r="G772" s="34">
        <v>925.113</v>
      </c>
      <c r="H772" s="34">
        <v>15.21</v>
      </c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>
      <c r="A773" s="7">
        <v>3596.0</v>
      </c>
      <c r="B773" s="34" t="s">
        <v>4189</v>
      </c>
      <c r="C773" s="61">
        <v>0.32</v>
      </c>
      <c r="D773" s="34">
        <v>4.151</v>
      </c>
      <c r="E773" s="34">
        <v>1.321</v>
      </c>
      <c r="F773" s="123">
        <v>660.6</v>
      </c>
      <c r="G773" s="34">
        <v>748.334</v>
      </c>
      <c r="H773" s="34">
        <v>15.09</v>
      </c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>
      <c r="A774" s="7">
        <v>3596.0</v>
      </c>
      <c r="B774" s="34" t="s">
        <v>4190</v>
      </c>
      <c r="C774" s="61">
        <v>0.364</v>
      </c>
      <c r="D774" s="34">
        <v>5.457</v>
      </c>
      <c r="E774" s="34">
        <v>1.737</v>
      </c>
      <c r="F774" s="123">
        <v>868.6</v>
      </c>
      <c r="G774" s="34">
        <v>914.137</v>
      </c>
      <c r="H774" s="34">
        <v>13.86</v>
      </c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>
      <c r="A775" s="7">
        <v>3601.0</v>
      </c>
      <c r="B775" s="69" t="s">
        <v>4191</v>
      </c>
      <c r="C775" s="78">
        <v>0.32</v>
      </c>
      <c r="D775" s="79">
        <v>2.673</v>
      </c>
      <c r="E775" s="79">
        <v>0.8508</v>
      </c>
      <c r="F775" s="146">
        <v>425.4</v>
      </c>
      <c r="G775" s="79">
        <v>495.22</v>
      </c>
      <c r="H775" s="79">
        <v>14.91</v>
      </c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>
      <c r="A776" s="7">
        <v>3601.0</v>
      </c>
      <c r="B776" s="69" t="s">
        <v>4193</v>
      </c>
      <c r="C776" s="78">
        <v>0.322</v>
      </c>
      <c r="D776" s="79">
        <v>2.784</v>
      </c>
      <c r="E776" s="79">
        <v>0.8863</v>
      </c>
      <c r="F776" s="146">
        <v>443.1</v>
      </c>
      <c r="G776" s="79">
        <v>541.451</v>
      </c>
      <c r="H776" s="79">
        <v>13.74</v>
      </c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>
      <c r="A777" s="7">
        <v>3601.0</v>
      </c>
      <c r="B777" s="69" t="s">
        <v>4194</v>
      </c>
      <c r="C777" s="78">
        <v>0.325</v>
      </c>
      <c r="D777" s="79">
        <v>2.468</v>
      </c>
      <c r="E777" s="79">
        <v>0.7857</v>
      </c>
      <c r="F777" s="146">
        <v>392.9</v>
      </c>
      <c r="G777" s="79">
        <v>601.307</v>
      </c>
      <c r="H777" s="79">
        <v>15.16</v>
      </c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>
      <c r="A778" s="7">
        <v>3602.0</v>
      </c>
      <c r="B778" s="69" t="s">
        <v>4195</v>
      </c>
      <c r="C778" s="78">
        <v>0.345</v>
      </c>
      <c r="D778" s="79">
        <v>3.147</v>
      </c>
      <c r="E778" s="79">
        <v>1.002</v>
      </c>
      <c r="F778" s="146">
        <v>500.8</v>
      </c>
      <c r="G778" s="79">
        <v>616.459</v>
      </c>
      <c r="H778" s="79">
        <v>14.14</v>
      </c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>
      <c r="A779" s="7">
        <v>3602.0</v>
      </c>
      <c r="B779" s="69" t="s">
        <v>4196</v>
      </c>
      <c r="C779" s="78">
        <v>0.346</v>
      </c>
      <c r="D779" s="79">
        <v>3.638</v>
      </c>
      <c r="E779" s="79">
        <v>1.158</v>
      </c>
      <c r="F779" s="146">
        <v>579.0</v>
      </c>
      <c r="G779" s="79">
        <v>606.681</v>
      </c>
      <c r="H779" s="79">
        <v>13.39</v>
      </c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>
      <c r="A780" s="7">
        <v>3602.0</v>
      </c>
      <c r="B780" s="69" t="s">
        <v>4197</v>
      </c>
      <c r="C780" s="78">
        <v>0.341</v>
      </c>
      <c r="D780" s="79">
        <v>3.051</v>
      </c>
      <c r="E780" s="79">
        <v>0.9712</v>
      </c>
      <c r="F780" s="146">
        <v>485.6</v>
      </c>
      <c r="G780" s="79">
        <v>542.378</v>
      </c>
      <c r="H780" s="79">
        <v>14.33</v>
      </c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>
      <c r="A781" s="7">
        <v>3607.0</v>
      </c>
      <c r="B781" s="69" t="s">
        <v>4198</v>
      </c>
      <c r="C781" s="78">
        <v>0.264</v>
      </c>
      <c r="D781" s="79">
        <v>1.062</v>
      </c>
      <c r="E781" s="79">
        <v>0.338</v>
      </c>
      <c r="F781" s="146">
        <v>169.0</v>
      </c>
      <c r="G781" s="79">
        <v>307.713</v>
      </c>
      <c r="H781" s="79">
        <v>13.22</v>
      </c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>
      <c r="A782" s="7">
        <v>3607.0</v>
      </c>
      <c r="B782" s="69" t="s">
        <v>4199</v>
      </c>
      <c r="C782" s="78">
        <v>0.272</v>
      </c>
      <c r="D782" s="79">
        <v>1.547</v>
      </c>
      <c r="E782" s="79">
        <v>0.4925</v>
      </c>
      <c r="F782" s="146">
        <v>246.3</v>
      </c>
      <c r="G782" s="79">
        <v>313.906</v>
      </c>
      <c r="H782" s="79">
        <v>14.11</v>
      </c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>
      <c r="A783" s="7">
        <v>3607.0</v>
      </c>
      <c r="B783" s="69" t="s">
        <v>4200</v>
      </c>
      <c r="C783" s="78">
        <v>0.263</v>
      </c>
      <c r="D783" s="79">
        <v>1.357</v>
      </c>
      <c r="E783" s="79">
        <v>0.4319</v>
      </c>
      <c r="F783" s="146">
        <v>0.4319</v>
      </c>
      <c r="G783" s="79">
        <v>319.71</v>
      </c>
      <c r="H783" s="79">
        <v>16.97</v>
      </c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>
      <c r="A784" s="7">
        <v>3608.0</v>
      </c>
      <c r="B784" s="69" t="s">
        <v>4201</v>
      </c>
      <c r="C784" s="78">
        <v>0.283</v>
      </c>
      <c r="D784" s="79">
        <v>2.357</v>
      </c>
      <c r="E784" s="79">
        <v>0.7503</v>
      </c>
      <c r="F784" s="146">
        <v>375.2</v>
      </c>
      <c r="G784" s="79">
        <v>526.53</v>
      </c>
      <c r="H784" s="79">
        <v>15.78</v>
      </c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>
      <c r="A785" s="7">
        <v>3608.0</v>
      </c>
      <c r="B785" s="69" t="s">
        <v>4202</v>
      </c>
      <c r="C785" s="78">
        <v>0.28</v>
      </c>
      <c r="D785" s="79">
        <v>2.618</v>
      </c>
      <c r="E785" s="79">
        <v>0.8335</v>
      </c>
      <c r="F785" s="146">
        <v>416.7</v>
      </c>
      <c r="G785" s="79">
        <v>558.872</v>
      </c>
      <c r="H785" s="79">
        <v>16.0</v>
      </c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>
      <c r="A786" s="7">
        <v>3608.0</v>
      </c>
      <c r="B786" s="69" t="s">
        <v>4204</v>
      </c>
      <c r="C786" s="78">
        <v>0.284</v>
      </c>
      <c r="D786" s="79">
        <v>1.929</v>
      </c>
      <c r="E786" s="79">
        <v>0.6141</v>
      </c>
      <c r="F786" s="146">
        <v>307.0</v>
      </c>
      <c r="G786" s="79">
        <v>438.229</v>
      </c>
      <c r="H786" s="79">
        <v>15.84</v>
      </c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>
      <c r="A787" s="7">
        <v>3613.0</v>
      </c>
      <c r="B787" s="69" t="s">
        <v>4205</v>
      </c>
      <c r="C787" s="78">
        <v>0.217</v>
      </c>
      <c r="D787" s="79">
        <v>1.374</v>
      </c>
      <c r="E787" s="79">
        <v>0.4373</v>
      </c>
      <c r="F787" s="146">
        <v>218.7</v>
      </c>
      <c r="G787" s="79">
        <v>373.352</v>
      </c>
      <c r="H787" s="79">
        <v>13.61</v>
      </c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>
      <c r="A788" s="7">
        <v>3613.0</v>
      </c>
      <c r="B788" s="69" t="s">
        <v>4208</v>
      </c>
      <c r="C788" s="78">
        <v>0.219</v>
      </c>
      <c r="D788" s="79">
        <v>1.376</v>
      </c>
      <c r="E788" s="79">
        <v>0.438</v>
      </c>
      <c r="F788" s="146">
        <v>219.0</v>
      </c>
      <c r="G788" s="79">
        <v>366.676</v>
      </c>
      <c r="H788" s="79">
        <v>14.46</v>
      </c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>
      <c r="A789" s="7">
        <v>3613.0</v>
      </c>
      <c r="B789" s="69" t="s">
        <v>4209</v>
      </c>
      <c r="C789" s="78">
        <v>0.215</v>
      </c>
      <c r="D789" s="79">
        <v>1.17</v>
      </c>
      <c r="E789" s="79">
        <v>0.3725</v>
      </c>
      <c r="F789" s="146">
        <v>186.3</v>
      </c>
      <c r="G789" s="79">
        <v>320.495</v>
      </c>
      <c r="H789" s="79">
        <v>14.99</v>
      </c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>
      <c r="A790" s="7">
        <v>3614.0</v>
      </c>
      <c r="B790" s="69" t="s">
        <v>4211</v>
      </c>
      <c r="C790" s="78">
        <v>0.225</v>
      </c>
      <c r="D790" s="79">
        <v>1.27</v>
      </c>
      <c r="E790" s="79">
        <v>0.4044</v>
      </c>
      <c r="F790" s="146">
        <v>202.2</v>
      </c>
      <c r="G790" s="79">
        <v>338.716</v>
      </c>
      <c r="H790" s="79">
        <v>15.0</v>
      </c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>
      <c r="A791" s="7">
        <v>3614.0</v>
      </c>
      <c r="B791" s="69" t="s">
        <v>4213</v>
      </c>
      <c r="C791" s="78">
        <v>0.243</v>
      </c>
      <c r="D791" s="79">
        <v>1.257</v>
      </c>
      <c r="E791" s="79">
        <v>0.4</v>
      </c>
      <c r="F791" s="146">
        <v>200.0</v>
      </c>
      <c r="G791" s="79">
        <v>294.429</v>
      </c>
      <c r="H791" s="79">
        <v>15.23</v>
      </c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>
      <c r="A792" s="7">
        <v>3614.0</v>
      </c>
      <c r="B792" s="69" t="s">
        <v>4215</v>
      </c>
      <c r="C792" s="78">
        <v>0.231</v>
      </c>
      <c r="D792" s="79">
        <v>1.274</v>
      </c>
      <c r="E792" s="79">
        <v>0.4054</v>
      </c>
      <c r="F792" s="146">
        <v>202.7</v>
      </c>
      <c r="G792" s="79">
        <v>345.724</v>
      </c>
      <c r="H792" s="79">
        <v>13.58</v>
      </c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>
      <c r="A793" s="47">
        <v>3619.0</v>
      </c>
      <c r="B793" s="69" t="s">
        <v>4216</v>
      </c>
      <c r="C793" s="78">
        <v>0.433</v>
      </c>
      <c r="D793" s="79">
        <v>3.739</v>
      </c>
      <c r="E793" s="79">
        <v>1.19</v>
      </c>
      <c r="F793" s="146">
        <v>595.1</v>
      </c>
      <c r="G793" s="79">
        <v>595.1</v>
      </c>
      <c r="H793" s="79">
        <v>16.82</v>
      </c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>
      <c r="A794" s="47">
        <v>3619.0</v>
      </c>
      <c r="B794" s="69" t="s">
        <v>4217</v>
      </c>
      <c r="C794" s="78">
        <v>0.439</v>
      </c>
      <c r="D794" s="79">
        <v>3.706</v>
      </c>
      <c r="E794" s="79">
        <v>1.18</v>
      </c>
      <c r="F794" s="146">
        <v>589.9</v>
      </c>
      <c r="G794" s="79">
        <v>591.166</v>
      </c>
      <c r="H794" s="79">
        <v>15.33</v>
      </c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>
      <c r="A795" s="47">
        <v>3619.0</v>
      </c>
      <c r="B795" s="69" t="s">
        <v>4218</v>
      </c>
      <c r="C795" s="78">
        <v>0.438</v>
      </c>
      <c r="D795" s="79">
        <v>3.795</v>
      </c>
      <c r="E795" s="79">
        <v>1.208</v>
      </c>
      <c r="F795" s="146">
        <v>604.0</v>
      </c>
      <c r="G795" s="79">
        <v>623.176</v>
      </c>
      <c r="H795" s="79">
        <v>16.39</v>
      </c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>
      <c r="A796" s="47">
        <v>3620.0</v>
      </c>
      <c r="B796" s="69" t="s">
        <v>4219</v>
      </c>
      <c r="C796" s="78">
        <v>0.495</v>
      </c>
      <c r="D796" s="79">
        <v>3.739</v>
      </c>
      <c r="E796" s="79">
        <v>1.19</v>
      </c>
      <c r="F796" s="146">
        <v>595.1</v>
      </c>
      <c r="G796" s="79">
        <v>476.558</v>
      </c>
      <c r="H796" s="79">
        <v>14.52</v>
      </c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>
      <c r="A797" s="47">
        <v>3620.0</v>
      </c>
      <c r="B797" s="69" t="s">
        <v>4220</v>
      </c>
      <c r="C797" s="78">
        <v>0.47</v>
      </c>
      <c r="D797" s="79">
        <v>3.982</v>
      </c>
      <c r="E797" s="79">
        <v>1.268</v>
      </c>
      <c r="F797" s="146">
        <v>633.8</v>
      </c>
      <c r="G797" s="79">
        <v>554.386</v>
      </c>
      <c r="H797" s="79">
        <v>14.85</v>
      </c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>
      <c r="A798" s="7">
        <v>3620.0</v>
      </c>
      <c r="B798" s="69" t="s">
        <v>4221</v>
      </c>
      <c r="C798" s="78">
        <v>0.495</v>
      </c>
      <c r="D798" s="79">
        <v>3.157</v>
      </c>
      <c r="E798" s="79">
        <v>1.005</v>
      </c>
      <c r="F798" s="146">
        <v>502.5</v>
      </c>
      <c r="G798" s="79">
        <v>511.305</v>
      </c>
      <c r="H798" s="79">
        <v>15.89</v>
      </c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>
      <c r="A799" s="7">
        <v>3625.0</v>
      </c>
      <c r="B799" s="69" t="s">
        <v>4222</v>
      </c>
      <c r="C799" s="78">
        <v>0.211</v>
      </c>
      <c r="D799" s="79">
        <v>1.307</v>
      </c>
      <c r="E799" s="79">
        <v>0.4161</v>
      </c>
      <c r="F799" s="146">
        <v>208.1</v>
      </c>
      <c r="G799" s="79">
        <v>318.603</v>
      </c>
      <c r="H799" s="79">
        <v>15.74</v>
      </c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>
      <c r="A800" s="7">
        <v>3625.0</v>
      </c>
      <c r="B800" s="69" t="s">
        <v>4224</v>
      </c>
      <c r="C800" s="78">
        <v>0.224</v>
      </c>
      <c r="D800" s="79">
        <v>1.358</v>
      </c>
      <c r="E800" s="79">
        <v>0.4322</v>
      </c>
      <c r="F800" s="146">
        <v>216.1</v>
      </c>
      <c r="G800" s="79">
        <v>279.91</v>
      </c>
      <c r="H800" s="79">
        <v>15.62</v>
      </c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>
      <c r="A801" s="7">
        <v>3625.0</v>
      </c>
      <c r="B801" s="69" t="s">
        <v>4227</v>
      </c>
      <c r="C801" s="78">
        <v>0.2</v>
      </c>
      <c r="D801" s="79">
        <v>0.8317</v>
      </c>
      <c r="E801" s="79">
        <v>0.2647</v>
      </c>
      <c r="F801" s="146">
        <v>132.4</v>
      </c>
      <c r="G801" s="79">
        <v>238.528</v>
      </c>
      <c r="H801" s="79">
        <v>18.1</v>
      </c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>
      <c r="A802" s="7">
        <v>3626.0</v>
      </c>
      <c r="B802" s="69" t="s">
        <v>4230</v>
      </c>
      <c r="C802" s="78">
        <v>0.205</v>
      </c>
      <c r="D802" s="79">
        <v>1.136</v>
      </c>
      <c r="E802" s="79">
        <v>0.3616</v>
      </c>
      <c r="F802" s="146">
        <v>180.8</v>
      </c>
      <c r="G802" s="79">
        <v>295.649</v>
      </c>
      <c r="H802" s="79">
        <v>15.69</v>
      </c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>
      <c r="A803" s="7">
        <v>3626.0</v>
      </c>
      <c r="B803" s="69" t="s">
        <v>4232</v>
      </c>
      <c r="C803" s="78">
        <v>0.21</v>
      </c>
      <c r="D803" s="79">
        <v>0.9948</v>
      </c>
      <c r="E803" s="79">
        <v>0.3167</v>
      </c>
      <c r="F803" s="146">
        <v>158.3</v>
      </c>
      <c r="G803" s="79">
        <v>254.869</v>
      </c>
      <c r="H803" s="79">
        <v>17.1</v>
      </c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>
      <c r="A804" s="7">
        <v>3626.0</v>
      </c>
      <c r="B804" s="69" t="s">
        <v>4233</v>
      </c>
      <c r="C804" s="78">
        <v>0.202</v>
      </c>
      <c r="D804" s="79">
        <v>0.9916</v>
      </c>
      <c r="E804" s="79">
        <v>0.3156</v>
      </c>
      <c r="F804" s="146">
        <v>157.8</v>
      </c>
      <c r="G804" s="79">
        <v>284.257</v>
      </c>
      <c r="H804" s="79">
        <v>20.54</v>
      </c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>
      <c r="A805" s="7">
        <v>3631.0</v>
      </c>
      <c r="B805" s="69" t="s">
        <v>4234</v>
      </c>
      <c r="C805" s="78">
        <v>0.292</v>
      </c>
      <c r="D805" s="79">
        <v>1.521</v>
      </c>
      <c r="E805" s="79">
        <v>0.4843</v>
      </c>
      <c r="F805" s="146">
        <v>242.2</v>
      </c>
      <c r="G805" s="79">
        <v>312.744</v>
      </c>
      <c r="H805" s="79">
        <v>15.77</v>
      </c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>
      <c r="A806" s="7">
        <v>3631.0</v>
      </c>
      <c r="B806" s="69" t="s">
        <v>4235</v>
      </c>
      <c r="C806" s="78">
        <v>0.291</v>
      </c>
      <c r="D806" s="79">
        <v>1.032</v>
      </c>
      <c r="E806" s="79">
        <v>0.3286</v>
      </c>
      <c r="F806" s="146">
        <v>164.3</v>
      </c>
      <c r="G806" s="79">
        <v>290.832</v>
      </c>
      <c r="H806" s="79">
        <v>16.87</v>
      </c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>
      <c r="A807" s="7">
        <v>3631.0</v>
      </c>
      <c r="B807" s="69" t="s">
        <v>4236</v>
      </c>
      <c r="C807" s="78">
        <v>0.291</v>
      </c>
      <c r="D807" s="79">
        <v>1.385</v>
      </c>
      <c r="E807" s="79">
        <v>0.4408</v>
      </c>
      <c r="F807" s="146">
        <v>220.4</v>
      </c>
      <c r="G807" s="79">
        <v>262.238</v>
      </c>
      <c r="H807" s="79">
        <v>17.8</v>
      </c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>
      <c r="A808" s="7">
        <v>3632.0</v>
      </c>
      <c r="B808" s="69" t="s">
        <v>4237</v>
      </c>
      <c r="C808" s="78">
        <v>0.272</v>
      </c>
      <c r="D808" s="79">
        <v>1.022</v>
      </c>
      <c r="E808" s="79">
        <v>0.3254</v>
      </c>
      <c r="F808" s="146">
        <v>162.7</v>
      </c>
      <c r="G808" s="79">
        <v>271.062</v>
      </c>
      <c r="H808" s="79">
        <v>16.95</v>
      </c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>
      <c r="A809" s="7">
        <v>3632.0</v>
      </c>
      <c r="B809" s="69" t="s">
        <v>4238</v>
      </c>
      <c r="C809" s="78">
        <v>0.273</v>
      </c>
      <c r="D809" s="79">
        <v>1.166</v>
      </c>
      <c r="E809" s="79">
        <v>0.3713</v>
      </c>
      <c r="F809" s="146">
        <v>185.6</v>
      </c>
      <c r="G809" s="79">
        <v>310.898</v>
      </c>
      <c r="H809" s="79">
        <v>16.42</v>
      </c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>
      <c r="A810" s="7">
        <v>3632.0</v>
      </c>
      <c r="B810" s="69" t="s">
        <v>3118</v>
      </c>
      <c r="C810" s="78">
        <v>0.269</v>
      </c>
      <c r="D810" s="79">
        <v>1.452</v>
      </c>
      <c r="E810" s="79">
        <v>0.4621</v>
      </c>
      <c r="F810" s="146">
        <v>231.1</v>
      </c>
      <c r="G810" s="79">
        <v>337.394</v>
      </c>
      <c r="H810" s="79">
        <v>19.13</v>
      </c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>
      <c r="A811" s="7">
        <v>3637.0</v>
      </c>
      <c r="B811" s="69" t="s">
        <v>4239</v>
      </c>
      <c r="C811" s="78">
        <v>0.214</v>
      </c>
      <c r="D811" s="79">
        <v>0.847</v>
      </c>
      <c r="E811" s="79">
        <v>0.2696</v>
      </c>
      <c r="F811" s="146">
        <v>134.8</v>
      </c>
      <c r="G811" s="79">
        <v>275.46</v>
      </c>
      <c r="H811" s="79">
        <v>15.31</v>
      </c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>
      <c r="A812" s="7">
        <v>3637.0</v>
      </c>
      <c r="B812" s="69" t="s">
        <v>4240</v>
      </c>
      <c r="C812" s="78">
        <v>0.207</v>
      </c>
      <c r="D812" s="79">
        <v>1.242</v>
      </c>
      <c r="E812" s="79">
        <v>0.3954</v>
      </c>
      <c r="F812" s="146">
        <v>197.7</v>
      </c>
      <c r="G812" s="79">
        <v>298.381</v>
      </c>
      <c r="H812" s="79">
        <v>17.5</v>
      </c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>
      <c r="A813" s="7">
        <v>3637.0</v>
      </c>
      <c r="B813" s="69" t="s">
        <v>4241</v>
      </c>
      <c r="C813" s="78">
        <v>0.218</v>
      </c>
      <c r="D813" s="79">
        <v>1.186</v>
      </c>
      <c r="E813" s="79">
        <v>0.3775</v>
      </c>
      <c r="F813" s="146">
        <v>188.8</v>
      </c>
      <c r="G813" s="79">
        <v>319.636</v>
      </c>
      <c r="H813" s="79">
        <v>15.66</v>
      </c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>
      <c r="A814" s="7">
        <v>3638.0</v>
      </c>
      <c r="B814" s="69" t="s">
        <v>4242</v>
      </c>
      <c r="C814" s="78">
        <v>0.21</v>
      </c>
      <c r="D814" s="79">
        <v>1.225</v>
      </c>
      <c r="E814" s="79">
        <v>0.39</v>
      </c>
      <c r="F814" s="146">
        <v>195.0</v>
      </c>
      <c r="G814" s="79">
        <v>290.699</v>
      </c>
      <c r="H814" s="79">
        <v>15.32</v>
      </c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>
      <c r="A815" s="7">
        <v>3638.0</v>
      </c>
      <c r="B815" s="69" t="s">
        <v>4243</v>
      </c>
      <c r="C815" s="78">
        <v>0.204</v>
      </c>
      <c r="D815" s="79">
        <v>0.9966</v>
      </c>
      <c r="E815" s="79">
        <v>0.3172</v>
      </c>
      <c r="F815" s="146">
        <v>158.6</v>
      </c>
      <c r="G815" s="79">
        <v>285.473</v>
      </c>
      <c r="H815" s="79">
        <v>17.25</v>
      </c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>
      <c r="A816" s="7">
        <v>3638.0</v>
      </c>
      <c r="B816" s="69" t="s">
        <v>4244</v>
      </c>
      <c r="C816" s="78">
        <v>0.206</v>
      </c>
      <c r="D816" s="79">
        <v>1.17</v>
      </c>
      <c r="E816" s="79">
        <v>0.3724</v>
      </c>
      <c r="F816" s="146">
        <v>186.2</v>
      </c>
      <c r="G816" s="79">
        <v>328.44</v>
      </c>
      <c r="H816" s="79">
        <v>16.47</v>
      </c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>
      <c r="A817" s="7">
        <v>3643.0</v>
      </c>
      <c r="B817" s="69" t="s">
        <v>4245</v>
      </c>
      <c r="C817" s="78">
        <v>0.183</v>
      </c>
      <c r="D817" s="79">
        <v>1.03</v>
      </c>
      <c r="E817" s="79">
        <v>0.3279</v>
      </c>
      <c r="F817" s="146">
        <v>164.0</v>
      </c>
      <c r="G817" s="79">
        <v>280.734</v>
      </c>
      <c r="H817" s="79">
        <v>17.9</v>
      </c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>
      <c r="A818" s="7">
        <v>3643.0</v>
      </c>
      <c r="B818" s="69" t="s">
        <v>4246</v>
      </c>
      <c r="C818" s="78">
        <v>0.173</v>
      </c>
      <c r="D818" s="79">
        <v>1.255</v>
      </c>
      <c r="E818" s="79">
        <v>0.3995</v>
      </c>
      <c r="F818" s="146">
        <v>199.7</v>
      </c>
      <c r="G818" s="79">
        <v>328.905</v>
      </c>
      <c r="H818" s="79">
        <v>16.89</v>
      </c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>
      <c r="A819" s="7">
        <v>3643.0</v>
      </c>
      <c r="B819" s="69" t="s">
        <v>4247</v>
      </c>
      <c r="C819" s="78">
        <v>0.171</v>
      </c>
      <c r="D819" s="79">
        <v>1.067</v>
      </c>
      <c r="E819" s="79">
        <v>0.3397</v>
      </c>
      <c r="F819" s="146">
        <v>169.9</v>
      </c>
      <c r="G819" s="79">
        <v>292.733</v>
      </c>
      <c r="H819" s="79">
        <v>17.07</v>
      </c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>
      <c r="A820" s="7">
        <v>3644.0</v>
      </c>
      <c r="B820" s="69" t="s">
        <v>4248</v>
      </c>
      <c r="C820" s="78">
        <v>0.163</v>
      </c>
      <c r="D820" s="79">
        <v>0.6397</v>
      </c>
      <c r="E820" s="79">
        <v>0.2036</v>
      </c>
      <c r="F820" s="146">
        <v>101.8</v>
      </c>
      <c r="G820" s="79">
        <v>243.409</v>
      </c>
      <c r="H820" s="79">
        <v>16.14</v>
      </c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>
      <c r="A821" s="47">
        <v>3644.0</v>
      </c>
      <c r="B821" s="69" t="s">
        <v>4249</v>
      </c>
      <c r="C821" s="78">
        <v>0.173</v>
      </c>
      <c r="D821" s="79">
        <v>0.7882</v>
      </c>
      <c r="E821" s="79">
        <v>0.2509</v>
      </c>
      <c r="F821" s="146">
        <v>125.5</v>
      </c>
      <c r="G821" s="79">
        <v>232.2</v>
      </c>
      <c r="H821" s="79">
        <v>15.57</v>
      </c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>
      <c r="A822" s="47">
        <v>3644.0</v>
      </c>
      <c r="B822" s="69" t="s">
        <v>4250</v>
      </c>
      <c r="C822" s="78">
        <v>0.163</v>
      </c>
      <c r="D822" s="79">
        <v>0.8808</v>
      </c>
      <c r="E822" s="79">
        <v>0.2804</v>
      </c>
      <c r="F822" s="146">
        <v>140.2</v>
      </c>
      <c r="G822" s="79">
        <v>249.743</v>
      </c>
      <c r="H822" s="79">
        <v>17.29</v>
      </c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>
      <c r="A823" s="47">
        <v>3649.0</v>
      </c>
      <c r="B823" s="34" t="s">
        <v>4251</v>
      </c>
      <c r="C823" s="61">
        <v>0.343</v>
      </c>
      <c r="D823" s="34">
        <v>2.474</v>
      </c>
      <c r="E823" s="34">
        <v>0.7874</v>
      </c>
      <c r="F823" s="123">
        <v>393.7</v>
      </c>
      <c r="G823" s="34">
        <v>538.531</v>
      </c>
      <c r="H823" s="34">
        <v>13.74</v>
      </c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>
      <c r="A824" s="47">
        <v>3649.0</v>
      </c>
      <c r="B824" s="34" t="s">
        <v>4253</v>
      </c>
      <c r="C824" s="61">
        <v>0.34</v>
      </c>
      <c r="D824" s="34">
        <v>2.598</v>
      </c>
      <c r="E824" s="34">
        <v>0.8268</v>
      </c>
      <c r="F824" s="123">
        <v>413.4</v>
      </c>
      <c r="G824" s="34">
        <v>504.812</v>
      </c>
      <c r="H824" s="34">
        <v>13.98</v>
      </c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>
      <c r="A825" s="47">
        <v>3649.0</v>
      </c>
      <c r="B825" s="34" t="s">
        <v>4255</v>
      </c>
      <c r="C825" s="61">
        <v>0.348</v>
      </c>
      <c r="D825" s="34">
        <v>2.839</v>
      </c>
      <c r="E825" s="34">
        <v>0.9036</v>
      </c>
      <c r="F825" s="123">
        <v>451.8</v>
      </c>
      <c r="G825" s="34">
        <v>503.76</v>
      </c>
      <c r="H825" s="34">
        <v>12.25</v>
      </c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>
      <c r="A826" s="47">
        <v>3650.0</v>
      </c>
      <c r="B826" s="34" t="s">
        <v>4256</v>
      </c>
      <c r="C826" s="61">
        <v>0.37</v>
      </c>
      <c r="D826" s="34">
        <v>1.776</v>
      </c>
      <c r="E826" s="34">
        <v>0.5654</v>
      </c>
      <c r="F826" s="123">
        <v>282.7</v>
      </c>
      <c r="G826" s="34">
        <v>347.607</v>
      </c>
      <c r="H826" s="34">
        <v>13.25</v>
      </c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>
      <c r="A827" s="47">
        <v>3650.0</v>
      </c>
      <c r="B827" s="34" t="s">
        <v>4258</v>
      </c>
      <c r="C827" s="61">
        <v>0.329</v>
      </c>
      <c r="D827" s="34">
        <v>2.112</v>
      </c>
      <c r="E827" s="34">
        <v>0.6723</v>
      </c>
      <c r="F827" s="123">
        <v>336.2</v>
      </c>
      <c r="G827" s="34">
        <v>560.602</v>
      </c>
      <c r="H827" s="34">
        <v>13.31</v>
      </c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>
      <c r="A828" s="47">
        <v>3650.0</v>
      </c>
      <c r="B828" s="34" t="s">
        <v>4260</v>
      </c>
      <c r="C828" s="61">
        <v>0.374</v>
      </c>
      <c r="D828" s="34">
        <v>2.118</v>
      </c>
      <c r="E828" s="34">
        <v>0.6741</v>
      </c>
      <c r="F828" s="123">
        <v>337.0</v>
      </c>
      <c r="G828" s="34">
        <v>386.27</v>
      </c>
      <c r="H828" s="34">
        <v>12.26</v>
      </c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>
      <c r="A829" s="47">
        <v>3655.0</v>
      </c>
      <c r="B829" s="34" t="s">
        <v>4261</v>
      </c>
      <c r="C829" s="61">
        <v>0.446</v>
      </c>
      <c r="D829" s="34">
        <v>7.442</v>
      </c>
      <c r="E829" s="34">
        <v>2.369</v>
      </c>
      <c r="F829" s="123">
        <v>1184.0</v>
      </c>
      <c r="G829" s="34">
        <v>1420.95</v>
      </c>
      <c r="H829" s="34">
        <v>11.25</v>
      </c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>
      <c r="A830" s="47">
        <v>3655.0</v>
      </c>
      <c r="B830" s="34" t="s">
        <v>4262</v>
      </c>
      <c r="C830" s="61">
        <v>0.473</v>
      </c>
      <c r="D830" s="34">
        <v>10.66</v>
      </c>
      <c r="E830" s="34">
        <v>3.395</v>
      </c>
      <c r="F830" s="123">
        <v>1697.0</v>
      </c>
      <c r="G830" s="34">
        <v>1958.23</v>
      </c>
      <c r="H830" s="34">
        <v>15.13</v>
      </c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>
      <c r="A831" s="47">
        <v>3655.0</v>
      </c>
      <c r="B831" s="34" t="s">
        <v>4263</v>
      </c>
      <c r="C831" s="61">
        <v>0.429</v>
      </c>
      <c r="D831" s="34">
        <v>9.361</v>
      </c>
      <c r="E831" s="34">
        <v>2.98</v>
      </c>
      <c r="F831" s="123">
        <v>1490.0</v>
      </c>
      <c r="G831" s="34">
        <v>1508.96</v>
      </c>
      <c r="H831" s="34">
        <v>12.64</v>
      </c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>
      <c r="A832" s="47">
        <v>3656.0</v>
      </c>
      <c r="B832" s="34" t="s">
        <v>4264</v>
      </c>
      <c r="C832" s="61">
        <v>0.43</v>
      </c>
      <c r="D832" s="34">
        <v>11.29</v>
      </c>
      <c r="E832" s="34">
        <v>3.594</v>
      </c>
      <c r="F832" s="123">
        <v>1797.0</v>
      </c>
      <c r="G832" s="34">
        <v>2151.27</v>
      </c>
      <c r="H832" s="34">
        <v>13.75</v>
      </c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>
      <c r="A833" s="47">
        <v>3656.0</v>
      </c>
      <c r="B833" s="34" t="s">
        <v>4265</v>
      </c>
      <c r="C833" s="61">
        <v>0.425</v>
      </c>
      <c r="D833" s="34">
        <v>8.315</v>
      </c>
      <c r="E833" s="34">
        <v>2.647</v>
      </c>
      <c r="F833" s="123">
        <v>1323.0</v>
      </c>
      <c r="G833" s="34">
        <v>1642.07</v>
      </c>
      <c r="H833" s="34">
        <v>16.58</v>
      </c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>
      <c r="A834" s="47">
        <v>3656.0</v>
      </c>
      <c r="B834" s="34" t="s">
        <v>4266</v>
      </c>
      <c r="C834" s="61">
        <v>0.412</v>
      </c>
      <c r="D834" s="34">
        <v>9.73</v>
      </c>
      <c r="E834" s="34">
        <v>3.097</v>
      </c>
      <c r="F834" s="123">
        <v>1549.0</v>
      </c>
      <c r="G834" s="34">
        <v>1990.19</v>
      </c>
      <c r="H834" s="34">
        <v>13.14</v>
      </c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>
      <c r="A835" s="47">
        <v>3661.0</v>
      </c>
      <c r="B835" s="34" t="s">
        <v>4267</v>
      </c>
      <c r="C835" s="61">
        <v>0.471</v>
      </c>
      <c r="D835" s="34">
        <v>6.841</v>
      </c>
      <c r="E835" s="34">
        <v>2.178</v>
      </c>
      <c r="F835" s="123">
        <v>1089.0</v>
      </c>
      <c r="G835" s="34">
        <v>958.889</v>
      </c>
      <c r="H835" s="34">
        <v>14.09</v>
      </c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>
      <c r="A836" s="47">
        <v>3661.0</v>
      </c>
      <c r="B836" s="34" t="s">
        <v>4269</v>
      </c>
      <c r="C836" s="61">
        <v>0.466</v>
      </c>
      <c r="D836" s="34">
        <v>8.142</v>
      </c>
      <c r="E836" s="34">
        <v>2.592</v>
      </c>
      <c r="F836" s="123">
        <v>1296.0</v>
      </c>
      <c r="G836" s="34">
        <v>1128.24</v>
      </c>
      <c r="H836" s="34">
        <v>14.4</v>
      </c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>
      <c r="A837" s="47">
        <v>3661.0</v>
      </c>
      <c r="B837" s="34" t="s">
        <v>4272</v>
      </c>
      <c r="C837" s="61">
        <v>0.45</v>
      </c>
      <c r="D837" s="34">
        <v>7.546</v>
      </c>
      <c r="E837" s="34">
        <v>2.402</v>
      </c>
      <c r="F837" s="123">
        <v>1201.0</v>
      </c>
      <c r="G837" s="34">
        <v>1181.53</v>
      </c>
      <c r="H837" s="34">
        <v>15.25</v>
      </c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>
      <c r="A838" s="47">
        <v>3662.0</v>
      </c>
      <c r="B838" s="34" t="s">
        <v>4274</v>
      </c>
      <c r="C838" s="61">
        <v>0.447</v>
      </c>
      <c r="D838" s="34">
        <v>7.444</v>
      </c>
      <c r="E838" s="34">
        <v>2.37</v>
      </c>
      <c r="F838" s="123">
        <v>1185.0</v>
      </c>
      <c r="G838" s="34">
        <v>1138.61</v>
      </c>
      <c r="H838" s="34">
        <v>15.13</v>
      </c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>
      <c r="A839" s="47">
        <v>3662.0</v>
      </c>
      <c r="B839" s="34" t="s">
        <v>4276</v>
      </c>
      <c r="C839" s="61">
        <v>0.37</v>
      </c>
      <c r="D839" s="34">
        <v>6.598</v>
      </c>
      <c r="E839" s="34">
        <v>2.1</v>
      </c>
      <c r="F839" s="123">
        <v>1050.0</v>
      </c>
      <c r="G839" s="34">
        <v>1272.21</v>
      </c>
      <c r="H839" s="34">
        <v>14.71</v>
      </c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>
      <c r="A840" s="47">
        <v>3662.0</v>
      </c>
      <c r="B840" s="34" t="s">
        <v>4278</v>
      </c>
      <c r="C840" s="61">
        <v>0.415</v>
      </c>
      <c r="D840" s="34">
        <v>7.157</v>
      </c>
      <c r="E840" s="34">
        <v>2.278</v>
      </c>
      <c r="F840" s="123">
        <v>1139.0</v>
      </c>
      <c r="G840" s="34">
        <v>1060.98</v>
      </c>
      <c r="H840" s="34">
        <v>13.47</v>
      </c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>
      <c r="A841" s="47">
        <v>3667.0</v>
      </c>
      <c r="B841" s="34" t="s">
        <v>4279</v>
      </c>
      <c r="C841" s="61">
        <v>0.489</v>
      </c>
      <c r="D841" s="34">
        <v>8.861</v>
      </c>
      <c r="E841" s="34">
        <v>2.82</v>
      </c>
      <c r="F841" s="123">
        <v>1410.0</v>
      </c>
      <c r="G841" s="34">
        <v>1255.16</v>
      </c>
      <c r="H841" s="34">
        <v>12.32</v>
      </c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>
      <c r="A842" s="47">
        <v>3667.0</v>
      </c>
      <c r="B842" s="34" t="s">
        <v>4280</v>
      </c>
      <c r="C842" s="61">
        <v>0.486</v>
      </c>
      <c r="D842" s="34">
        <v>7.745</v>
      </c>
      <c r="E842" s="34">
        <v>2.465</v>
      </c>
      <c r="F842" s="123">
        <v>1233.0</v>
      </c>
      <c r="G842" s="34">
        <v>1095.4</v>
      </c>
      <c r="H842" s="34">
        <v>12.9</v>
      </c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>
      <c r="A843" s="47">
        <v>3667.0</v>
      </c>
      <c r="B843" s="34" t="s">
        <v>4281</v>
      </c>
      <c r="C843" s="61">
        <v>0.463</v>
      </c>
      <c r="D843" s="34">
        <v>6.51</v>
      </c>
      <c r="E843" s="34">
        <v>2.072</v>
      </c>
      <c r="F843" s="123">
        <v>1036.0</v>
      </c>
      <c r="G843" s="34">
        <v>998.352</v>
      </c>
      <c r="H843" s="34">
        <v>13.77</v>
      </c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>
      <c r="A844" s="47">
        <v>3668.0</v>
      </c>
      <c r="B844" s="34" t="s">
        <v>4282</v>
      </c>
      <c r="C844" s="61">
        <v>0.437</v>
      </c>
      <c r="D844" s="34">
        <v>8.4</v>
      </c>
      <c r="E844" s="34">
        <v>2.674</v>
      </c>
      <c r="F844" s="123">
        <v>1337.0</v>
      </c>
      <c r="G844" s="34">
        <v>1485.25</v>
      </c>
      <c r="H844" s="34">
        <v>14.74</v>
      </c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>
      <c r="A845" s="47">
        <v>3668.0</v>
      </c>
      <c r="B845" s="34" t="s">
        <v>4283</v>
      </c>
      <c r="C845" s="61">
        <v>0.529</v>
      </c>
      <c r="D845" s="34">
        <v>8.209</v>
      </c>
      <c r="E845" s="34">
        <v>2.613</v>
      </c>
      <c r="F845" s="123">
        <v>1306.0</v>
      </c>
      <c r="G845" s="34">
        <v>979.832</v>
      </c>
      <c r="H845" s="34">
        <v>14.86</v>
      </c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>
      <c r="A846" s="47">
        <v>3668.0</v>
      </c>
      <c r="B846" s="34" t="s">
        <v>4284</v>
      </c>
      <c r="C846" s="61">
        <v>0.518</v>
      </c>
      <c r="D846" s="34">
        <v>6.365</v>
      </c>
      <c r="E846" s="34">
        <v>2.026</v>
      </c>
      <c r="F846" s="123">
        <v>1013.0</v>
      </c>
      <c r="G846" s="34">
        <v>768.318</v>
      </c>
      <c r="H846" s="34">
        <v>14.58</v>
      </c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>
      <c r="A847" s="47">
        <v>3673.0</v>
      </c>
      <c r="B847" s="34" t="s">
        <v>4285</v>
      </c>
      <c r="C847" s="61">
        <v>0.347</v>
      </c>
      <c r="D847" s="34">
        <v>3.242</v>
      </c>
      <c r="E847" s="34">
        <v>1.032</v>
      </c>
      <c r="F847" s="123">
        <v>516.0</v>
      </c>
      <c r="G847" s="34">
        <v>598.556</v>
      </c>
      <c r="H847" s="34">
        <v>14.02</v>
      </c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>
      <c r="A848" s="47">
        <v>3673.0</v>
      </c>
      <c r="B848" s="34" t="s">
        <v>4286</v>
      </c>
      <c r="C848" s="61">
        <v>0.347</v>
      </c>
      <c r="D848" s="34">
        <v>3.031</v>
      </c>
      <c r="E848" s="34">
        <v>0.9648</v>
      </c>
      <c r="F848" s="123">
        <v>482.4</v>
      </c>
      <c r="G848" s="34">
        <v>613.032</v>
      </c>
      <c r="H848" s="34">
        <v>12.57</v>
      </c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>
      <c r="A849" s="47">
        <v>3673.0</v>
      </c>
      <c r="B849" s="34" t="s">
        <v>4287</v>
      </c>
      <c r="C849" s="61">
        <v>0.359</v>
      </c>
      <c r="D849" s="34">
        <v>2.739</v>
      </c>
      <c r="E849" s="34">
        <v>0.8719</v>
      </c>
      <c r="F849" s="123">
        <v>435.9</v>
      </c>
      <c r="G849" s="34">
        <v>581.875</v>
      </c>
      <c r="H849" s="34">
        <v>13.12</v>
      </c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>
      <c r="A850" s="47">
        <v>3674.0</v>
      </c>
      <c r="B850" s="34" t="s">
        <v>4288</v>
      </c>
      <c r="C850" s="61">
        <v>0.347</v>
      </c>
      <c r="D850" s="34">
        <v>3.003</v>
      </c>
      <c r="E850" s="34">
        <v>0.9559</v>
      </c>
      <c r="F850" s="123">
        <v>477.9</v>
      </c>
      <c r="G850" s="34">
        <v>612.124</v>
      </c>
      <c r="H850" s="34">
        <v>10.28</v>
      </c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>
      <c r="A851" s="47">
        <v>3674.0</v>
      </c>
      <c r="B851" s="34" t="s">
        <v>4289</v>
      </c>
      <c r="C851" s="61">
        <v>0.356</v>
      </c>
      <c r="D851" s="34">
        <v>3.111</v>
      </c>
      <c r="E851" s="34">
        <v>0.9903</v>
      </c>
      <c r="F851" s="123">
        <v>495.2</v>
      </c>
      <c r="G851" s="34">
        <v>602.634</v>
      </c>
      <c r="H851" s="34">
        <v>12.84</v>
      </c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>
      <c r="A852" s="47">
        <v>3674.0</v>
      </c>
      <c r="B852" s="34" t="s">
        <v>4290</v>
      </c>
      <c r="C852" s="61">
        <v>0.331</v>
      </c>
      <c r="D852" s="34">
        <v>3.2</v>
      </c>
      <c r="E852" s="34">
        <v>1.019</v>
      </c>
      <c r="F852" s="123">
        <v>509.3</v>
      </c>
      <c r="G852" s="34">
        <v>684.814</v>
      </c>
      <c r="H852" s="34">
        <v>12.17</v>
      </c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>
      <c r="A853" s="47">
        <v>3679.0</v>
      </c>
      <c r="B853" s="34" t="s">
        <v>4291</v>
      </c>
      <c r="C853" s="61">
        <v>0.419</v>
      </c>
      <c r="D853" s="34">
        <v>9.803</v>
      </c>
      <c r="E853" s="34">
        <v>3.12</v>
      </c>
      <c r="F853" s="123">
        <v>1560.0</v>
      </c>
      <c r="G853" s="34">
        <v>1465.85</v>
      </c>
      <c r="H853" s="34">
        <v>14.82</v>
      </c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>
      <c r="A854" s="47">
        <v>3679.0</v>
      </c>
      <c r="B854" s="34" t="s">
        <v>4292</v>
      </c>
      <c r="C854" s="61">
        <v>0.392</v>
      </c>
      <c r="D854" s="34">
        <v>6.578</v>
      </c>
      <c r="E854" s="34">
        <v>2.094</v>
      </c>
      <c r="F854" s="123">
        <v>1047.0</v>
      </c>
      <c r="G854" s="34">
        <v>1368.82</v>
      </c>
      <c r="H854" s="34">
        <v>14.73</v>
      </c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>
      <c r="A855" s="47">
        <v>3679.0</v>
      </c>
      <c r="B855" s="34" t="s">
        <v>4293</v>
      </c>
      <c r="C855" s="61">
        <v>0.434</v>
      </c>
      <c r="D855" s="34">
        <v>10.31</v>
      </c>
      <c r="E855" s="34">
        <v>3.281</v>
      </c>
      <c r="F855" s="123">
        <v>1641.0</v>
      </c>
      <c r="G855" s="34">
        <v>1628.6</v>
      </c>
      <c r="H855" s="34">
        <v>12.61</v>
      </c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>
      <c r="A856" s="47">
        <v>3680.0</v>
      </c>
      <c r="B856" s="34" t="s">
        <v>4294</v>
      </c>
      <c r="C856" s="61">
        <v>0.405</v>
      </c>
      <c r="D856" s="34">
        <v>6.022</v>
      </c>
      <c r="E856" s="34">
        <v>1.917</v>
      </c>
      <c r="F856" s="123">
        <v>958.4</v>
      </c>
      <c r="G856" s="34">
        <v>1037.23</v>
      </c>
      <c r="H856" s="34">
        <v>11.27</v>
      </c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>
      <c r="A857" s="47">
        <v>3680.0</v>
      </c>
      <c r="B857" s="34" t="s">
        <v>4295</v>
      </c>
      <c r="C857" s="61">
        <v>0.436</v>
      </c>
      <c r="D857" s="34">
        <v>8.169</v>
      </c>
      <c r="E857" s="34">
        <v>2.6</v>
      </c>
      <c r="F857" s="123">
        <v>1300.0</v>
      </c>
      <c r="G857" s="34">
        <v>1503.0</v>
      </c>
      <c r="H857" s="34">
        <v>10.72</v>
      </c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>
      <c r="A858" s="47">
        <v>3680.0</v>
      </c>
      <c r="B858" s="34" t="s">
        <v>4296</v>
      </c>
      <c r="C858" s="61">
        <v>0.401</v>
      </c>
      <c r="D858" s="34">
        <v>7.28</v>
      </c>
      <c r="E858" s="34">
        <v>2.317</v>
      </c>
      <c r="F858" s="123">
        <v>1159.0</v>
      </c>
      <c r="G858" s="34">
        <v>1547.01</v>
      </c>
      <c r="H858" s="34">
        <v>11.42</v>
      </c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>
      <c r="A859" s="47">
        <v>3685.0</v>
      </c>
      <c r="B859" s="34" t="s">
        <v>4297</v>
      </c>
      <c r="C859" s="61">
        <v>0.226</v>
      </c>
      <c r="D859" s="34">
        <v>5.268</v>
      </c>
      <c r="E859" s="34">
        <v>1.677</v>
      </c>
      <c r="F859" s="123">
        <v>838.4</v>
      </c>
      <c r="G859" s="34">
        <v>1162.92</v>
      </c>
      <c r="H859" s="34">
        <v>13.02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>
      <c r="A860" s="47">
        <v>3685.0</v>
      </c>
      <c r="B860" s="34" t="s">
        <v>4298</v>
      </c>
      <c r="C860" s="61">
        <v>0.228</v>
      </c>
      <c r="D860" s="34">
        <v>5.541</v>
      </c>
      <c r="E860" s="34">
        <v>1.764</v>
      </c>
      <c r="F860" s="123">
        <v>881.9</v>
      </c>
      <c r="G860" s="34">
        <v>998.27</v>
      </c>
      <c r="H860" s="34">
        <v>16.51</v>
      </c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>
      <c r="A861" s="47">
        <v>3685.0</v>
      </c>
      <c r="B861" s="34" t="s">
        <v>4299</v>
      </c>
      <c r="C861" s="61">
        <v>0.229</v>
      </c>
      <c r="D861" s="34">
        <v>5.444</v>
      </c>
      <c r="E861" s="34">
        <v>1.733</v>
      </c>
      <c r="F861" s="123">
        <v>866.4</v>
      </c>
      <c r="G861" s="34">
        <v>1463.49</v>
      </c>
      <c r="H861" s="34">
        <v>15.31</v>
      </c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>
      <c r="A862" s="47">
        <v>3686.0</v>
      </c>
      <c r="B862" s="34" t="s">
        <v>4300</v>
      </c>
      <c r="C862" s="61">
        <v>0.18</v>
      </c>
      <c r="D862" s="34">
        <v>3.253</v>
      </c>
      <c r="E862" s="34">
        <v>1.035</v>
      </c>
      <c r="F862" s="123">
        <v>517.7</v>
      </c>
      <c r="G862" s="34">
        <v>735.108</v>
      </c>
      <c r="H862" s="34">
        <v>15.77</v>
      </c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>
      <c r="A863" s="47">
        <v>3686.0</v>
      </c>
      <c r="B863" s="34" t="s">
        <v>4301</v>
      </c>
      <c r="C863" s="61">
        <v>0.194</v>
      </c>
      <c r="D863" s="34">
        <v>3.468</v>
      </c>
      <c r="E863" s="34">
        <v>1.104</v>
      </c>
      <c r="F863" s="123">
        <v>551.9</v>
      </c>
      <c r="G863" s="34">
        <v>987.758</v>
      </c>
      <c r="H863" s="34">
        <v>14.45</v>
      </c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>
      <c r="A864" s="47">
        <v>3686.0</v>
      </c>
      <c r="B864" s="34" t="s">
        <v>4302</v>
      </c>
      <c r="C864" s="61">
        <v>0.183</v>
      </c>
      <c r="D864" s="34">
        <v>5.039</v>
      </c>
      <c r="E864" s="34">
        <v>1.604</v>
      </c>
      <c r="F864" s="123">
        <v>801.9</v>
      </c>
      <c r="G864" s="34">
        <v>1414.23</v>
      </c>
      <c r="H864" s="34">
        <v>15.22</v>
      </c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>
      <c r="A865" s="47">
        <v>3691.0</v>
      </c>
      <c r="B865" s="34" t="s">
        <v>4303</v>
      </c>
      <c r="C865" s="61">
        <v>0.373</v>
      </c>
      <c r="D865" s="34">
        <v>2.811</v>
      </c>
      <c r="E865" s="34">
        <v>0.8946</v>
      </c>
      <c r="F865" s="123">
        <v>447.3</v>
      </c>
      <c r="G865" s="34">
        <v>526.337</v>
      </c>
      <c r="H865" s="34">
        <v>12.68</v>
      </c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>
      <c r="A866" s="7">
        <v>3691.0</v>
      </c>
      <c r="B866" s="34" t="s">
        <v>4305</v>
      </c>
      <c r="C866" s="61">
        <v>0.371</v>
      </c>
      <c r="D866" s="34">
        <v>3.038</v>
      </c>
      <c r="E866" s="34">
        <v>0.967</v>
      </c>
      <c r="F866" s="123">
        <v>483.5</v>
      </c>
      <c r="G866" s="34">
        <v>554.302</v>
      </c>
      <c r="H866" s="34">
        <v>13.18</v>
      </c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>
      <c r="A867" s="7">
        <v>3691.0</v>
      </c>
      <c r="B867" s="34" t="s">
        <v>4306</v>
      </c>
      <c r="C867" s="61">
        <v>0.378</v>
      </c>
      <c r="D867" s="34">
        <v>2.77</v>
      </c>
      <c r="E867" s="34">
        <v>0.8816</v>
      </c>
      <c r="F867" s="123">
        <v>440.8</v>
      </c>
      <c r="G867" s="34">
        <v>520.69</v>
      </c>
      <c r="H867" s="34">
        <v>11.57</v>
      </c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>
      <c r="A868" s="7">
        <v>3692.0</v>
      </c>
      <c r="B868" s="34" t="s">
        <v>4308</v>
      </c>
      <c r="C868" s="61">
        <v>0.413</v>
      </c>
      <c r="D868" s="34">
        <v>3.926</v>
      </c>
      <c r="E868" s="34">
        <v>1.25</v>
      </c>
      <c r="F868" s="123">
        <v>624.8</v>
      </c>
      <c r="G868" s="34">
        <v>729.018</v>
      </c>
      <c r="H868" s="34">
        <v>11.66</v>
      </c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>
      <c r="A869" s="7">
        <v>3692.0</v>
      </c>
      <c r="B869" s="34" t="s">
        <v>4309</v>
      </c>
      <c r="C869" s="61">
        <v>0.403</v>
      </c>
      <c r="D869" s="34">
        <v>3.405</v>
      </c>
      <c r="E869" s="34">
        <v>1.084</v>
      </c>
      <c r="F869" s="123">
        <v>541.9</v>
      </c>
      <c r="G869" s="34">
        <v>611.405</v>
      </c>
      <c r="H869" s="34">
        <v>12.8</v>
      </c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>
      <c r="A870" s="7">
        <v>3692.0</v>
      </c>
      <c r="B870" s="34" t="s">
        <v>4311</v>
      </c>
      <c r="C870" s="61">
        <v>0.411</v>
      </c>
      <c r="D870" s="34">
        <v>3.996</v>
      </c>
      <c r="E870" s="34">
        <v>1.272</v>
      </c>
      <c r="F870" s="123">
        <v>635.9</v>
      </c>
      <c r="G870" s="34">
        <v>730.596</v>
      </c>
      <c r="H870" s="34">
        <v>15.76</v>
      </c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>
      <c r="A871" s="47">
        <v>3697.0</v>
      </c>
      <c r="B871" s="58" t="s">
        <v>4313</v>
      </c>
      <c r="C871" s="59">
        <v>0.25</v>
      </c>
      <c r="D871" s="58">
        <v>0.9077</v>
      </c>
      <c r="E871" s="58">
        <v>0.2889</v>
      </c>
      <c r="F871" s="122">
        <v>144.5</v>
      </c>
      <c r="G871" s="58">
        <v>234.001</v>
      </c>
      <c r="H871" s="58">
        <v>14.75</v>
      </c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  <c r="AA871" s="60"/>
      <c r="AB871" s="60"/>
    </row>
    <row r="872">
      <c r="A872" s="47">
        <v>3697.0</v>
      </c>
      <c r="B872" s="58" t="s">
        <v>4315</v>
      </c>
      <c r="C872" s="59">
        <v>0.239</v>
      </c>
      <c r="D872" s="58">
        <v>0.7863</v>
      </c>
      <c r="E872" s="58">
        <v>0.2503</v>
      </c>
      <c r="F872" s="122">
        <v>125.1</v>
      </c>
      <c r="G872" s="58">
        <v>298.602</v>
      </c>
      <c r="H872" s="58">
        <v>14.26</v>
      </c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  <c r="AA872" s="60"/>
      <c r="AB872" s="60"/>
    </row>
    <row r="873">
      <c r="A873" s="47">
        <v>3697.0</v>
      </c>
      <c r="B873" s="58" t="s">
        <v>4317</v>
      </c>
      <c r="C873" s="59">
        <v>0.239</v>
      </c>
      <c r="D873" s="58">
        <v>1.096</v>
      </c>
      <c r="E873" s="58">
        <v>0.3489</v>
      </c>
      <c r="F873" s="122">
        <v>174.5</v>
      </c>
      <c r="G873" s="58">
        <v>314.12</v>
      </c>
      <c r="H873" s="58">
        <v>14.79</v>
      </c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  <c r="AA873" s="60"/>
      <c r="AB873" s="60"/>
    </row>
    <row r="874">
      <c r="A874" s="47">
        <v>3698.0</v>
      </c>
      <c r="B874" s="58" t="s">
        <v>4318</v>
      </c>
      <c r="C874" s="59">
        <v>0.219</v>
      </c>
      <c r="D874" s="58">
        <v>1.177</v>
      </c>
      <c r="E874" s="58">
        <v>0.3745</v>
      </c>
      <c r="F874" s="122">
        <v>187.3</v>
      </c>
      <c r="G874" s="58">
        <v>343.125</v>
      </c>
      <c r="H874" s="58">
        <v>14.79</v>
      </c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  <c r="AA874" s="60"/>
      <c r="AB874" s="60"/>
    </row>
    <row r="875">
      <c r="A875" s="47">
        <v>3698.0</v>
      </c>
      <c r="B875" s="58" t="s">
        <v>4320</v>
      </c>
      <c r="C875" s="59">
        <v>0.224</v>
      </c>
      <c r="D875" s="58">
        <v>0.7173</v>
      </c>
      <c r="E875" s="58">
        <v>0.2283</v>
      </c>
      <c r="F875" s="122">
        <v>114.2</v>
      </c>
      <c r="G875" s="58">
        <v>239.879</v>
      </c>
      <c r="H875" s="58">
        <v>14.12</v>
      </c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  <c r="AA875" s="60"/>
      <c r="AB875" s="60"/>
    </row>
    <row r="876">
      <c r="A876" s="47">
        <v>3698.0</v>
      </c>
      <c r="B876" s="58" t="s">
        <v>4322</v>
      </c>
      <c r="C876" s="59">
        <v>0.217</v>
      </c>
      <c r="D876" s="58">
        <v>0.849</v>
      </c>
      <c r="E876" s="58">
        <v>0.2702</v>
      </c>
      <c r="F876" s="122">
        <v>135.1</v>
      </c>
      <c r="G876" s="58">
        <v>265.506</v>
      </c>
      <c r="H876" s="58">
        <v>14.8</v>
      </c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  <c r="AA876" s="60"/>
      <c r="AB876" s="60"/>
    </row>
    <row r="877">
      <c r="A877" s="47">
        <v>3703.0</v>
      </c>
      <c r="B877" s="58" t="s">
        <v>4324</v>
      </c>
      <c r="C877" s="59">
        <v>0.221</v>
      </c>
      <c r="D877" s="58">
        <v>0.6217</v>
      </c>
      <c r="E877" s="58">
        <v>0.1979</v>
      </c>
      <c r="F877" s="122">
        <v>98.95</v>
      </c>
      <c r="G877" s="58">
        <v>225.854</v>
      </c>
      <c r="H877" s="58">
        <v>15.02</v>
      </c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  <c r="AA877" s="60"/>
      <c r="AB877" s="60"/>
    </row>
    <row r="878">
      <c r="A878" s="47">
        <v>3703.0</v>
      </c>
      <c r="B878" s="58" t="s">
        <v>4325</v>
      </c>
      <c r="C878" s="59">
        <v>0.211</v>
      </c>
      <c r="D878" s="58">
        <v>1.067</v>
      </c>
      <c r="E878" s="58">
        <v>0.3397</v>
      </c>
      <c r="F878" s="122">
        <v>169.8</v>
      </c>
      <c r="G878" s="58">
        <v>247.791</v>
      </c>
      <c r="H878" s="58">
        <v>14.93</v>
      </c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  <c r="AA878" s="60"/>
      <c r="AB878" s="60"/>
    </row>
    <row r="879">
      <c r="A879" s="47">
        <v>3703.0</v>
      </c>
      <c r="B879" s="58" t="s">
        <v>4327</v>
      </c>
      <c r="C879" s="59">
        <v>0.208</v>
      </c>
      <c r="D879" s="58">
        <v>0.695</v>
      </c>
      <c r="E879" s="58">
        <v>0.2212</v>
      </c>
      <c r="F879" s="122">
        <v>110.6</v>
      </c>
      <c r="G879" s="58">
        <v>274.284</v>
      </c>
      <c r="H879" s="58">
        <v>13.37</v>
      </c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  <c r="AA879" s="60"/>
      <c r="AB879" s="60"/>
    </row>
    <row r="880">
      <c r="A880" s="47">
        <v>3704.0</v>
      </c>
      <c r="B880" s="58" t="s">
        <v>4329</v>
      </c>
      <c r="C880" s="59">
        <v>0.237</v>
      </c>
      <c r="D880" s="58">
        <v>0.8089</v>
      </c>
      <c r="E880" s="58">
        <v>0.2575</v>
      </c>
      <c r="F880" s="122">
        <v>128.7</v>
      </c>
      <c r="G880" s="58">
        <v>225.857</v>
      </c>
      <c r="H880" s="58">
        <v>14.0</v>
      </c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  <c r="AA880" s="60"/>
      <c r="AB880" s="60"/>
    </row>
    <row r="881">
      <c r="A881" s="47">
        <v>3704.0</v>
      </c>
      <c r="B881" s="58" t="s">
        <v>4330</v>
      </c>
      <c r="C881" s="59">
        <v>0.236</v>
      </c>
      <c r="D881" s="58">
        <v>0.8105</v>
      </c>
      <c r="E881" s="58">
        <v>0.258</v>
      </c>
      <c r="F881" s="122">
        <v>129.0</v>
      </c>
      <c r="G881" s="58">
        <v>241.405</v>
      </c>
      <c r="H881" s="58">
        <v>13.68</v>
      </c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  <c r="AA881" s="60"/>
      <c r="AB881" s="60"/>
    </row>
    <row r="882">
      <c r="A882" s="47">
        <v>3704.0</v>
      </c>
      <c r="B882" s="58" t="s">
        <v>4332</v>
      </c>
      <c r="C882" s="59">
        <v>0.232</v>
      </c>
      <c r="D882" s="58">
        <v>0.8288</v>
      </c>
      <c r="E882" s="58">
        <v>0.2638</v>
      </c>
      <c r="F882" s="122">
        <v>131.9</v>
      </c>
      <c r="G882" s="58">
        <v>242.846</v>
      </c>
      <c r="H882" s="58">
        <v>14.98</v>
      </c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  <c r="AA882" s="60"/>
      <c r="AB882" s="60"/>
    </row>
    <row r="883">
      <c r="A883" s="47">
        <v>3709.0</v>
      </c>
      <c r="B883" s="58" t="s">
        <v>4334</v>
      </c>
      <c r="C883" s="59">
        <v>0.41</v>
      </c>
      <c r="D883" s="58">
        <v>14.16</v>
      </c>
      <c r="E883" s="58">
        <v>4.509</v>
      </c>
      <c r="F883" s="122">
        <v>2254.0</v>
      </c>
      <c r="G883" s="58">
        <v>2403.86</v>
      </c>
      <c r="H883" s="58">
        <v>14.89</v>
      </c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  <c r="AA883" s="60"/>
      <c r="AB883" s="60"/>
    </row>
    <row r="884">
      <c r="A884" s="47">
        <v>3709.0</v>
      </c>
      <c r="B884" s="58" t="s">
        <v>4335</v>
      </c>
      <c r="C884" s="59">
        <v>0.419</v>
      </c>
      <c r="D884" s="58">
        <v>12.96</v>
      </c>
      <c r="E884" s="58">
        <v>4.124</v>
      </c>
      <c r="F884" s="122">
        <v>2062.0</v>
      </c>
      <c r="G884" s="58">
        <v>2465.78</v>
      </c>
      <c r="H884" s="58">
        <v>12.76</v>
      </c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  <c r="AA884" s="60"/>
      <c r="AB884" s="60"/>
    </row>
    <row r="885">
      <c r="A885" s="47">
        <v>3709.0</v>
      </c>
      <c r="B885" s="58" t="s">
        <v>4336</v>
      </c>
      <c r="C885" s="59">
        <v>0.413</v>
      </c>
      <c r="D885" s="58">
        <v>11.09</v>
      </c>
      <c r="E885" s="58">
        <v>3.531</v>
      </c>
      <c r="F885" s="122">
        <v>1766.0</v>
      </c>
      <c r="G885" s="58">
        <v>2447.37</v>
      </c>
      <c r="H885" s="58">
        <v>13.55</v>
      </c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  <c r="AA885" s="60"/>
      <c r="AB885" s="60"/>
    </row>
    <row r="886">
      <c r="A886" s="47">
        <v>3710.0</v>
      </c>
      <c r="B886" s="58" t="s">
        <v>4337</v>
      </c>
      <c r="C886" s="59">
        <v>0.425</v>
      </c>
      <c r="D886" s="58">
        <v>14.1</v>
      </c>
      <c r="E886" s="58">
        <v>4.487</v>
      </c>
      <c r="F886" s="122">
        <v>2243.0</v>
      </c>
      <c r="G886" s="58">
        <v>2456.95</v>
      </c>
      <c r="H886" s="58">
        <v>14.19</v>
      </c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  <c r="AA886" s="60"/>
      <c r="AB886" s="60"/>
    </row>
    <row r="887">
      <c r="A887" s="47">
        <v>3710.0</v>
      </c>
      <c r="B887" s="58" t="s">
        <v>4338</v>
      </c>
      <c r="C887" s="59">
        <v>0.421</v>
      </c>
      <c r="D887" s="58">
        <v>13.18</v>
      </c>
      <c r="E887" s="58">
        <v>4.194</v>
      </c>
      <c r="F887" s="122">
        <v>2097.0</v>
      </c>
      <c r="G887" s="58">
        <v>2467.14</v>
      </c>
      <c r="H887" s="58">
        <v>13.11</v>
      </c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  <c r="AA887" s="60"/>
      <c r="AB887" s="60"/>
    </row>
    <row r="888">
      <c r="A888" s="47">
        <v>3710.0</v>
      </c>
      <c r="B888" s="58" t="s">
        <v>4339</v>
      </c>
      <c r="C888" s="59">
        <v>0.443</v>
      </c>
      <c r="D888" s="58">
        <v>13.63</v>
      </c>
      <c r="E888" s="58">
        <v>4.34</v>
      </c>
      <c r="F888" s="122">
        <v>2170.0</v>
      </c>
      <c r="G888" s="58">
        <v>2189.7</v>
      </c>
      <c r="H888" s="58">
        <v>13.15</v>
      </c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  <c r="AA888" s="60"/>
      <c r="AB888" s="60"/>
    </row>
    <row r="889">
      <c r="A889" s="47">
        <v>3715.0</v>
      </c>
      <c r="B889" s="58" t="s">
        <v>4340</v>
      </c>
      <c r="C889" s="59">
        <v>0.345</v>
      </c>
      <c r="D889" s="58">
        <v>6.675</v>
      </c>
      <c r="E889" s="58">
        <v>2.125</v>
      </c>
      <c r="F889" s="122">
        <v>1062.0</v>
      </c>
      <c r="G889" s="58">
        <v>1197.45</v>
      </c>
      <c r="H889" s="58">
        <v>13.43</v>
      </c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  <c r="AA889" s="60"/>
      <c r="AB889" s="60"/>
    </row>
    <row r="890">
      <c r="A890" s="47">
        <v>3715.0</v>
      </c>
      <c r="B890" s="58" t="s">
        <v>4341</v>
      </c>
      <c r="C890" s="59">
        <v>0.419</v>
      </c>
      <c r="D890" s="58">
        <v>6.486</v>
      </c>
      <c r="E890" s="58">
        <v>2.064</v>
      </c>
      <c r="F890" s="122">
        <v>1032.0</v>
      </c>
      <c r="G890" s="58">
        <v>1023.35</v>
      </c>
      <c r="H890" s="58">
        <v>16.79</v>
      </c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  <c r="AA890" s="60"/>
      <c r="AB890" s="60"/>
    </row>
    <row r="891">
      <c r="A891" s="47">
        <v>3715.0</v>
      </c>
      <c r="B891" s="58" t="s">
        <v>4342</v>
      </c>
      <c r="C891" s="59">
        <v>0.335</v>
      </c>
      <c r="D891" s="58">
        <v>6.18</v>
      </c>
      <c r="E891" s="58">
        <v>1.967</v>
      </c>
      <c r="F891" s="122">
        <v>983.5</v>
      </c>
      <c r="G891" s="58">
        <v>1204.29</v>
      </c>
      <c r="H891" s="58">
        <v>15.3</v>
      </c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  <c r="AA891" s="60"/>
      <c r="AB891" s="60"/>
    </row>
    <row r="892">
      <c r="A892" s="47">
        <v>3716.0</v>
      </c>
      <c r="B892" s="58" t="s">
        <v>4343</v>
      </c>
      <c r="C892" s="59">
        <v>0.417</v>
      </c>
      <c r="D892" s="58">
        <v>8.53</v>
      </c>
      <c r="E892" s="58">
        <v>2.715</v>
      </c>
      <c r="F892" s="122">
        <v>1358.0</v>
      </c>
      <c r="G892" s="58">
        <v>1515.78</v>
      </c>
      <c r="H892" s="58">
        <v>13.66</v>
      </c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  <c r="AA892" s="60"/>
      <c r="AB892" s="60"/>
    </row>
    <row r="893">
      <c r="A893" s="47">
        <v>3716.0</v>
      </c>
      <c r="B893" s="58" t="s">
        <v>4344</v>
      </c>
      <c r="C893" s="59">
        <v>0.456</v>
      </c>
      <c r="D893" s="58">
        <v>6.893</v>
      </c>
      <c r="E893" s="58">
        <v>2.194</v>
      </c>
      <c r="F893" s="122">
        <v>1097.0</v>
      </c>
      <c r="G893" s="58">
        <v>940.394</v>
      </c>
      <c r="H893" s="58">
        <v>14.95</v>
      </c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  <c r="AA893" s="60"/>
      <c r="AB893" s="60"/>
    </row>
    <row r="894">
      <c r="A894" s="47">
        <v>3716.0</v>
      </c>
      <c r="B894" s="58" t="s">
        <v>4345</v>
      </c>
      <c r="C894" s="59">
        <v>0.454</v>
      </c>
      <c r="D894" s="58">
        <v>8.045</v>
      </c>
      <c r="E894" s="58">
        <v>2.561</v>
      </c>
      <c r="F894" s="122">
        <v>1280.0</v>
      </c>
      <c r="G894" s="58">
        <v>1111.92</v>
      </c>
      <c r="H894" s="58">
        <v>13.55</v>
      </c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  <c r="AA894" s="60"/>
      <c r="AB894" s="60"/>
    </row>
    <row r="895">
      <c r="A895" s="47">
        <v>3721.0</v>
      </c>
      <c r="B895" s="58" t="s">
        <v>4346</v>
      </c>
      <c r="C895" s="59">
        <v>0.412</v>
      </c>
      <c r="D895" s="58">
        <v>9.962</v>
      </c>
      <c r="E895" s="58">
        <v>3.171</v>
      </c>
      <c r="F895" s="122">
        <v>1585.0</v>
      </c>
      <c r="G895" s="58">
        <v>1830.63</v>
      </c>
      <c r="H895" s="58">
        <v>10.5</v>
      </c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  <c r="AA895" s="60"/>
      <c r="AB895" s="60"/>
    </row>
    <row r="896">
      <c r="A896" s="47">
        <v>3721.0</v>
      </c>
      <c r="B896" s="58" t="s">
        <v>4347</v>
      </c>
      <c r="C896" s="59">
        <v>0.401</v>
      </c>
      <c r="D896" s="58">
        <v>10.46</v>
      </c>
      <c r="E896" s="58">
        <v>3.329</v>
      </c>
      <c r="F896" s="122">
        <v>1665.0</v>
      </c>
      <c r="G896" s="58">
        <v>1776.38</v>
      </c>
      <c r="H896" s="58">
        <v>10.74</v>
      </c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  <c r="AA896" s="60"/>
      <c r="AB896" s="60"/>
    </row>
    <row r="897">
      <c r="A897" s="47">
        <v>3721.0</v>
      </c>
      <c r="B897" s="58" t="s">
        <v>4348</v>
      </c>
      <c r="C897" s="59">
        <v>0.426</v>
      </c>
      <c r="D897" s="58">
        <v>9.953</v>
      </c>
      <c r="E897" s="58">
        <v>3.168</v>
      </c>
      <c r="F897" s="122">
        <v>1584.0</v>
      </c>
      <c r="G897" s="58">
        <v>1647.18</v>
      </c>
      <c r="H897" s="58">
        <v>10.22</v>
      </c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  <c r="AA897" s="60"/>
      <c r="AB897" s="60"/>
    </row>
    <row r="898">
      <c r="A898" s="47">
        <v>3722.0</v>
      </c>
      <c r="B898" s="58" t="s">
        <v>4349</v>
      </c>
      <c r="C898" s="59">
        <v>0.433</v>
      </c>
      <c r="D898" s="58">
        <v>10.24</v>
      </c>
      <c r="E898" s="58">
        <v>3.259</v>
      </c>
      <c r="F898" s="122">
        <v>1629.0</v>
      </c>
      <c r="G898" s="58">
        <v>1625.12</v>
      </c>
      <c r="H898" s="58">
        <v>9.869</v>
      </c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  <c r="AA898" s="60"/>
      <c r="AB898" s="60"/>
    </row>
    <row r="899">
      <c r="A899" s="47">
        <v>3722.0</v>
      </c>
      <c r="B899" s="58" t="s">
        <v>4350</v>
      </c>
      <c r="C899" s="59">
        <v>0.425</v>
      </c>
      <c r="D899" s="58">
        <v>11.32</v>
      </c>
      <c r="E899" s="58">
        <v>3.604</v>
      </c>
      <c r="F899" s="122">
        <v>1802.0</v>
      </c>
      <c r="G899" s="58">
        <v>1812.7</v>
      </c>
      <c r="H899" s="58">
        <v>11.9</v>
      </c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  <c r="AA899" s="60"/>
      <c r="AB899" s="60"/>
    </row>
    <row r="900">
      <c r="A900" s="47">
        <v>3722.0</v>
      </c>
      <c r="B900" s="58" t="s">
        <v>4351</v>
      </c>
      <c r="C900" s="59">
        <v>0.406</v>
      </c>
      <c r="D900" s="58">
        <v>9.247</v>
      </c>
      <c r="E900" s="58">
        <v>2.943</v>
      </c>
      <c r="F900" s="122">
        <v>1472.0</v>
      </c>
      <c r="G900" s="58">
        <v>1567.08</v>
      </c>
      <c r="H900" s="58">
        <v>10.89</v>
      </c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  <c r="AA900" s="60"/>
      <c r="AB900" s="60"/>
    </row>
    <row r="901">
      <c r="A901" s="47">
        <v>3727.0</v>
      </c>
      <c r="B901" s="58" t="s">
        <v>4352</v>
      </c>
      <c r="C901" s="59">
        <v>0.356</v>
      </c>
      <c r="D901" s="58">
        <v>10.08</v>
      </c>
      <c r="E901" s="58">
        <v>3.207</v>
      </c>
      <c r="F901" s="122">
        <v>1604.0</v>
      </c>
      <c r="G901" s="58">
        <v>2194.91</v>
      </c>
      <c r="H901" s="58">
        <v>11.21</v>
      </c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  <c r="AA901" s="60"/>
      <c r="AB901" s="60"/>
    </row>
    <row r="902">
      <c r="A902" s="47">
        <v>3727.0</v>
      </c>
      <c r="B902" s="58" t="s">
        <v>4353</v>
      </c>
      <c r="C902" s="59">
        <v>0.373</v>
      </c>
      <c r="D902" s="58">
        <v>9.805</v>
      </c>
      <c r="E902" s="58">
        <v>3.121</v>
      </c>
      <c r="F902" s="122">
        <v>1561.0</v>
      </c>
      <c r="G902" s="58">
        <v>1891.46</v>
      </c>
      <c r="H902" s="58">
        <v>10.89</v>
      </c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  <c r="AA902" s="60"/>
      <c r="AB902" s="60"/>
    </row>
    <row r="903">
      <c r="A903" s="47">
        <v>3727.0</v>
      </c>
      <c r="B903" s="58" t="s">
        <v>4354</v>
      </c>
      <c r="C903" s="59">
        <v>0.382</v>
      </c>
      <c r="D903" s="58">
        <v>11.18</v>
      </c>
      <c r="E903" s="58">
        <v>3.558</v>
      </c>
      <c r="F903" s="122">
        <v>1779.0</v>
      </c>
      <c r="G903" s="58">
        <v>2053.9</v>
      </c>
      <c r="H903" s="58">
        <v>12.92</v>
      </c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  <c r="AA903" s="60"/>
      <c r="AB903" s="60"/>
    </row>
    <row r="904">
      <c r="A904" s="47">
        <v>3728.0</v>
      </c>
      <c r="B904" s="58" t="s">
        <v>4355</v>
      </c>
      <c r="C904" s="59">
        <v>0.418</v>
      </c>
      <c r="D904" s="58">
        <v>12.0</v>
      </c>
      <c r="E904" s="58">
        <v>3.821</v>
      </c>
      <c r="F904" s="122">
        <v>1911.0</v>
      </c>
      <c r="G904" s="58">
        <v>2262.36</v>
      </c>
      <c r="H904" s="58">
        <v>11.26</v>
      </c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  <c r="AA904" s="60"/>
      <c r="AB904" s="60"/>
    </row>
    <row r="905">
      <c r="A905" s="47">
        <v>3728.0</v>
      </c>
      <c r="B905" s="58" t="s">
        <v>4356</v>
      </c>
      <c r="C905" s="59">
        <v>0.41</v>
      </c>
      <c r="D905" s="58">
        <v>11.26</v>
      </c>
      <c r="E905" s="58">
        <v>3.584</v>
      </c>
      <c r="F905" s="122">
        <v>1792.0</v>
      </c>
      <c r="G905" s="58">
        <v>1938.59</v>
      </c>
      <c r="H905" s="58">
        <v>18.29</v>
      </c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  <c r="AA905" s="60"/>
      <c r="AB905" s="60"/>
    </row>
    <row r="906">
      <c r="A906" s="47">
        <v>3728.0</v>
      </c>
      <c r="B906" s="58" t="s">
        <v>4357</v>
      </c>
      <c r="C906" s="59">
        <v>0.434</v>
      </c>
      <c r="D906" s="58">
        <v>12.63</v>
      </c>
      <c r="E906" s="58">
        <v>4.019</v>
      </c>
      <c r="F906" s="122">
        <v>2010.0</v>
      </c>
      <c r="G906" s="58">
        <v>2087.34</v>
      </c>
      <c r="H906" s="58">
        <v>14.0</v>
      </c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  <c r="AA906" s="60"/>
      <c r="AB906" s="60"/>
    </row>
    <row r="907">
      <c r="A907" s="47">
        <v>3733.0</v>
      </c>
      <c r="B907" s="58" t="s">
        <v>4358</v>
      </c>
      <c r="C907" s="59">
        <v>0.326</v>
      </c>
      <c r="D907" s="58">
        <v>3.87</v>
      </c>
      <c r="E907" s="58">
        <v>1.232</v>
      </c>
      <c r="F907" s="122">
        <v>616.0</v>
      </c>
      <c r="G907" s="58">
        <v>714.108</v>
      </c>
      <c r="H907" s="58">
        <v>10.3</v>
      </c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  <c r="AA907" s="60"/>
      <c r="AB907" s="60"/>
    </row>
    <row r="908">
      <c r="A908" s="47">
        <v>3733.0</v>
      </c>
      <c r="B908" s="58" t="s">
        <v>4360</v>
      </c>
      <c r="C908" s="59">
        <v>0.325</v>
      </c>
      <c r="D908" s="58">
        <v>3.618</v>
      </c>
      <c r="E908" s="58">
        <v>1.152</v>
      </c>
      <c r="F908" s="122">
        <v>575.9</v>
      </c>
      <c r="G908" s="58">
        <v>722.84</v>
      </c>
      <c r="H908" s="58">
        <v>11.0</v>
      </c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  <c r="AA908" s="60"/>
      <c r="AB908" s="60"/>
    </row>
    <row r="909">
      <c r="A909" s="47">
        <v>3733.0</v>
      </c>
      <c r="B909" s="58" t="s">
        <v>4362</v>
      </c>
      <c r="C909" s="59">
        <v>0.313</v>
      </c>
      <c r="D909" s="58">
        <v>3.949</v>
      </c>
      <c r="E909" s="58">
        <v>1.257</v>
      </c>
      <c r="F909" s="122">
        <v>628.4</v>
      </c>
      <c r="G909" s="58">
        <v>826.077</v>
      </c>
      <c r="H909" s="58">
        <v>11.86</v>
      </c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  <c r="AA909" s="60"/>
      <c r="AB909" s="60"/>
    </row>
    <row r="910">
      <c r="A910" s="47">
        <v>3734.0</v>
      </c>
      <c r="B910" s="58" t="s">
        <v>4363</v>
      </c>
      <c r="C910" s="59">
        <v>0.334</v>
      </c>
      <c r="D910" s="58">
        <v>3.166</v>
      </c>
      <c r="E910" s="58">
        <v>1.008</v>
      </c>
      <c r="F910" s="122">
        <v>503.8</v>
      </c>
      <c r="G910" s="58">
        <v>598.744</v>
      </c>
      <c r="H910" s="58">
        <v>12.01</v>
      </c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  <c r="AA910" s="60"/>
      <c r="AB910" s="60"/>
    </row>
    <row r="911">
      <c r="A911" s="47">
        <v>3734.0</v>
      </c>
      <c r="B911" s="58" t="s">
        <v>4364</v>
      </c>
      <c r="C911" s="59">
        <v>0.329</v>
      </c>
      <c r="D911" s="58">
        <v>2.8</v>
      </c>
      <c r="E911" s="58">
        <v>0.8912</v>
      </c>
      <c r="F911" s="122">
        <v>445.6</v>
      </c>
      <c r="G911" s="58">
        <v>629.912</v>
      </c>
      <c r="H911" s="58">
        <v>15.67</v>
      </c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  <c r="AA911" s="60"/>
      <c r="AB911" s="60"/>
    </row>
    <row r="912">
      <c r="A912" s="47">
        <v>3734.0</v>
      </c>
      <c r="B912" s="58" t="s">
        <v>4365</v>
      </c>
      <c r="C912" s="59">
        <v>0.352</v>
      </c>
      <c r="D912" s="58">
        <v>3.615</v>
      </c>
      <c r="E912" s="58">
        <v>1.151</v>
      </c>
      <c r="F912" s="122">
        <v>575.4</v>
      </c>
      <c r="G912" s="58">
        <v>648.33</v>
      </c>
      <c r="H912" s="58">
        <v>12.92</v>
      </c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  <c r="AA912" s="60"/>
      <c r="AB912" s="60"/>
    </row>
    <row r="913">
      <c r="A913" s="54">
        <v>3762.0</v>
      </c>
      <c r="B913" s="34" t="s">
        <v>4366</v>
      </c>
      <c r="C913" s="61">
        <v>0.218</v>
      </c>
      <c r="D913" s="34">
        <v>5.976</v>
      </c>
      <c r="E913" s="34">
        <v>1.902</v>
      </c>
      <c r="F913" s="123">
        <v>951.1</v>
      </c>
      <c r="G913" s="34">
        <v>1546.92</v>
      </c>
      <c r="H913" s="34">
        <v>12.43</v>
      </c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>
      <c r="A914" s="54">
        <v>3762.0</v>
      </c>
      <c r="B914" s="34" t="s">
        <v>4367</v>
      </c>
      <c r="C914" s="61">
        <v>0.221</v>
      </c>
      <c r="D914" s="34">
        <v>3.012</v>
      </c>
      <c r="E914" s="34">
        <v>0.9587</v>
      </c>
      <c r="F914" s="123">
        <v>479.3</v>
      </c>
      <c r="G914" s="34">
        <v>737.54</v>
      </c>
      <c r="H914" s="34">
        <v>13.19</v>
      </c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>
      <c r="A915" s="54">
        <v>3762.0</v>
      </c>
      <c r="B915" s="34" t="s">
        <v>4368</v>
      </c>
      <c r="C915" s="61">
        <v>0.224</v>
      </c>
      <c r="D915" s="34">
        <v>3.191</v>
      </c>
      <c r="E915" s="34">
        <v>3.191</v>
      </c>
      <c r="F915" s="123">
        <v>507.9</v>
      </c>
      <c r="G915" s="34">
        <v>1001.91</v>
      </c>
      <c r="H915" s="34">
        <v>13.71</v>
      </c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>
      <c r="A916" s="54">
        <v>3763.0</v>
      </c>
      <c r="B916" s="34" t="s">
        <v>4370</v>
      </c>
      <c r="C916" s="61">
        <v>0.213</v>
      </c>
      <c r="D916" s="34">
        <v>3.142</v>
      </c>
      <c r="E916" s="34">
        <v>1.0</v>
      </c>
      <c r="F916" s="123">
        <v>500.1</v>
      </c>
      <c r="G916" s="34">
        <v>1008.13</v>
      </c>
      <c r="H916" s="34">
        <v>15.15</v>
      </c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>
      <c r="A917" s="54">
        <v>3763.0</v>
      </c>
      <c r="B917" s="34" t="s">
        <v>4372</v>
      </c>
      <c r="C917" s="61">
        <v>0.216</v>
      </c>
      <c r="D917" s="34">
        <v>3.634</v>
      </c>
      <c r="E917" s="34">
        <v>1.157</v>
      </c>
      <c r="F917" s="123">
        <v>578.4</v>
      </c>
      <c r="G917" s="34">
        <v>1014.49</v>
      </c>
      <c r="H917" s="34">
        <v>17.1</v>
      </c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>
      <c r="A918" s="54">
        <v>3763.0</v>
      </c>
      <c r="B918" s="34" t="s">
        <v>4374</v>
      </c>
      <c r="C918" s="61">
        <v>0.211</v>
      </c>
      <c r="D918" s="34">
        <v>2.519</v>
      </c>
      <c r="E918" s="34">
        <v>0.8018</v>
      </c>
      <c r="F918" s="123">
        <v>400.9</v>
      </c>
      <c r="G918" s="34">
        <v>580.208</v>
      </c>
      <c r="H918" s="34">
        <v>16.82</v>
      </c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>
      <c r="A919" s="53">
        <v>3768.0</v>
      </c>
      <c r="B919" s="34" t="s">
        <v>4376</v>
      </c>
      <c r="C919" s="61">
        <v>0.232</v>
      </c>
      <c r="D919" s="34">
        <v>4.941</v>
      </c>
      <c r="E919" s="34">
        <v>1.573</v>
      </c>
      <c r="F919" s="123">
        <v>786.4</v>
      </c>
      <c r="G919" s="34">
        <v>1131.06</v>
      </c>
      <c r="H919" s="34">
        <v>18.08</v>
      </c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>
      <c r="A920" s="53">
        <v>3768.0</v>
      </c>
      <c r="B920" s="34" t="s">
        <v>4377</v>
      </c>
      <c r="C920" s="61">
        <v>0.234</v>
      </c>
      <c r="D920" s="34">
        <v>3.663</v>
      </c>
      <c r="E920" s="34">
        <v>1.166</v>
      </c>
      <c r="F920" s="123">
        <v>583.0</v>
      </c>
      <c r="G920" s="34">
        <v>866.62</v>
      </c>
      <c r="H920" s="34">
        <v>14.29</v>
      </c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>
      <c r="A921" s="53">
        <v>3768.0</v>
      </c>
      <c r="B921" s="34" t="s">
        <v>4378</v>
      </c>
      <c r="C921" s="61">
        <v>0.239</v>
      </c>
      <c r="D921" s="34">
        <v>3.437</v>
      </c>
      <c r="E921" s="34">
        <v>1.094</v>
      </c>
      <c r="F921" s="123">
        <v>547.0</v>
      </c>
      <c r="G921" s="34">
        <v>883.15</v>
      </c>
      <c r="H921" s="34">
        <v>15.81</v>
      </c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>
      <c r="A922" s="53">
        <v>3769.0</v>
      </c>
      <c r="B922" s="34" t="s">
        <v>4379</v>
      </c>
      <c r="C922" s="61">
        <v>0.23</v>
      </c>
      <c r="D922" s="34">
        <v>4.761</v>
      </c>
      <c r="E922" s="34">
        <v>1.515</v>
      </c>
      <c r="F922" s="123">
        <v>757.7</v>
      </c>
      <c r="G922" s="34">
        <v>1125.32</v>
      </c>
      <c r="H922" s="34">
        <v>16.05</v>
      </c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>
      <c r="A923" s="53">
        <v>3769.0</v>
      </c>
      <c r="B923" s="34" t="s">
        <v>4380</v>
      </c>
      <c r="C923" s="61">
        <v>0.238</v>
      </c>
      <c r="D923" s="34">
        <v>4.391</v>
      </c>
      <c r="E923" s="34">
        <v>1.398</v>
      </c>
      <c r="F923" s="123">
        <v>698.9</v>
      </c>
      <c r="G923" s="34">
        <v>996.282</v>
      </c>
      <c r="H923" s="34">
        <v>14.9</v>
      </c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>
      <c r="A924" s="53">
        <v>3769.0</v>
      </c>
      <c r="B924" s="34" t="s">
        <v>4381</v>
      </c>
      <c r="C924" s="61">
        <v>0.221</v>
      </c>
      <c r="D924" s="34">
        <v>5.124</v>
      </c>
      <c r="E924" s="34">
        <v>1.631</v>
      </c>
      <c r="F924" s="123">
        <v>815.6</v>
      </c>
      <c r="G924" s="34">
        <v>1075.17</v>
      </c>
      <c r="H924" s="34">
        <v>16.52</v>
      </c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>
      <c r="A925" s="51">
        <v>3774.0</v>
      </c>
      <c r="B925" s="34" t="s">
        <v>4382</v>
      </c>
      <c r="C925" s="61">
        <v>0.237</v>
      </c>
      <c r="D925" s="34">
        <v>3.562</v>
      </c>
      <c r="E925" s="34">
        <v>1.134</v>
      </c>
      <c r="F925" s="123">
        <v>566.9</v>
      </c>
      <c r="G925" s="34">
        <v>976.917</v>
      </c>
      <c r="H925" s="34">
        <v>15.8</v>
      </c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>
      <c r="A926" s="51">
        <v>3774.0</v>
      </c>
      <c r="B926" s="34" t="s">
        <v>4383</v>
      </c>
      <c r="C926" s="61">
        <v>0.24</v>
      </c>
      <c r="D926" s="34">
        <v>4.31</v>
      </c>
      <c r="E926" s="34">
        <v>1.372</v>
      </c>
      <c r="F926" s="123">
        <v>686.0</v>
      </c>
      <c r="G926" s="34">
        <v>1029.8</v>
      </c>
      <c r="H926" s="34">
        <v>12.61</v>
      </c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>
      <c r="A927" s="51">
        <v>3774.0</v>
      </c>
      <c r="B927" s="34" t="s">
        <v>4384</v>
      </c>
      <c r="C927" s="61">
        <v>0.231</v>
      </c>
      <c r="D927" s="34">
        <v>4.58</v>
      </c>
      <c r="E927" s="34">
        <v>1.458</v>
      </c>
      <c r="F927" s="123">
        <v>728.9</v>
      </c>
      <c r="G927" s="34">
        <v>742.265</v>
      </c>
      <c r="H927" s="34">
        <v>16.67</v>
      </c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>
      <c r="A928" s="51">
        <v>3775.0</v>
      </c>
      <c r="B928" s="34" t="s">
        <v>4385</v>
      </c>
      <c r="C928" s="61">
        <v>0.264</v>
      </c>
      <c r="D928" s="34">
        <v>4.5</v>
      </c>
      <c r="E928" s="34">
        <v>1.432</v>
      </c>
      <c r="F928" s="123">
        <v>716.1</v>
      </c>
      <c r="G928" s="34">
        <v>978.617</v>
      </c>
      <c r="H928" s="34">
        <v>12.68</v>
      </c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>
      <c r="A929" s="51">
        <v>3775.0</v>
      </c>
      <c r="B929" s="34" t="s">
        <v>4386</v>
      </c>
      <c r="C929" s="61">
        <v>0.267</v>
      </c>
      <c r="D929" s="34">
        <v>4.594</v>
      </c>
      <c r="E929" s="34">
        <v>1.462</v>
      </c>
      <c r="F929" s="123">
        <v>731.2</v>
      </c>
      <c r="G929" s="34">
        <v>1077.48</v>
      </c>
      <c r="H929" s="34">
        <v>14.46</v>
      </c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>
      <c r="A930" s="51">
        <v>3775.0</v>
      </c>
      <c r="B930" s="34" t="s">
        <v>4387</v>
      </c>
      <c r="C930" s="61">
        <v>0.267</v>
      </c>
      <c r="D930" s="34">
        <v>3.892</v>
      </c>
      <c r="E930" s="34">
        <v>1.239</v>
      </c>
      <c r="F930" s="123">
        <v>619.4</v>
      </c>
      <c r="G930" s="34">
        <v>828.768</v>
      </c>
      <c r="H930" s="34">
        <v>13.37</v>
      </c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>
      <c r="A931" s="7">
        <v>3780.0</v>
      </c>
      <c r="B931" s="34" t="s">
        <v>4388</v>
      </c>
      <c r="C931" s="61">
        <v>0.209</v>
      </c>
      <c r="D931" s="34">
        <v>2.125</v>
      </c>
      <c r="E931" s="34">
        <v>0.6765</v>
      </c>
      <c r="F931" s="123">
        <v>338.2</v>
      </c>
      <c r="G931" s="34">
        <v>551.215</v>
      </c>
      <c r="H931" s="34">
        <v>16.4</v>
      </c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>
      <c r="A932" s="7">
        <v>3780.0</v>
      </c>
      <c r="B932" s="34" t="s">
        <v>4389</v>
      </c>
      <c r="C932" s="61">
        <v>0.203</v>
      </c>
      <c r="D932" s="34">
        <v>2.135</v>
      </c>
      <c r="E932" s="34">
        <v>0.6796</v>
      </c>
      <c r="F932" s="123">
        <v>339.8</v>
      </c>
      <c r="G932" s="34">
        <v>500.06</v>
      </c>
      <c r="H932" s="34">
        <v>15.53</v>
      </c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>
      <c r="A933" s="7">
        <v>3780.0</v>
      </c>
      <c r="B933" s="34" t="s">
        <v>4390</v>
      </c>
      <c r="C933" s="61">
        <v>0.218</v>
      </c>
      <c r="D933" s="34">
        <v>1.74</v>
      </c>
      <c r="E933" s="34">
        <v>0.554</v>
      </c>
      <c r="F933" s="123">
        <v>277.0</v>
      </c>
      <c r="G933" s="34">
        <v>683.029</v>
      </c>
      <c r="H933" s="34">
        <v>19.12</v>
      </c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>
      <c r="A934" s="7">
        <v>3781.0</v>
      </c>
      <c r="B934" s="34" t="s">
        <v>4391</v>
      </c>
      <c r="C934" s="61">
        <v>0.204</v>
      </c>
      <c r="D934" s="34">
        <v>1.761</v>
      </c>
      <c r="E934" s="34">
        <v>0.5606</v>
      </c>
      <c r="F934" s="123">
        <v>280.3</v>
      </c>
      <c r="G934" s="34">
        <v>401.322</v>
      </c>
      <c r="H934" s="34">
        <v>12.08</v>
      </c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>
      <c r="A935" s="7">
        <v>3781.0</v>
      </c>
      <c r="B935" s="34" t="s">
        <v>4392</v>
      </c>
      <c r="C935" s="61">
        <v>0.206</v>
      </c>
      <c r="D935" s="34">
        <v>2.172</v>
      </c>
      <c r="E935" s="34">
        <v>0.6912</v>
      </c>
      <c r="F935" s="123">
        <v>345.6</v>
      </c>
      <c r="G935" s="34">
        <v>598.313</v>
      </c>
      <c r="H935" s="34">
        <v>15.26</v>
      </c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>
      <c r="A936" s="7">
        <v>3781.0</v>
      </c>
      <c r="B936" s="34" t="s">
        <v>4393</v>
      </c>
      <c r="C936" s="61">
        <v>0.224</v>
      </c>
      <c r="D936" s="34">
        <v>2.149</v>
      </c>
      <c r="E936" s="34">
        <v>0.6841</v>
      </c>
      <c r="F936" s="123">
        <v>342.0</v>
      </c>
      <c r="G936" s="34">
        <v>668.453</v>
      </c>
      <c r="H936" s="34">
        <v>13.44</v>
      </c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>
      <c r="A937" s="47">
        <v>3787.0</v>
      </c>
      <c r="B937" s="58" t="s">
        <v>4394</v>
      </c>
      <c r="C937" s="59">
        <v>0.205</v>
      </c>
      <c r="D937" s="58">
        <v>3.161</v>
      </c>
      <c r="E937" s="58">
        <v>1.006</v>
      </c>
      <c r="F937" s="122">
        <v>503.1</v>
      </c>
      <c r="G937" s="58">
        <v>698.98</v>
      </c>
      <c r="H937" s="58">
        <v>9.351</v>
      </c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  <c r="AA937" s="60"/>
      <c r="AB937" s="60"/>
    </row>
    <row r="938">
      <c r="A938" s="47">
        <v>3787.0</v>
      </c>
      <c r="B938" s="58" t="s">
        <v>4395</v>
      </c>
      <c r="C938" s="59">
        <v>0.213</v>
      </c>
      <c r="D938" s="58">
        <v>3.722</v>
      </c>
      <c r="E938" s="58">
        <v>1.185</v>
      </c>
      <c r="F938" s="122">
        <v>592.3</v>
      </c>
      <c r="G938" s="58">
        <v>841.225</v>
      </c>
      <c r="H938" s="58">
        <v>11.08</v>
      </c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  <c r="AA938" s="60"/>
      <c r="AB938" s="60"/>
    </row>
    <row r="939">
      <c r="A939" s="47">
        <v>3787.0</v>
      </c>
      <c r="B939" s="58" t="s">
        <v>4396</v>
      </c>
      <c r="C939" s="59">
        <v>0.209</v>
      </c>
      <c r="D939" s="58">
        <v>4.099</v>
      </c>
      <c r="E939" s="58">
        <v>1.305</v>
      </c>
      <c r="F939" s="122">
        <v>652.5</v>
      </c>
      <c r="G939" s="58">
        <v>911.904</v>
      </c>
      <c r="H939" s="58">
        <v>12.8</v>
      </c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  <c r="AA939" s="60"/>
      <c r="AB939" s="60"/>
    </row>
    <row r="940">
      <c r="A940" s="47">
        <v>3788.0</v>
      </c>
      <c r="B940" s="58" t="s">
        <v>4399</v>
      </c>
      <c r="C940" s="59">
        <v>0.239</v>
      </c>
      <c r="D940" s="58">
        <v>3.619</v>
      </c>
      <c r="E940" s="58">
        <v>1.152</v>
      </c>
      <c r="F940" s="122">
        <v>576.0</v>
      </c>
      <c r="G940" s="58">
        <v>762.953</v>
      </c>
      <c r="H940" s="58">
        <v>16.15</v>
      </c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  <c r="AA940" s="60"/>
      <c r="AB940" s="60"/>
    </row>
    <row r="941">
      <c r="A941" s="47">
        <v>3788.0</v>
      </c>
      <c r="B941" s="58" t="s">
        <v>4400</v>
      </c>
      <c r="C941" s="59">
        <v>0.234</v>
      </c>
      <c r="D941" s="58">
        <v>2.858</v>
      </c>
      <c r="E941" s="58">
        <v>0.9096</v>
      </c>
      <c r="F941" s="122">
        <v>454.8</v>
      </c>
      <c r="G941" s="58">
        <v>548.73</v>
      </c>
      <c r="H941" s="58">
        <v>11.09</v>
      </c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  <c r="AA941" s="60"/>
      <c r="AB941" s="60"/>
    </row>
    <row r="942">
      <c r="A942" s="47">
        <v>3788.0</v>
      </c>
      <c r="B942" s="58" t="s">
        <v>4401</v>
      </c>
      <c r="C942" s="59">
        <v>0.223</v>
      </c>
      <c r="D942" s="58">
        <v>3.276</v>
      </c>
      <c r="E942" s="58">
        <v>1.043</v>
      </c>
      <c r="F942" s="122">
        <v>521.4</v>
      </c>
      <c r="G942" s="58">
        <v>885.148</v>
      </c>
      <c r="H942" s="58">
        <v>10.57</v>
      </c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  <c r="AA942" s="60"/>
      <c r="AB942" s="60"/>
    </row>
    <row r="943">
      <c r="A943" s="47">
        <v>3794.0</v>
      </c>
      <c r="B943" s="34" t="s">
        <v>4402</v>
      </c>
      <c r="C943" s="61">
        <v>0.356</v>
      </c>
      <c r="D943" s="34">
        <v>2.374</v>
      </c>
      <c r="E943" s="34">
        <v>0.7557</v>
      </c>
      <c r="F943" s="123">
        <v>377.9</v>
      </c>
      <c r="G943" s="34">
        <v>432.57</v>
      </c>
      <c r="H943" s="34">
        <v>15.03</v>
      </c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>
      <c r="A944" s="47">
        <v>3794.0</v>
      </c>
      <c r="B944" s="34" t="s">
        <v>4403</v>
      </c>
      <c r="C944" s="61">
        <v>0.329</v>
      </c>
      <c r="D944" s="34">
        <v>2.835</v>
      </c>
      <c r="E944" s="34">
        <v>0.9024</v>
      </c>
      <c r="F944" s="123">
        <v>451.2</v>
      </c>
      <c r="G944" s="34">
        <v>588.186</v>
      </c>
      <c r="H944" s="34">
        <v>14.44</v>
      </c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>
      <c r="A945" s="47">
        <v>3794.0</v>
      </c>
      <c r="B945" s="34" t="s">
        <v>4404</v>
      </c>
      <c r="C945" s="61">
        <v>0.341</v>
      </c>
      <c r="D945" s="34">
        <v>2.442</v>
      </c>
      <c r="E945" s="34">
        <v>0.7773</v>
      </c>
      <c r="F945" s="123">
        <v>388.6</v>
      </c>
      <c r="G945" s="34">
        <v>441.538</v>
      </c>
      <c r="H945" s="34">
        <v>13.37</v>
      </c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>
      <c r="A946" s="47">
        <v>3795.0</v>
      </c>
      <c r="B946" s="34" t="s">
        <v>4405</v>
      </c>
      <c r="C946" s="61">
        <v>0.35</v>
      </c>
      <c r="D946" s="34">
        <v>3.115</v>
      </c>
      <c r="E946" s="34">
        <v>0.9916</v>
      </c>
      <c r="F946" s="123">
        <v>495.8</v>
      </c>
      <c r="G946" s="34">
        <v>679.472</v>
      </c>
      <c r="H946" s="34">
        <v>15.59</v>
      </c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>
      <c r="A947" s="47">
        <v>3795.0</v>
      </c>
      <c r="B947" s="34" t="s">
        <v>4406</v>
      </c>
      <c r="C947" s="61">
        <v>0.356</v>
      </c>
      <c r="D947" s="34">
        <v>2.646</v>
      </c>
      <c r="E947" s="34">
        <v>0.8421</v>
      </c>
      <c r="F947" s="123">
        <v>421.1</v>
      </c>
      <c r="G947" s="34">
        <v>546.86</v>
      </c>
      <c r="H947" s="34">
        <v>14.5</v>
      </c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>
      <c r="A948" s="47">
        <v>3795.0</v>
      </c>
      <c r="B948" s="34" t="s">
        <v>4407</v>
      </c>
      <c r="C948" s="61">
        <v>0.347</v>
      </c>
      <c r="D948" s="34">
        <v>2.591</v>
      </c>
      <c r="E948" s="34">
        <v>0.8248</v>
      </c>
      <c r="F948" s="123">
        <v>412.4</v>
      </c>
      <c r="G948" s="34">
        <v>511.873</v>
      </c>
      <c r="H948" s="34">
        <v>15.47</v>
      </c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>
      <c r="A949" s="47">
        <v>3796.0</v>
      </c>
      <c r="B949" s="34" t="s">
        <v>4411</v>
      </c>
      <c r="C949" s="61">
        <v>0.357</v>
      </c>
      <c r="D949" s="34">
        <v>2.814</v>
      </c>
      <c r="E949" s="34">
        <v>0.8958</v>
      </c>
      <c r="F949" s="123">
        <v>447.9</v>
      </c>
      <c r="G949" s="34">
        <v>476.444</v>
      </c>
      <c r="H949" s="34">
        <v>12.15</v>
      </c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>
      <c r="A950" s="47">
        <v>3796.0</v>
      </c>
      <c r="B950" s="34" t="s">
        <v>4413</v>
      </c>
      <c r="C950" s="61">
        <v>0.382</v>
      </c>
      <c r="D950" s="34">
        <v>3.266</v>
      </c>
      <c r="E950" s="34">
        <v>1.04</v>
      </c>
      <c r="F950" s="123">
        <v>519.8</v>
      </c>
      <c r="G950" s="34">
        <v>550.958</v>
      </c>
      <c r="H950" s="34">
        <v>8.227</v>
      </c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>
      <c r="A951" s="47">
        <v>3796.0</v>
      </c>
      <c r="B951" s="34" t="s">
        <v>4414</v>
      </c>
      <c r="C951" s="61">
        <v>0.368</v>
      </c>
      <c r="D951" s="34">
        <v>2.304</v>
      </c>
      <c r="E951" s="34">
        <v>0.7333</v>
      </c>
      <c r="F951" s="123">
        <v>366.7</v>
      </c>
      <c r="G951" s="34">
        <v>374.858</v>
      </c>
      <c r="H951" s="34">
        <v>14.84</v>
      </c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>
      <c r="A952" s="47">
        <v>3797.0</v>
      </c>
      <c r="B952" s="34" t="s">
        <v>4415</v>
      </c>
      <c r="C952" s="61">
        <v>0.34</v>
      </c>
      <c r="D952" s="34">
        <v>3.013</v>
      </c>
      <c r="E952" s="34">
        <v>0.9592</v>
      </c>
      <c r="F952" s="123">
        <v>479.6</v>
      </c>
      <c r="G952" s="34">
        <v>598.424</v>
      </c>
      <c r="H952" s="34">
        <v>15.7</v>
      </c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>
      <c r="A953" s="47">
        <v>3797.0</v>
      </c>
      <c r="B953" s="34" t="s">
        <v>4416</v>
      </c>
      <c r="C953" s="61">
        <v>0.346</v>
      </c>
      <c r="D953" s="34">
        <v>2.467</v>
      </c>
      <c r="E953" s="34">
        <v>0.7852</v>
      </c>
      <c r="F953" s="123">
        <v>392.6</v>
      </c>
      <c r="G953" s="34">
        <v>472.733</v>
      </c>
      <c r="H953" s="34">
        <v>14.44</v>
      </c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>
      <c r="A954" s="47">
        <v>3797.0</v>
      </c>
      <c r="B954" s="34" t="s">
        <v>4417</v>
      </c>
      <c r="C954" s="61">
        <v>0.353</v>
      </c>
      <c r="D954" s="34">
        <v>2.74</v>
      </c>
      <c r="E954" s="34">
        <v>0.8722</v>
      </c>
      <c r="F954" s="123">
        <v>436.1</v>
      </c>
      <c r="G954" s="34">
        <v>589.387</v>
      </c>
      <c r="H954" s="34">
        <v>17.48</v>
      </c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>
      <c r="A955" s="47">
        <v>3798.0</v>
      </c>
      <c r="B955" s="34" t="s">
        <v>4418</v>
      </c>
      <c r="C955" s="61">
        <v>0.345</v>
      </c>
      <c r="D955" s="34">
        <v>2.84</v>
      </c>
      <c r="E955" s="34">
        <v>0.9041</v>
      </c>
      <c r="F955" s="123">
        <v>452.1</v>
      </c>
      <c r="G955" s="34">
        <v>603.004</v>
      </c>
      <c r="H955" s="34">
        <v>14.69</v>
      </c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>
      <c r="A956" s="47">
        <v>3798.0</v>
      </c>
      <c r="B956" s="34" t="s">
        <v>4419</v>
      </c>
      <c r="C956" s="61">
        <v>0.334</v>
      </c>
      <c r="D956" s="34">
        <v>2.38</v>
      </c>
      <c r="E956" s="34">
        <v>0.7576</v>
      </c>
      <c r="F956" s="123">
        <v>378.8</v>
      </c>
      <c r="G956" s="34">
        <v>401.206</v>
      </c>
      <c r="H956" s="34">
        <v>13.67</v>
      </c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>
      <c r="A957" s="47">
        <v>3798.0</v>
      </c>
      <c r="B957" s="34" t="s">
        <v>4421</v>
      </c>
      <c r="C957" s="61">
        <v>0.328</v>
      </c>
      <c r="D957" s="34">
        <v>3.148</v>
      </c>
      <c r="E957" s="34">
        <v>1.002</v>
      </c>
      <c r="F957" s="123">
        <v>501.0</v>
      </c>
      <c r="G957" s="34">
        <v>588.151</v>
      </c>
      <c r="H957" s="34">
        <v>14.34</v>
      </c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>
      <c r="A958" s="47">
        <v>3803.0</v>
      </c>
      <c r="B958" s="34" t="s">
        <v>4422</v>
      </c>
      <c r="C958" s="61">
        <v>0.189</v>
      </c>
      <c r="D958" s="34">
        <v>1.914</v>
      </c>
      <c r="E958" s="34">
        <v>0.6093</v>
      </c>
      <c r="F958" s="123">
        <v>304.7</v>
      </c>
      <c r="G958" s="34">
        <v>525.883</v>
      </c>
      <c r="H958" s="34">
        <v>17.08</v>
      </c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>
      <c r="A959" s="47">
        <v>3803.0</v>
      </c>
      <c r="B959" s="34" t="s">
        <v>4423</v>
      </c>
      <c r="C959" s="61">
        <v>0.206</v>
      </c>
      <c r="D959" s="34">
        <v>2.114</v>
      </c>
      <c r="E959" s="34">
        <v>0.673</v>
      </c>
      <c r="F959" s="123">
        <v>336.5</v>
      </c>
      <c r="G959" s="34">
        <v>555.188</v>
      </c>
      <c r="H959" s="34">
        <v>16.44</v>
      </c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>
      <c r="A960" s="47">
        <v>3803.0</v>
      </c>
      <c r="B960" s="34" t="s">
        <v>4424</v>
      </c>
      <c r="C960" s="61">
        <v>0.201</v>
      </c>
      <c r="D960" s="34">
        <v>2.557</v>
      </c>
      <c r="E960" s="34">
        <v>0.814</v>
      </c>
      <c r="F960" s="123">
        <v>407.0</v>
      </c>
      <c r="G960" s="34">
        <v>681.719</v>
      </c>
      <c r="H960" s="34">
        <v>17.95</v>
      </c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>
      <c r="A961" s="47">
        <v>3804.0</v>
      </c>
      <c r="B961" s="34" t="s">
        <v>4426</v>
      </c>
      <c r="C961" s="61">
        <v>0.199</v>
      </c>
      <c r="D961" s="34">
        <v>1.562</v>
      </c>
      <c r="E961" s="34">
        <v>0.4971</v>
      </c>
      <c r="F961" s="123">
        <v>248.6</v>
      </c>
      <c r="G961" s="34">
        <v>412.126</v>
      </c>
      <c r="H961" s="34">
        <v>16.5</v>
      </c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>
      <c r="A962" s="47">
        <v>3804.0</v>
      </c>
      <c r="B962" s="34" t="s">
        <v>4428</v>
      </c>
      <c r="C962" s="61">
        <v>0.178</v>
      </c>
      <c r="D962" s="34">
        <v>2.069</v>
      </c>
      <c r="E962" s="34">
        <v>0.6587</v>
      </c>
      <c r="F962" s="123">
        <v>329.4</v>
      </c>
      <c r="G962" s="34">
        <v>598.356</v>
      </c>
      <c r="H962" s="34">
        <v>17.52</v>
      </c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>
      <c r="A963" s="47">
        <v>3804.0</v>
      </c>
      <c r="B963" s="34" t="s">
        <v>4429</v>
      </c>
      <c r="C963" s="61">
        <v>0.185</v>
      </c>
      <c r="D963" s="34">
        <v>1.523</v>
      </c>
      <c r="E963" s="34">
        <v>0.4847</v>
      </c>
      <c r="F963" s="123">
        <v>242.4</v>
      </c>
      <c r="G963" s="34">
        <v>472.435</v>
      </c>
      <c r="H963" s="34">
        <v>17.44</v>
      </c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>
      <c r="A964" s="47">
        <v>3809.0</v>
      </c>
      <c r="B964" s="34" t="s">
        <v>4431</v>
      </c>
      <c r="C964" s="61">
        <v>0.192</v>
      </c>
      <c r="D964" s="34">
        <v>2.066</v>
      </c>
      <c r="E964" s="34">
        <v>0.6577</v>
      </c>
      <c r="F964" s="123">
        <v>328.9</v>
      </c>
      <c r="G964" s="34">
        <v>515.384</v>
      </c>
      <c r="H964" s="34">
        <v>16.57</v>
      </c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>
      <c r="A965" s="47">
        <v>3809.0</v>
      </c>
      <c r="B965" s="34" t="s">
        <v>4433</v>
      </c>
      <c r="C965" s="61">
        <v>0.205</v>
      </c>
      <c r="D965" s="34">
        <v>1.999</v>
      </c>
      <c r="E965" s="34">
        <v>0.6362</v>
      </c>
      <c r="F965" s="123">
        <v>318.1</v>
      </c>
      <c r="G965" s="34">
        <v>612.221</v>
      </c>
      <c r="H965" s="34">
        <v>15.57</v>
      </c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>
      <c r="A966" s="47">
        <v>3809.0</v>
      </c>
      <c r="B966" s="34" t="s">
        <v>4434</v>
      </c>
      <c r="C966" s="61">
        <v>0.195</v>
      </c>
      <c r="D966" s="34">
        <v>2.145</v>
      </c>
      <c r="E966" s="34">
        <v>0.6829</v>
      </c>
      <c r="F966" s="123">
        <v>341.5</v>
      </c>
      <c r="G966" s="34">
        <v>569.797</v>
      </c>
      <c r="H966" s="34">
        <v>16.52</v>
      </c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>
      <c r="A967" s="47">
        <v>3810.0</v>
      </c>
      <c r="B967" s="34" t="s">
        <v>4436</v>
      </c>
      <c r="C967" s="61">
        <v>0.212</v>
      </c>
      <c r="D967" s="34">
        <v>1.7</v>
      </c>
      <c r="E967" s="34">
        <v>0.5412</v>
      </c>
      <c r="F967" s="123">
        <v>270.6</v>
      </c>
      <c r="G967" s="34">
        <v>400.246</v>
      </c>
      <c r="H967" s="34">
        <v>17.54</v>
      </c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>
      <c r="A968" s="47">
        <v>3810.0</v>
      </c>
      <c r="B968" s="34" t="s">
        <v>4439</v>
      </c>
      <c r="C968" s="61">
        <v>0.2</v>
      </c>
      <c r="D968" s="34">
        <v>1.694</v>
      </c>
      <c r="E968" s="34">
        <v>0.5393</v>
      </c>
      <c r="F968" s="123">
        <v>269.6</v>
      </c>
      <c r="G968" s="34">
        <v>593.424</v>
      </c>
      <c r="H968" s="34">
        <v>16.51</v>
      </c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>
      <c r="A969" s="47">
        <v>3810.0</v>
      </c>
      <c r="B969" s="34" t="s">
        <v>4441</v>
      </c>
      <c r="C969" s="61">
        <v>0.196</v>
      </c>
      <c r="D969" s="34">
        <v>1.89</v>
      </c>
      <c r="E969" s="34">
        <v>0.6015</v>
      </c>
      <c r="F969" s="123">
        <v>300.7</v>
      </c>
      <c r="G969" s="34">
        <v>549.878</v>
      </c>
      <c r="H969" s="34">
        <v>16.65</v>
      </c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>
      <c r="A970" s="47">
        <v>3815.0</v>
      </c>
      <c r="B970" s="34" t="s">
        <v>4442</v>
      </c>
      <c r="C970" s="61">
        <v>0.199</v>
      </c>
      <c r="D970" s="34">
        <v>2.037</v>
      </c>
      <c r="E970" s="34">
        <v>0.6482</v>
      </c>
      <c r="F970" s="123">
        <v>324.1</v>
      </c>
      <c r="G970" s="34">
        <v>503.445</v>
      </c>
      <c r="H970" s="34">
        <v>16.05</v>
      </c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>
      <c r="A971" s="47">
        <v>3815.0</v>
      </c>
      <c r="B971" s="34" t="s">
        <v>4444</v>
      </c>
      <c r="C971" s="61">
        <v>0.21</v>
      </c>
      <c r="D971" s="34">
        <v>1.569</v>
      </c>
      <c r="E971" s="34">
        <v>0.4994</v>
      </c>
      <c r="F971" s="123">
        <v>249.7</v>
      </c>
      <c r="G971" s="34">
        <v>433.404</v>
      </c>
      <c r="H971" s="34">
        <v>17.21</v>
      </c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>
      <c r="A972" s="47">
        <v>3815.0</v>
      </c>
      <c r="B972" s="34" t="s">
        <v>4447</v>
      </c>
      <c r="C972" s="61">
        <v>0.235</v>
      </c>
      <c r="D972" s="34">
        <v>1.793</v>
      </c>
      <c r="E972" s="34">
        <v>0.5708</v>
      </c>
      <c r="F972" s="123">
        <v>285.4</v>
      </c>
      <c r="G972" s="34">
        <v>506.609</v>
      </c>
      <c r="H972" s="34">
        <v>17.1</v>
      </c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>
      <c r="A973" s="47">
        <v>3816.0</v>
      </c>
      <c r="B973" s="34" t="s">
        <v>4448</v>
      </c>
      <c r="C973" s="61">
        <v>0.192</v>
      </c>
      <c r="D973" s="34">
        <v>1.625</v>
      </c>
      <c r="E973" s="34">
        <v>0.5174</v>
      </c>
      <c r="F973" s="123">
        <v>258.7</v>
      </c>
      <c r="G973" s="34">
        <v>456.932</v>
      </c>
      <c r="H973" s="34">
        <v>16.67</v>
      </c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>
      <c r="A974" s="47">
        <v>3816.0</v>
      </c>
      <c r="B974" s="34" t="s">
        <v>4450</v>
      </c>
      <c r="C974" s="61">
        <v>0.181</v>
      </c>
      <c r="D974" s="34">
        <v>1.633</v>
      </c>
      <c r="E974" s="34">
        <v>0.5198</v>
      </c>
      <c r="F974" s="123">
        <v>259.9</v>
      </c>
      <c r="G974" s="34">
        <v>449.951</v>
      </c>
      <c r="H974" s="34">
        <v>13.44</v>
      </c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>
      <c r="A975" s="47">
        <v>3816.0</v>
      </c>
      <c r="B975" s="34" t="s">
        <v>4452</v>
      </c>
      <c r="C975" s="61">
        <v>0.198</v>
      </c>
      <c r="D975" s="34">
        <v>2.068</v>
      </c>
      <c r="E975" s="34">
        <v>0.6582</v>
      </c>
      <c r="F975" s="123">
        <v>329.1</v>
      </c>
      <c r="G975" s="34">
        <v>672.864</v>
      </c>
      <c r="H975" s="34">
        <v>17.27</v>
      </c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>
      <c r="A976" s="47">
        <v>3821.0</v>
      </c>
      <c r="B976" s="34" t="s">
        <v>4453</v>
      </c>
      <c r="C976" s="61">
        <v>0.181</v>
      </c>
      <c r="D976" s="34">
        <v>1.833</v>
      </c>
      <c r="E976" s="34">
        <v>0.5834</v>
      </c>
      <c r="F976" s="123">
        <v>291.7</v>
      </c>
      <c r="G976" s="34">
        <v>710.775</v>
      </c>
      <c r="H976" s="34">
        <v>17.81</v>
      </c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>
      <c r="A977" s="47">
        <v>3821.0</v>
      </c>
      <c r="B977" s="34" t="s">
        <v>4454</v>
      </c>
      <c r="C977" s="61">
        <v>0.186</v>
      </c>
      <c r="D977" s="34">
        <v>1.704</v>
      </c>
      <c r="E977" s="34">
        <v>0.5424</v>
      </c>
      <c r="F977" s="123">
        <v>271.2</v>
      </c>
      <c r="G977" s="34">
        <v>442.395</v>
      </c>
      <c r="H977" s="34">
        <v>15.97</v>
      </c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>
      <c r="A978" s="7">
        <v>3821.0</v>
      </c>
      <c r="B978" s="34" t="s">
        <v>4456</v>
      </c>
      <c r="C978" s="61">
        <v>0.193</v>
      </c>
      <c r="D978" s="34">
        <v>1.659</v>
      </c>
      <c r="E978" s="34">
        <v>0.5281</v>
      </c>
      <c r="F978" s="123">
        <v>264.0</v>
      </c>
      <c r="G978" s="34">
        <v>428.924</v>
      </c>
      <c r="H978" s="34">
        <v>16.44</v>
      </c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>
      <c r="A979" s="7">
        <v>3822.0</v>
      </c>
      <c r="B979" s="34" t="s">
        <v>4458</v>
      </c>
      <c r="C979" s="61">
        <v>0.191</v>
      </c>
      <c r="D979" s="34">
        <v>1.746</v>
      </c>
      <c r="E979" s="34">
        <v>0.5556</v>
      </c>
      <c r="F979" s="123">
        <v>277.8</v>
      </c>
      <c r="G979" s="34">
        <v>571.999</v>
      </c>
      <c r="H979" s="34">
        <v>16.96</v>
      </c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>
      <c r="A980" s="7">
        <v>3822.0</v>
      </c>
      <c r="B980" s="34" t="s">
        <v>4459</v>
      </c>
      <c r="C980" s="61">
        <v>0.202</v>
      </c>
      <c r="D980" s="34">
        <v>1.649</v>
      </c>
      <c r="E980" s="34">
        <v>0.525</v>
      </c>
      <c r="F980" s="123">
        <v>262.5</v>
      </c>
      <c r="G980" s="34">
        <v>492.815</v>
      </c>
      <c r="H980" s="34">
        <v>16.07</v>
      </c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>
      <c r="A981" s="7">
        <v>3822.0</v>
      </c>
      <c r="B981" s="34" t="s">
        <v>4461</v>
      </c>
      <c r="C981" s="61">
        <v>0.212</v>
      </c>
      <c r="D981" s="34">
        <v>2.167</v>
      </c>
      <c r="E981" s="34">
        <v>0.6899</v>
      </c>
      <c r="F981" s="123">
        <v>344.9</v>
      </c>
      <c r="G981" s="34">
        <v>640.082</v>
      </c>
      <c r="H981" s="34">
        <v>17.23</v>
      </c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>
      <c r="A982" s="7">
        <v>3827.0</v>
      </c>
      <c r="B982" s="34" t="s">
        <v>4463</v>
      </c>
      <c r="C982" s="61">
        <v>0.201</v>
      </c>
      <c r="D982" s="34">
        <v>3.187</v>
      </c>
      <c r="E982" s="34">
        <v>1.015</v>
      </c>
      <c r="F982" s="123">
        <v>507.3</v>
      </c>
      <c r="G982" s="34">
        <v>789.776</v>
      </c>
      <c r="H982" s="34">
        <v>15.37</v>
      </c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>
      <c r="A983" s="7">
        <v>3827.0</v>
      </c>
      <c r="B983" s="34" t="s">
        <v>4466</v>
      </c>
      <c r="C983" s="61">
        <v>0.207</v>
      </c>
      <c r="D983" s="34">
        <v>2.928</v>
      </c>
      <c r="E983" s="34">
        <v>0.932</v>
      </c>
      <c r="F983" s="123">
        <v>466.0</v>
      </c>
      <c r="G983" s="34">
        <v>571.575</v>
      </c>
      <c r="H983" s="34">
        <v>15.02</v>
      </c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>
      <c r="A984" s="7">
        <v>3827.0</v>
      </c>
      <c r="B984" s="34" t="s">
        <v>4468</v>
      </c>
      <c r="C984" s="61">
        <v>0.208</v>
      </c>
      <c r="D984" s="34">
        <v>3.557</v>
      </c>
      <c r="E984" s="34">
        <v>1.132</v>
      </c>
      <c r="F984" s="123">
        <v>566.0</v>
      </c>
      <c r="G984" s="34">
        <v>791.078</v>
      </c>
      <c r="H984" s="34">
        <v>13.53</v>
      </c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>
      <c r="A985" s="7">
        <v>3828.0</v>
      </c>
      <c r="B985" s="34" t="s">
        <v>4470</v>
      </c>
      <c r="C985" s="61">
        <v>0.214</v>
      </c>
      <c r="D985" s="34">
        <v>3.404</v>
      </c>
      <c r="E985" s="34">
        <v>1.083</v>
      </c>
      <c r="F985" s="123">
        <v>541.7</v>
      </c>
      <c r="G985" s="34">
        <v>775.193</v>
      </c>
      <c r="H985" s="34">
        <v>14.85</v>
      </c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>
      <c r="A986" s="7">
        <v>3828.0</v>
      </c>
      <c r="B986" s="34" t="s">
        <v>4472</v>
      </c>
      <c r="C986" s="61">
        <v>0.223</v>
      </c>
      <c r="D986" s="34">
        <v>3.215</v>
      </c>
      <c r="E986" s="34">
        <v>1.023</v>
      </c>
      <c r="F986" s="123">
        <v>511.7</v>
      </c>
      <c r="G986" s="34">
        <v>826.086</v>
      </c>
      <c r="H986" s="34">
        <v>14.44</v>
      </c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>
      <c r="A987" s="7">
        <v>3828.0</v>
      </c>
      <c r="B987" s="34" t="s">
        <v>4473</v>
      </c>
      <c r="C987" s="61">
        <v>0.224</v>
      </c>
      <c r="D987" s="34">
        <v>3.272</v>
      </c>
      <c r="E987" s="34">
        <v>1.041</v>
      </c>
      <c r="F987" s="123">
        <v>520.7</v>
      </c>
      <c r="G987" s="34">
        <v>665.816</v>
      </c>
      <c r="H987" s="34">
        <v>15.5</v>
      </c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>
      <c r="A988" s="45">
        <v>3839.0</v>
      </c>
      <c r="B988" s="34" t="s">
        <v>4475</v>
      </c>
      <c r="C988" s="61">
        <v>0.217</v>
      </c>
      <c r="D988" s="34">
        <v>2.648</v>
      </c>
      <c r="E988" s="34">
        <v>0.843</v>
      </c>
      <c r="F988" s="123">
        <v>421.5</v>
      </c>
      <c r="G988" s="34">
        <v>609.442</v>
      </c>
      <c r="H988" s="34">
        <v>14.17</v>
      </c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>
      <c r="A989" s="45">
        <v>3839.0</v>
      </c>
      <c r="B989" s="34" t="s">
        <v>4477</v>
      </c>
      <c r="C989" s="61">
        <v>0.218</v>
      </c>
      <c r="D989" s="34">
        <v>2.86</v>
      </c>
      <c r="E989" s="34">
        <v>0.9104</v>
      </c>
      <c r="F989" s="123">
        <v>455.2</v>
      </c>
      <c r="G989" s="34">
        <v>832.461</v>
      </c>
      <c r="H989" s="34">
        <v>15.6</v>
      </c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>
      <c r="A990" s="45">
        <v>3839.0</v>
      </c>
      <c r="B990" s="34" t="s">
        <v>4478</v>
      </c>
      <c r="C990" s="61">
        <v>0.229</v>
      </c>
      <c r="D990" s="34">
        <v>3.469</v>
      </c>
      <c r="E990" s="34">
        <v>1.104</v>
      </c>
      <c r="F990" s="123">
        <v>552.2</v>
      </c>
      <c r="G990" s="34">
        <v>938.289</v>
      </c>
      <c r="H990" s="34">
        <v>15.72</v>
      </c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>
      <c r="A991" s="45">
        <v>3840.0</v>
      </c>
      <c r="B991" s="34" t="s">
        <v>4480</v>
      </c>
      <c r="C991" s="61">
        <v>0.207</v>
      </c>
      <c r="D991" s="34">
        <v>2.783</v>
      </c>
      <c r="E991" s="34">
        <v>0.886</v>
      </c>
      <c r="F991" s="123">
        <v>443.0</v>
      </c>
      <c r="G991" s="34">
        <v>608.492</v>
      </c>
      <c r="H991" s="34">
        <v>15.02</v>
      </c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>
      <c r="A992" s="45">
        <v>3840.0</v>
      </c>
      <c r="B992" s="34" t="s">
        <v>4483</v>
      </c>
      <c r="C992" s="61">
        <v>0.212</v>
      </c>
      <c r="D992" s="34">
        <v>2.472</v>
      </c>
      <c r="E992" s="34">
        <v>0.7868</v>
      </c>
      <c r="F992" s="123">
        <v>393.4</v>
      </c>
      <c r="G992" s="34">
        <v>752.183</v>
      </c>
      <c r="H992" s="34">
        <v>16.84</v>
      </c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>
      <c r="A993" s="45">
        <v>3840.0</v>
      </c>
      <c r="B993" s="34" t="s">
        <v>4485</v>
      </c>
      <c r="C993" s="61">
        <v>0.216</v>
      </c>
      <c r="D993" s="34">
        <v>2.917</v>
      </c>
      <c r="E993" s="34">
        <v>0.9287</v>
      </c>
      <c r="F993" s="123">
        <v>464.3</v>
      </c>
      <c r="G993" s="34">
        <v>651.864</v>
      </c>
      <c r="H993" s="34">
        <v>14.08</v>
      </c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>
      <c r="A994" s="51">
        <v>3845.0</v>
      </c>
      <c r="B994" s="34" t="s">
        <v>4486</v>
      </c>
      <c r="C994" s="61">
        <v>0.26</v>
      </c>
      <c r="D994" s="34">
        <v>3.391</v>
      </c>
      <c r="E994" s="34">
        <v>1.079</v>
      </c>
      <c r="F994" s="123">
        <v>539.7</v>
      </c>
      <c r="G994" s="34">
        <v>733.89</v>
      </c>
      <c r="H994" s="34">
        <v>15.83</v>
      </c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>
      <c r="A995" s="51">
        <v>3845.0</v>
      </c>
      <c r="B995" s="34" t="s">
        <v>4488</v>
      </c>
      <c r="C995" s="61">
        <v>0.277</v>
      </c>
      <c r="D995" s="34">
        <v>3.926</v>
      </c>
      <c r="E995" s="34">
        <v>1.25</v>
      </c>
      <c r="F995" s="123">
        <v>624.8</v>
      </c>
      <c r="G995" s="34">
        <v>825.26</v>
      </c>
      <c r="H995" s="34">
        <v>12.12</v>
      </c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>
      <c r="A996" s="51">
        <v>3845.0</v>
      </c>
      <c r="B996" s="34" t="s">
        <v>4490</v>
      </c>
      <c r="C996" s="61">
        <v>0.268</v>
      </c>
      <c r="D996" s="34">
        <v>3.757</v>
      </c>
      <c r="E996" s="34">
        <v>1.196</v>
      </c>
      <c r="F996" s="123">
        <v>597.9</v>
      </c>
      <c r="G996" s="34">
        <v>918.862</v>
      </c>
      <c r="H996" s="34">
        <v>13.16</v>
      </c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>
      <c r="A997" s="51">
        <v>3846.0</v>
      </c>
      <c r="B997" s="34" t="s">
        <v>4492</v>
      </c>
      <c r="C997" s="61">
        <v>0.244</v>
      </c>
      <c r="D997" s="34">
        <v>3.13</v>
      </c>
      <c r="E997" s="34">
        <v>0.9962</v>
      </c>
      <c r="F997" s="123">
        <v>498.1</v>
      </c>
      <c r="G997" s="34">
        <v>652.612</v>
      </c>
      <c r="H997" s="34">
        <v>16.56</v>
      </c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>
      <c r="A998" s="51">
        <v>3846.0</v>
      </c>
      <c r="B998" s="34" t="s">
        <v>4493</v>
      </c>
      <c r="C998" s="61">
        <v>0.234</v>
      </c>
      <c r="D998" s="34">
        <v>3.175</v>
      </c>
      <c r="E998" s="34">
        <v>1.011</v>
      </c>
      <c r="F998" s="123">
        <v>505.4</v>
      </c>
      <c r="G998" s="34">
        <v>505.4</v>
      </c>
      <c r="H998" s="34">
        <v>14.98</v>
      </c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>
      <c r="A999" s="51">
        <v>3846.0</v>
      </c>
      <c r="B999" s="34" t="s">
        <v>4495</v>
      </c>
      <c r="C999" s="61">
        <v>0.226</v>
      </c>
      <c r="D999" s="34">
        <v>3.287</v>
      </c>
      <c r="E999" s="34">
        <v>1.046</v>
      </c>
      <c r="F999" s="123">
        <v>523.1</v>
      </c>
      <c r="G999" s="34">
        <v>979.538</v>
      </c>
      <c r="H999" s="34">
        <v>14.45</v>
      </c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>
      <c r="A1000" s="50">
        <v>3851.0</v>
      </c>
      <c r="B1000" s="34" t="s">
        <v>4496</v>
      </c>
      <c r="C1000" s="61">
        <v>0.232</v>
      </c>
      <c r="D1000" s="34">
        <v>3.235</v>
      </c>
      <c r="E1000" s="34">
        <v>1.03</v>
      </c>
      <c r="F1000" s="123">
        <v>514.8</v>
      </c>
      <c r="G1000" s="34">
        <v>788.659</v>
      </c>
      <c r="H1000" s="34">
        <v>12.82</v>
      </c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>
      <c r="A1001" s="50">
        <v>3851.0</v>
      </c>
      <c r="B1001" s="34" t="s">
        <v>4498</v>
      </c>
      <c r="C1001" s="61">
        <v>0.232</v>
      </c>
      <c r="D1001" s="34">
        <v>3.129</v>
      </c>
      <c r="E1001" s="34">
        <v>0.9961</v>
      </c>
      <c r="F1001" s="123">
        <v>498.1</v>
      </c>
      <c r="G1001" s="34">
        <v>829.332</v>
      </c>
      <c r="H1001" s="34">
        <v>14.35</v>
      </c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  <row r="1002">
      <c r="A1002" s="50">
        <v>3851.0</v>
      </c>
      <c r="B1002" s="34" t="s">
        <v>4500</v>
      </c>
      <c r="C1002" s="61">
        <v>0.224</v>
      </c>
      <c r="D1002" s="34">
        <v>3.085</v>
      </c>
      <c r="E1002" s="34">
        <v>0.9821</v>
      </c>
      <c r="F1002" s="123">
        <v>491.1</v>
      </c>
      <c r="G1002" s="34">
        <v>744.539</v>
      </c>
      <c r="H1002" s="34">
        <v>14.66</v>
      </c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>
      <c r="A1003" s="50">
        <v>3852.0</v>
      </c>
      <c r="B1003" s="34" t="s">
        <v>4501</v>
      </c>
      <c r="C1003" s="61">
        <v>0.206</v>
      </c>
      <c r="D1003" s="34">
        <v>2.178</v>
      </c>
      <c r="E1003" s="34">
        <v>0.6933</v>
      </c>
      <c r="F1003" s="123">
        <v>346.6</v>
      </c>
      <c r="G1003" s="34">
        <v>534.638</v>
      </c>
      <c r="H1003" s="34">
        <v>15.14</v>
      </c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</row>
    <row r="1004">
      <c r="A1004" s="50">
        <v>3852.0</v>
      </c>
      <c r="B1004" s="34" t="s">
        <v>4503</v>
      </c>
      <c r="C1004" s="61">
        <v>0.21</v>
      </c>
      <c r="D1004" s="34">
        <v>2.718</v>
      </c>
      <c r="E1004" s="34">
        <v>0.8652</v>
      </c>
      <c r="F1004" s="123">
        <v>432.6</v>
      </c>
      <c r="G1004" s="34">
        <v>727.862</v>
      </c>
      <c r="H1004" s="34">
        <v>13.32</v>
      </c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>
      <c r="A1005" s="50">
        <v>3852.0</v>
      </c>
      <c r="B1005" s="34" t="s">
        <v>4505</v>
      </c>
      <c r="C1005" s="61">
        <v>0.21</v>
      </c>
      <c r="D1005" s="34">
        <v>2.885</v>
      </c>
      <c r="E1005" s="34">
        <v>0.9183</v>
      </c>
      <c r="F1005" s="123">
        <v>459.1</v>
      </c>
      <c r="G1005" s="34">
        <v>875.766</v>
      </c>
      <c r="H1005" s="34">
        <v>13.78</v>
      </c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</row>
    <row r="1006">
      <c r="A1006" s="7">
        <v>3857.0</v>
      </c>
      <c r="B1006" s="34" t="s">
        <v>4506</v>
      </c>
      <c r="C1006" s="61">
        <v>0.221</v>
      </c>
      <c r="D1006" s="34">
        <v>3.217</v>
      </c>
      <c r="E1006" s="34">
        <v>1.024</v>
      </c>
      <c r="F1006" s="123">
        <v>512.0</v>
      </c>
      <c r="G1006" s="34">
        <v>686.661</v>
      </c>
      <c r="H1006" s="34">
        <v>16.61</v>
      </c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>
      <c r="A1007" s="7">
        <v>3857.0</v>
      </c>
      <c r="B1007" s="34" t="s">
        <v>4508</v>
      </c>
      <c r="C1007" s="61">
        <v>0.224</v>
      </c>
      <c r="D1007" s="34">
        <v>2.823</v>
      </c>
      <c r="E1007" s="34">
        <v>0.8985</v>
      </c>
      <c r="F1007" s="123">
        <v>449.3</v>
      </c>
      <c r="G1007" s="34">
        <v>586.886</v>
      </c>
      <c r="H1007" s="34">
        <v>15.77</v>
      </c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>
      <c r="A1008" s="7">
        <v>3857.0</v>
      </c>
      <c r="B1008" s="34" t="s">
        <v>4509</v>
      </c>
      <c r="C1008" s="61">
        <v>0.215</v>
      </c>
      <c r="D1008" s="34">
        <v>3.289</v>
      </c>
      <c r="E1008" s="34">
        <v>1.047</v>
      </c>
      <c r="F1008" s="123">
        <v>523.5</v>
      </c>
      <c r="G1008" s="34">
        <v>900.167</v>
      </c>
      <c r="H1008" s="34">
        <v>12.09</v>
      </c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>
      <c r="A1009" s="7">
        <v>3858.0</v>
      </c>
      <c r="B1009" s="34" t="s">
        <v>4511</v>
      </c>
      <c r="C1009" s="61">
        <v>0.225</v>
      </c>
      <c r="D1009" s="34">
        <v>2.778</v>
      </c>
      <c r="E1009" s="34">
        <v>0.8842</v>
      </c>
      <c r="F1009" s="123">
        <v>442.1</v>
      </c>
      <c r="G1009" s="34">
        <v>644.448</v>
      </c>
      <c r="H1009" s="34">
        <v>14.13</v>
      </c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  <row r="1010">
      <c r="A1010" s="7">
        <v>3858.0</v>
      </c>
      <c r="B1010" s="34" t="s">
        <v>4513</v>
      </c>
      <c r="C1010" s="61">
        <v>0.208</v>
      </c>
      <c r="D1010" s="34">
        <v>2.909</v>
      </c>
      <c r="E1010" s="34">
        <v>0.926</v>
      </c>
      <c r="F1010" s="123">
        <v>463.0</v>
      </c>
      <c r="G1010" s="34">
        <v>704.931</v>
      </c>
      <c r="H1010" s="34">
        <v>15.95</v>
      </c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</row>
    <row r="1011">
      <c r="A1011" s="7">
        <v>3858.0</v>
      </c>
      <c r="B1011" s="34" t="s">
        <v>4514</v>
      </c>
      <c r="C1011" s="61">
        <v>0.22</v>
      </c>
      <c r="D1011" s="34">
        <v>3.058</v>
      </c>
      <c r="E1011" s="34">
        <v>0.9734</v>
      </c>
      <c r="F1011" s="123">
        <v>486.7</v>
      </c>
      <c r="G1011" s="34">
        <v>749.755</v>
      </c>
      <c r="H1011" s="34">
        <v>16.23</v>
      </c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</row>
    <row r="1012">
      <c r="A1012" s="45">
        <v>3863.0</v>
      </c>
      <c r="B1012" s="34" t="s">
        <v>4516</v>
      </c>
      <c r="C1012" s="61">
        <v>0.379</v>
      </c>
      <c r="D1012" s="34">
        <v>2.634</v>
      </c>
      <c r="E1012" s="34">
        <v>0.8385</v>
      </c>
      <c r="F1012" s="123">
        <v>419.3</v>
      </c>
      <c r="G1012" s="34">
        <v>566.751</v>
      </c>
      <c r="H1012" s="34">
        <v>12.33</v>
      </c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</row>
    <row r="1013">
      <c r="A1013" s="45">
        <v>3863.0</v>
      </c>
      <c r="B1013" s="34" t="s">
        <v>4518</v>
      </c>
      <c r="C1013" s="61">
        <v>0.328</v>
      </c>
      <c r="D1013" s="34">
        <v>2.478</v>
      </c>
      <c r="E1013" s="34">
        <v>0.7889</v>
      </c>
      <c r="F1013" s="123">
        <v>394.5</v>
      </c>
      <c r="G1013" s="34">
        <v>505.0</v>
      </c>
      <c r="H1013" s="34">
        <v>13.93</v>
      </c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</row>
    <row r="1014">
      <c r="A1014" s="45">
        <v>3863.0</v>
      </c>
      <c r="B1014" s="34" t="s">
        <v>4519</v>
      </c>
      <c r="C1014" s="61">
        <v>0.369</v>
      </c>
      <c r="D1014" s="34">
        <v>2.796</v>
      </c>
      <c r="E1014" s="34">
        <v>0.89</v>
      </c>
      <c r="F1014" s="123">
        <v>445.0</v>
      </c>
      <c r="G1014" s="34">
        <v>469.214</v>
      </c>
      <c r="H1014" s="34">
        <v>14.42</v>
      </c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</row>
    <row r="1015">
      <c r="A1015" s="45">
        <v>3864.0</v>
      </c>
      <c r="B1015" s="34" t="s">
        <v>4521</v>
      </c>
      <c r="C1015" s="61">
        <v>0.332</v>
      </c>
      <c r="D1015" s="34">
        <v>2.403</v>
      </c>
      <c r="E1015" s="34">
        <v>0.7649</v>
      </c>
      <c r="F1015" s="123">
        <v>382.5</v>
      </c>
      <c r="G1015" s="34">
        <v>638.948</v>
      </c>
      <c r="H1015" s="34">
        <v>18.02</v>
      </c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</row>
    <row r="1016">
      <c r="A1016" s="45">
        <v>3864.0</v>
      </c>
      <c r="B1016" s="34" t="s">
        <v>4523</v>
      </c>
      <c r="C1016" s="61">
        <v>0.328</v>
      </c>
      <c r="D1016" s="34">
        <v>2.701</v>
      </c>
      <c r="E1016" s="34">
        <v>0.8598</v>
      </c>
      <c r="F1016" s="123">
        <v>429.9</v>
      </c>
      <c r="G1016" s="34">
        <v>580.667</v>
      </c>
      <c r="H1016" s="34">
        <v>17.13</v>
      </c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</row>
    <row r="1017">
      <c r="A1017" s="45">
        <v>3864.0</v>
      </c>
      <c r="B1017" s="34" t="s">
        <v>4525</v>
      </c>
      <c r="C1017" s="61">
        <v>0.341</v>
      </c>
      <c r="D1017" s="34">
        <v>3.148</v>
      </c>
      <c r="E1017" s="34">
        <v>1.002</v>
      </c>
      <c r="F1017" s="123">
        <v>501.1</v>
      </c>
      <c r="G1017" s="34">
        <v>560.584</v>
      </c>
      <c r="H1017" s="34">
        <v>18.43</v>
      </c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</row>
    <row r="1018">
      <c r="A1018" s="51">
        <v>3871.0</v>
      </c>
      <c r="B1018" s="34" t="s">
        <v>4526</v>
      </c>
      <c r="C1018" s="61">
        <v>0.322</v>
      </c>
      <c r="D1018" s="34">
        <v>2.137</v>
      </c>
      <c r="E1018" s="34">
        <v>0.6801</v>
      </c>
      <c r="F1018" s="123">
        <v>340.1</v>
      </c>
      <c r="G1018" s="34">
        <v>492.636</v>
      </c>
      <c r="H1018" s="34">
        <v>16.4</v>
      </c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</row>
    <row r="1019">
      <c r="A1019" s="51">
        <v>3871.0</v>
      </c>
      <c r="B1019" s="34" t="s">
        <v>4528</v>
      </c>
      <c r="C1019" s="61">
        <v>0.3</v>
      </c>
      <c r="D1019" s="34">
        <v>2.563</v>
      </c>
      <c r="E1019" s="34">
        <v>0.8157</v>
      </c>
      <c r="F1019" s="123">
        <v>407.9</v>
      </c>
      <c r="G1019" s="34">
        <v>582.248</v>
      </c>
      <c r="H1019" s="34">
        <v>18.76</v>
      </c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</row>
    <row r="1020">
      <c r="A1020" s="51">
        <v>3871.0</v>
      </c>
      <c r="B1020" s="34" t="s">
        <v>4530</v>
      </c>
      <c r="C1020" s="61">
        <v>0.342</v>
      </c>
      <c r="D1020" s="34">
        <v>2.466</v>
      </c>
      <c r="E1020" s="34">
        <v>0.7849</v>
      </c>
      <c r="F1020" s="123">
        <v>392.4</v>
      </c>
      <c r="G1020" s="34">
        <v>464.304</v>
      </c>
      <c r="H1020" s="34">
        <v>13.43</v>
      </c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</row>
    <row r="1021">
      <c r="A1021" s="51">
        <v>3872.0</v>
      </c>
      <c r="B1021" s="34" t="s">
        <v>4531</v>
      </c>
      <c r="C1021" s="61">
        <v>0.312</v>
      </c>
      <c r="D1021" s="34">
        <v>4.067</v>
      </c>
      <c r="E1021" s="34">
        <v>1.295</v>
      </c>
      <c r="F1021" s="123">
        <v>647.3</v>
      </c>
      <c r="G1021" s="34">
        <v>708.665</v>
      </c>
      <c r="H1021" s="34">
        <v>14.76</v>
      </c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</row>
    <row r="1022">
      <c r="A1022" s="51">
        <v>3872.0</v>
      </c>
      <c r="B1022" s="34" t="s">
        <v>4533</v>
      </c>
      <c r="C1022" s="61">
        <v>0.293</v>
      </c>
      <c r="D1022" s="34">
        <v>2.668</v>
      </c>
      <c r="E1022" s="34">
        <v>0.8493</v>
      </c>
      <c r="F1022" s="123">
        <v>424.7</v>
      </c>
      <c r="G1022" s="34">
        <v>550.836</v>
      </c>
      <c r="H1022" s="34">
        <v>14.69</v>
      </c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</row>
    <row r="1023">
      <c r="A1023" s="51">
        <v>3872.0</v>
      </c>
      <c r="B1023" s="34" t="s">
        <v>4535</v>
      </c>
      <c r="C1023" s="61">
        <v>0.318</v>
      </c>
      <c r="D1023" s="34">
        <v>2.632</v>
      </c>
      <c r="E1023" s="34">
        <v>0.8379</v>
      </c>
      <c r="F1023" s="123">
        <v>418.9</v>
      </c>
      <c r="G1023" s="34">
        <v>556.142</v>
      </c>
      <c r="H1023" s="34">
        <v>13.51</v>
      </c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</row>
    <row r="1024">
      <c r="A1024" s="50">
        <v>3879.0</v>
      </c>
      <c r="B1024" s="34" t="s">
        <v>4536</v>
      </c>
      <c r="C1024" s="61">
        <v>0.284</v>
      </c>
      <c r="D1024" s="34">
        <v>2.579</v>
      </c>
      <c r="E1024" s="34">
        <v>0.821</v>
      </c>
      <c r="F1024" s="123">
        <v>410.5</v>
      </c>
      <c r="G1024" s="34">
        <v>594.798</v>
      </c>
      <c r="H1024" s="34">
        <v>12.55</v>
      </c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</row>
    <row r="1025">
      <c r="A1025" s="50">
        <v>3879.0</v>
      </c>
      <c r="B1025" s="34" t="s">
        <v>4537</v>
      </c>
      <c r="C1025" s="61">
        <v>0.324</v>
      </c>
      <c r="D1025" s="34">
        <v>2.82</v>
      </c>
      <c r="E1025" s="34">
        <v>0.8976</v>
      </c>
      <c r="F1025" s="123">
        <v>448.8</v>
      </c>
      <c r="G1025" s="34">
        <v>641.907</v>
      </c>
      <c r="H1025" s="34">
        <v>13.6</v>
      </c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</row>
    <row r="1026">
      <c r="A1026" s="50">
        <v>3879.0</v>
      </c>
      <c r="B1026" s="34" t="s">
        <v>4539</v>
      </c>
      <c r="C1026" s="61">
        <v>0.268</v>
      </c>
      <c r="D1026" s="34">
        <v>2.769</v>
      </c>
      <c r="E1026" s="34">
        <v>0.8815</v>
      </c>
      <c r="F1026" s="123">
        <v>440.8</v>
      </c>
      <c r="G1026" s="34">
        <v>577.98</v>
      </c>
      <c r="H1026" s="34">
        <v>14.86</v>
      </c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</row>
    <row r="1027">
      <c r="A1027" s="50">
        <v>3880.0</v>
      </c>
      <c r="B1027" s="34" t="s">
        <v>4540</v>
      </c>
      <c r="C1027" s="61">
        <v>0.252</v>
      </c>
      <c r="D1027" s="34">
        <v>2.233</v>
      </c>
      <c r="E1027" s="34">
        <v>0.7109</v>
      </c>
      <c r="F1027" s="123">
        <v>355.4</v>
      </c>
      <c r="G1027" s="34">
        <v>528.872</v>
      </c>
      <c r="H1027" s="34">
        <v>18.51</v>
      </c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</row>
    <row r="1028">
      <c r="A1028" s="50">
        <v>3880.0</v>
      </c>
      <c r="B1028" s="34" t="s">
        <v>4542</v>
      </c>
      <c r="C1028" s="61">
        <v>0.242</v>
      </c>
      <c r="D1028" s="34">
        <v>2.252</v>
      </c>
      <c r="E1028" s="34">
        <v>0.7168</v>
      </c>
      <c r="F1028" s="123">
        <v>358.4</v>
      </c>
      <c r="G1028" s="34">
        <v>672.23</v>
      </c>
      <c r="H1028" s="34">
        <v>16.83</v>
      </c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</row>
    <row r="1029">
      <c r="A1029" s="50">
        <v>3880.0</v>
      </c>
      <c r="B1029" s="34" t="s">
        <v>4544</v>
      </c>
      <c r="C1029" s="61">
        <v>0.262</v>
      </c>
      <c r="D1029" s="34">
        <v>2.229</v>
      </c>
      <c r="E1029" s="34">
        <v>0.7095</v>
      </c>
      <c r="F1029" s="123">
        <v>354.7</v>
      </c>
      <c r="G1029" s="34">
        <v>579.127</v>
      </c>
      <c r="H1029" s="34">
        <v>15.66</v>
      </c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</row>
    <row r="1030">
      <c r="A1030" s="7">
        <v>3887.0</v>
      </c>
      <c r="B1030" s="34" t="s">
        <v>4545</v>
      </c>
      <c r="C1030" s="61">
        <v>0.279</v>
      </c>
      <c r="D1030" s="34">
        <v>3.157</v>
      </c>
      <c r="E1030" s="34">
        <v>1.005</v>
      </c>
      <c r="F1030" s="123">
        <v>502.5</v>
      </c>
      <c r="G1030" s="34">
        <v>655.584</v>
      </c>
      <c r="H1030" s="34">
        <v>16.29</v>
      </c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</row>
    <row r="1031">
      <c r="A1031" s="7">
        <v>3887.0</v>
      </c>
      <c r="B1031" s="34" t="s">
        <v>4547</v>
      </c>
      <c r="C1031" s="61">
        <v>0.271</v>
      </c>
      <c r="D1031" s="34">
        <v>3.36</v>
      </c>
      <c r="E1031" s="34">
        <v>1.07</v>
      </c>
      <c r="F1031" s="123">
        <v>534.8</v>
      </c>
      <c r="G1031" s="34">
        <v>699.215</v>
      </c>
      <c r="H1031" s="34">
        <v>15.96</v>
      </c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</row>
    <row r="1032">
      <c r="A1032" s="7">
        <v>3887.0</v>
      </c>
      <c r="B1032" s="34" t="s">
        <v>4549</v>
      </c>
      <c r="C1032" s="61">
        <v>0.286</v>
      </c>
      <c r="D1032" s="34">
        <v>3.267</v>
      </c>
      <c r="E1032" s="34">
        <v>1.04</v>
      </c>
      <c r="F1032" s="123">
        <v>520.0</v>
      </c>
      <c r="G1032" s="34">
        <v>650.547</v>
      </c>
      <c r="H1032" s="34">
        <v>15.74</v>
      </c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</row>
    <row r="1033">
      <c r="A1033" s="7">
        <v>3888.0</v>
      </c>
      <c r="B1033" s="34" t="s">
        <v>4550</v>
      </c>
      <c r="C1033" s="61">
        <v>0.272</v>
      </c>
      <c r="D1033" s="34">
        <v>3.002</v>
      </c>
      <c r="E1033" s="34">
        <v>0.9554</v>
      </c>
      <c r="F1033" s="123">
        <v>477.7</v>
      </c>
      <c r="G1033" s="34">
        <v>612.013</v>
      </c>
      <c r="H1033" s="34">
        <v>14.75</v>
      </c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</row>
    <row r="1034">
      <c r="A1034" s="7">
        <v>3888.0</v>
      </c>
      <c r="B1034" s="34" t="s">
        <v>4552</v>
      </c>
      <c r="C1034" s="61">
        <v>0.274</v>
      </c>
      <c r="D1034" s="34">
        <v>3.297</v>
      </c>
      <c r="E1034" s="34">
        <v>1.049</v>
      </c>
      <c r="F1034" s="123">
        <v>524.7</v>
      </c>
      <c r="G1034" s="34">
        <v>659.691</v>
      </c>
      <c r="H1034" s="34">
        <v>14.5</v>
      </c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</row>
    <row r="1035">
      <c r="A1035" s="7">
        <v>3888.0</v>
      </c>
      <c r="B1035" s="34" t="s">
        <v>4554</v>
      </c>
      <c r="C1035" s="61">
        <v>0.282</v>
      </c>
      <c r="D1035" s="34">
        <v>3.076</v>
      </c>
      <c r="E1035" s="34">
        <v>0.9791</v>
      </c>
      <c r="F1035" s="123">
        <v>489.5</v>
      </c>
      <c r="G1035" s="34">
        <v>531.572</v>
      </c>
      <c r="H1035" s="34">
        <v>16.0</v>
      </c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</row>
    <row r="1036">
      <c r="A1036" s="7">
        <v>3961.0</v>
      </c>
      <c r="B1036" s="34" t="s">
        <v>4556</v>
      </c>
      <c r="C1036" s="61">
        <v>0.407</v>
      </c>
      <c r="D1036" s="34">
        <v>3.825</v>
      </c>
      <c r="E1036" s="34">
        <v>1.217</v>
      </c>
      <c r="F1036" s="123">
        <v>608.7</v>
      </c>
      <c r="G1036" s="34">
        <v>488.411</v>
      </c>
      <c r="H1036" s="34">
        <v>13.47</v>
      </c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</row>
    <row r="1037">
      <c r="A1037" s="7">
        <v>3961.0</v>
      </c>
      <c r="B1037" s="34" t="s">
        <v>4557</v>
      </c>
      <c r="C1037" s="61">
        <v>0.398</v>
      </c>
      <c r="D1037" s="34">
        <v>3.787</v>
      </c>
      <c r="E1037" s="34">
        <v>1.205</v>
      </c>
      <c r="F1037" s="123">
        <v>602.7</v>
      </c>
      <c r="G1037" s="34">
        <v>520.848</v>
      </c>
      <c r="H1037" s="34">
        <v>14.94</v>
      </c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</row>
    <row r="1038">
      <c r="A1038" s="7">
        <v>3961.0</v>
      </c>
      <c r="B1038" s="34" t="s">
        <v>4559</v>
      </c>
      <c r="C1038" s="61">
        <v>0.408</v>
      </c>
      <c r="D1038" s="34">
        <v>3.655</v>
      </c>
      <c r="E1038" s="34">
        <v>1.163</v>
      </c>
      <c r="F1038" s="123">
        <v>581.7</v>
      </c>
      <c r="G1038" s="34">
        <v>560.946</v>
      </c>
      <c r="H1038" s="34">
        <v>14.09</v>
      </c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</row>
    <row r="1039">
      <c r="A1039" s="7">
        <v>3962.0</v>
      </c>
      <c r="B1039" s="34" t="s">
        <v>4560</v>
      </c>
      <c r="C1039" s="61">
        <v>0.362</v>
      </c>
      <c r="D1039" s="34">
        <v>3.216</v>
      </c>
      <c r="E1039" s="34">
        <v>1.024</v>
      </c>
      <c r="F1039" s="123">
        <v>511.9</v>
      </c>
      <c r="G1039" s="34">
        <v>529.777</v>
      </c>
      <c r="H1039" s="34">
        <v>13.43</v>
      </c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</row>
    <row r="1040">
      <c r="A1040" s="7">
        <v>3962.0</v>
      </c>
      <c r="B1040" s="34" t="s">
        <v>4561</v>
      </c>
      <c r="C1040" s="61">
        <v>0.364</v>
      </c>
      <c r="D1040" s="34">
        <v>3.481</v>
      </c>
      <c r="E1040" s="34">
        <v>1.108</v>
      </c>
      <c r="F1040" s="123">
        <v>554.1</v>
      </c>
      <c r="G1040" s="34">
        <v>528.27</v>
      </c>
      <c r="H1040" s="34">
        <v>16.68</v>
      </c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</row>
    <row r="1041">
      <c r="A1041" s="7">
        <v>3962.0</v>
      </c>
      <c r="B1041" s="34" t="s">
        <v>4563</v>
      </c>
      <c r="C1041" s="61">
        <v>0.346</v>
      </c>
      <c r="D1041" s="34">
        <v>3.963</v>
      </c>
      <c r="E1041" s="34">
        <v>1.262</v>
      </c>
      <c r="F1041" s="123">
        <v>630.8</v>
      </c>
      <c r="G1041" s="34">
        <v>606.892</v>
      </c>
      <c r="H1041" s="34">
        <v>17.31</v>
      </c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</row>
    <row r="1042">
      <c r="A1042" s="73">
        <v>3977.0</v>
      </c>
      <c r="B1042" s="34" t="s">
        <v>4565</v>
      </c>
      <c r="C1042" s="61">
        <v>0.357</v>
      </c>
      <c r="D1042" s="34">
        <v>2.583</v>
      </c>
      <c r="E1042" s="34">
        <v>0.8222</v>
      </c>
      <c r="F1042" s="123">
        <v>411.1</v>
      </c>
      <c r="G1042" s="34">
        <v>479.798</v>
      </c>
      <c r="H1042" s="34">
        <v>12.56</v>
      </c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</row>
    <row r="1043">
      <c r="A1043" s="73">
        <v>3977.0</v>
      </c>
      <c r="B1043" s="34" t="s">
        <v>4567</v>
      </c>
      <c r="C1043" s="61">
        <v>0.36</v>
      </c>
      <c r="D1043" s="34">
        <v>2.426</v>
      </c>
      <c r="E1043" s="34">
        <v>0.7722</v>
      </c>
      <c r="F1043" s="123">
        <v>386.1</v>
      </c>
      <c r="G1043" s="34">
        <v>512.222</v>
      </c>
      <c r="H1043" s="34">
        <v>14.82</v>
      </c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</row>
    <row r="1044">
      <c r="A1044" s="73">
        <v>3977.0</v>
      </c>
      <c r="B1044" s="34" t="s">
        <v>4568</v>
      </c>
      <c r="C1044" s="61">
        <v>0.36</v>
      </c>
      <c r="D1044" s="34">
        <v>2.306</v>
      </c>
      <c r="E1044" s="34">
        <v>0.7341</v>
      </c>
      <c r="F1044" s="123">
        <v>367.1</v>
      </c>
      <c r="G1044" s="34">
        <v>377.648</v>
      </c>
      <c r="H1044" s="34">
        <v>16.27</v>
      </c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</row>
    <row r="1045">
      <c r="A1045" s="73">
        <v>3978.0</v>
      </c>
      <c r="B1045" s="34" t="s">
        <v>4570</v>
      </c>
      <c r="C1045" s="61">
        <v>0.392</v>
      </c>
      <c r="D1045" s="34">
        <v>2.426</v>
      </c>
      <c r="E1045" s="34">
        <v>0.7722</v>
      </c>
      <c r="F1045" s="123">
        <v>386.1</v>
      </c>
      <c r="G1045" s="34">
        <v>405.486</v>
      </c>
      <c r="H1045" s="34">
        <v>17.42</v>
      </c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</row>
    <row r="1046">
      <c r="A1046" s="73">
        <v>3978.0</v>
      </c>
      <c r="B1046" s="34" t="s">
        <v>4573</v>
      </c>
      <c r="C1046" s="61">
        <v>0.4</v>
      </c>
      <c r="D1046" s="34">
        <v>2.517</v>
      </c>
      <c r="E1046" s="34">
        <v>0.8012</v>
      </c>
      <c r="F1046" s="123">
        <v>400.6</v>
      </c>
      <c r="G1046" s="34">
        <v>512.292</v>
      </c>
      <c r="H1046" s="34">
        <v>16.67</v>
      </c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</row>
    <row r="1047">
      <c r="A1047" s="73">
        <v>3978.0</v>
      </c>
      <c r="B1047" s="34" t="s">
        <v>4575</v>
      </c>
      <c r="C1047" s="61">
        <v>0.404</v>
      </c>
      <c r="D1047" s="34">
        <v>2.501</v>
      </c>
      <c r="E1047" s="34">
        <v>0.796</v>
      </c>
      <c r="F1047" s="123">
        <v>398.0</v>
      </c>
      <c r="G1047" s="34">
        <v>468.6</v>
      </c>
      <c r="H1047" s="34">
        <v>17.21</v>
      </c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</row>
    <row r="1048">
      <c r="A1048" s="45">
        <v>4000.0</v>
      </c>
      <c r="B1048" s="34" t="s">
        <v>4578</v>
      </c>
      <c r="C1048" s="61">
        <v>0.364</v>
      </c>
      <c r="D1048" s="34">
        <v>3.043</v>
      </c>
      <c r="E1048" s="34">
        <v>0.9686</v>
      </c>
      <c r="F1048" s="123">
        <v>484.3</v>
      </c>
      <c r="G1048" s="34">
        <v>675.216</v>
      </c>
      <c r="H1048" s="34">
        <v>16.5</v>
      </c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</row>
    <row r="1049">
      <c r="A1049" s="45">
        <v>4000.0</v>
      </c>
      <c r="B1049" s="34" t="s">
        <v>4581</v>
      </c>
      <c r="C1049" s="61">
        <v>0.375</v>
      </c>
      <c r="D1049" s="34">
        <v>3.206</v>
      </c>
      <c r="E1049" s="34">
        <v>1.021</v>
      </c>
      <c r="F1049" s="123">
        <v>510.3</v>
      </c>
      <c r="G1049" s="34">
        <v>489.785</v>
      </c>
      <c r="H1049" s="34">
        <v>19.58</v>
      </c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</row>
    <row r="1050">
      <c r="A1050" s="45">
        <v>4000.0</v>
      </c>
      <c r="B1050" s="34" t="s">
        <v>4582</v>
      </c>
      <c r="C1050" s="61">
        <v>0.384</v>
      </c>
      <c r="D1050" s="34">
        <v>3.277</v>
      </c>
      <c r="E1050" s="34">
        <v>1.043</v>
      </c>
      <c r="F1050" s="123">
        <v>521.5</v>
      </c>
      <c r="G1050" s="34">
        <v>841.585</v>
      </c>
      <c r="H1050" s="34">
        <v>14.19</v>
      </c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</row>
    <row r="1051">
      <c r="A1051" s="45">
        <v>4001.0</v>
      </c>
      <c r="B1051" s="34" t="s">
        <v>4584</v>
      </c>
      <c r="C1051" s="61">
        <v>0.388</v>
      </c>
      <c r="D1051" s="34">
        <v>3.242</v>
      </c>
      <c r="E1051" s="34">
        <v>1.032</v>
      </c>
      <c r="F1051" s="123">
        <v>515.9</v>
      </c>
      <c r="G1051" s="34">
        <v>662.753</v>
      </c>
      <c r="H1051" s="34">
        <v>17.39</v>
      </c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</row>
    <row r="1052">
      <c r="A1052" s="45">
        <v>4001.0</v>
      </c>
      <c r="B1052" s="34" t="s">
        <v>4586</v>
      </c>
      <c r="C1052" s="61">
        <v>0.41</v>
      </c>
      <c r="D1052" s="34">
        <v>3.45</v>
      </c>
      <c r="E1052" s="34">
        <v>1.098</v>
      </c>
      <c r="F1052" s="123">
        <v>549.0</v>
      </c>
      <c r="G1052" s="34">
        <v>543.585</v>
      </c>
      <c r="H1052" s="34">
        <v>16.18</v>
      </c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</row>
    <row r="1053">
      <c r="A1053" s="45">
        <v>4001.0</v>
      </c>
      <c r="B1053" s="34" t="s">
        <v>4588</v>
      </c>
      <c r="C1053" s="61">
        <v>0.417</v>
      </c>
      <c r="D1053" s="34">
        <v>3.659</v>
      </c>
      <c r="E1053" s="34">
        <v>1.165</v>
      </c>
      <c r="F1053" s="123">
        <v>582.3</v>
      </c>
      <c r="G1053" s="34">
        <v>571.294</v>
      </c>
      <c r="H1053" s="34">
        <v>18.06</v>
      </c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</row>
    <row r="1054">
      <c r="A1054" s="50">
        <v>4008.0</v>
      </c>
      <c r="B1054" s="34" t="s">
        <v>4590</v>
      </c>
      <c r="C1054" s="61">
        <v>0.394</v>
      </c>
      <c r="D1054" s="34">
        <v>3.514</v>
      </c>
      <c r="E1054" s="34">
        <v>1.119</v>
      </c>
      <c r="F1054" s="123">
        <v>559.3</v>
      </c>
      <c r="G1054" s="34">
        <v>737.115</v>
      </c>
      <c r="H1054" s="34">
        <v>13.81</v>
      </c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</row>
    <row r="1055">
      <c r="A1055" s="50">
        <v>4008.0</v>
      </c>
      <c r="B1055" s="34" t="s">
        <v>4592</v>
      </c>
      <c r="C1055" s="61">
        <v>0.393</v>
      </c>
      <c r="D1055" s="34">
        <v>3.684</v>
      </c>
      <c r="E1055" s="34">
        <v>1.173</v>
      </c>
      <c r="F1055" s="123">
        <v>586.4</v>
      </c>
      <c r="G1055" s="34">
        <v>833.113</v>
      </c>
      <c r="H1055" s="34">
        <v>13.43</v>
      </c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</row>
    <row r="1056">
      <c r="A1056" s="50">
        <v>4008.0</v>
      </c>
      <c r="B1056" s="34" t="s">
        <v>4593</v>
      </c>
      <c r="C1056" s="61">
        <v>0.388</v>
      </c>
      <c r="D1056" s="34">
        <v>2.968</v>
      </c>
      <c r="E1056" s="34">
        <v>0.9448</v>
      </c>
      <c r="F1056" s="123">
        <v>472.4</v>
      </c>
      <c r="G1056" s="34">
        <v>724.886</v>
      </c>
      <c r="H1056" s="34">
        <v>16.92</v>
      </c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</row>
    <row r="1057">
      <c r="A1057" s="50">
        <v>4009.0</v>
      </c>
      <c r="B1057" s="34" t="s">
        <v>4595</v>
      </c>
      <c r="C1057" s="61">
        <v>0.392</v>
      </c>
      <c r="D1057" s="34">
        <v>2.66</v>
      </c>
      <c r="E1057" s="34">
        <v>0.8466</v>
      </c>
      <c r="F1057" s="123">
        <v>423.3</v>
      </c>
      <c r="G1057" s="34">
        <v>646.231</v>
      </c>
      <c r="H1057" s="34">
        <v>13.15</v>
      </c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</row>
    <row r="1058">
      <c r="A1058" s="50">
        <v>4009.0</v>
      </c>
      <c r="B1058" s="34" t="s">
        <v>4597</v>
      </c>
      <c r="C1058" s="61">
        <v>0.417</v>
      </c>
      <c r="D1058" s="34">
        <v>2.907</v>
      </c>
      <c r="E1058" s="34">
        <v>0.9254</v>
      </c>
      <c r="F1058" s="123">
        <v>462.7</v>
      </c>
      <c r="G1058" s="34">
        <v>505.117</v>
      </c>
      <c r="H1058" s="34">
        <v>16.67</v>
      </c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</row>
    <row r="1059">
      <c r="A1059" s="50">
        <v>4009.0</v>
      </c>
      <c r="B1059" s="34" t="s">
        <v>4599</v>
      </c>
      <c r="C1059" s="61">
        <v>0.44</v>
      </c>
      <c r="D1059" s="34">
        <v>3.121</v>
      </c>
      <c r="E1059" s="34">
        <v>0.9935</v>
      </c>
      <c r="F1059" s="123">
        <v>496.8</v>
      </c>
      <c r="G1059" s="34">
        <v>499.836</v>
      </c>
      <c r="H1059" s="34">
        <v>16.98</v>
      </c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</row>
    <row r="1060">
      <c r="A1060" s="55">
        <v>4016.0</v>
      </c>
      <c r="B1060" s="34" t="s">
        <v>4601</v>
      </c>
      <c r="C1060" s="61">
        <v>0.472</v>
      </c>
      <c r="D1060" s="34">
        <v>2.682</v>
      </c>
      <c r="E1060" s="34">
        <v>0.8538</v>
      </c>
      <c r="F1060" s="123">
        <v>426.9</v>
      </c>
      <c r="G1060" s="34">
        <v>451.837</v>
      </c>
      <c r="H1060" s="34">
        <v>16.26</v>
      </c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</row>
    <row r="1061">
      <c r="A1061" s="55">
        <v>4016.0</v>
      </c>
      <c r="B1061" s="34" t="s">
        <v>4602</v>
      </c>
      <c r="C1061" s="61">
        <v>0.461</v>
      </c>
      <c r="D1061" s="34">
        <v>2.962</v>
      </c>
      <c r="E1061" s="34">
        <v>0.9428</v>
      </c>
      <c r="F1061" s="123">
        <v>471.4</v>
      </c>
      <c r="G1061" s="34">
        <v>440.371</v>
      </c>
      <c r="H1061" s="34">
        <v>16.49</v>
      </c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</row>
    <row r="1062">
      <c r="A1062" s="55">
        <v>4016.0</v>
      </c>
      <c r="B1062" s="34" t="s">
        <v>4604</v>
      </c>
      <c r="C1062" s="61">
        <v>0.483</v>
      </c>
      <c r="D1062" s="34">
        <v>3.241</v>
      </c>
      <c r="E1062" s="34">
        <v>1.032</v>
      </c>
      <c r="F1062" s="123">
        <v>515.8</v>
      </c>
      <c r="G1062" s="34">
        <v>593.974</v>
      </c>
      <c r="H1062" s="34">
        <v>18.57</v>
      </c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</row>
    <row r="1063">
      <c r="A1063" s="55">
        <v>4017.0</v>
      </c>
      <c r="B1063" s="34" t="s">
        <v>4606</v>
      </c>
      <c r="C1063" s="61">
        <v>0.456</v>
      </c>
      <c r="D1063" s="34">
        <v>4.219</v>
      </c>
      <c r="E1063" s="34">
        <v>1.343</v>
      </c>
      <c r="F1063" s="123">
        <v>671.4</v>
      </c>
      <c r="G1063" s="34">
        <v>1124.13</v>
      </c>
      <c r="H1063" s="34">
        <v>22.56</v>
      </c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</row>
    <row r="1064">
      <c r="A1064" s="55">
        <v>4017.0</v>
      </c>
      <c r="B1064" s="34" t="s">
        <v>4608</v>
      </c>
      <c r="C1064" s="61">
        <v>0.486</v>
      </c>
      <c r="D1064" s="34">
        <v>3.078</v>
      </c>
      <c r="E1064" s="34">
        <v>0.9799</v>
      </c>
      <c r="F1064" s="123">
        <v>489.9</v>
      </c>
      <c r="G1064" s="34">
        <v>521.664</v>
      </c>
      <c r="H1064" s="34">
        <v>18.79</v>
      </c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</row>
    <row r="1065">
      <c r="A1065" s="55">
        <v>4017.0</v>
      </c>
      <c r="B1065" s="34" t="s">
        <v>4610</v>
      </c>
      <c r="C1065" s="61">
        <v>0.484</v>
      </c>
      <c r="D1065" s="34">
        <v>2.912</v>
      </c>
      <c r="E1065" s="34">
        <v>0.9268</v>
      </c>
      <c r="F1065" s="123">
        <v>463.4</v>
      </c>
      <c r="G1065" s="34">
        <v>521.117</v>
      </c>
      <c r="H1065" s="34">
        <v>19.01</v>
      </c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</row>
    <row r="1066">
      <c r="A1066" s="86">
        <v>4024.0</v>
      </c>
      <c r="B1066" s="34" t="s">
        <v>4611</v>
      </c>
      <c r="C1066" s="61">
        <v>0.403</v>
      </c>
      <c r="D1066" s="34">
        <v>4.724</v>
      </c>
      <c r="E1066" s="34">
        <v>1.504</v>
      </c>
      <c r="F1066" s="123">
        <v>751.8</v>
      </c>
      <c r="G1066" s="34">
        <v>1002.27</v>
      </c>
      <c r="H1066" s="34">
        <v>19.41</v>
      </c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</row>
    <row r="1067">
      <c r="A1067" s="86">
        <v>4024.0</v>
      </c>
      <c r="B1067" s="34" t="s">
        <v>4613</v>
      </c>
      <c r="C1067" s="61">
        <v>0.408</v>
      </c>
      <c r="D1067" s="34">
        <v>3.564</v>
      </c>
      <c r="E1067" s="34">
        <v>1.134</v>
      </c>
      <c r="F1067" s="123">
        <v>567.2</v>
      </c>
      <c r="G1067" s="34">
        <v>753.581</v>
      </c>
      <c r="H1067" s="34">
        <v>15.41</v>
      </c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</row>
    <row r="1068">
      <c r="A1068" s="86">
        <v>4024.0</v>
      </c>
      <c r="B1068" s="34" t="s">
        <v>4615</v>
      </c>
      <c r="C1068" s="61">
        <v>0.389</v>
      </c>
      <c r="D1068" s="34">
        <v>3.204</v>
      </c>
      <c r="E1068" s="34">
        <v>1.02</v>
      </c>
      <c r="F1068" s="123">
        <v>509.9</v>
      </c>
      <c r="G1068" s="34">
        <v>690.719</v>
      </c>
      <c r="H1068" s="34">
        <v>18.83</v>
      </c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</row>
    <row r="1069">
      <c r="A1069" s="86">
        <v>4025.0</v>
      </c>
      <c r="B1069" s="34" t="s">
        <v>4617</v>
      </c>
      <c r="C1069" s="61">
        <v>0.411</v>
      </c>
      <c r="D1069" s="34">
        <v>3.684</v>
      </c>
      <c r="E1069" s="34">
        <v>1.173</v>
      </c>
      <c r="F1069" s="123">
        <v>586.4</v>
      </c>
      <c r="G1069" s="34">
        <v>660.935</v>
      </c>
      <c r="H1069" s="34">
        <v>18.38</v>
      </c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</row>
    <row r="1070">
      <c r="A1070" s="86">
        <v>4025.0</v>
      </c>
      <c r="B1070" s="34" t="s">
        <v>4619</v>
      </c>
      <c r="C1070" s="61">
        <v>0.392</v>
      </c>
      <c r="D1070" s="34">
        <v>3.239</v>
      </c>
      <c r="E1070" s="34">
        <v>1.031</v>
      </c>
      <c r="F1070" s="123">
        <v>515.4</v>
      </c>
      <c r="G1070" s="34">
        <v>722.803</v>
      </c>
      <c r="H1070" s="34">
        <v>18.19</v>
      </c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</row>
    <row r="1071">
      <c r="A1071" s="86">
        <v>4025.0</v>
      </c>
      <c r="B1071" s="34" t="s">
        <v>4620</v>
      </c>
      <c r="C1071" s="61">
        <v>0.355</v>
      </c>
      <c r="D1071" s="34">
        <v>2.546</v>
      </c>
      <c r="E1071" s="34">
        <v>0.8105</v>
      </c>
      <c r="F1071" s="123">
        <v>405.3</v>
      </c>
      <c r="G1071" s="34">
        <v>512.788</v>
      </c>
      <c r="H1071" s="34">
        <v>19.28</v>
      </c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</row>
    <row r="1072">
      <c r="A1072" s="7">
        <v>4032.0</v>
      </c>
      <c r="B1072" s="34" t="s">
        <v>4622</v>
      </c>
      <c r="C1072" s="61">
        <v>0.389</v>
      </c>
      <c r="D1072" s="34">
        <v>3.073</v>
      </c>
      <c r="E1072" s="34">
        <v>0.9781</v>
      </c>
      <c r="F1072" s="123">
        <v>489.0</v>
      </c>
      <c r="G1072" s="34">
        <v>587.775</v>
      </c>
      <c r="H1072" s="34">
        <v>15.97</v>
      </c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</row>
    <row r="1073">
      <c r="A1073" s="7">
        <v>4032.0</v>
      </c>
      <c r="B1073" s="34" t="s">
        <v>4624</v>
      </c>
      <c r="C1073" s="61">
        <v>0.377</v>
      </c>
      <c r="D1073" s="34">
        <v>3.232</v>
      </c>
      <c r="E1073" s="34">
        <v>1.029</v>
      </c>
      <c r="F1073" s="123">
        <v>514.5</v>
      </c>
      <c r="G1073" s="34">
        <v>780.443</v>
      </c>
      <c r="H1073" s="34">
        <v>13.99</v>
      </c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</row>
    <row r="1074">
      <c r="A1074" s="7">
        <v>4032.0</v>
      </c>
      <c r="B1074" s="34" t="s">
        <v>4625</v>
      </c>
      <c r="C1074" s="61">
        <v>0.371</v>
      </c>
      <c r="D1074" s="34">
        <v>3.628</v>
      </c>
      <c r="E1074" s="34">
        <v>1.155</v>
      </c>
      <c r="F1074" s="123">
        <v>577.4</v>
      </c>
      <c r="G1074" s="34">
        <v>801.671</v>
      </c>
      <c r="H1074" s="34">
        <v>12.05</v>
      </c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</row>
    <row r="1075">
      <c r="A1075" s="7">
        <v>4033.0</v>
      </c>
      <c r="B1075" s="34" t="s">
        <v>4627</v>
      </c>
      <c r="C1075" s="61">
        <v>0.399</v>
      </c>
      <c r="D1075" s="34">
        <v>2.864</v>
      </c>
      <c r="E1075" s="34">
        <v>0.9116</v>
      </c>
      <c r="F1075" s="123">
        <v>455.8</v>
      </c>
      <c r="G1075" s="34">
        <v>545.412</v>
      </c>
      <c r="H1075" s="34">
        <v>13.8</v>
      </c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</row>
    <row r="1076">
      <c r="A1076" s="7">
        <v>4033.0</v>
      </c>
      <c r="B1076" s="34" t="s">
        <v>4629</v>
      </c>
      <c r="C1076" s="61">
        <v>0.393</v>
      </c>
      <c r="D1076" s="34">
        <v>2.882</v>
      </c>
      <c r="E1076" s="34">
        <v>0.9175</v>
      </c>
      <c r="F1076" s="123">
        <v>458.7</v>
      </c>
      <c r="G1076" s="34">
        <v>543.243</v>
      </c>
      <c r="H1076" s="34">
        <v>12.86</v>
      </c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</row>
    <row r="1077">
      <c r="A1077" s="7">
        <v>4033.0</v>
      </c>
      <c r="B1077" s="34" t="s">
        <v>4630</v>
      </c>
      <c r="C1077" s="61">
        <v>0.369</v>
      </c>
      <c r="D1077" s="34">
        <v>2.925</v>
      </c>
      <c r="E1077" s="34">
        <v>0.9309</v>
      </c>
      <c r="F1077" s="123">
        <v>465.5</v>
      </c>
      <c r="G1077" s="34">
        <v>606.203</v>
      </c>
      <c r="H1077" s="34">
        <v>14.69</v>
      </c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</row>
    <row r="1078">
      <c r="A1078" s="14"/>
      <c r="B1078" s="14"/>
      <c r="C1078" s="37"/>
      <c r="D1078" s="14"/>
      <c r="E1078" s="14"/>
      <c r="F1078" s="90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</row>
    <row r="1079">
      <c r="A1079" s="14"/>
      <c r="B1079" s="14"/>
      <c r="C1079" s="37"/>
      <c r="D1079" s="14"/>
      <c r="E1079" s="14"/>
      <c r="F1079" s="90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</row>
    <row r="1080">
      <c r="A1080" s="14"/>
      <c r="B1080" s="14"/>
      <c r="C1080" s="37"/>
      <c r="D1080" s="14"/>
      <c r="E1080" s="14"/>
      <c r="F1080" s="90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</row>
    <row r="1081">
      <c r="A1081" s="14"/>
      <c r="B1081" s="14"/>
      <c r="C1081" s="37"/>
      <c r="D1081" s="14"/>
      <c r="E1081" s="14"/>
      <c r="F1081" s="90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</row>
    <row r="1082">
      <c r="A1082" s="14"/>
      <c r="B1082" s="14"/>
      <c r="C1082" s="37"/>
      <c r="D1082" s="14"/>
      <c r="E1082" s="14"/>
      <c r="F1082" s="90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</row>
    <row r="1083">
      <c r="A1083" s="14"/>
      <c r="B1083" s="14"/>
      <c r="C1083" s="37"/>
      <c r="D1083" s="14"/>
      <c r="E1083" s="14"/>
      <c r="F1083" s="90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</row>
    <row r="1084">
      <c r="A1084" s="14"/>
      <c r="B1084" s="14"/>
      <c r="C1084" s="37"/>
      <c r="D1084" s="14"/>
      <c r="E1084" s="14"/>
      <c r="F1084" s="90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</row>
    <row r="1085">
      <c r="A1085" s="14"/>
      <c r="B1085" s="14"/>
      <c r="C1085" s="37"/>
      <c r="D1085" s="14"/>
      <c r="E1085" s="14"/>
      <c r="F1085" s="90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</row>
    <row r="1086">
      <c r="A1086" s="14"/>
      <c r="B1086" s="14"/>
      <c r="C1086" s="37"/>
      <c r="D1086" s="14"/>
      <c r="E1086" s="14"/>
      <c r="F1086" s="90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</row>
    <row r="1087">
      <c r="A1087" s="14"/>
      <c r="B1087" s="14"/>
      <c r="C1087" s="37"/>
      <c r="D1087" s="14"/>
      <c r="E1087" s="14"/>
      <c r="F1087" s="90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</row>
    <row r="1088">
      <c r="A1088" s="14"/>
      <c r="B1088" s="14"/>
      <c r="C1088" s="37"/>
      <c r="D1088" s="14"/>
      <c r="E1088" s="14"/>
      <c r="F1088" s="90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</row>
    <row r="1089">
      <c r="A1089" s="14"/>
      <c r="B1089" s="14"/>
      <c r="C1089" s="37"/>
      <c r="D1089" s="14"/>
      <c r="E1089" s="14"/>
      <c r="F1089" s="90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</row>
    <row r="1090">
      <c r="A1090" s="14"/>
      <c r="B1090" s="14"/>
      <c r="C1090" s="37"/>
      <c r="D1090" s="14"/>
      <c r="E1090" s="14"/>
      <c r="F1090" s="90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</row>
    <row r="1091">
      <c r="A1091" s="14"/>
      <c r="B1091" s="14"/>
      <c r="C1091" s="37"/>
      <c r="D1091" s="14"/>
      <c r="E1091" s="14"/>
      <c r="F1091" s="90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</row>
    <row r="1092">
      <c r="A1092" s="14"/>
      <c r="B1092" s="14"/>
      <c r="C1092" s="37"/>
      <c r="D1092" s="14"/>
      <c r="E1092" s="14"/>
      <c r="F1092" s="90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</row>
    <row r="1093">
      <c r="A1093" s="14"/>
      <c r="B1093" s="14"/>
      <c r="C1093" s="37"/>
      <c r="D1093" s="14"/>
      <c r="E1093" s="14"/>
      <c r="F1093" s="90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</row>
    <row r="1094">
      <c r="A1094" s="14"/>
      <c r="B1094" s="14"/>
      <c r="C1094" s="37"/>
      <c r="D1094" s="14"/>
      <c r="E1094" s="14"/>
      <c r="F1094" s="90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</row>
    <row r="1095">
      <c r="A1095" s="14"/>
      <c r="B1095" s="14"/>
      <c r="C1095" s="37"/>
      <c r="D1095" s="14"/>
      <c r="E1095" s="14"/>
      <c r="F1095" s="90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</row>
    <row r="1096">
      <c r="A1096" s="14"/>
      <c r="B1096" s="14"/>
      <c r="C1096" s="37"/>
      <c r="D1096" s="14"/>
      <c r="E1096" s="14"/>
      <c r="F1096" s="90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</row>
    <row r="1097">
      <c r="A1097" s="14"/>
      <c r="B1097" s="14"/>
      <c r="C1097" s="37"/>
      <c r="D1097" s="14"/>
      <c r="E1097" s="14"/>
      <c r="F1097" s="90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</row>
    <row r="1098">
      <c r="A1098" s="14"/>
      <c r="B1098" s="14"/>
      <c r="C1098" s="37"/>
      <c r="D1098" s="14"/>
      <c r="E1098" s="14"/>
      <c r="F1098" s="90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</row>
    <row r="1099">
      <c r="A1099" s="14"/>
      <c r="B1099" s="14"/>
      <c r="C1099" s="37"/>
      <c r="D1099" s="14"/>
      <c r="E1099" s="14"/>
      <c r="F1099" s="90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</row>
    <row r="1100">
      <c r="A1100" s="14"/>
      <c r="B1100" s="14"/>
      <c r="C1100" s="37"/>
      <c r="D1100" s="14"/>
      <c r="E1100" s="14"/>
      <c r="F1100" s="90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</row>
    <row r="1101">
      <c r="A1101" s="14"/>
      <c r="B1101" s="14"/>
      <c r="C1101" s="37"/>
      <c r="D1101" s="14"/>
      <c r="E1101" s="14"/>
      <c r="F1101" s="90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</row>
    <row r="1102">
      <c r="A1102" s="14"/>
      <c r="B1102" s="14"/>
      <c r="C1102" s="37"/>
      <c r="D1102" s="14"/>
      <c r="E1102" s="14"/>
      <c r="F1102" s="90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</row>
    <row r="1103">
      <c r="A1103" s="14"/>
      <c r="B1103" s="14"/>
      <c r="C1103" s="37"/>
      <c r="D1103" s="14"/>
      <c r="E1103" s="14"/>
      <c r="F1103" s="90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</row>
    <row r="1104">
      <c r="A1104" s="14"/>
      <c r="B1104" s="14"/>
      <c r="C1104" s="37"/>
      <c r="D1104" s="14"/>
      <c r="E1104" s="14"/>
      <c r="F1104" s="90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</row>
    <row r="1105">
      <c r="A1105" s="14"/>
      <c r="B1105" s="14"/>
      <c r="C1105" s="37"/>
      <c r="D1105" s="14"/>
      <c r="E1105" s="14"/>
      <c r="F1105" s="90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</row>
    <row r="1106">
      <c r="A1106" s="14"/>
      <c r="B1106" s="14"/>
      <c r="C1106" s="37"/>
      <c r="D1106" s="14"/>
      <c r="E1106" s="14"/>
      <c r="F1106" s="90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</row>
    <row r="1107">
      <c r="A1107" s="14"/>
      <c r="B1107" s="14"/>
      <c r="C1107" s="37"/>
      <c r="D1107" s="14"/>
      <c r="E1107" s="14"/>
      <c r="F1107" s="90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</row>
    <row r="1108">
      <c r="A1108" s="14"/>
      <c r="B1108" s="14"/>
      <c r="C1108" s="37"/>
      <c r="D1108" s="14"/>
      <c r="E1108" s="14"/>
      <c r="F1108" s="90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</row>
    <row r="1109">
      <c r="A1109" s="14"/>
      <c r="B1109" s="14"/>
      <c r="C1109" s="37"/>
      <c r="D1109" s="14"/>
      <c r="E1109" s="14"/>
      <c r="F1109" s="90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</row>
    <row r="1110">
      <c r="A1110" s="14"/>
      <c r="B1110" s="14"/>
      <c r="C1110" s="37"/>
      <c r="D1110" s="14"/>
      <c r="E1110" s="14"/>
      <c r="F1110" s="90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</row>
    <row r="1111">
      <c r="A1111" s="14"/>
      <c r="B1111" s="14"/>
      <c r="C1111" s="37"/>
      <c r="D1111" s="14"/>
      <c r="E1111" s="14"/>
      <c r="F1111" s="90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</row>
    <row r="1112">
      <c r="A1112" s="14"/>
      <c r="B1112" s="14"/>
      <c r="C1112" s="37"/>
      <c r="D1112" s="14"/>
      <c r="E1112" s="14"/>
      <c r="F1112" s="90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</row>
    <row r="1113">
      <c r="A1113" s="14"/>
      <c r="B1113" s="14"/>
      <c r="C1113" s="37"/>
      <c r="D1113" s="14"/>
      <c r="E1113" s="14"/>
      <c r="F1113" s="90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</row>
    <row r="1114">
      <c r="A1114" s="14"/>
      <c r="B1114" s="14"/>
      <c r="C1114" s="37"/>
      <c r="D1114" s="14"/>
      <c r="E1114" s="14"/>
      <c r="F1114" s="90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</row>
    <row r="1115">
      <c r="A1115" s="14"/>
      <c r="B1115" s="14"/>
      <c r="C1115" s="37"/>
      <c r="D1115" s="14"/>
      <c r="E1115" s="14"/>
      <c r="F1115" s="90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</row>
    <row r="1116">
      <c r="A1116" s="14"/>
      <c r="B1116" s="14"/>
      <c r="C1116" s="37"/>
      <c r="D1116" s="14"/>
      <c r="E1116" s="14"/>
      <c r="F1116" s="90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</row>
    <row r="1117">
      <c r="A1117" s="14"/>
      <c r="B1117" s="14"/>
      <c r="C1117" s="37"/>
      <c r="D1117" s="14"/>
      <c r="E1117" s="14"/>
      <c r="F1117" s="90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</row>
    <row r="1118">
      <c r="A1118" s="14"/>
      <c r="B1118" s="14"/>
      <c r="C1118" s="37"/>
      <c r="D1118" s="14"/>
      <c r="E1118" s="14"/>
      <c r="F1118" s="90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</row>
    <row r="1119">
      <c r="A1119" s="14"/>
      <c r="B1119" s="14"/>
      <c r="C1119" s="37"/>
      <c r="D1119" s="14"/>
      <c r="E1119" s="14"/>
      <c r="F1119" s="90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</row>
    <row r="1120">
      <c r="A1120" s="14"/>
      <c r="B1120" s="14"/>
      <c r="C1120" s="37"/>
      <c r="D1120" s="14"/>
      <c r="E1120" s="14"/>
      <c r="F1120" s="90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</row>
    <row r="1121">
      <c r="A1121" s="14"/>
      <c r="B1121" s="14"/>
      <c r="C1121" s="37"/>
      <c r="D1121" s="14"/>
      <c r="E1121" s="14"/>
      <c r="F1121" s="90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</row>
    <row r="1122">
      <c r="A1122" s="14"/>
      <c r="B1122" s="14"/>
      <c r="C1122" s="37"/>
      <c r="D1122" s="14"/>
      <c r="E1122" s="14"/>
      <c r="F1122" s="90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</row>
    <row r="1123">
      <c r="A1123" s="14"/>
      <c r="B1123" s="14"/>
      <c r="C1123" s="37"/>
      <c r="D1123" s="14"/>
      <c r="E1123" s="14"/>
      <c r="F1123" s="90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</row>
    <row r="1124">
      <c r="A1124" s="14"/>
      <c r="B1124" s="14"/>
      <c r="C1124" s="37"/>
      <c r="D1124" s="14"/>
      <c r="E1124" s="14"/>
      <c r="F1124" s="90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</row>
    <row r="1125">
      <c r="A1125" s="14"/>
      <c r="B1125" s="14"/>
      <c r="C1125" s="37"/>
      <c r="D1125" s="14"/>
      <c r="E1125" s="14"/>
      <c r="F1125" s="90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</row>
    <row r="1126">
      <c r="A1126" s="14"/>
      <c r="B1126" s="14"/>
      <c r="C1126" s="37"/>
      <c r="D1126" s="14"/>
      <c r="E1126" s="14"/>
      <c r="F1126" s="90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</row>
    <row r="1127">
      <c r="A1127" s="14"/>
      <c r="B1127" s="14"/>
      <c r="C1127" s="37"/>
      <c r="D1127" s="14"/>
      <c r="E1127" s="14"/>
      <c r="F1127" s="90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</row>
    <row r="1128">
      <c r="A1128" s="14"/>
      <c r="B1128" s="14"/>
      <c r="C1128" s="37"/>
      <c r="D1128" s="14"/>
      <c r="E1128" s="14"/>
      <c r="F1128" s="90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</row>
    <row r="1129">
      <c r="A1129" s="14"/>
      <c r="B1129" s="14"/>
      <c r="C1129" s="37"/>
      <c r="D1129" s="14"/>
      <c r="E1129" s="14"/>
      <c r="F1129" s="90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</row>
    <row r="1130">
      <c r="A1130" s="14"/>
      <c r="B1130" s="14"/>
      <c r="C1130" s="37"/>
      <c r="D1130" s="14"/>
      <c r="E1130" s="14"/>
      <c r="F1130" s="90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</row>
    <row r="1131">
      <c r="A1131" s="14"/>
      <c r="B1131" s="14"/>
      <c r="C1131" s="37"/>
      <c r="D1131" s="14"/>
      <c r="E1131" s="14"/>
      <c r="F1131" s="90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</row>
    <row r="1132">
      <c r="A1132" s="14"/>
      <c r="B1132" s="14"/>
      <c r="C1132" s="37"/>
      <c r="D1132" s="14"/>
      <c r="E1132" s="14"/>
      <c r="F1132" s="90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</row>
    <row r="1133">
      <c r="A1133" s="14"/>
      <c r="B1133" s="14"/>
      <c r="C1133" s="37"/>
      <c r="D1133" s="14"/>
      <c r="E1133" s="14"/>
      <c r="F1133" s="90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</row>
    <row r="1134">
      <c r="A1134" s="14"/>
      <c r="B1134" s="14"/>
      <c r="C1134" s="37"/>
      <c r="D1134" s="14"/>
      <c r="E1134" s="14"/>
      <c r="F1134" s="90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</row>
    <row r="1135">
      <c r="A1135" s="14"/>
      <c r="B1135" s="14"/>
      <c r="C1135" s="37"/>
      <c r="D1135" s="14"/>
      <c r="E1135" s="14"/>
      <c r="F1135" s="90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</row>
    <row r="1136">
      <c r="A1136" s="14"/>
      <c r="B1136" s="14"/>
      <c r="C1136" s="37"/>
      <c r="D1136" s="14"/>
      <c r="E1136" s="14"/>
      <c r="F1136" s="90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</row>
    <row r="1137">
      <c r="A1137" s="14"/>
      <c r="B1137" s="14"/>
      <c r="C1137" s="37"/>
      <c r="D1137" s="14"/>
      <c r="E1137" s="14"/>
      <c r="F1137" s="90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</row>
    <row r="1138">
      <c r="A1138" s="14"/>
      <c r="B1138" s="14"/>
      <c r="C1138" s="37"/>
      <c r="D1138" s="14"/>
      <c r="E1138" s="14"/>
      <c r="F1138" s="90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</row>
    <row r="1139">
      <c r="A1139" s="14"/>
      <c r="B1139" s="14"/>
      <c r="C1139" s="37"/>
      <c r="D1139" s="14"/>
      <c r="E1139" s="14"/>
      <c r="F1139" s="90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</row>
    <row r="1140">
      <c r="A1140" s="14"/>
      <c r="B1140" s="14"/>
      <c r="C1140" s="37"/>
      <c r="D1140" s="14"/>
      <c r="E1140" s="14"/>
      <c r="F1140" s="90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</row>
    <row r="1141">
      <c r="A1141" s="14"/>
      <c r="B1141" s="14"/>
      <c r="C1141" s="37"/>
      <c r="D1141" s="14"/>
      <c r="E1141" s="14"/>
      <c r="F1141" s="90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</row>
    <row r="1142">
      <c r="A1142" s="14"/>
      <c r="B1142" s="14"/>
      <c r="C1142" s="37"/>
      <c r="D1142" s="14"/>
      <c r="E1142" s="14"/>
      <c r="F1142" s="90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</row>
    <row r="1143">
      <c r="A1143" s="14"/>
      <c r="B1143" s="14"/>
      <c r="C1143" s="37"/>
      <c r="D1143" s="14"/>
      <c r="E1143" s="14"/>
      <c r="F1143" s="90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</row>
    <row r="1144">
      <c r="A1144" s="14"/>
      <c r="B1144" s="14"/>
      <c r="C1144" s="37"/>
      <c r="D1144" s="14"/>
      <c r="E1144" s="14"/>
      <c r="F1144" s="90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</row>
    <row r="1145">
      <c r="A1145" s="14"/>
      <c r="B1145" s="14"/>
      <c r="C1145" s="37"/>
      <c r="D1145" s="14"/>
      <c r="E1145" s="14"/>
      <c r="F1145" s="90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</row>
    <row r="1146">
      <c r="A1146" s="14"/>
      <c r="B1146" s="14"/>
      <c r="C1146" s="37"/>
      <c r="D1146" s="14"/>
      <c r="E1146" s="14"/>
      <c r="F1146" s="90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</row>
    <row r="1147">
      <c r="A1147" s="14"/>
      <c r="B1147" s="14"/>
      <c r="C1147" s="37"/>
      <c r="D1147" s="14"/>
      <c r="E1147" s="14"/>
      <c r="F1147" s="90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</row>
    <row r="1148">
      <c r="A1148" s="14"/>
      <c r="B1148" s="14"/>
      <c r="C1148" s="37"/>
      <c r="D1148" s="14"/>
      <c r="E1148" s="14"/>
      <c r="F1148" s="90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</row>
    <row r="1149">
      <c r="A1149" s="14"/>
      <c r="B1149" s="14"/>
      <c r="C1149" s="37"/>
      <c r="D1149" s="14"/>
      <c r="E1149" s="14"/>
      <c r="F1149" s="90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</row>
    <row r="1150">
      <c r="A1150" s="14"/>
      <c r="B1150" s="14"/>
      <c r="C1150" s="37"/>
      <c r="D1150" s="14"/>
      <c r="E1150" s="14"/>
      <c r="F1150" s="90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</row>
    <row r="1151">
      <c r="A1151" s="14"/>
      <c r="B1151" s="14"/>
      <c r="C1151" s="37"/>
      <c r="D1151" s="14"/>
      <c r="E1151" s="14"/>
      <c r="F1151" s="90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</row>
    <row r="1152">
      <c r="A1152" s="14"/>
      <c r="B1152" s="14"/>
      <c r="C1152" s="37"/>
      <c r="D1152" s="14"/>
      <c r="E1152" s="14"/>
      <c r="F1152" s="90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</row>
    <row r="1153">
      <c r="A1153" s="14"/>
      <c r="B1153" s="14"/>
      <c r="C1153" s="37"/>
      <c r="D1153" s="14"/>
      <c r="E1153" s="14"/>
      <c r="F1153" s="90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</row>
    <row r="1154">
      <c r="A1154" s="14"/>
      <c r="B1154" s="14"/>
      <c r="C1154" s="37"/>
      <c r="D1154" s="14"/>
      <c r="E1154" s="14"/>
      <c r="F1154" s="90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</row>
    <row r="1155">
      <c r="A1155" s="14"/>
      <c r="B1155" s="14"/>
      <c r="C1155" s="37"/>
      <c r="D1155" s="14"/>
      <c r="E1155" s="14"/>
      <c r="F1155" s="90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</row>
    <row r="1156">
      <c r="A1156" s="14"/>
      <c r="B1156" s="14"/>
      <c r="C1156" s="37"/>
      <c r="D1156" s="14"/>
      <c r="E1156" s="14"/>
      <c r="F1156" s="90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</row>
    <row r="1157">
      <c r="A1157" s="14"/>
      <c r="B1157" s="14"/>
      <c r="C1157" s="37"/>
      <c r="D1157" s="14"/>
      <c r="E1157" s="14"/>
      <c r="F1157" s="90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</row>
    <row r="1158">
      <c r="A1158" s="14"/>
      <c r="B1158" s="14"/>
      <c r="C1158" s="37"/>
      <c r="D1158" s="14"/>
      <c r="E1158" s="14"/>
      <c r="F1158" s="90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</row>
    <row r="1159">
      <c r="A1159" s="14"/>
      <c r="B1159" s="14"/>
      <c r="C1159" s="37"/>
      <c r="D1159" s="14"/>
      <c r="E1159" s="14"/>
      <c r="F1159" s="90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</row>
    <row r="1160">
      <c r="A1160" s="14"/>
      <c r="B1160" s="14"/>
      <c r="C1160" s="37"/>
      <c r="D1160" s="14"/>
      <c r="E1160" s="14"/>
      <c r="F1160" s="90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</row>
    <row r="1161">
      <c r="A1161" s="14"/>
      <c r="B1161" s="14"/>
      <c r="C1161" s="37"/>
      <c r="D1161" s="14"/>
      <c r="E1161" s="14"/>
      <c r="F1161" s="90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</row>
    <row r="1162">
      <c r="A1162" s="14"/>
      <c r="B1162" s="14"/>
      <c r="C1162" s="37"/>
      <c r="D1162" s="14"/>
      <c r="E1162" s="14"/>
      <c r="F1162" s="90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</row>
    <row r="1163">
      <c r="A1163" s="14"/>
      <c r="B1163" s="14"/>
      <c r="C1163" s="37"/>
      <c r="D1163" s="14"/>
      <c r="E1163" s="14"/>
      <c r="F1163" s="90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</row>
    <row r="1164">
      <c r="A1164" s="14"/>
      <c r="B1164" s="14"/>
      <c r="C1164" s="37"/>
      <c r="D1164" s="14"/>
      <c r="E1164" s="14"/>
      <c r="F1164" s="90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</row>
    <row r="1165">
      <c r="A1165" s="14"/>
      <c r="B1165" s="14"/>
      <c r="C1165" s="37"/>
      <c r="D1165" s="14"/>
      <c r="E1165" s="14"/>
      <c r="F1165" s="90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</row>
    <row r="1166">
      <c r="A1166" s="14"/>
      <c r="B1166" s="14"/>
      <c r="C1166" s="37"/>
      <c r="D1166" s="14"/>
      <c r="E1166" s="14"/>
      <c r="F1166" s="90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</row>
    <row r="1167">
      <c r="A1167" s="14"/>
      <c r="B1167" s="14"/>
      <c r="C1167" s="37"/>
      <c r="D1167" s="14"/>
      <c r="E1167" s="14"/>
      <c r="F1167" s="90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</row>
    <row r="1168">
      <c r="A1168" s="14"/>
      <c r="B1168" s="14"/>
      <c r="C1168" s="37"/>
      <c r="D1168" s="14"/>
      <c r="E1168" s="14"/>
      <c r="F1168" s="90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</row>
    <row r="1169">
      <c r="A1169" s="14"/>
      <c r="B1169" s="14"/>
      <c r="C1169" s="37"/>
      <c r="D1169" s="14"/>
      <c r="E1169" s="14"/>
      <c r="F1169" s="90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</row>
    <row r="1170">
      <c r="A1170" s="14"/>
      <c r="B1170" s="14"/>
      <c r="C1170" s="37"/>
      <c r="D1170" s="14"/>
      <c r="E1170" s="14"/>
      <c r="F1170" s="90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</row>
    <row r="1171">
      <c r="A1171" s="14"/>
      <c r="B1171" s="14"/>
      <c r="C1171" s="37"/>
      <c r="D1171" s="14"/>
      <c r="E1171" s="14"/>
      <c r="F1171" s="90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</row>
    <row r="1172">
      <c r="A1172" s="14"/>
      <c r="B1172" s="14"/>
      <c r="C1172" s="37"/>
      <c r="D1172" s="14"/>
      <c r="E1172" s="14"/>
      <c r="F1172" s="90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</row>
    <row r="1173">
      <c r="A1173" s="14"/>
      <c r="B1173" s="14"/>
      <c r="C1173" s="37"/>
      <c r="D1173" s="14"/>
      <c r="E1173" s="14"/>
      <c r="F1173" s="90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</row>
    <row r="1174">
      <c r="A1174" s="14"/>
      <c r="B1174" s="14"/>
      <c r="C1174" s="37"/>
      <c r="D1174" s="14"/>
      <c r="E1174" s="14"/>
      <c r="F1174" s="90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</row>
    <row r="1175">
      <c r="A1175" s="14"/>
      <c r="B1175" s="14"/>
      <c r="C1175" s="37"/>
      <c r="D1175" s="14"/>
      <c r="E1175" s="14"/>
      <c r="F1175" s="90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</row>
    <row r="1176">
      <c r="A1176" s="14"/>
      <c r="B1176" s="14"/>
      <c r="C1176" s="37"/>
      <c r="D1176" s="14"/>
      <c r="E1176" s="14"/>
      <c r="F1176" s="90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</row>
    <row r="1177">
      <c r="A1177" s="14"/>
      <c r="B1177" s="14"/>
      <c r="C1177" s="37"/>
      <c r="D1177" s="14"/>
      <c r="E1177" s="14"/>
      <c r="F1177" s="90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</row>
    <row r="1178">
      <c r="A1178" s="14"/>
      <c r="B1178" s="14"/>
      <c r="C1178" s="37"/>
      <c r="D1178" s="14"/>
      <c r="E1178" s="14"/>
      <c r="F1178" s="90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</row>
    <row r="1179">
      <c r="A1179" s="14"/>
      <c r="B1179" s="14"/>
      <c r="C1179" s="37"/>
      <c r="D1179" s="14"/>
      <c r="E1179" s="14"/>
      <c r="F1179" s="90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</row>
    <row r="1180">
      <c r="A1180" s="14"/>
      <c r="B1180" s="14"/>
      <c r="C1180" s="37"/>
      <c r="D1180" s="14"/>
      <c r="E1180" s="14"/>
      <c r="F1180" s="90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</row>
    <row r="1181">
      <c r="A1181" s="14"/>
      <c r="B1181" s="14"/>
      <c r="C1181" s="37"/>
      <c r="D1181" s="14"/>
      <c r="E1181" s="14"/>
      <c r="F1181" s="90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</row>
    <row r="1182">
      <c r="A1182" s="14"/>
      <c r="B1182" s="14"/>
      <c r="C1182" s="37"/>
      <c r="D1182" s="14"/>
      <c r="E1182" s="14"/>
      <c r="F1182" s="90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</row>
    <row r="1183">
      <c r="A1183" s="14"/>
      <c r="B1183" s="14"/>
      <c r="C1183" s="37"/>
      <c r="D1183" s="14"/>
      <c r="E1183" s="14"/>
      <c r="F1183" s="90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</row>
    <row r="1184">
      <c r="A1184" s="14"/>
      <c r="B1184" s="14"/>
      <c r="C1184" s="37"/>
      <c r="D1184" s="14"/>
      <c r="E1184" s="14"/>
      <c r="F1184" s="90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</row>
    <row r="1185">
      <c r="A1185" s="14"/>
      <c r="B1185" s="14"/>
      <c r="C1185" s="37"/>
      <c r="D1185" s="14"/>
      <c r="E1185" s="14"/>
      <c r="F1185" s="90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</row>
    <row r="1186">
      <c r="A1186" s="14"/>
      <c r="B1186" s="14"/>
      <c r="C1186" s="37"/>
      <c r="D1186" s="14"/>
      <c r="E1186" s="14"/>
      <c r="F1186" s="90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</row>
    <row r="1187">
      <c r="A1187" s="14"/>
      <c r="B1187" s="14"/>
      <c r="C1187" s="37"/>
      <c r="D1187" s="14"/>
      <c r="E1187" s="14"/>
      <c r="F1187" s="90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</row>
    <row r="1188">
      <c r="A1188" s="14"/>
      <c r="B1188" s="14"/>
      <c r="C1188" s="37"/>
      <c r="D1188" s="14"/>
      <c r="E1188" s="14"/>
      <c r="F1188" s="90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</row>
    <row r="1189">
      <c r="A1189" s="14"/>
      <c r="B1189" s="14"/>
      <c r="C1189" s="37"/>
      <c r="D1189" s="14"/>
      <c r="E1189" s="14"/>
      <c r="F1189" s="90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</row>
    <row r="1190">
      <c r="A1190" s="14"/>
      <c r="B1190" s="14"/>
      <c r="C1190" s="37"/>
      <c r="D1190" s="14"/>
      <c r="E1190" s="14"/>
      <c r="F1190" s="90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</row>
    <row r="1191">
      <c r="A1191" s="14"/>
      <c r="B1191" s="14"/>
      <c r="C1191" s="37"/>
      <c r="D1191" s="14"/>
      <c r="E1191" s="14"/>
      <c r="F1191" s="90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</row>
    <row r="1192">
      <c r="A1192" s="14"/>
      <c r="B1192" s="14"/>
      <c r="C1192" s="37"/>
      <c r="D1192" s="14"/>
      <c r="E1192" s="14"/>
      <c r="F1192" s="90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</row>
    <row r="1193">
      <c r="A1193" s="14"/>
      <c r="B1193" s="14"/>
      <c r="C1193" s="37"/>
      <c r="D1193" s="14"/>
      <c r="E1193" s="14"/>
      <c r="F1193" s="90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</row>
    <row r="1194">
      <c r="A1194" s="14"/>
      <c r="B1194" s="14"/>
      <c r="C1194" s="37"/>
      <c r="D1194" s="14"/>
      <c r="E1194" s="14"/>
      <c r="F1194" s="90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</row>
    <row r="1195">
      <c r="A1195" s="14"/>
      <c r="B1195" s="14"/>
      <c r="C1195" s="37"/>
      <c r="D1195" s="14"/>
      <c r="E1195" s="14"/>
      <c r="F1195" s="90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</row>
    <row r="1196">
      <c r="A1196" s="14"/>
      <c r="B1196" s="14"/>
      <c r="C1196" s="37"/>
      <c r="D1196" s="14"/>
      <c r="E1196" s="14"/>
      <c r="F1196" s="90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</row>
    <row r="1197">
      <c r="A1197" s="14"/>
      <c r="B1197" s="14"/>
      <c r="C1197" s="37"/>
      <c r="D1197" s="14"/>
      <c r="E1197" s="14"/>
      <c r="F1197" s="90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</row>
    <row r="1198">
      <c r="A1198" s="14"/>
      <c r="B1198" s="14"/>
      <c r="C1198" s="37"/>
      <c r="D1198" s="14"/>
      <c r="E1198" s="14"/>
      <c r="F1198" s="90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</row>
    <row r="1199">
      <c r="A1199" s="14"/>
      <c r="B1199" s="14"/>
      <c r="C1199" s="37"/>
      <c r="D1199" s="14"/>
      <c r="E1199" s="14"/>
      <c r="F1199" s="90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</row>
    <row r="1200">
      <c r="A1200" s="14"/>
      <c r="B1200" s="14"/>
      <c r="C1200" s="37"/>
      <c r="D1200" s="14"/>
      <c r="E1200" s="14"/>
      <c r="F1200" s="90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</row>
    <row r="1201">
      <c r="A1201" s="14"/>
      <c r="B1201" s="14"/>
      <c r="C1201" s="37"/>
      <c r="D1201" s="14"/>
      <c r="E1201" s="14"/>
      <c r="F1201" s="90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</row>
    <row r="1202">
      <c r="A1202" s="14"/>
      <c r="B1202" s="14"/>
      <c r="C1202" s="37"/>
      <c r="D1202" s="14"/>
      <c r="E1202" s="14"/>
      <c r="F1202" s="90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</row>
    <row r="1203">
      <c r="A1203" s="14"/>
      <c r="B1203" s="14"/>
      <c r="C1203" s="37"/>
      <c r="D1203" s="14"/>
      <c r="E1203" s="14"/>
      <c r="F1203" s="90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</row>
    <row r="1204">
      <c r="A1204" s="14"/>
      <c r="B1204" s="14"/>
      <c r="C1204" s="37"/>
      <c r="D1204" s="14"/>
      <c r="E1204" s="14"/>
      <c r="F1204" s="90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</row>
    <row r="1205">
      <c r="A1205" s="14"/>
      <c r="B1205" s="14"/>
      <c r="C1205" s="37"/>
      <c r="D1205" s="14"/>
      <c r="E1205" s="14"/>
      <c r="F1205" s="90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</row>
    <row r="1206">
      <c r="A1206" s="14"/>
      <c r="B1206" s="14"/>
      <c r="C1206" s="37"/>
      <c r="D1206" s="14"/>
      <c r="E1206" s="14"/>
      <c r="F1206" s="90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</row>
    <row r="1207">
      <c r="A1207" s="14"/>
      <c r="B1207" s="14"/>
      <c r="C1207" s="37"/>
      <c r="D1207" s="14"/>
      <c r="E1207" s="14"/>
      <c r="F1207" s="90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</row>
    <row r="1208">
      <c r="A1208" s="14"/>
      <c r="B1208" s="14"/>
      <c r="C1208" s="37"/>
      <c r="D1208" s="14"/>
      <c r="E1208" s="14"/>
      <c r="F1208" s="90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</row>
    <row r="1209">
      <c r="A1209" s="14"/>
      <c r="B1209" s="14"/>
      <c r="C1209" s="37"/>
      <c r="D1209" s="14"/>
      <c r="E1209" s="14"/>
      <c r="F1209" s="90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</row>
    <row r="1210">
      <c r="A1210" s="14"/>
      <c r="B1210" s="14"/>
      <c r="C1210" s="37"/>
      <c r="D1210" s="14"/>
      <c r="E1210" s="14"/>
      <c r="F1210" s="90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</row>
    <row r="1211">
      <c r="A1211" s="14"/>
      <c r="B1211" s="14"/>
      <c r="C1211" s="37"/>
      <c r="D1211" s="14"/>
      <c r="E1211" s="14"/>
      <c r="F1211" s="90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</row>
    <row r="1212">
      <c r="A1212" s="14"/>
      <c r="B1212" s="14"/>
      <c r="C1212" s="37"/>
      <c r="D1212" s="14"/>
      <c r="E1212" s="14"/>
      <c r="F1212" s="90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</row>
    <row r="1213">
      <c r="A1213" s="14"/>
      <c r="B1213" s="14"/>
      <c r="C1213" s="37"/>
      <c r="D1213" s="14"/>
      <c r="E1213" s="14"/>
      <c r="F1213" s="90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</row>
    <row r="1214">
      <c r="A1214" s="14"/>
      <c r="B1214" s="14"/>
      <c r="C1214" s="37"/>
      <c r="D1214" s="14"/>
      <c r="E1214" s="14"/>
      <c r="F1214" s="90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</row>
    <row r="1215">
      <c r="A1215" s="14"/>
      <c r="B1215" s="14"/>
      <c r="C1215" s="37"/>
      <c r="D1215" s="14"/>
      <c r="E1215" s="14"/>
      <c r="F1215" s="90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</row>
    <row r="1216">
      <c r="A1216" s="14"/>
      <c r="B1216" s="14"/>
      <c r="C1216" s="37"/>
      <c r="D1216" s="14"/>
      <c r="E1216" s="14"/>
      <c r="F1216" s="90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</row>
    <row r="1217">
      <c r="A1217" s="14"/>
      <c r="B1217" s="14"/>
      <c r="C1217" s="37"/>
      <c r="D1217" s="14"/>
      <c r="E1217" s="14"/>
      <c r="F1217" s="90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</row>
    <row r="1218">
      <c r="A1218" s="14"/>
      <c r="B1218" s="14"/>
      <c r="C1218" s="37"/>
      <c r="D1218" s="14"/>
      <c r="E1218" s="14"/>
      <c r="F1218" s="90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</row>
    <row r="1219">
      <c r="A1219" s="14"/>
      <c r="B1219" s="14"/>
      <c r="C1219" s="37"/>
      <c r="D1219" s="14"/>
      <c r="E1219" s="14"/>
      <c r="F1219" s="90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</row>
    <row r="1220">
      <c r="A1220" s="14"/>
      <c r="B1220" s="14"/>
      <c r="C1220" s="37"/>
      <c r="D1220" s="14"/>
      <c r="E1220" s="14"/>
      <c r="F1220" s="90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</row>
    <row r="1221">
      <c r="A1221" s="14"/>
      <c r="B1221" s="14"/>
      <c r="C1221" s="37"/>
      <c r="D1221" s="14"/>
      <c r="E1221" s="14"/>
      <c r="F1221" s="90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</row>
    <row r="1222">
      <c r="A1222" s="14"/>
      <c r="B1222" s="14"/>
      <c r="C1222" s="37"/>
      <c r="D1222" s="14"/>
      <c r="E1222" s="14"/>
      <c r="F1222" s="90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</row>
    <row r="1223">
      <c r="A1223" s="14"/>
      <c r="B1223" s="14"/>
      <c r="C1223" s="37"/>
      <c r="D1223" s="14"/>
      <c r="E1223" s="14"/>
      <c r="F1223" s="90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</row>
    <row r="1224">
      <c r="A1224" s="14"/>
      <c r="B1224" s="14"/>
      <c r="C1224" s="37"/>
      <c r="D1224" s="14"/>
      <c r="E1224" s="14"/>
      <c r="F1224" s="90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</row>
    <row r="1225">
      <c r="A1225" s="14"/>
      <c r="B1225" s="14"/>
      <c r="C1225" s="37"/>
      <c r="D1225" s="14"/>
      <c r="E1225" s="14"/>
      <c r="F1225" s="90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</row>
    <row r="1226">
      <c r="A1226" s="14"/>
      <c r="B1226" s="14"/>
      <c r="C1226" s="37"/>
      <c r="D1226" s="14"/>
      <c r="E1226" s="14"/>
      <c r="F1226" s="90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</row>
    <row r="1227">
      <c r="A1227" s="14"/>
      <c r="B1227" s="14"/>
      <c r="C1227" s="37"/>
      <c r="D1227" s="14"/>
      <c r="E1227" s="14"/>
      <c r="F1227" s="90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</row>
    <row r="1228">
      <c r="A1228" s="14"/>
      <c r="B1228" s="14"/>
      <c r="C1228" s="37"/>
      <c r="D1228" s="14"/>
      <c r="E1228" s="14"/>
      <c r="F1228" s="90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</row>
    <row r="1229">
      <c r="A1229" s="14"/>
      <c r="B1229" s="14"/>
      <c r="C1229" s="37"/>
      <c r="D1229" s="14"/>
      <c r="E1229" s="14"/>
      <c r="F1229" s="90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</row>
    <row r="1230">
      <c r="A1230" s="14"/>
      <c r="B1230" s="14"/>
      <c r="C1230" s="37"/>
      <c r="D1230" s="14"/>
      <c r="E1230" s="14"/>
      <c r="F1230" s="90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</row>
    <row r="1231">
      <c r="A1231" s="14"/>
      <c r="B1231" s="14"/>
      <c r="C1231" s="37"/>
      <c r="D1231" s="14"/>
      <c r="E1231" s="14"/>
      <c r="F1231" s="90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</row>
    <row r="1232">
      <c r="A1232" s="14"/>
      <c r="B1232" s="14"/>
      <c r="C1232" s="37"/>
      <c r="D1232" s="14"/>
      <c r="E1232" s="14"/>
      <c r="F1232" s="90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</row>
    <row r="1233">
      <c r="A1233" s="14"/>
      <c r="B1233" s="14"/>
      <c r="C1233" s="37"/>
      <c r="D1233" s="14"/>
      <c r="E1233" s="14"/>
      <c r="F1233" s="90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</row>
    <row r="1234">
      <c r="A1234" s="14"/>
      <c r="B1234" s="14"/>
      <c r="C1234" s="37"/>
      <c r="D1234" s="14"/>
      <c r="E1234" s="14"/>
      <c r="F1234" s="90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</row>
    <row r="1235">
      <c r="A1235" s="14"/>
      <c r="B1235" s="14"/>
      <c r="C1235" s="37"/>
      <c r="D1235" s="14"/>
      <c r="E1235" s="14"/>
      <c r="F1235" s="90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</row>
    <row r="1236">
      <c r="A1236" s="14"/>
      <c r="B1236" s="14"/>
      <c r="C1236" s="37"/>
      <c r="D1236" s="14"/>
      <c r="E1236" s="14"/>
      <c r="F1236" s="90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</row>
    <row r="1237">
      <c r="A1237" s="14"/>
      <c r="B1237" s="14"/>
      <c r="C1237" s="37"/>
      <c r="D1237" s="14"/>
      <c r="E1237" s="14"/>
      <c r="F1237" s="90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</row>
    <row r="1238">
      <c r="A1238" s="14"/>
      <c r="B1238" s="14"/>
      <c r="C1238" s="37"/>
      <c r="D1238" s="14"/>
      <c r="E1238" s="14"/>
      <c r="F1238" s="90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</row>
    <row r="1239">
      <c r="A1239" s="14"/>
      <c r="B1239" s="14"/>
      <c r="C1239" s="37"/>
      <c r="D1239" s="14"/>
      <c r="E1239" s="14"/>
      <c r="F1239" s="90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</row>
    <row r="1240">
      <c r="A1240" s="14"/>
      <c r="B1240" s="14"/>
      <c r="C1240" s="37"/>
      <c r="D1240" s="14"/>
      <c r="E1240" s="14"/>
      <c r="F1240" s="90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</row>
    <row r="1241">
      <c r="A1241" s="14"/>
      <c r="B1241" s="14"/>
      <c r="C1241" s="37"/>
      <c r="D1241" s="14"/>
      <c r="E1241" s="14"/>
      <c r="F1241" s="90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</row>
    <row r="1242">
      <c r="A1242" s="14"/>
      <c r="B1242" s="14"/>
      <c r="C1242" s="37"/>
      <c r="D1242" s="14"/>
      <c r="E1242" s="14"/>
      <c r="F1242" s="90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</row>
    <row r="1243">
      <c r="A1243" s="14"/>
      <c r="B1243" s="14"/>
      <c r="C1243" s="37"/>
      <c r="D1243" s="14"/>
      <c r="E1243" s="14"/>
      <c r="F1243" s="90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</row>
    <row r="1244">
      <c r="A1244" s="14"/>
      <c r="B1244" s="14"/>
      <c r="C1244" s="37"/>
      <c r="D1244" s="14"/>
      <c r="E1244" s="14"/>
      <c r="F1244" s="90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</row>
    <row r="1245">
      <c r="A1245" s="14"/>
      <c r="B1245" s="14"/>
      <c r="C1245" s="37"/>
      <c r="D1245" s="14"/>
      <c r="E1245" s="14"/>
      <c r="F1245" s="90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</row>
    <row r="1246">
      <c r="A1246" s="14"/>
      <c r="B1246" s="14"/>
      <c r="C1246" s="37"/>
      <c r="D1246" s="14"/>
      <c r="E1246" s="14"/>
      <c r="F1246" s="90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</row>
    <row r="1247">
      <c r="A1247" s="14"/>
      <c r="B1247" s="14"/>
      <c r="C1247" s="37"/>
      <c r="D1247" s="14"/>
      <c r="E1247" s="14"/>
      <c r="F1247" s="90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</row>
    <row r="1248">
      <c r="A1248" s="14"/>
      <c r="B1248" s="14"/>
      <c r="C1248" s="37"/>
      <c r="D1248" s="14"/>
      <c r="E1248" s="14"/>
      <c r="F1248" s="90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</row>
    <row r="1249">
      <c r="A1249" s="14"/>
      <c r="B1249" s="14"/>
      <c r="C1249" s="37"/>
      <c r="D1249" s="14"/>
      <c r="E1249" s="14"/>
      <c r="F1249" s="90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</row>
    <row r="1250">
      <c r="A1250" s="14"/>
      <c r="B1250" s="14"/>
      <c r="C1250" s="37"/>
      <c r="D1250" s="14"/>
      <c r="E1250" s="14"/>
      <c r="F1250" s="90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</row>
    <row r="1251">
      <c r="A1251" s="14"/>
      <c r="B1251" s="14"/>
      <c r="C1251" s="37"/>
      <c r="D1251" s="14"/>
      <c r="E1251" s="14"/>
      <c r="F1251" s="90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</row>
    <row r="1252">
      <c r="A1252" s="14"/>
      <c r="B1252" s="14"/>
      <c r="C1252" s="37"/>
      <c r="D1252" s="14"/>
      <c r="E1252" s="14"/>
      <c r="F1252" s="90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</row>
    <row r="1253">
      <c r="A1253" s="14"/>
      <c r="B1253" s="14"/>
      <c r="C1253" s="37"/>
      <c r="D1253" s="14"/>
      <c r="E1253" s="14"/>
      <c r="F1253" s="90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</row>
    <row r="1254">
      <c r="A1254" s="14"/>
      <c r="B1254" s="14"/>
      <c r="C1254" s="37"/>
      <c r="D1254" s="14"/>
      <c r="E1254" s="14"/>
      <c r="F1254" s="90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</row>
    <row r="1255">
      <c r="A1255" s="14"/>
      <c r="B1255" s="14"/>
      <c r="C1255" s="37"/>
      <c r="D1255" s="14"/>
      <c r="E1255" s="14"/>
      <c r="F1255" s="90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</row>
    <row r="1256">
      <c r="A1256" s="14"/>
      <c r="B1256" s="14"/>
      <c r="C1256" s="37"/>
      <c r="D1256" s="14"/>
      <c r="E1256" s="14"/>
      <c r="F1256" s="90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</row>
    <row r="1257">
      <c r="A1257" s="14"/>
      <c r="B1257" s="14"/>
      <c r="C1257" s="37"/>
      <c r="D1257" s="14"/>
      <c r="E1257" s="14"/>
      <c r="F1257" s="90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</row>
    <row r="1258">
      <c r="A1258" s="14"/>
      <c r="B1258" s="14"/>
      <c r="C1258" s="37"/>
      <c r="D1258" s="14"/>
      <c r="E1258" s="14"/>
      <c r="F1258" s="90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</row>
    <row r="1259">
      <c r="A1259" s="14"/>
      <c r="B1259" s="14"/>
      <c r="C1259" s="37"/>
      <c r="D1259" s="14"/>
      <c r="E1259" s="14"/>
      <c r="F1259" s="90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</row>
    <row r="1260">
      <c r="A1260" s="14"/>
      <c r="B1260" s="14"/>
      <c r="C1260" s="37"/>
      <c r="D1260" s="14"/>
      <c r="E1260" s="14"/>
      <c r="F1260" s="90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</row>
    <row r="1261">
      <c r="A1261" s="14"/>
      <c r="B1261" s="14"/>
      <c r="C1261" s="37"/>
      <c r="D1261" s="14"/>
      <c r="E1261" s="14"/>
      <c r="F1261" s="90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</row>
    <row r="1262">
      <c r="A1262" s="14"/>
      <c r="B1262" s="14"/>
      <c r="C1262" s="37"/>
      <c r="D1262" s="14"/>
      <c r="E1262" s="14"/>
      <c r="F1262" s="90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</row>
    <row r="1263">
      <c r="A1263" s="14"/>
      <c r="B1263" s="14"/>
      <c r="C1263" s="37"/>
      <c r="D1263" s="14"/>
      <c r="E1263" s="14"/>
      <c r="F1263" s="90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</row>
    <row r="1264">
      <c r="A1264" s="14"/>
      <c r="B1264" s="14"/>
      <c r="C1264" s="37"/>
      <c r="D1264" s="14"/>
      <c r="E1264" s="14"/>
      <c r="F1264" s="90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</row>
    <row r="1265">
      <c r="A1265" s="14"/>
      <c r="B1265" s="14"/>
      <c r="C1265" s="37"/>
      <c r="D1265" s="14"/>
      <c r="E1265" s="14"/>
      <c r="F1265" s="90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</row>
    <row r="1266">
      <c r="A1266" s="14"/>
      <c r="B1266" s="14"/>
      <c r="C1266" s="37"/>
      <c r="D1266" s="14"/>
      <c r="E1266" s="14"/>
      <c r="F1266" s="90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</row>
    <row r="1267">
      <c r="A1267" s="14"/>
      <c r="B1267" s="14"/>
      <c r="C1267" s="37"/>
      <c r="D1267" s="14"/>
      <c r="E1267" s="14"/>
      <c r="F1267" s="90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</row>
    <row r="1268">
      <c r="A1268" s="14"/>
      <c r="B1268" s="14"/>
      <c r="C1268" s="37"/>
      <c r="D1268" s="14"/>
      <c r="E1268" s="14"/>
      <c r="F1268" s="90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</row>
    <row r="1269">
      <c r="A1269" s="14"/>
      <c r="B1269" s="14"/>
      <c r="C1269" s="37"/>
      <c r="D1269" s="14"/>
      <c r="E1269" s="14"/>
      <c r="F1269" s="90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</row>
    <row r="1270">
      <c r="A1270" s="14"/>
      <c r="B1270" s="14"/>
      <c r="C1270" s="37"/>
      <c r="D1270" s="14"/>
      <c r="E1270" s="14"/>
      <c r="F1270" s="90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</row>
    <row r="1271">
      <c r="A1271" s="14"/>
      <c r="B1271" s="14"/>
      <c r="C1271" s="37"/>
      <c r="D1271" s="14"/>
      <c r="E1271" s="14"/>
      <c r="F1271" s="90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</row>
    <row r="1272">
      <c r="A1272" s="14"/>
      <c r="B1272" s="14"/>
      <c r="C1272" s="37"/>
      <c r="D1272" s="14"/>
      <c r="E1272" s="14"/>
      <c r="F1272" s="90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</row>
    <row r="1273">
      <c r="A1273" s="14"/>
      <c r="B1273" s="14"/>
      <c r="C1273" s="37"/>
      <c r="D1273" s="14"/>
      <c r="E1273" s="14"/>
      <c r="F1273" s="90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</row>
    <row r="1274">
      <c r="A1274" s="14"/>
      <c r="B1274" s="14"/>
      <c r="C1274" s="37"/>
      <c r="D1274" s="14"/>
      <c r="E1274" s="14"/>
      <c r="F1274" s="90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</row>
    <row r="1275">
      <c r="A1275" s="14"/>
      <c r="B1275" s="14"/>
      <c r="C1275" s="37"/>
      <c r="D1275" s="14"/>
      <c r="E1275" s="14"/>
      <c r="F1275" s="90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</row>
    <row r="1276">
      <c r="A1276" s="14"/>
      <c r="B1276" s="14"/>
      <c r="C1276" s="37"/>
      <c r="D1276" s="14"/>
      <c r="E1276" s="14"/>
      <c r="F1276" s="90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</row>
    <row r="1277">
      <c r="A1277" s="14"/>
      <c r="B1277" s="14"/>
      <c r="C1277" s="37"/>
      <c r="D1277" s="14"/>
      <c r="E1277" s="14"/>
      <c r="F1277" s="90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</row>
    <row r="1278">
      <c r="A1278" s="14"/>
      <c r="B1278" s="14"/>
      <c r="C1278" s="37"/>
      <c r="D1278" s="14"/>
      <c r="E1278" s="14"/>
      <c r="F1278" s="90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</row>
    <row r="1279">
      <c r="A1279" s="14"/>
      <c r="B1279" s="14"/>
      <c r="C1279" s="37"/>
      <c r="D1279" s="14"/>
      <c r="E1279" s="14"/>
      <c r="F1279" s="90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</row>
    <row r="1280">
      <c r="A1280" s="14"/>
      <c r="B1280" s="14"/>
      <c r="C1280" s="37"/>
      <c r="D1280" s="14"/>
      <c r="E1280" s="14"/>
      <c r="F1280" s="90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</row>
    <row r="1281">
      <c r="A1281" s="14"/>
      <c r="B1281" s="14"/>
      <c r="C1281" s="37"/>
      <c r="D1281" s="14"/>
      <c r="E1281" s="14"/>
      <c r="F1281" s="90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</row>
    <row r="1282">
      <c r="A1282" s="14"/>
      <c r="B1282" s="14"/>
      <c r="C1282" s="37"/>
      <c r="D1282" s="14"/>
      <c r="E1282" s="14"/>
      <c r="F1282" s="90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</row>
    <row r="1283">
      <c r="A1283" s="14"/>
      <c r="B1283" s="14"/>
      <c r="C1283" s="37"/>
      <c r="D1283" s="14"/>
      <c r="E1283" s="14"/>
      <c r="F1283" s="90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</row>
    <row r="1284">
      <c r="A1284" s="14"/>
      <c r="B1284" s="14"/>
      <c r="C1284" s="37"/>
      <c r="D1284" s="14"/>
      <c r="E1284" s="14"/>
      <c r="F1284" s="90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</row>
    <row r="1285">
      <c r="A1285" s="14"/>
      <c r="B1285" s="14"/>
      <c r="C1285" s="37"/>
      <c r="D1285" s="14"/>
      <c r="E1285" s="14"/>
      <c r="F1285" s="90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</row>
    <row r="1286">
      <c r="A1286" s="14"/>
      <c r="B1286" s="14"/>
      <c r="C1286" s="37"/>
      <c r="D1286" s="14"/>
      <c r="E1286" s="14"/>
      <c r="F1286" s="90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</row>
    <row r="1287">
      <c r="A1287" s="14"/>
      <c r="B1287" s="14"/>
      <c r="C1287" s="37"/>
      <c r="D1287" s="14"/>
      <c r="E1287" s="14"/>
      <c r="F1287" s="90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</row>
    <row r="1288">
      <c r="A1288" s="14"/>
      <c r="B1288" s="14"/>
      <c r="C1288" s="37"/>
      <c r="D1288" s="14"/>
      <c r="E1288" s="14"/>
      <c r="F1288" s="90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</row>
    <row r="1289">
      <c r="A1289" s="14"/>
      <c r="B1289" s="14"/>
      <c r="C1289" s="37"/>
      <c r="D1289" s="14"/>
      <c r="E1289" s="14"/>
      <c r="F1289" s="90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</row>
    <row r="1290">
      <c r="A1290" s="14"/>
      <c r="B1290" s="14"/>
      <c r="C1290" s="37"/>
      <c r="D1290" s="14"/>
      <c r="E1290" s="14"/>
      <c r="F1290" s="90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</row>
    <row r="1291">
      <c r="A1291" s="14"/>
      <c r="B1291" s="14"/>
      <c r="C1291" s="37"/>
      <c r="D1291" s="14"/>
      <c r="E1291" s="14"/>
      <c r="F1291" s="90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</row>
    <row r="1292">
      <c r="A1292" s="14"/>
      <c r="B1292" s="14"/>
      <c r="C1292" s="37"/>
      <c r="D1292" s="14"/>
      <c r="E1292" s="14"/>
      <c r="F1292" s="90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</row>
    <row r="1293">
      <c r="A1293" s="14"/>
      <c r="B1293" s="14"/>
      <c r="C1293" s="37"/>
      <c r="D1293" s="14"/>
      <c r="E1293" s="14"/>
      <c r="F1293" s="90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</row>
    <row r="1294">
      <c r="A1294" s="14"/>
      <c r="B1294" s="14"/>
      <c r="C1294" s="37"/>
      <c r="D1294" s="14"/>
      <c r="E1294" s="14"/>
      <c r="F1294" s="90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</row>
    <row r="1295">
      <c r="A1295" s="14"/>
      <c r="B1295" s="14"/>
      <c r="C1295" s="37"/>
      <c r="D1295" s="14"/>
      <c r="E1295" s="14"/>
      <c r="F1295" s="90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</row>
    <row r="1296">
      <c r="A1296" s="14"/>
      <c r="B1296" s="14"/>
      <c r="C1296" s="37"/>
      <c r="D1296" s="14"/>
      <c r="E1296" s="14"/>
      <c r="F1296" s="90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</row>
    <row r="1297">
      <c r="A1297" s="14"/>
      <c r="B1297" s="14"/>
      <c r="C1297" s="37"/>
      <c r="D1297" s="14"/>
      <c r="E1297" s="14"/>
      <c r="F1297" s="90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</row>
    <row r="1298">
      <c r="A1298" s="14"/>
      <c r="B1298" s="14"/>
      <c r="C1298" s="37"/>
      <c r="D1298" s="14"/>
      <c r="E1298" s="14"/>
      <c r="F1298" s="90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</row>
    <row r="1299">
      <c r="A1299" s="14"/>
      <c r="B1299" s="14"/>
      <c r="C1299" s="37"/>
      <c r="D1299" s="14"/>
      <c r="E1299" s="14"/>
      <c r="F1299" s="90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</row>
    <row r="1300">
      <c r="A1300" s="14"/>
      <c r="B1300" s="14"/>
      <c r="C1300" s="37"/>
      <c r="D1300" s="14"/>
      <c r="E1300" s="14"/>
      <c r="F1300" s="90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</row>
    <row r="1301">
      <c r="A1301" s="14"/>
      <c r="B1301" s="14"/>
      <c r="C1301" s="37"/>
      <c r="D1301" s="14"/>
      <c r="E1301" s="14"/>
      <c r="F1301" s="90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</row>
    <row r="1302">
      <c r="A1302" s="14"/>
      <c r="B1302" s="14"/>
      <c r="C1302" s="37"/>
      <c r="D1302" s="14"/>
      <c r="E1302" s="14"/>
      <c r="F1302" s="90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</row>
    <row r="1303">
      <c r="A1303" s="14"/>
      <c r="B1303" s="14"/>
      <c r="C1303" s="37"/>
      <c r="D1303" s="14"/>
      <c r="E1303" s="14"/>
      <c r="F1303" s="90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</row>
    <row r="1304">
      <c r="A1304" s="14"/>
      <c r="B1304" s="14"/>
      <c r="C1304" s="37"/>
      <c r="D1304" s="14"/>
      <c r="E1304" s="14"/>
      <c r="F1304" s="90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</row>
    <row r="1305">
      <c r="A1305" s="14"/>
      <c r="B1305" s="14"/>
      <c r="C1305" s="37"/>
      <c r="D1305" s="14"/>
      <c r="E1305" s="14"/>
      <c r="F1305" s="90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</row>
    <row r="1306">
      <c r="A1306" s="14"/>
      <c r="B1306" s="14"/>
      <c r="C1306" s="37"/>
      <c r="D1306" s="14"/>
      <c r="E1306" s="14"/>
      <c r="F1306" s="90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</row>
    <row r="1307">
      <c r="A1307" s="14"/>
      <c r="B1307" s="14"/>
      <c r="C1307" s="37"/>
      <c r="D1307" s="14"/>
      <c r="E1307" s="14"/>
      <c r="F1307" s="90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</row>
    <row r="1308">
      <c r="A1308" s="14"/>
      <c r="B1308" s="14"/>
      <c r="C1308" s="37"/>
      <c r="D1308" s="14"/>
      <c r="E1308" s="14"/>
      <c r="F1308" s="90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</row>
    <row r="1309">
      <c r="A1309" s="14"/>
      <c r="B1309" s="14"/>
      <c r="C1309" s="37"/>
      <c r="D1309" s="14"/>
      <c r="E1309" s="14"/>
      <c r="F1309" s="90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</row>
    <row r="1310">
      <c r="A1310" s="14"/>
      <c r="B1310" s="14"/>
      <c r="C1310" s="37"/>
      <c r="D1310" s="14"/>
      <c r="E1310" s="14"/>
      <c r="F1310" s="90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</row>
    <row r="1311">
      <c r="A1311" s="14"/>
      <c r="B1311" s="14"/>
      <c r="C1311" s="37"/>
      <c r="D1311" s="14"/>
      <c r="E1311" s="14"/>
      <c r="F1311" s="90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</row>
    <row r="1312">
      <c r="A1312" s="14"/>
      <c r="B1312" s="14"/>
      <c r="C1312" s="37"/>
      <c r="D1312" s="14"/>
      <c r="E1312" s="14"/>
      <c r="F1312" s="90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</row>
    <row r="1313">
      <c r="A1313" s="14"/>
      <c r="B1313" s="14"/>
      <c r="C1313" s="37"/>
      <c r="D1313" s="14"/>
      <c r="E1313" s="14"/>
      <c r="F1313" s="90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</row>
    <row r="1314">
      <c r="A1314" s="14"/>
      <c r="B1314" s="14"/>
      <c r="C1314" s="37"/>
      <c r="D1314" s="14"/>
      <c r="E1314" s="14"/>
      <c r="F1314" s="90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</row>
    <row r="1315">
      <c r="A1315" s="14"/>
      <c r="B1315" s="14"/>
      <c r="C1315" s="37"/>
      <c r="D1315" s="14"/>
      <c r="E1315" s="14"/>
      <c r="F1315" s="90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</row>
    <row r="1316">
      <c r="A1316" s="14"/>
      <c r="B1316" s="14"/>
      <c r="C1316" s="37"/>
      <c r="D1316" s="14"/>
      <c r="E1316" s="14"/>
      <c r="F1316" s="90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</row>
    <row r="1317">
      <c r="A1317" s="14"/>
      <c r="B1317" s="14"/>
      <c r="C1317" s="37"/>
      <c r="D1317" s="14"/>
      <c r="E1317" s="14"/>
      <c r="F1317" s="90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</row>
    <row r="1318">
      <c r="A1318" s="14"/>
      <c r="B1318" s="14"/>
      <c r="C1318" s="37"/>
      <c r="D1318" s="14"/>
      <c r="E1318" s="14"/>
      <c r="F1318" s="90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</row>
    <row r="1319">
      <c r="A1319" s="14"/>
      <c r="B1319" s="14"/>
      <c r="C1319" s="37"/>
      <c r="D1319" s="14"/>
      <c r="E1319" s="14"/>
      <c r="F1319" s="90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</row>
    <row r="1320">
      <c r="A1320" s="14"/>
      <c r="B1320" s="14"/>
      <c r="C1320" s="37"/>
      <c r="D1320" s="14"/>
      <c r="E1320" s="14"/>
      <c r="F1320" s="90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</row>
    <row r="1321">
      <c r="A1321" s="14"/>
      <c r="B1321" s="14"/>
      <c r="C1321" s="37"/>
      <c r="D1321" s="14"/>
      <c r="E1321" s="14"/>
      <c r="F1321" s="90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</row>
    <row r="1322">
      <c r="A1322" s="14"/>
      <c r="B1322" s="14"/>
      <c r="C1322" s="37"/>
      <c r="D1322" s="14"/>
      <c r="E1322" s="14"/>
      <c r="F1322" s="90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</row>
    <row r="1323">
      <c r="A1323" s="14"/>
      <c r="B1323" s="14"/>
      <c r="C1323" s="37"/>
      <c r="D1323" s="14"/>
      <c r="E1323" s="14"/>
      <c r="F1323" s="90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</row>
    <row r="1324">
      <c r="A1324" s="14"/>
      <c r="B1324" s="14"/>
      <c r="C1324" s="37"/>
      <c r="D1324" s="14"/>
      <c r="E1324" s="14"/>
      <c r="F1324" s="90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</row>
    <row r="1325">
      <c r="A1325" s="14"/>
      <c r="B1325" s="14"/>
      <c r="C1325" s="37"/>
      <c r="D1325" s="14"/>
      <c r="E1325" s="14"/>
      <c r="F1325" s="90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</row>
    <row r="1326">
      <c r="A1326" s="14"/>
      <c r="B1326" s="14"/>
      <c r="C1326" s="37"/>
      <c r="D1326" s="14"/>
      <c r="E1326" s="14"/>
      <c r="F1326" s="90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</row>
    <row r="1327">
      <c r="A1327" s="14"/>
      <c r="B1327" s="14"/>
      <c r="C1327" s="37"/>
      <c r="D1327" s="14"/>
      <c r="E1327" s="14"/>
      <c r="F1327" s="90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</row>
    <row r="1328">
      <c r="A1328" s="14"/>
      <c r="B1328" s="14"/>
      <c r="C1328" s="37"/>
      <c r="D1328" s="14"/>
      <c r="E1328" s="14"/>
      <c r="F1328" s="90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</row>
    <row r="1329">
      <c r="A1329" s="14"/>
      <c r="B1329" s="14"/>
      <c r="C1329" s="37"/>
      <c r="D1329" s="14"/>
      <c r="E1329" s="14"/>
      <c r="F1329" s="90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</row>
    <row r="1330">
      <c r="A1330" s="14"/>
      <c r="B1330" s="14"/>
      <c r="C1330" s="37"/>
      <c r="D1330" s="14"/>
      <c r="E1330" s="14"/>
      <c r="F1330" s="90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</row>
    <row r="1331">
      <c r="A1331" s="14"/>
      <c r="B1331" s="14"/>
      <c r="C1331" s="37"/>
      <c r="D1331" s="14"/>
      <c r="E1331" s="14"/>
      <c r="F1331" s="90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</row>
    <row r="1332">
      <c r="A1332" s="14"/>
      <c r="B1332" s="14"/>
      <c r="C1332" s="37"/>
      <c r="D1332" s="14"/>
      <c r="E1332" s="14"/>
      <c r="F1332" s="90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</row>
    <row r="1333">
      <c r="A1333" s="14"/>
      <c r="B1333" s="14"/>
      <c r="C1333" s="37"/>
      <c r="D1333" s="14"/>
      <c r="E1333" s="14"/>
      <c r="F1333" s="90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</row>
    <row r="1334">
      <c r="A1334" s="14"/>
      <c r="B1334" s="14"/>
      <c r="C1334" s="37"/>
      <c r="D1334" s="14"/>
      <c r="E1334" s="14"/>
      <c r="F1334" s="90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</row>
    <row r="1335">
      <c r="A1335" s="14"/>
      <c r="B1335" s="14"/>
      <c r="C1335" s="37"/>
      <c r="D1335" s="14"/>
      <c r="E1335" s="14"/>
      <c r="F1335" s="90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</row>
    <row r="1336">
      <c r="A1336" s="14"/>
      <c r="B1336" s="14"/>
      <c r="C1336" s="37"/>
      <c r="D1336" s="14"/>
      <c r="E1336" s="14"/>
      <c r="F1336" s="90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</row>
    <row r="1337">
      <c r="A1337" s="14"/>
      <c r="B1337" s="14"/>
      <c r="C1337" s="37"/>
      <c r="D1337" s="14"/>
      <c r="E1337" s="14"/>
      <c r="F1337" s="90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</row>
    <row r="1338">
      <c r="A1338" s="14"/>
      <c r="B1338" s="14"/>
      <c r="C1338" s="37"/>
      <c r="D1338" s="14"/>
      <c r="E1338" s="14"/>
      <c r="F1338" s="90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</row>
    <row r="1339">
      <c r="A1339" s="14"/>
      <c r="B1339" s="14"/>
      <c r="C1339" s="37"/>
      <c r="D1339" s="14"/>
      <c r="E1339" s="14"/>
      <c r="F1339" s="90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</row>
    <row r="1340">
      <c r="A1340" s="14"/>
      <c r="B1340" s="14"/>
      <c r="C1340" s="37"/>
      <c r="D1340" s="14"/>
      <c r="E1340" s="14"/>
      <c r="F1340" s="90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</row>
    <row r="1341">
      <c r="A1341" s="14"/>
      <c r="B1341" s="14"/>
      <c r="C1341" s="37"/>
      <c r="D1341" s="14"/>
      <c r="E1341" s="14"/>
      <c r="F1341" s="90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</row>
    <row r="1342">
      <c r="A1342" s="14"/>
      <c r="B1342" s="14"/>
      <c r="C1342" s="37"/>
      <c r="D1342" s="14"/>
      <c r="E1342" s="14"/>
      <c r="F1342" s="90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</row>
    <row r="1343">
      <c r="A1343" s="14"/>
      <c r="B1343" s="14"/>
      <c r="C1343" s="37"/>
      <c r="D1343" s="14"/>
      <c r="E1343" s="14"/>
      <c r="F1343" s="90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</row>
    <row r="1344">
      <c r="A1344" s="14"/>
      <c r="B1344" s="14"/>
      <c r="C1344" s="37"/>
      <c r="D1344" s="14"/>
      <c r="E1344" s="14"/>
      <c r="F1344" s="90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</row>
    <row r="1345">
      <c r="A1345" s="14"/>
      <c r="B1345" s="14"/>
      <c r="C1345" s="37"/>
      <c r="D1345" s="14"/>
      <c r="E1345" s="14"/>
      <c r="F1345" s="90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</row>
    <row r="1346">
      <c r="A1346" s="14"/>
      <c r="B1346" s="14"/>
      <c r="C1346" s="37"/>
      <c r="D1346" s="14"/>
      <c r="E1346" s="14"/>
      <c r="F1346" s="90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</row>
    <row r="1347">
      <c r="A1347" s="14"/>
      <c r="B1347" s="14"/>
      <c r="C1347" s="37"/>
      <c r="D1347" s="14"/>
      <c r="E1347" s="14"/>
      <c r="F1347" s="90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</row>
    <row r="1348">
      <c r="A1348" s="14"/>
      <c r="B1348" s="14"/>
      <c r="C1348" s="37"/>
      <c r="D1348" s="14"/>
      <c r="E1348" s="14"/>
      <c r="F1348" s="90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</row>
    <row r="1349">
      <c r="A1349" s="14"/>
      <c r="B1349" s="14"/>
      <c r="C1349" s="37"/>
      <c r="D1349" s="14"/>
      <c r="E1349" s="14"/>
      <c r="F1349" s="90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</row>
    <row r="1350">
      <c r="A1350" s="14"/>
      <c r="B1350" s="14"/>
      <c r="C1350" s="37"/>
      <c r="D1350" s="14"/>
      <c r="E1350" s="14"/>
      <c r="F1350" s="90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</row>
    <row r="1351">
      <c r="A1351" s="14"/>
      <c r="B1351" s="14"/>
      <c r="C1351" s="37"/>
      <c r="D1351" s="14"/>
      <c r="E1351" s="14"/>
      <c r="F1351" s="90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</row>
    <row r="1352">
      <c r="A1352" s="14"/>
      <c r="B1352" s="14"/>
      <c r="C1352" s="37"/>
      <c r="D1352" s="14"/>
      <c r="E1352" s="14"/>
      <c r="F1352" s="90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</row>
    <row r="1353">
      <c r="A1353" s="14"/>
      <c r="B1353" s="14"/>
      <c r="C1353" s="37"/>
      <c r="D1353" s="14"/>
      <c r="E1353" s="14"/>
      <c r="F1353" s="90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</row>
    <row r="1354">
      <c r="A1354" s="14"/>
      <c r="B1354" s="14"/>
      <c r="C1354" s="37"/>
      <c r="D1354" s="14"/>
      <c r="E1354" s="14"/>
      <c r="F1354" s="90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</row>
    <row r="1355">
      <c r="A1355" s="14"/>
      <c r="B1355" s="14"/>
      <c r="C1355" s="37"/>
      <c r="D1355" s="14"/>
      <c r="E1355" s="14"/>
      <c r="F1355" s="90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</row>
    <row r="1356">
      <c r="A1356" s="14"/>
      <c r="B1356" s="14"/>
      <c r="C1356" s="37"/>
      <c r="D1356" s="14"/>
      <c r="E1356" s="14"/>
      <c r="F1356" s="90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</row>
    <row r="1357">
      <c r="A1357" s="14"/>
      <c r="B1357" s="14"/>
      <c r="C1357" s="37"/>
      <c r="D1357" s="14"/>
      <c r="E1357" s="14"/>
      <c r="F1357" s="90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</row>
    <row r="1358">
      <c r="A1358" s="14"/>
      <c r="B1358" s="14"/>
      <c r="C1358" s="37"/>
      <c r="D1358" s="14"/>
      <c r="E1358" s="14"/>
      <c r="F1358" s="90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</row>
    <row r="1359">
      <c r="A1359" s="14"/>
      <c r="B1359" s="14"/>
      <c r="C1359" s="37"/>
      <c r="D1359" s="14"/>
      <c r="E1359" s="14"/>
      <c r="F1359" s="90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</row>
    <row r="1360">
      <c r="A1360" s="14"/>
      <c r="B1360" s="14"/>
      <c r="C1360" s="37"/>
      <c r="D1360" s="14"/>
      <c r="E1360" s="14"/>
      <c r="F1360" s="90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</row>
    <row r="1361">
      <c r="A1361" s="14"/>
      <c r="B1361" s="14"/>
      <c r="C1361" s="37"/>
      <c r="D1361" s="14"/>
      <c r="E1361" s="14"/>
      <c r="F1361" s="90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</row>
    <row r="1362">
      <c r="A1362" s="14"/>
      <c r="B1362" s="14"/>
      <c r="C1362" s="37"/>
      <c r="D1362" s="14"/>
      <c r="E1362" s="14"/>
      <c r="F1362" s="90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</row>
    <row r="1363">
      <c r="A1363" s="14"/>
      <c r="B1363" s="14"/>
      <c r="C1363" s="37"/>
      <c r="D1363" s="14"/>
      <c r="E1363" s="14"/>
      <c r="F1363" s="90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</row>
    <row r="1364">
      <c r="A1364" s="14"/>
      <c r="B1364" s="14"/>
      <c r="C1364" s="37"/>
      <c r="D1364" s="14"/>
      <c r="E1364" s="14"/>
      <c r="F1364" s="90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</row>
    <row r="1365">
      <c r="A1365" s="14"/>
      <c r="B1365" s="14"/>
      <c r="C1365" s="37"/>
      <c r="D1365" s="14"/>
      <c r="E1365" s="14"/>
      <c r="F1365" s="90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</row>
    <row r="1366">
      <c r="A1366" s="14"/>
      <c r="B1366" s="14"/>
      <c r="C1366" s="37"/>
      <c r="D1366" s="14"/>
      <c r="E1366" s="14"/>
      <c r="F1366" s="90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</row>
    <row r="1367">
      <c r="A1367" s="14"/>
      <c r="B1367" s="14"/>
      <c r="C1367" s="37"/>
      <c r="D1367" s="14"/>
      <c r="E1367" s="14"/>
      <c r="F1367" s="90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</row>
    <row r="1368">
      <c r="A1368" s="14"/>
      <c r="B1368" s="14"/>
      <c r="C1368" s="37"/>
      <c r="D1368" s="14"/>
      <c r="E1368" s="14"/>
      <c r="F1368" s="90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</row>
    <row r="1369">
      <c r="A1369" s="14"/>
      <c r="B1369" s="14"/>
      <c r="C1369" s="37"/>
      <c r="D1369" s="14"/>
      <c r="E1369" s="14"/>
      <c r="F1369" s="90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19.86"/>
  </cols>
  <sheetData>
    <row r="1">
      <c r="A1" s="129" t="s">
        <v>4</v>
      </c>
      <c r="B1" s="130" t="s">
        <v>1537</v>
      </c>
      <c r="C1" s="37" t="s">
        <v>1509</v>
      </c>
      <c r="D1" s="131" t="s">
        <v>3854</v>
      </c>
      <c r="E1" s="130" t="s">
        <v>3858</v>
      </c>
      <c r="F1" s="130" t="s">
        <v>62</v>
      </c>
      <c r="G1" s="14" t="s">
        <v>1546</v>
      </c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7">
        <v>1424.0</v>
      </c>
      <c r="B2" s="14" t="s">
        <v>3861</v>
      </c>
      <c r="C2" s="38">
        <v>0.185</v>
      </c>
      <c r="D2" s="133">
        <v>7.6</v>
      </c>
      <c r="E2" s="35">
        <v>521.8</v>
      </c>
      <c r="F2" s="35">
        <v>25.64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>
      <c r="A3" s="7">
        <v>1425.0</v>
      </c>
      <c r="B3" s="14" t="s">
        <v>3538</v>
      </c>
      <c r="C3" s="38">
        <v>0.19</v>
      </c>
      <c r="D3" s="133">
        <v>10.24</v>
      </c>
      <c r="E3" s="35">
        <v>484.0</v>
      </c>
      <c r="F3" s="35">
        <v>41.24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7">
        <v>1426.0</v>
      </c>
      <c r="B4" s="14" t="s">
        <v>3867</v>
      </c>
      <c r="C4" s="38">
        <v>0.192</v>
      </c>
      <c r="D4" s="133">
        <v>5.32</v>
      </c>
      <c r="E4" s="35">
        <v>421.4</v>
      </c>
      <c r="F4" s="35">
        <v>37.49</v>
      </c>
      <c r="G4" s="14" t="s">
        <v>3868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7">
        <v>1427.0</v>
      </c>
      <c r="B5" s="14"/>
      <c r="C5" s="37"/>
      <c r="D5" s="131"/>
      <c r="E5" s="14"/>
      <c r="F5" s="14"/>
      <c r="G5" s="11" t="s">
        <v>1516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7">
        <v>1428.0</v>
      </c>
      <c r="B6" s="14"/>
      <c r="C6" s="37"/>
      <c r="D6" s="131"/>
      <c r="E6" s="14"/>
      <c r="F6" s="14"/>
      <c r="G6" s="11" t="s">
        <v>1516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7">
        <v>1429.0</v>
      </c>
      <c r="B7" s="14"/>
      <c r="C7" s="37"/>
      <c r="D7" s="131"/>
      <c r="E7" s="14"/>
      <c r="F7" s="14"/>
      <c r="G7" s="11" t="s">
        <v>1516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7">
        <v>1430.0</v>
      </c>
      <c r="B8" s="14" t="s">
        <v>3878</v>
      </c>
      <c r="C8" s="38">
        <v>0.212</v>
      </c>
      <c r="D8" s="133">
        <v>4.58</v>
      </c>
      <c r="E8" s="35">
        <v>388.7</v>
      </c>
      <c r="F8" s="35">
        <v>32.17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7">
        <v>1431.0</v>
      </c>
      <c r="B9" s="14" t="s">
        <v>3882</v>
      </c>
      <c r="C9" s="38">
        <v>0.225</v>
      </c>
      <c r="D9" s="133">
        <v>4.23</v>
      </c>
      <c r="E9" s="35">
        <v>271.2</v>
      </c>
      <c r="F9" s="35">
        <v>30.67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7">
        <v>1432.0</v>
      </c>
      <c r="B10" s="14" t="s">
        <v>3884</v>
      </c>
      <c r="C10" s="38">
        <v>0.202</v>
      </c>
      <c r="D10" s="133">
        <v>4.52</v>
      </c>
      <c r="E10" s="35">
        <v>348.8</v>
      </c>
      <c r="F10" s="35">
        <v>33.0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7">
        <v>1433.0</v>
      </c>
      <c r="B11" s="14" t="s">
        <v>3886</v>
      </c>
      <c r="C11" s="38">
        <v>0.198</v>
      </c>
      <c r="D11" s="133">
        <v>7.41</v>
      </c>
      <c r="E11" s="35">
        <v>501.5</v>
      </c>
      <c r="F11" s="35">
        <v>36.91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7">
        <v>1434.0</v>
      </c>
      <c r="B12" s="14" t="s">
        <v>3888</v>
      </c>
      <c r="C12" s="38">
        <v>0.197</v>
      </c>
      <c r="D12" s="133">
        <v>6.3</v>
      </c>
      <c r="E12" s="35">
        <v>325.8</v>
      </c>
      <c r="F12" s="35">
        <v>44.36</v>
      </c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7">
        <v>1435.0</v>
      </c>
      <c r="B13" s="14" t="s">
        <v>3890</v>
      </c>
      <c r="C13" s="38">
        <v>0.213</v>
      </c>
      <c r="D13" s="133">
        <v>4.08</v>
      </c>
      <c r="E13" s="35">
        <v>320.0</v>
      </c>
      <c r="F13" s="35">
        <v>39.32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7">
        <v>1465.0</v>
      </c>
      <c r="B14" s="14" t="s">
        <v>3892</v>
      </c>
      <c r="C14" s="38">
        <v>0.184</v>
      </c>
      <c r="D14" s="133">
        <v>7.26</v>
      </c>
      <c r="E14" s="35">
        <v>304.2</v>
      </c>
      <c r="F14" s="35">
        <v>23.6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7">
        <v>1466.0</v>
      </c>
      <c r="B15" s="14" t="s">
        <v>3895</v>
      </c>
      <c r="C15" s="38">
        <v>0.205</v>
      </c>
      <c r="D15" s="35">
        <v>6.81</v>
      </c>
      <c r="E15" s="133">
        <v>361.1</v>
      </c>
      <c r="F15" s="35">
        <v>30.34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7">
        <v>1467.0</v>
      </c>
      <c r="B16" s="14" t="s">
        <v>3897</v>
      </c>
      <c r="C16" s="38">
        <v>0.196</v>
      </c>
      <c r="D16" s="35">
        <v>6.32</v>
      </c>
      <c r="E16" s="133">
        <v>317.8</v>
      </c>
      <c r="F16" s="35">
        <v>33.8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7">
        <v>1468.0</v>
      </c>
      <c r="B17" s="14" t="s">
        <v>3899</v>
      </c>
      <c r="C17" s="38">
        <v>0.209</v>
      </c>
      <c r="D17" s="35">
        <v>5.32</v>
      </c>
      <c r="E17" s="133">
        <v>351.4</v>
      </c>
      <c r="F17" s="35">
        <v>31.26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7">
        <v>1469.0</v>
      </c>
      <c r="B18" s="14" t="s">
        <v>3902</v>
      </c>
      <c r="C18" s="38">
        <v>0.221</v>
      </c>
      <c r="D18" s="133">
        <v>4.06</v>
      </c>
      <c r="E18" s="35">
        <v>272.0</v>
      </c>
      <c r="F18" s="35">
        <v>26.75</v>
      </c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7">
        <v>1470.0</v>
      </c>
      <c r="B19" s="14" t="s">
        <v>3904</v>
      </c>
      <c r="C19" s="38">
        <v>0.198</v>
      </c>
      <c r="D19" s="133">
        <v>4.82</v>
      </c>
      <c r="E19" s="35">
        <v>273.0</v>
      </c>
      <c r="F19" s="35">
        <v>32.22</v>
      </c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7">
        <v>1471.0</v>
      </c>
      <c r="B20" s="14" t="s">
        <v>3906</v>
      </c>
      <c r="C20" s="38">
        <v>0.195</v>
      </c>
      <c r="D20" s="133">
        <v>3.78</v>
      </c>
      <c r="E20" s="35">
        <v>445.3</v>
      </c>
      <c r="F20" s="35">
        <v>38.38</v>
      </c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>
      <c r="A21" s="7">
        <v>1472.0</v>
      </c>
      <c r="B21" s="14" t="s">
        <v>3909</v>
      </c>
      <c r="C21" s="38">
        <v>0.179</v>
      </c>
      <c r="D21" s="133">
        <v>6.94</v>
      </c>
      <c r="E21" s="35">
        <v>249.3</v>
      </c>
      <c r="F21" s="35">
        <v>38.5</v>
      </c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7">
        <v>1473.0</v>
      </c>
      <c r="B22" s="14" t="s">
        <v>3911</v>
      </c>
      <c r="C22" s="38">
        <v>0.184</v>
      </c>
      <c r="D22" s="133">
        <v>4.46</v>
      </c>
      <c r="E22" s="35">
        <v>447.8</v>
      </c>
      <c r="F22" s="35">
        <v>42.45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>
      <c r="A23" s="7">
        <v>1474.0</v>
      </c>
      <c r="B23" s="14" t="s">
        <v>3913</v>
      </c>
      <c r="C23" s="38">
        <v>0.198</v>
      </c>
      <c r="D23" s="133">
        <v>4.75</v>
      </c>
      <c r="E23" s="35">
        <v>351.9</v>
      </c>
      <c r="F23" s="35">
        <v>39.81</v>
      </c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>
      <c r="A24" s="7">
        <v>1475.0</v>
      </c>
      <c r="B24" s="14" t="s">
        <v>3915</v>
      </c>
      <c r="C24" s="38">
        <v>0.176</v>
      </c>
      <c r="D24" s="133">
        <v>6.73</v>
      </c>
      <c r="E24" s="35">
        <v>343.5</v>
      </c>
      <c r="F24" s="35">
        <v>44.01</v>
      </c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>
      <c r="A25" s="7">
        <v>1476.0</v>
      </c>
      <c r="B25" s="14" t="s">
        <v>3918</v>
      </c>
      <c r="C25" s="38">
        <v>0.196</v>
      </c>
      <c r="D25" s="133">
        <v>5.95</v>
      </c>
      <c r="E25" s="35">
        <v>387.7</v>
      </c>
      <c r="F25" s="35">
        <v>38.92</v>
      </c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>
      <c r="A26" s="7">
        <v>1495.0</v>
      </c>
      <c r="B26" s="14" t="s">
        <v>3920</v>
      </c>
      <c r="C26" s="38">
        <v>0.235</v>
      </c>
      <c r="D26" s="133">
        <v>13.29</v>
      </c>
      <c r="E26" s="35">
        <v>394.1</v>
      </c>
      <c r="F26" s="35">
        <v>42.15</v>
      </c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>
      <c r="A27" s="7">
        <v>1496.0</v>
      </c>
      <c r="B27" s="14" t="s">
        <v>3922</v>
      </c>
      <c r="C27" s="38">
        <v>0.233</v>
      </c>
      <c r="D27" s="133">
        <v>7.35</v>
      </c>
      <c r="E27" s="35">
        <v>357.4</v>
      </c>
      <c r="F27" s="35">
        <v>43.49</v>
      </c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>
      <c r="A28" s="7">
        <v>1497.0</v>
      </c>
      <c r="B28" s="14" t="s">
        <v>3925</v>
      </c>
      <c r="C28" s="38">
        <v>0.227</v>
      </c>
      <c r="D28" s="133">
        <v>7.92</v>
      </c>
      <c r="E28" s="35">
        <v>326.8</v>
      </c>
      <c r="F28" s="35">
        <v>45.1</v>
      </c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>
      <c r="A29" s="7">
        <v>1504.0</v>
      </c>
      <c r="B29" s="14" t="s">
        <v>3927</v>
      </c>
      <c r="C29" s="38">
        <v>0.225</v>
      </c>
      <c r="D29" s="133">
        <v>8.33</v>
      </c>
      <c r="E29" s="35">
        <v>447.7</v>
      </c>
      <c r="F29" s="35">
        <v>49.03</v>
      </c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>
      <c r="A30" s="7">
        <v>1505.0</v>
      </c>
      <c r="B30" s="14" t="s">
        <v>3930</v>
      </c>
      <c r="C30" s="38">
        <v>0.231</v>
      </c>
      <c r="D30" s="133">
        <v>7.97</v>
      </c>
      <c r="E30" s="35">
        <v>398.8</v>
      </c>
      <c r="F30" s="35">
        <v>50.77</v>
      </c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>
      <c r="A31" s="7">
        <v>1506.0</v>
      </c>
      <c r="B31" s="14" t="s">
        <v>3932</v>
      </c>
      <c r="C31" s="38">
        <v>0.266</v>
      </c>
      <c r="D31" s="133">
        <v>6.51</v>
      </c>
      <c r="E31" s="35">
        <v>451.3</v>
      </c>
      <c r="F31" s="35">
        <v>49.83</v>
      </c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7">
        <v>1507.0</v>
      </c>
      <c r="B32" s="14" t="s">
        <v>3934</v>
      </c>
      <c r="C32" s="38">
        <v>0.268</v>
      </c>
      <c r="D32" s="133">
        <v>5.4</v>
      </c>
      <c r="E32" s="35">
        <v>378.0</v>
      </c>
      <c r="F32" s="35">
        <v>52.19</v>
      </c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>
      <c r="A33" s="7">
        <v>1520.0</v>
      </c>
      <c r="B33" s="14" t="s">
        <v>1654</v>
      </c>
      <c r="C33" s="38">
        <v>0.327</v>
      </c>
      <c r="D33" s="133">
        <v>6.64</v>
      </c>
      <c r="E33" s="35">
        <v>342.6</v>
      </c>
      <c r="F33" s="35">
        <v>34.23</v>
      </c>
      <c r="G33" s="14" t="s">
        <v>3868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>
      <c r="A34" s="7">
        <v>1521.0</v>
      </c>
      <c r="B34" s="35">
        <v>1520.0</v>
      </c>
      <c r="C34" s="38">
        <v>0.347</v>
      </c>
      <c r="D34" s="133">
        <v>6.53</v>
      </c>
      <c r="E34" s="35">
        <v>310.3</v>
      </c>
      <c r="F34" s="35">
        <v>34.12</v>
      </c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>
      <c r="A35" s="7">
        <v>1528.0</v>
      </c>
      <c r="B35" s="35">
        <v>1528.0</v>
      </c>
      <c r="C35" s="38">
        <v>0.346</v>
      </c>
      <c r="D35" s="133">
        <v>6.74</v>
      </c>
      <c r="E35" s="35">
        <v>376.4</v>
      </c>
      <c r="F35" s="35">
        <v>31.45</v>
      </c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>
      <c r="A36" s="7">
        <v>1529.0</v>
      </c>
      <c r="B36" s="35">
        <v>1529.0</v>
      </c>
      <c r="C36" s="38">
        <v>0.312</v>
      </c>
      <c r="D36" s="133">
        <v>5.97</v>
      </c>
      <c r="E36" s="35">
        <v>361.9</v>
      </c>
      <c r="F36" s="35">
        <v>32.34</v>
      </c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>
      <c r="A37" s="7">
        <v>1536.0</v>
      </c>
      <c r="B37" s="14" t="s">
        <v>1654</v>
      </c>
      <c r="C37" s="38">
        <v>0.314</v>
      </c>
      <c r="D37" s="133">
        <v>6.51</v>
      </c>
      <c r="E37" s="35">
        <v>249.8</v>
      </c>
      <c r="F37" s="35">
        <v>36.89</v>
      </c>
      <c r="G37" s="14" t="s">
        <v>3940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>
      <c r="A38" s="7">
        <v>1537.0</v>
      </c>
      <c r="B38" s="35">
        <v>1536.0</v>
      </c>
      <c r="C38" s="38">
        <v>0.314</v>
      </c>
      <c r="D38" s="133">
        <v>7.09</v>
      </c>
      <c r="E38" s="35">
        <v>312.1</v>
      </c>
      <c r="F38" s="35">
        <v>33.98</v>
      </c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>
      <c r="A39" s="7">
        <v>1543.0</v>
      </c>
      <c r="B39" s="35">
        <v>1543.0</v>
      </c>
      <c r="C39" s="38">
        <v>0.249</v>
      </c>
      <c r="D39" s="133">
        <v>7.69</v>
      </c>
      <c r="E39" s="35">
        <v>311.4</v>
      </c>
      <c r="F39" s="35">
        <v>32.16</v>
      </c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>
      <c r="A40" s="7">
        <v>1544.0</v>
      </c>
      <c r="B40" s="35">
        <v>1544.0</v>
      </c>
      <c r="C40" s="38">
        <v>0.248</v>
      </c>
      <c r="D40" s="133">
        <v>7.04</v>
      </c>
      <c r="E40" s="35">
        <v>337.0</v>
      </c>
      <c r="F40" s="35">
        <v>27.67</v>
      </c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>
      <c r="A41" s="7">
        <v>1551.0</v>
      </c>
      <c r="B41" s="35">
        <v>1551.0</v>
      </c>
      <c r="C41" s="38">
        <v>0.358</v>
      </c>
      <c r="D41" s="133">
        <v>8.36</v>
      </c>
      <c r="E41" s="35">
        <v>356.8</v>
      </c>
      <c r="F41" s="35">
        <v>34.96</v>
      </c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>
      <c r="A42" s="7">
        <v>1552.0</v>
      </c>
      <c r="B42" s="35">
        <v>1552.0</v>
      </c>
      <c r="C42" s="38">
        <v>0.336</v>
      </c>
      <c r="D42" s="133">
        <v>7.22</v>
      </c>
      <c r="E42" s="35">
        <v>403.8</v>
      </c>
      <c r="F42" s="35">
        <v>34.41</v>
      </c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>
      <c r="A43" s="7">
        <v>1559.0</v>
      </c>
      <c r="B43" s="35">
        <v>1559.0</v>
      </c>
      <c r="C43" s="38">
        <v>0.301</v>
      </c>
      <c r="D43" s="133">
        <v>7.56</v>
      </c>
      <c r="E43" s="35">
        <v>345.6</v>
      </c>
      <c r="F43" s="35">
        <v>32.84</v>
      </c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>
      <c r="A44" s="7">
        <v>1560.0</v>
      </c>
      <c r="B44" s="35">
        <v>1560.0</v>
      </c>
      <c r="C44" s="38">
        <v>0.288</v>
      </c>
      <c r="D44" s="133">
        <v>7.44</v>
      </c>
      <c r="E44" s="35">
        <v>301.3</v>
      </c>
      <c r="F44" s="35">
        <v>27.64</v>
      </c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>
      <c r="A45" s="7">
        <v>1576.0</v>
      </c>
      <c r="B45" s="35">
        <v>1576.0</v>
      </c>
      <c r="C45" s="38">
        <v>0.273</v>
      </c>
      <c r="D45" s="133">
        <v>5.17</v>
      </c>
      <c r="E45" s="35">
        <v>444.5</v>
      </c>
      <c r="F45" s="35">
        <v>9.273</v>
      </c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>
      <c r="A46" s="7">
        <v>1577.0</v>
      </c>
      <c r="B46" s="14" t="s">
        <v>3952</v>
      </c>
      <c r="C46" s="38">
        <v>0.276</v>
      </c>
      <c r="D46" s="133">
        <v>6.19</v>
      </c>
      <c r="E46" s="35">
        <v>283.4</v>
      </c>
      <c r="F46" s="35">
        <v>9.059</v>
      </c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>
      <c r="A47" s="7">
        <v>1584.0</v>
      </c>
      <c r="B47" s="35">
        <v>1584.0</v>
      </c>
      <c r="C47" s="38">
        <v>0.303</v>
      </c>
      <c r="D47" s="133">
        <v>10.37</v>
      </c>
      <c r="E47" s="35">
        <v>421.1</v>
      </c>
      <c r="F47" s="35">
        <v>9.456</v>
      </c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>
      <c r="A48" s="7">
        <v>1585.0</v>
      </c>
      <c r="B48" s="35">
        <v>1585.0</v>
      </c>
      <c r="C48" s="38">
        <v>0.276</v>
      </c>
      <c r="D48" s="133">
        <v>5.57</v>
      </c>
      <c r="E48" s="35">
        <v>285.8</v>
      </c>
      <c r="F48" s="35">
        <v>9.756</v>
      </c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>
      <c r="A49" s="7">
        <v>1592.0</v>
      </c>
      <c r="B49" s="35">
        <v>1592.0</v>
      </c>
      <c r="C49" s="38">
        <v>0.233</v>
      </c>
      <c r="D49" s="133">
        <v>7.32</v>
      </c>
      <c r="E49" s="35">
        <v>416.5</v>
      </c>
      <c r="F49" s="35">
        <v>9.659</v>
      </c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>
      <c r="A50" s="7">
        <v>1593.0</v>
      </c>
      <c r="B50" s="35">
        <v>1593.0</v>
      </c>
      <c r="C50" s="38">
        <v>0.206</v>
      </c>
      <c r="D50" s="133">
        <v>7.47</v>
      </c>
      <c r="E50" s="35">
        <v>288.4</v>
      </c>
      <c r="F50" s="35">
        <v>9.034</v>
      </c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>
      <c r="A51" s="7">
        <v>1612.0</v>
      </c>
      <c r="B51" s="35">
        <v>1612.0</v>
      </c>
      <c r="C51" s="38">
        <v>0.351</v>
      </c>
      <c r="D51" s="133">
        <v>12.12</v>
      </c>
      <c r="E51" s="35">
        <v>356.0</v>
      </c>
      <c r="F51" s="35">
        <v>44.39</v>
      </c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>
      <c r="A52" s="7">
        <v>1613.0</v>
      </c>
      <c r="B52" s="35">
        <v>1613.0</v>
      </c>
      <c r="C52" s="38">
        <v>0.293</v>
      </c>
      <c r="D52" s="133">
        <v>11.24</v>
      </c>
      <c r="E52" s="35">
        <v>450.8</v>
      </c>
      <c r="F52" s="35">
        <v>32.44</v>
      </c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>
      <c r="A53" s="7">
        <v>1620.0</v>
      </c>
      <c r="B53" s="35">
        <v>1620.0</v>
      </c>
      <c r="C53" s="38">
        <v>0.322</v>
      </c>
      <c r="D53" s="133">
        <v>11.9</v>
      </c>
      <c r="E53" s="35">
        <v>448.7</v>
      </c>
      <c r="F53" s="35">
        <v>31.88</v>
      </c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>
      <c r="A54" s="7">
        <v>1621.0</v>
      </c>
      <c r="B54" s="35">
        <v>1621.0</v>
      </c>
      <c r="C54" s="38">
        <v>0.295</v>
      </c>
      <c r="D54" s="133">
        <v>10.7</v>
      </c>
      <c r="E54" s="35">
        <v>424.6</v>
      </c>
      <c r="F54" s="35">
        <v>38.82</v>
      </c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7">
        <v>1628.0</v>
      </c>
      <c r="B55" s="35">
        <v>1628.0</v>
      </c>
      <c r="C55" s="38">
        <v>0.316</v>
      </c>
      <c r="D55" s="133">
        <v>9.46</v>
      </c>
      <c r="E55" s="35">
        <v>456.4</v>
      </c>
      <c r="F55" s="35">
        <v>36.71</v>
      </c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7">
        <v>1629.0</v>
      </c>
      <c r="B56" s="35">
        <v>1629.0</v>
      </c>
      <c r="C56" s="38">
        <v>0.295</v>
      </c>
      <c r="D56" s="133">
        <v>10.62</v>
      </c>
      <c r="E56" s="35">
        <v>472.1</v>
      </c>
      <c r="F56" s="35">
        <v>42.13</v>
      </c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7">
        <v>1657.0</v>
      </c>
      <c r="B57" s="35">
        <v>1647.0</v>
      </c>
      <c r="C57" s="38">
        <v>0.268</v>
      </c>
      <c r="D57" s="133">
        <v>10.54</v>
      </c>
      <c r="E57" s="35">
        <v>366.5</v>
      </c>
      <c r="F57" s="35">
        <v>28.18</v>
      </c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>
      <c r="A58" s="7">
        <v>1658.0</v>
      </c>
      <c r="B58" s="35">
        <v>1658.0</v>
      </c>
      <c r="C58" s="38">
        <v>0.253</v>
      </c>
      <c r="D58" s="133">
        <v>6.58</v>
      </c>
      <c r="E58" s="35">
        <v>579.2</v>
      </c>
      <c r="F58" s="35">
        <v>23.41</v>
      </c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>
      <c r="A59" s="7">
        <v>1665.0</v>
      </c>
      <c r="B59" s="35">
        <v>1665.0</v>
      </c>
      <c r="C59" s="38">
        <v>0.297</v>
      </c>
      <c r="D59" s="133">
        <v>7.41</v>
      </c>
      <c r="E59" s="35">
        <v>467.4</v>
      </c>
      <c r="F59" s="35">
        <v>24.51</v>
      </c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>
      <c r="A60" s="7">
        <v>1666.0</v>
      </c>
      <c r="B60" s="35">
        <v>1666.0</v>
      </c>
      <c r="C60" s="38">
        <v>0.27</v>
      </c>
      <c r="D60" s="133">
        <v>7.79</v>
      </c>
      <c r="E60" s="35">
        <v>582.8</v>
      </c>
      <c r="F60" s="35">
        <v>32.57</v>
      </c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7">
        <v>1673.0</v>
      </c>
      <c r="B61" s="35">
        <v>1673.0</v>
      </c>
      <c r="C61" s="38">
        <v>0.321</v>
      </c>
      <c r="D61" s="133">
        <v>6.05</v>
      </c>
      <c r="E61" s="35">
        <v>496.4</v>
      </c>
      <c r="F61" s="35">
        <v>26.61</v>
      </c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7">
        <v>1674.0</v>
      </c>
      <c r="B62" s="35">
        <v>1674.0</v>
      </c>
      <c r="C62" s="38">
        <v>0.326</v>
      </c>
      <c r="D62" s="133">
        <v>7.37</v>
      </c>
      <c r="E62" s="35">
        <v>511.0</v>
      </c>
      <c r="F62" s="35">
        <v>21.24</v>
      </c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7">
        <v>1681.0</v>
      </c>
      <c r="B63" s="35">
        <v>1681.0</v>
      </c>
      <c r="C63" s="38">
        <v>0.163</v>
      </c>
      <c r="D63" s="133">
        <v>6.91</v>
      </c>
      <c r="E63" s="35">
        <v>389.4</v>
      </c>
      <c r="F63" s="35">
        <v>20.15</v>
      </c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>
      <c r="A64" s="7">
        <v>1682.0</v>
      </c>
      <c r="B64" s="35">
        <v>1682.0</v>
      </c>
      <c r="C64" s="38">
        <v>0.148</v>
      </c>
      <c r="D64" s="133">
        <v>6.94</v>
      </c>
      <c r="E64" s="133">
        <v>315.9</v>
      </c>
      <c r="F64" s="35">
        <v>33.05</v>
      </c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>
      <c r="A65" s="7">
        <v>1689.0</v>
      </c>
      <c r="B65" s="35">
        <v>1689.0</v>
      </c>
      <c r="C65" s="38">
        <v>0.168</v>
      </c>
      <c r="D65" s="133">
        <v>6.82</v>
      </c>
      <c r="E65" s="35">
        <v>381.6</v>
      </c>
      <c r="F65" s="35">
        <v>26.38</v>
      </c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>
      <c r="A66" s="7">
        <v>1690.0</v>
      </c>
      <c r="B66" s="35">
        <v>1690.0</v>
      </c>
      <c r="C66" s="38">
        <v>0.159</v>
      </c>
      <c r="D66" s="133">
        <v>6.45</v>
      </c>
      <c r="E66" s="35">
        <v>376.0</v>
      </c>
      <c r="F66" s="35">
        <v>39.94</v>
      </c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>
      <c r="A67" s="7">
        <v>1697.0</v>
      </c>
      <c r="B67" s="35">
        <v>1697.0</v>
      </c>
      <c r="C67" s="38">
        <v>0.152</v>
      </c>
      <c r="D67" s="133">
        <v>5.67</v>
      </c>
      <c r="E67" s="35">
        <v>373.1</v>
      </c>
      <c r="F67" s="35">
        <v>35.93</v>
      </c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>
      <c r="A68" s="7">
        <v>1698.0</v>
      </c>
      <c r="B68" s="35">
        <v>1698.0</v>
      </c>
      <c r="C68" s="38">
        <v>0.172</v>
      </c>
      <c r="D68" s="133">
        <v>5.37</v>
      </c>
      <c r="E68" s="35">
        <v>429.6</v>
      </c>
      <c r="F68" s="35">
        <v>46.38</v>
      </c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>
      <c r="A69" s="7">
        <v>1705.0</v>
      </c>
      <c r="B69" s="35">
        <v>1705.0</v>
      </c>
      <c r="C69" s="38">
        <v>0.17</v>
      </c>
      <c r="D69" s="133">
        <v>5.54</v>
      </c>
      <c r="E69" s="35">
        <v>419.1</v>
      </c>
      <c r="F69" s="35">
        <v>36.05</v>
      </c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>
      <c r="A70" s="7">
        <v>1706.0</v>
      </c>
      <c r="B70" s="35">
        <v>1706.0</v>
      </c>
      <c r="C70" s="38">
        <v>0.198</v>
      </c>
      <c r="D70" s="133">
        <v>5.87</v>
      </c>
      <c r="E70" s="35">
        <v>459.7</v>
      </c>
      <c r="F70" s="35">
        <v>40.45</v>
      </c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>
      <c r="A71" s="7">
        <v>1713.0</v>
      </c>
      <c r="B71" s="35">
        <v>1713.0</v>
      </c>
      <c r="C71" s="38">
        <v>0.176</v>
      </c>
      <c r="D71" s="133">
        <v>5.39</v>
      </c>
      <c r="E71" s="35">
        <v>416.2</v>
      </c>
      <c r="F71" s="35">
        <v>34.14</v>
      </c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>
      <c r="A72" s="7">
        <v>1714.0</v>
      </c>
      <c r="B72" s="35">
        <v>1714.0</v>
      </c>
      <c r="C72" s="38">
        <v>0.178</v>
      </c>
      <c r="D72" s="133">
        <v>5.16</v>
      </c>
      <c r="E72" s="35">
        <v>533.4</v>
      </c>
      <c r="F72" s="35">
        <v>38.08</v>
      </c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>
      <c r="A73" s="7">
        <v>1721.0</v>
      </c>
      <c r="B73" s="35">
        <v>1721.0</v>
      </c>
      <c r="C73" s="38">
        <v>0.195</v>
      </c>
      <c r="D73" s="133">
        <v>6.13</v>
      </c>
      <c r="E73" s="35">
        <v>365.7</v>
      </c>
      <c r="F73" s="35">
        <v>33.44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>
      <c r="A74" s="7">
        <v>1722.0</v>
      </c>
      <c r="B74" s="35">
        <v>1722.0</v>
      </c>
      <c r="C74" s="38">
        <v>0.147</v>
      </c>
      <c r="D74" s="133">
        <v>6.02</v>
      </c>
      <c r="E74" s="35">
        <v>455.2</v>
      </c>
      <c r="F74" s="35">
        <v>40.47</v>
      </c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>
      <c r="A75" s="7">
        <v>1732.0</v>
      </c>
      <c r="B75" s="94">
        <v>1732.0</v>
      </c>
      <c r="C75" s="38">
        <v>0.292</v>
      </c>
      <c r="D75" s="133">
        <v>3.42</v>
      </c>
      <c r="E75" s="35">
        <v>144.8</v>
      </c>
      <c r="F75" s="35">
        <v>12.59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>
      <c r="A76" s="7">
        <v>1733.0</v>
      </c>
      <c r="B76" s="94">
        <v>1733.0</v>
      </c>
      <c r="C76" s="38">
        <v>0.235</v>
      </c>
      <c r="D76" s="133">
        <v>5.79</v>
      </c>
      <c r="E76" s="35">
        <v>249.4</v>
      </c>
      <c r="F76" s="35">
        <v>14.01</v>
      </c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7">
        <v>1740.0</v>
      </c>
      <c r="B77" s="94">
        <v>1740.0</v>
      </c>
      <c r="C77" s="38">
        <v>0.197</v>
      </c>
      <c r="D77" s="133">
        <v>5.73</v>
      </c>
      <c r="E77" s="35">
        <v>287.3</v>
      </c>
      <c r="F77" s="35">
        <v>15.08</v>
      </c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>
      <c r="A78" s="7">
        <v>1741.0</v>
      </c>
      <c r="B78" s="94">
        <v>1741.0</v>
      </c>
      <c r="C78" s="38">
        <v>0.206</v>
      </c>
      <c r="D78" s="133">
        <v>6.26</v>
      </c>
      <c r="E78" s="35">
        <v>340.9</v>
      </c>
      <c r="F78" s="35">
        <v>19.51</v>
      </c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>
      <c r="A79" s="7">
        <v>1748.0</v>
      </c>
      <c r="B79" s="94">
        <v>1748.0</v>
      </c>
      <c r="C79" s="38">
        <v>0.245</v>
      </c>
      <c r="D79" s="133">
        <v>6.29</v>
      </c>
      <c r="E79" s="35">
        <v>264.5</v>
      </c>
      <c r="F79" s="35">
        <v>18.92</v>
      </c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7">
        <v>1749.0</v>
      </c>
      <c r="B80" s="94">
        <v>1749.0</v>
      </c>
      <c r="C80" s="38">
        <v>0.25</v>
      </c>
      <c r="D80" s="133">
        <v>5.97</v>
      </c>
      <c r="E80" s="35">
        <v>296.5</v>
      </c>
      <c r="F80" s="35">
        <v>21.72</v>
      </c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7">
        <v>1756.0</v>
      </c>
      <c r="B81" s="94">
        <v>1756.0</v>
      </c>
      <c r="C81" s="38">
        <v>0.279</v>
      </c>
      <c r="D81" s="133">
        <v>5.42</v>
      </c>
      <c r="E81" s="35">
        <v>232.1</v>
      </c>
      <c r="F81" s="35">
        <v>19.69</v>
      </c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>
      <c r="A82" s="7">
        <v>1757.0</v>
      </c>
      <c r="B82" s="94">
        <v>1757.0</v>
      </c>
      <c r="C82" s="38">
        <v>0.265</v>
      </c>
      <c r="D82" s="133">
        <v>6.09</v>
      </c>
      <c r="E82" s="35">
        <v>235.5</v>
      </c>
      <c r="F82" s="35">
        <v>19.4</v>
      </c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>
      <c r="A83" s="7">
        <v>1764.0</v>
      </c>
      <c r="B83" s="35">
        <v>1764.0</v>
      </c>
      <c r="C83" s="38">
        <v>0.287</v>
      </c>
      <c r="D83" s="133">
        <v>5.98</v>
      </c>
      <c r="E83" s="35">
        <v>188.1</v>
      </c>
      <c r="F83" s="35">
        <v>16.73</v>
      </c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>
      <c r="A84" s="7">
        <v>1765.0</v>
      </c>
      <c r="B84" s="35">
        <v>1765.0</v>
      </c>
      <c r="C84" s="38">
        <v>0.204</v>
      </c>
      <c r="D84" s="133">
        <v>6.01</v>
      </c>
      <c r="E84" s="35">
        <v>254.3</v>
      </c>
      <c r="F84" s="35">
        <v>12.81</v>
      </c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7">
        <v>1772.0</v>
      </c>
      <c r="B85" s="14" t="s">
        <v>1654</v>
      </c>
      <c r="C85" s="38">
        <v>0.272</v>
      </c>
      <c r="D85" s="133">
        <v>5.93</v>
      </c>
      <c r="E85" s="35">
        <v>201.4</v>
      </c>
      <c r="F85" s="35">
        <v>14.76</v>
      </c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7">
        <v>1773.0</v>
      </c>
      <c r="B86" s="35">
        <v>1773.0</v>
      </c>
      <c r="C86" s="38">
        <v>0.238</v>
      </c>
      <c r="D86" s="133">
        <v>5.09</v>
      </c>
      <c r="E86" s="35">
        <v>231.4</v>
      </c>
      <c r="F86" s="35">
        <v>20.93</v>
      </c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7">
        <v>1780.0</v>
      </c>
      <c r="B87" s="35">
        <v>1780.0</v>
      </c>
      <c r="C87" s="38">
        <v>0.412</v>
      </c>
      <c r="D87" s="133">
        <v>5.81</v>
      </c>
      <c r="E87" s="35">
        <v>382.4</v>
      </c>
      <c r="F87" s="35">
        <v>36.14</v>
      </c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7">
        <v>1781.0</v>
      </c>
      <c r="B88" s="35">
        <v>1781.0</v>
      </c>
      <c r="C88" s="38">
        <v>0.451</v>
      </c>
      <c r="D88" s="133">
        <v>8.64</v>
      </c>
      <c r="E88" s="35">
        <v>356.9</v>
      </c>
      <c r="F88" s="35">
        <v>37.86</v>
      </c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7">
        <v>1788.0</v>
      </c>
      <c r="B89" s="35">
        <v>1788.0</v>
      </c>
      <c r="C89" s="38">
        <v>0.339</v>
      </c>
      <c r="D89" s="133">
        <v>8.35</v>
      </c>
      <c r="E89" s="35">
        <v>281.3</v>
      </c>
      <c r="F89" s="35">
        <v>36.14</v>
      </c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7">
        <v>1789.0</v>
      </c>
      <c r="B90" s="35">
        <v>1789.0</v>
      </c>
      <c r="C90" s="38">
        <v>0.31</v>
      </c>
      <c r="D90" s="133">
        <v>5.76</v>
      </c>
      <c r="E90" s="35">
        <v>268.0</v>
      </c>
      <c r="F90" s="35">
        <v>33.1</v>
      </c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7">
        <v>1796.0</v>
      </c>
      <c r="B91" s="35">
        <v>1796.0</v>
      </c>
      <c r="C91" s="38">
        <v>0.332</v>
      </c>
      <c r="D91" s="133">
        <v>6.16</v>
      </c>
      <c r="E91" s="35">
        <v>466.5</v>
      </c>
      <c r="F91" s="35">
        <v>26.61</v>
      </c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7">
        <v>1797.0</v>
      </c>
      <c r="B92" s="35">
        <v>1797.0</v>
      </c>
      <c r="C92" s="38">
        <v>0.411</v>
      </c>
      <c r="D92" s="133">
        <v>8.77</v>
      </c>
      <c r="E92" s="35">
        <v>384.3</v>
      </c>
      <c r="F92" s="35">
        <v>34.09</v>
      </c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7">
        <v>1804.0</v>
      </c>
      <c r="B93" s="35">
        <v>1804.0</v>
      </c>
      <c r="C93" s="38">
        <v>0.271</v>
      </c>
      <c r="D93" s="133">
        <v>8.8</v>
      </c>
      <c r="E93" s="35">
        <v>280.7</v>
      </c>
      <c r="F93" s="35">
        <v>35.97</v>
      </c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7">
        <v>1805.0</v>
      </c>
      <c r="B94" s="35">
        <v>1805.0</v>
      </c>
      <c r="C94" s="38">
        <v>0.272</v>
      </c>
      <c r="D94" s="133">
        <v>6.26</v>
      </c>
      <c r="E94" s="35">
        <v>310.8</v>
      </c>
      <c r="F94" s="35">
        <v>34.38</v>
      </c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7">
        <v>1830.0</v>
      </c>
      <c r="B95" s="35">
        <v>1830.0</v>
      </c>
      <c r="C95" s="38">
        <v>0.453</v>
      </c>
      <c r="D95" s="133">
        <v>4.46</v>
      </c>
      <c r="E95" s="35">
        <v>269.9</v>
      </c>
      <c r="F95" s="35">
        <v>26.72</v>
      </c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7">
        <v>1831.0</v>
      </c>
      <c r="B96" s="35">
        <v>1831.0</v>
      </c>
      <c r="C96" s="38">
        <v>0.445</v>
      </c>
      <c r="D96" s="133">
        <v>7.26</v>
      </c>
      <c r="E96" s="35">
        <v>307.6</v>
      </c>
      <c r="F96" s="35">
        <v>34.03</v>
      </c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7">
        <v>1838.0</v>
      </c>
      <c r="B97" s="35">
        <v>1838.0</v>
      </c>
      <c r="C97" s="38">
        <v>0.333</v>
      </c>
      <c r="D97" s="133">
        <v>8.08</v>
      </c>
      <c r="E97" s="35">
        <v>326.4</v>
      </c>
      <c r="F97" s="35">
        <v>31.84</v>
      </c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7">
        <v>1839.0</v>
      </c>
      <c r="B98" s="35">
        <v>1839.0</v>
      </c>
      <c r="C98" s="38">
        <v>0.316</v>
      </c>
      <c r="D98" s="133">
        <v>7.93</v>
      </c>
      <c r="E98" s="35">
        <v>394.9</v>
      </c>
      <c r="F98" s="35">
        <v>24.94</v>
      </c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7">
        <v>1846.0</v>
      </c>
      <c r="B99" s="35">
        <v>1846.0</v>
      </c>
      <c r="C99" s="38">
        <v>0.17</v>
      </c>
      <c r="D99" s="133">
        <v>7.43</v>
      </c>
      <c r="E99" s="35">
        <v>246.9</v>
      </c>
      <c r="F99" s="35">
        <v>29.98</v>
      </c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7">
        <v>1847.0</v>
      </c>
      <c r="B100" s="35">
        <v>1847.0</v>
      </c>
      <c r="C100" s="38">
        <v>0.162</v>
      </c>
      <c r="D100" s="133">
        <v>11.51</v>
      </c>
      <c r="E100" s="35">
        <v>195.4</v>
      </c>
      <c r="F100" s="35">
        <v>25.39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7">
        <v>1854.0</v>
      </c>
      <c r="B101" s="35">
        <v>1854.0</v>
      </c>
      <c r="C101" s="38">
        <v>0.18</v>
      </c>
      <c r="D101" s="133">
        <v>9.07</v>
      </c>
      <c r="E101" s="35">
        <v>54.3</v>
      </c>
      <c r="F101" s="35">
        <v>22.04</v>
      </c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7">
        <v>1855.0</v>
      </c>
      <c r="B102" s="35">
        <v>1855.0</v>
      </c>
      <c r="C102" s="38">
        <v>0.187</v>
      </c>
      <c r="D102" s="133">
        <v>6.85</v>
      </c>
      <c r="E102" s="35">
        <v>90.2</v>
      </c>
      <c r="F102" s="35">
        <v>24.24</v>
      </c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7">
        <v>1869.0</v>
      </c>
      <c r="B103" s="35">
        <v>1869.0</v>
      </c>
      <c r="C103" s="38">
        <v>0.194</v>
      </c>
      <c r="D103" s="133">
        <v>4.15</v>
      </c>
      <c r="E103" s="35">
        <v>81.2</v>
      </c>
      <c r="F103" s="35">
        <v>23.85</v>
      </c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7">
        <v>1870.0</v>
      </c>
      <c r="B104" s="35">
        <v>1870.0</v>
      </c>
      <c r="C104" s="38">
        <v>0.223</v>
      </c>
      <c r="D104" s="133">
        <v>7.02</v>
      </c>
      <c r="E104" s="35">
        <v>106.8</v>
      </c>
      <c r="F104" s="35">
        <v>23.81</v>
      </c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7">
        <v>1877.0</v>
      </c>
      <c r="B105" s="35">
        <v>1877.0</v>
      </c>
      <c r="C105" s="38">
        <v>0.227</v>
      </c>
      <c r="D105" s="133">
        <v>5.89</v>
      </c>
      <c r="E105" s="35">
        <v>113.3</v>
      </c>
      <c r="F105" s="35">
        <v>27.16</v>
      </c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7">
        <v>1878.0</v>
      </c>
      <c r="B106" s="35">
        <v>1878.0</v>
      </c>
      <c r="C106" s="38">
        <v>0.266</v>
      </c>
      <c r="D106" s="133">
        <v>5.97</v>
      </c>
      <c r="E106" s="35">
        <v>68.4</v>
      </c>
      <c r="F106" s="35">
        <v>22.64</v>
      </c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7">
        <v>1885.0</v>
      </c>
      <c r="B107" s="35">
        <v>1885.0</v>
      </c>
      <c r="C107" s="38">
        <v>0.248</v>
      </c>
      <c r="D107" s="133">
        <v>5.05</v>
      </c>
      <c r="E107" s="35">
        <v>84.8</v>
      </c>
      <c r="F107" s="35">
        <v>24.37</v>
      </c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7">
        <v>1886.0</v>
      </c>
      <c r="B108" s="35">
        <v>1886.0</v>
      </c>
      <c r="C108" s="38">
        <v>0.237</v>
      </c>
      <c r="D108" s="133">
        <v>5.8</v>
      </c>
      <c r="E108" s="35">
        <v>138.6</v>
      </c>
      <c r="F108" s="35">
        <v>25.21</v>
      </c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7">
        <v>1893.0</v>
      </c>
      <c r="B109" s="35">
        <v>1893.0</v>
      </c>
      <c r="C109" s="38">
        <v>0.242</v>
      </c>
      <c r="D109" s="133">
        <v>6.5</v>
      </c>
      <c r="E109" s="35">
        <v>115.4</v>
      </c>
      <c r="F109" s="35">
        <v>24.24</v>
      </c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7">
        <v>1894.0</v>
      </c>
      <c r="B110" s="35">
        <v>1894.0</v>
      </c>
      <c r="C110" s="38">
        <v>0.182</v>
      </c>
      <c r="D110" s="133">
        <v>5.67</v>
      </c>
      <c r="E110" s="35">
        <v>255.1</v>
      </c>
      <c r="F110" s="35">
        <v>24.62</v>
      </c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7">
        <v>1901.0</v>
      </c>
      <c r="B111" s="35">
        <v>1901.0</v>
      </c>
      <c r="C111" s="38">
        <v>0.307</v>
      </c>
      <c r="D111" s="133">
        <v>8.3</v>
      </c>
      <c r="E111" s="35">
        <v>366.0</v>
      </c>
      <c r="F111" s="35">
        <v>23.59</v>
      </c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7">
        <v>1902.0</v>
      </c>
      <c r="B112" s="35">
        <v>1902.0</v>
      </c>
      <c r="C112" s="38">
        <v>0.3</v>
      </c>
      <c r="D112" s="133">
        <v>8.11</v>
      </c>
      <c r="E112" s="35">
        <v>408.1</v>
      </c>
      <c r="F112" s="35">
        <v>24.14</v>
      </c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7">
        <v>1909.0</v>
      </c>
      <c r="B113" s="35">
        <v>1909.0</v>
      </c>
      <c r="C113" s="38">
        <v>0.295</v>
      </c>
      <c r="D113" s="133">
        <v>9.94</v>
      </c>
      <c r="E113" s="35">
        <v>423.7</v>
      </c>
      <c r="F113" s="35">
        <v>22.39</v>
      </c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7">
        <v>1910.0</v>
      </c>
      <c r="B114" s="35">
        <v>1910.0</v>
      </c>
      <c r="C114" s="38">
        <v>0.264</v>
      </c>
      <c r="D114" s="133">
        <v>7.25</v>
      </c>
      <c r="E114" s="35">
        <v>396.0</v>
      </c>
      <c r="F114" s="35">
        <v>21.62</v>
      </c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7">
        <v>1917.0</v>
      </c>
      <c r="B115" s="35">
        <v>1917.0</v>
      </c>
      <c r="C115" s="38">
        <v>0.325</v>
      </c>
      <c r="D115" s="133">
        <v>8.03</v>
      </c>
      <c r="E115" s="35">
        <v>432.4</v>
      </c>
      <c r="F115" s="35">
        <v>21.85</v>
      </c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7">
        <v>1918.0</v>
      </c>
      <c r="B116" s="35">
        <v>1918.0</v>
      </c>
      <c r="C116" s="38">
        <v>0.325</v>
      </c>
      <c r="D116" s="133">
        <v>8.21</v>
      </c>
      <c r="E116" s="35">
        <v>500.7</v>
      </c>
      <c r="F116" s="35">
        <v>23.66</v>
      </c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7">
        <v>1925.0</v>
      </c>
      <c r="B117" s="35">
        <v>1925.0</v>
      </c>
      <c r="C117" s="38">
        <v>0.252</v>
      </c>
      <c r="D117" s="133">
        <v>6.66</v>
      </c>
      <c r="E117" s="35">
        <v>384.6</v>
      </c>
      <c r="F117" s="35">
        <v>21.33</v>
      </c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7">
        <v>1926.0</v>
      </c>
      <c r="B118" s="35">
        <v>1926.0</v>
      </c>
      <c r="C118" s="38">
        <v>0.255</v>
      </c>
      <c r="D118" s="133">
        <v>6.46</v>
      </c>
      <c r="E118" s="35">
        <v>469.2</v>
      </c>
      <c r="F118" s="35">
        <v>23.35</v>
      </c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7">
        <v>1933.0</v>
      </c>
      <c r="B119" s="35">
        <v>1933.0</v>
      </c>
      <c r="C119" s="38">
        <v>0.304</v>
      </c>
      <c r="D119" s="133">
        <v>6.4</v>
      </c>
      <c r="E119" s="35">
        <v>452.3</v>
      </c>
      <c r="F119" s="35">
        <v>25.76</v>
      </c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7">
        <v>1934.0</v>
      </c>
      <c r="B120" s="35">
        <v>1934.0</v>
      </c>
      <c r="C120" s="38">
        <v>0.327</v>
      </c>
      <c r="D120" s="133">
        <v>6.81</v>
      </c>
      <c r="E120" s="35">
        <v>366.9</v>
      </c>
      <c r="F120" s="35">
        <v>19.81</v>
      </c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7">
        <v>1941.0</v>
      </c>
      <c r="B121" s="35">
        <v>1941.0</v>
      </c>
      <c r="C121" s="38">
        <v>0.267</v>
      </c>
      <c r="D121" s="133">
        <v>8.55</v>
      </c>
      <c r="E121" s="35">
        <v>393.8</v>
      </c>
      <c r="F121" s="35">
        <v>23.2</v>
      </c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7">
        <v>1942.0</v>
      </c>
      <c r="B122" s="35">
        <v>1942.0</v>
      </c>
      <c r="C122" s="38">
        <v>0.304</v>
      </c>
      <c r="D122" s="133">
        <v>7.71</v>
      </c>
      <c r="E122" s="35">
        <v>353.0</v>
      </c>
      <c r="F122" s="35">
        <v>22.37</v>
      </c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7">
        <v>1949.0</v>
      </c>
      <c r="B123" s="35">
        <v>1949.0</v>
      </c>
      <c r="C123" s="38">
        <v>0.213</v>
      </c>
      <c r="D123" s="133">
        <v>7.08</v>
      </c>
      <c r="E123" s="35">
        <v>398.0</v>
      </c>
      <c r="F123" s="35">
        <v>21.62</v>
      </c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7">
        <v>1950.0</v>
      </c>
      <c r="B124" s="35">
        <v>1950.0</v>
      </c>
      <c r="C124" s="38">
        <v>0.192</v>
      </c>
      <c r="D124" s="133">
        <v>6.24</v>
      </c>
      <c r="E124" s="35">
        <v>633.1</v>
      </c>
      <c r="F124" s="35">
        <v>19.03</v>
      </c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7">
        <v>1957.0</v>
      </c>
      <c r="B125" s="35">
        <v>1957.0</v>
      </c>
      <c r="C125" s="38">
        <v>0.186</v>
      </c>
      <c r="D125" s="133">
        <v>8.27</v>
      </c>
      <c r="E125" s="35">
        <v>282.6</v>
      </c>
      <c r="F125" s="35">
        <v>20.8</v>
      </c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7">
        <v>1958.0</v>
      </c>
      <c r="B126" s="35">
        <v>1958.0</v>
      </c>
      <c r="C126" s="38">
        <v>0.252</v>
      </c>
      <c r="D126" s="133">
        <v>7.05</v>
      </c>
      <c r="E126" s="35">
        <v>293.3</v>
      </c>
      <c r="F126" s="35">
        <v>22.39</v>
      </c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7">
        <v>1965.0</v>
      </c>
      <c r="B127" s="35">
        <v>1965.0</v>
      </c>
      <c r="C127" s="38">
        <v>0.24</v>
      </c>
      <c r="D127" s="133">
        <v>6.59</v>
      </c>
      <c r="E127" s="35">
        <v>228.1</v>
      </c>
      <c r="F127" s="35">
        <v>17.58</v>
      </c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7">
        <v>1966.0</v>
      </c>
      <c r="B128" s="35">
        <v>1966.0</v>
      </c>
      <c r="C128" s="38">
        <v>0.223</v>
      </c>
      <c r="D128" s="133">
        <v>6.96</v>
      </c>
      <c r="E128" s="35">
        <v>266.1</v>
      </c>
      <c r="F128" s="35">
        <v>20.5</v>
      </c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7">
        <v>1973.0</v>
      </c>
      <c r="B129" s="35">
        <v>1973.0</v>
      </c>
      <c r="C129" s="38">
        <v>0.342</v>
      </c>
      <c r="D129" s="133">
        <v>7.25</v>
      </c>
      <c r="E129" s="35">
        <v>313.3</v>
      </c>
      <c r="F129" s="35">
        <v>25.06</v>
      </c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7">
        <v>1974.0</v>
      </c>
      <c r="B130" s="35">
        <v>1974.0</v>
      </c>
      <c r="C130" s="38">
        <v>0.326</v>
      </c>
      <c r="D130" s="133">
        <v>7.93</v>
      </c>
      <c r="E130" s="35">
        <v>375.1</v>
      </c>
      <c r="F130" s="35">
        <v>24.34</v>
      </c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7">
        <v>1981.0</v>
      </c>
      <c r="B131" s="35">
        <v>1981.0</v>
      </c>
      <c r="C131" s="38">
        <v>0.36</v>
      </c>
      <c r="D131" s="133">
        <v>6.5</v>
      </c>
      <c r="E131" s="35">
        <v>399.6</v>
      </c>
      <c r="F131" s="35">
        <v>27.77</v>
      </c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7">
        <v>1982.0</v>
      </c>
      <c r="B132" s="35">
        <v>1982.0</v>
      </c>
      <c r="C132" s="38">
        <v>0.394</v>
      </c>
      <c r="D132" s="133">
        <v>7.38</v>
      </c>
      <c r="E132" s="35">
        <v>412.0</v>
      </c>
      <c r="F132" s="35">
        <v>27.64</v>
      </c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7">
        <v>1989.0</v>
      </c>
      <c r="B133" s="35">
        <v>1989.0</v>
      </c>
      <c r="C133" s="38">
        <v>0.384</v>
      </c>
      <c r="D133" s="133">
        <v>7.53</v>
      </c>
      <c r="E133" s="35">
        <v>440.8</v>
      </c>
      <c r="F133" s="35">
        <v>27.09</v>
      </c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7">
        <v>1990.0</v>
      </c>
      <c r="B134" s="35">
        <v>1990.0</v>
      </c>
      <c r="C134" s="38">
        <v>0.407</v>
      </c>
      <c r="D134" s="133">
        <v>6.71</v>
      </c>
      <c r="E134" s="35">
        <v>389.9</v>
      </c>
      <c r="F134" s="35">
        <v>25.61</v>
      </c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7">
        <v>1997.0</v>
      </c>
      <c r="B135" s="35">
        <v>1997.0</v>
      </c>
      <c r="C135" s="38">
        <v>0.285</v>
      </c>
      <c r="D135" s="133">
        <v>6.96</v>
      </c>
      <c r="E135" s="35">
        <v>813.6</v>
      </c>
      <c r="F135" s="35">
        <v>22.43</v>
      </c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7">
        <v>1998.0</v>
      </c>
      <c r="B136" s="35">
        <v>1998.0</v>
      </c>
      <c r="C136" s="38">
        <v>0.259</v>
      </c>
      <c r="D136" s="133">
        <v>7.52</v>
      </c>
      <c r="E136" s="35">
        <v>890.6</v>
      </c>
      <c r="F136" s="35">
        <v>23.24</v>
      </c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7">
        <v>2005.0</v>
      </c>
      <c r="B137" s="35">
        <v>2005.0</v>
      </c>
      <c r="C137" s="38">
        <v>0.252</v>
      </c>
      <c r="D137" s="133">
        <v>8.01</v>
      </c>
      <c r="E137" s="35">
        <v>535.8</v>
      </c>
      <c r="F137" s="35">
        <v>24.19</v>
      </c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7">
        <v>2006.0</v>
      </c>
      <c r="B138" s="35">
        <v>2006.0</v>
      </c>
      <c r="C138" s="38">
        <v>0.252</v>
      </c>
      <c r="D138" s="133">
        <v>4.9</v>
      </c>
      <c r="E138" s="35">
        <v>399.6</v>
      </c>
      <c r="F138" s="35">
        <v>21.33</v>
      </c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7">
        <v>2013.0</v>
      </c>
      <c r="B139" s="35">
        <v>2013.0</v>
      </c>
      <c r="C139" s="38">
        <v>0.271</v>
      </c>
      <c r="D139" s="133">
        <v>6.61</v>
      </c>
      <c r="E139" s="35">
        <v>819.4</v>
      </c>
      <c r="F139" s="35">
        <v>22.22</v>
      </c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7">
        <v>2014.0</v>
      </c>
      <c r="B140" s="35">
        <v>2014.0</v>
      </c>
      <c r="C140" s="38">
        <v>0.245</v>
      </c>
      <c r="D140" s="133">
        <v>6.77</v>
      </c>
      <c r="E140" s="35">
        <v>594.2</v>
      </c>
      <c r="F140" s="35">
        <v>21.95</v>
      </c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7">
        <v>2021.0</v>
      </c>
      <c r="B141" s="35">
        <v>2021.0</v>
      </c>
      <c r="C141" s="38">
        <v>0.294</v>
      </c>
      <c r="D141" s="133">
        <v>7.5</v>
      </c>
      <c r="E141" s="35">
        <v>662.2</v>
      </c>
      <c r="F141" s="35">
        <v>21.31</v>
      </c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7">
        <v>2022.0</v>
      </c>
      <c r="B142" s="35">
        <v>2022.0</v>
      </c>
      <c r="C142" s="38">
        <v>0.331</v>
      </c>
      <c r="D142" s="133">
        <v>8.07</v>
      </c>
      <c r="E142" s="35">
        <v>572.4</v>
      </c>
      <c r="F142" s="35">
        <v>23.1</v>
      </c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7">
        <v>2029.0</v>
      </c>
      <c r="B143" s="35">
        <v>2029.0</v>
      </c>
      <c r="C143" s="38">
        <v>0.224</v>
      </c>
      <c r="D143" s="133">
        <v>8.71</v>
      </c>
      <c r="E143" s="35">
        <v>515.1</v>
      </c>
      <c r="F143" s="35">
        <v>20.88</v>
      </c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7">
        <v>2030.0</v>
      </c>
      <c r="B144" s="35">
        <v>2030.0</v>
      </c>
      <c r="C144" s="38">
        <v>0.235</v>
      </c>
      <c r="D144" s="133">
        <v>6.96</v>
      </c>
      <c r="E144" s="35">
        <v>497.0</v>
      </c>
      <c r="F144" s="35">
        <v>21.3</v>
      </c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7">
        <v>2037.0</v>
      </c>
      <c r="B145" s="35">
        <v>2037.0</v>
      </c>
      <c r="C145" s="38">
        <v>0.351</v>
      </c>
      <c r="D145" s="133">
        <v>7.93</v>
      </c>
      <c r="E145" s="35">
        <v>147.7</v>
      </c>
      <c r="F145" s="35">
        <v>19.66</v>
      </c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7">
        <v>2038.0</v>
      </c>
      <c r="B146" s="35">
        <v>2038.0</v>
      </c>
      <c r="C146" s="38">
        <v>0.364</v>
      </c>
      <c r="D146" s="133">
        <v>7.85</v>
      </c>
      <c r="E146" s="35">
        <v>324.9</v>
      </c>
      <c r="F146" s="35">
        <v>21.72</v>
      </c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7">
        <v>2048.0</v>
      </c>
      <c r="B147" s="35">
        <v>2048.0</v>
      </c>
      <c r="C147" s="38">
        <v>0.311</v>
      </c>
      <c r="D147" s="133">
        <v>6.49</v>
      </c>
      <c r="E147" s="35">
        <v>610.0</v>
      </c>
      <c r="F147" s="35">
        <v>16.49</v>
      </c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7">
        <v>2049.0</v>
      </c>
      <c r="B148" s="35">
        <v>2049.0</v>
      </c>
      <c r="C148" s="38">
        <v>0.266</v>
      </c>
      <c r="D148" s="133">
        <v>7.07</v>
      </c>
      <c r="E148" s="35">
        <v>525.3</v>
      </c>
      <c r="F148" s="35">
        <v>17.45</v>
      </c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7">
        <v>2056.0</v>
      </c>
      <c r="B149" s="35">
        <v>2056.0</v>
      </c>
      <c r="C149" s="38">
        <v>0.208</v>
      </c>
      <c r="D149" s="133">
        <v>8.25</v>
      </c>
      <c r="E149" s="35">
        <v>202.8</v>
      </c>
      <c r="F149" s="35">
        <v>19.4</v>
      </c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7">
        <v>2057.0</v>
      </c>
      <c r="B150" s="35">
        <v>2057.0</v>
      </c>
      <c r="C150" s="38">
        <v>0.223</v>
      </c>
      <c r="D150" s="133">
        <v>6.33</v>
      </c>
      <c r="E150" s="35">
        <v>142.2</v>
      </c>
      <c r="F150" s="35">
        <v>18.54</v>
      </c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7">
        <v>2064.0</v>
      </c>
      <c r="B151" s="35">
        <v>2064.0</v>
      </c>
      <c r="C151" s="38">
        <v>0.133</v>
      </c>
      <c r="D151" s="133">
        <v>5.74</v>
      </c>
      <c r="E151" s="35">
        <v>360.3</v>
      </c>
      <c r="F151" s="35">
        <v>19.18</v>
      </c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7">
        <v>2065.0</v>
      </c>
      <c r="B152" s="35">
        <v>2065.0</v>
      </c>
      <c r="C152" s="38">
        <v>0.174</v>
      </c>
      <c r="D152" s="133">
        <v>7.43</v>
      </c>
      <c r="E152" s="35">
        <v>332.3</v>
      </c>
      <c r="F152" s="35">
        <v>18.21</v>
      </c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7">
        <v>2072.0</v>
      </c>
      <c r="B153" s="35">
        <v>2072.0</v>
      </c>
      <c r="C153" s="38">
        <v>0.151</v>
      </c>
      <c r="D153" s="133">
        <v>7.08</v>
      </c>
      <c r="E153" s="35">
        <v>281.0</v>
      </c>
      <c r="F153" s="35">
        <v>17.96</v>
      </c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7">
        <v>2073.0</v>
      </c>
      <c r="B154" s="35">
        <v>2073.0</v>
      </c>
      <c r="C154" s="38">
        <v>0.136</v>
      </c>
      <c r="D154" s="133">
        <v>6.84</v>
      </c>
      <c r="E154" s="35">
        <v>417.3</v>
      </c>
      <c r="F154" s="35">
        <v>16.54</v>
      </c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7">
        <v>2080.0</v>
      </c>
      <c r="B155" s="35">
        <v>2080.0</v>
      </c>
      <c r="C155" s="38">
        <v>0.155</v>
      </c>
      <c r="D155" s="133">
        <v>6.31</v>
      </c>
      <c r="E155" s="35">
        <v>456.4</v>
      </c>
      <c r="F155" s="35">
        <v>19.11</v>
      </c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7">
        <v>2081.0</v>
      </c>
      <c r="B156" s="35">
        <v>2081.0</v>
      </c>
      <c r="C156" s="38">
        <v>0.166</v>
      </c>
      <c r="D156" s="133">
        <v>6.99</v>
      </c>
      <c r="E156" s="35">
        <v>382.1</v>
      </c>
      <c r="F156" s="35">
        <v>20.02</v>
      </c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7">
        <v>2088.0</v>
      </c>
      <c r="B157" s="35">
        <v>2088.0</v>
      </c>
      <c r="C157" s="38">
        <v>0.196</v>
      </c>
      <c r="D157" s="133">
        <v>7.27</v>
      </c>
      <c r="E157" s="35">
        <v>453.5</v>
      </c>
      <c r="F157" s="35">
        <v>19.08</v>
      </c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7">
        <v>2089.0</v>
      </c>
      <c r="B158" s="35">
        <v>2089.0</v>
      </c>
      <c r="C158" s="38">
        <v>0.172</v>
      </c>
      <c r="D158" s="133">
        <v>7.53</v>
      </c>
      <c r="E158" s="35">
        <v>490.4</v>
      </c>
      <c r="F158" s="35">
        <v>20.18</v>
      </c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7">
        <v>2096.0</v>
      </c>
      <c r="B159" s="35">
        <v>2096.0</v>
      </c>
      <c r="C159" s="38">
        <v>0.353</v>
      </c>
      <c r="D159" s="133">
        <v>9.28</v>
      </c>
      <c r="E159" s="35">
        <v>984.6</v>
      </c>
      <c r="F159" s="35">
        <v>19.93</v>
      </c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7">
        <v>2097.0</v>
      </c>
      <c r="B160" s="35">
        <v>2097.0</v>
      </c>
      <c r="C160" s="38">
        <v>0.435</v>
      </c>
      <c r="D160" s="133">
        <v>7.21</v>
      </c>
      <c r="E160" s="35">
        <v>753.7</v>
      </c>
      <c r="F160" s="35">
        <v>20.77</v>
      </c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7">
        <v>2104.0</v>
      </c>
      <c r="B161" s="35">
        <v>2104.0</v>
      </c>
      <c r="C161" s="38">
        <v>0.335</v>
      </c>
      <c r="D161" s="133">
        <v>7.3</v>
      </c>
      <c r="E161" s="35">
        <v>629.1</v>
      </c>
      <c r="F161" s="35">
        <v>21.91</v>
      </c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7">
        <v>2105.0</v>
      </c>
      <c r="B162" s="35">
        <v>2105.0</v>
      </c>
      <c r="C162" s="38">
        <v>0.371</v>
      </c>
      <c r="D162" s="133">
        <v>7.15</v>
      </c>
      <c r="E162" s="35">
        <v>655.2</v>
      </c>
      <c r="F162" s="35">
        <v>22.94</v>
      </c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7">
        <v>2112.0</v>
      </c>
      <c r="B163" s="35">
        <v>2112.0</v>
      </c>
      <c r="C163" s="38">
        <v>0.371</v>
      </c>
      <c r="D163" s="133">
        <v>8.39</v>
      </c>
      <c r="E163" s="35">
        <v>642.1</v>
      </c>
      <c r="F163" s="35">
        <v>27.87</v>
      </c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7">
        <v>2113.0</v>
      </c>
      <c r="B164" s="35">
        <v>2113.0</v>
      </c>
      <c r="C164" s="38">
        <v>0.374</v>
      </c>
      <c r="D164" s="133">
        <v>6.32</v>
      </c>
      <c r="E164" s="35">
        <v>729.0</v>
      </c>
      <c r="F164" s="35">
        <v>22.85</v>
      </c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7">
        <v>2120.0</v>
      </c>
      <c r="B165" s="35">
        <v>2120.0</v>
      </c>
      <c r="C165" s="38">
        <v>0.259</v>
      </c>
      <c r="D165" s="133">
        <v>6.52</v>
      </c>
      <c r="E165" s="35">
        <v>1051.3</v>
      </c>
      <c r="F165" s="35">
        <v>30.5</v>
      </c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7">
        <v>2121.0</v>
      </c>
      <c r="B166" s="35">
        <v>2121.0</v>
      </c>
      <c r="C166" s="38">
        <v>0.252</v>
      </c>
      <c r="D166" s="133">
        <v>6.21</v>
      </c>
      <c r="E166" s="35">
        <v>1100.6</v>
      </c>
      <c r="F166" s="35">
        <v>29.64</v>
      </c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7">
        <v>2128.0</v>
      </c>
      <c r="B167" s="35">
        <v>2128.0</v>
      </c>
      <c r="C167" s="38">
        <v>0.217</v>
      </c>
      <c r="D167" s="133">
        <v>8.02</v>
      </c>
      <c r="E167" s="35">
        <v>421.1</v>
      </c>
      <c r="F167" s="35">
        <v>26.73</v>
      </c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7">
        <v>2129.0</v>
      </c>
      <c r="B168" s="35">
        <v>2129.0</v>
      </c>
      <c r="C168" s="38">
        <v>0.214</v>
      </c>
      <c r="D168" s="133">
        <v>7.3</v>
      </c>
      <c r="E168" s="35">
        <v>353.7</v>
      </c>
      <c r="F168" s="35">
        <v>33.54</v>
      </c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7">
        <v>2136.0</v>
      </c>
      <c r="B169" s="35">
        <v>2136.0</v>
      </c>
      <c r="C169" s="38">
        <v>0.242</v>
      </c>
      <c r="D169" s="133">
        <v>5.04</v>
      </c>
      <c r="E169" s="35">
        <v>681.9</v>
      </c>
      <c r="F169" s="35">
        <v>22.39</v>
      </c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7">
        <v>2137.0</v>
      </c>
      <c r="B170" s="35">
        <v>2137.0</v>
      </c>
      <c r="C170" s="38">
        <v>0.283</v>
      </c>
      <c r="D170" s="133">
        <v>6.25</v>
      </c>
      <c r="E170" s="35">
        <v>780.8</v>
      </c>
      <c r="F170" s="35">
        <v>28.07</v>
      </c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7">
        <v>2144.0</v>
      </c>
      <c r="B171" s="35">
        <v>2144.0</v>
      </c>
      <c r="C171" s="38">
        <v>0.265</v>
      </c>
      <c r="D171" s="133">
        <v>6.28</v>
      </c>
      <c r="E171" s="35">
        <v>826.5</v>
      </c>
      <c r="F171" s="35">
        <v>29.67</v>
      </c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7">
        <v>2145.0</v>
      </c>
      <c r="B172" s="35">
        <v>2145.0</v>
      </c>
      <c r="C172" s="38">
        <v>0.274</v>
      </c>
      <c r="D172" s="133">
        <v>5.57</v>
      </c>
      <c r="E172" s="35">
        <v>1065.9</v>
      </c>
      <c r="F172" s="35">
        <v>28.0</v>
      </c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7">
        <v>2152.0</v>
      </c>
      <c r="B173" s="35">
        <v>2152.0</v>
      </c>
      <c r="C173" s="38">
        <v>0.267</v>
      </c>
      <c r="D173" s="133">
        <v>5.12</v>
      </c>
      <c r="E173" s="35">
        <v>1084.6</v>
      </c>
      <c r="F173" s="35">
        <v>26.63</v>
      </c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7">
        <v>2153.0</v>
      </c>
      <c r="B174" s="35">
        <v>2153.0</v>
      </c>
      <c r="C174" s="38">
        <v>0.273</v>
      </c>
      <c r="D174" s="133">
        <v>4.91</v>
      </c>
      <c r="E174" s="35">
        <v>920.8</v>
      </c>
      <c r="F174" s="35">
        <v>28.67</v>
      </c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7">
        <v>2160.0</v>
      </c>
      <c r="B175" s="35">
        <v>2160.0</v>
      </c>
      <c r="C175" s="38">
        <v>0.251</v>
      </c>
      <c r="D175" s="133">
        <v>4.94</v>
      </c>
      <c r="E175" s="35">
        <v>879.8</v>
      </c>
      <c r="F175" s="35">
        <v>32.19</v>
      </c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7">
        <v>2161.0</v>
      </c>
      <c r="B176" s="35">
        <v>2161.0</v>
      </c>
      <c r="C176" s="38">
        <v>0.26</v>
      </c>
      <c r="D176" s="133">
        <v>6.26</v>
      </c>
      <c r="E176" s="35">
        <v>1008.2</v>
      </c>
      <c r="F176" s="35">
        <v>33.52</v>
      </c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7">
        <v>2168.0</v>
      </c>
      <c r="B177" s="35">
        <v>2168.0</v>
      </c>
      <c r="C177" s="38">
        <v>0.262</v>
      </c>
      <c r="D177" s="133">
        <v>8.3</v>
      </c>
      <c r="E177" s="35">
        <v>902.4</v>
      </c>
      <c r="F177" s="35">
        <v>33.4</v>
      </c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7">
        <v>2169.0</v>
      </c>
      <c r="B178" s="35">
        <v>2169.0</v>
      </c>
      <c r="C178" s="38">
        <v>0.237</v>
      </c>
      <c r="D178" s="133">
        <v>4.35</v>
      </c>
      <c r="E178" s="35">
        <v>1198.9</v>
      </c>
      <c r="F178" s="35">
        <v>30.7</v>
      </c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7">
        <v>2176.0</v>
      </c>
      <c r="B179" s="35">
        <v>2176.0</v>
      </c>
      <c r="C179" s="38">
        <v>0.181</v>
      </c>
      <c r="D179" s="133">
        <v>5.49</v>
      </c>
      <c r="E179" s="35">
        <v>490.2</v>
      </c>
      <c r="F179" s="35">
        <v>18.49</v>
      </c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7">
        <v>2177.0</v>
      </c>
      <c r="B180" s="35">
        <v>2177.0</v>
      </c>
      <c r="C180" s="38">
        <v>0.182</v>
      </c>
      <c r="D180" s="133">
        <v>7.51</v>
      </c>
      <c r="E180" s="35">
        <v>597.3</v>
      </c>
      <c r="F180" s="35">
        <v>28.64</v>
      </c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7">
        <v>2184.0</v>
      </c>
      <c r="B181" s="35">
        <v>2184.0</v>
      </c>
      <c r="C181" s="38">
        <v>0.149</v>
      </c>
      <c r="D181" s="133">
        <v>6.72</v>
      </c>
      <c r="E181" s="35">
        <v>358.4</v>
      </c>
      <c r="F181" s="35">
        <v>32.79</v>
      </c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7">
        <v>2185.0</v>
      </c>
      <c r="B182" s="35">
        <v>2185.0</v>
      </c>
      <c r="C182" s="38">
        <v>0.14</v>
      </c>
      <c r="D182" s="133">
        <v>6.65</v>
      </c>
      <c r="E182" s="35">
        <v>584.5</v>
      </c>
      <c r="F182" s="35">
        <v>24.57</v>
      </c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7">
        <v>2192.0</v>
      </c>
      <c r="B183" s="35">
        <v>2192.0</v>
      </c>
      <c r="C183" s="38">
        <v>0.145</v>
      </c>
      <c r="D183" s="133">
        <v>7.28</v>
      </c>
      <c r="E183" s="35">
        <v>628.7</v>
      </c>
      <c r="F183" s="35">
        <v>32.46</v>
      </c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7">
        <v>2193.0</v>
      </c>
      <c r="B184" s="35">
        <v>2193.0</v>
      </c>
      <c r="C184" s="38">
        <v>0.166</v>
      </c>
      <c r="D184" s="133">
        <v>6.48</v>
      </c>
      <c r="E184" s="35">
        <v>671.3</v>
      </c>
      <c r="F184" s="35">
        <v>20.96</v>
      </c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7">
        <v>2200.0</v>
      </c>
      <c r="B185" s="35">
        <v>2200.0</v>
      </c>
      <c r="C185" s="38">
        <v>0.179</v>
      </c>
      <c r="D185" s="133">
        <v>5.27</v>
      </c>
      <c r="E185" s="35">
        <v>528.5</v>
      </c>
      <c r="F185" s="35">
        <v>24.38</v>
      </c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7">
        <v>2201.0</v>
      </c>
      <c r="B186" s="35">
        <v>2201.0</v>
      </c>
      <c r="C186" s="38">
        <v>0.174</v>
      </c>
      <c r="D186" s="133">
        <v>7.4</v>
      </c>
      <c r="E186" s="35">
        <v>505.3</v>
      </c>
      <c r="F186" s="35">
        <v>26.42</v>
      </c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7">
        <v>2208.0</v>
      </c>
      <c r="B187" s="35">
        <v>2208.0</v>
      </c>
      <c r="C187" s="38">
        <v>0.174</v>
      </c>
      <c r="D187" s="133">
        <v>4.77</v>
      </c>
      <c r="E187" s="35">
        <v>512.8</v>
      </c>
      <c r="F187" s="35">
        <v>22.96</v>
      </c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7">
        <v>2209.0</v>
      </c>
      <c r="B188" s="35">
        <v>2209.0</v>
      </c>
      <c r="C188" s="38">
        <v>0.167</v>
      </c>
      <c r="D188" s="133">
        <v>5.35</v>
      </c>
      <c r="E188" s="35">
        <v>570.1</v>
      </c>
      <c r="F188" s="35">
        <v>31.06</v>
      </c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7">
        <v>2216.0</v>
      </c>
      <c r="B189" s="35">
        <v>2216.0</v>
      </c>
      <c r="C189" s="38">
        <v>0.185</v>
      </c>
      <c r="D189" s="133">
        <v>7.74</v>
      </c>
      <c r="E189" s="35">
        <v>566.2</v>
      </c>
      <c r="F189" s="35">
        <v>25.31</v>
      </c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7">
        <v>2217.0</v>
      </c>
      <c r="B190" s="35">
        <v>2217.0</v>
      </c>
      <c r="C190" s="38">
        <v>0.167</v>
      </c>
      <c r="D190" s="133">
        <v>6.75</v>
      </c>
      <c r="E190" s="35">
        <v>429.7</v>
      </c>
      <c r="F190" s="35">
        <v>32.65</v>
      </c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7">
        <v>2224.0</v>
      </c>
      <c r="B191" s="35">
        <v>2224.0</v>
      </c>
      <c r="C191" s="38">
        <v>0.245</v>
      </c>
      <c r="D191" s="133">
        <v>4.79</v>
      </c>
      <c r="E191" s="35">
        <v>360.9</v>
      </c>
      <c r="F191" s="35">
        <v>25.93</v>
      </c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7">
        <v>2225.0</v>
      </c>
      <c r="B192" s="35">
        <v>2225.0</v>
      </c>
      <c r="C192" s="38">
        <v>0.258</v>
      </c>
      <c r="D192" s="133">
        <v>7.47</v>
      </c>
      <c r="E192" s="35">
        <v>218.0</v>
      </c>
      <c r="F192" s="35">
        <v>25.93</v>
      </c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7">
        <v>2232.0</v>
      </c>
      <c r="B193" s="35">
        <v>2232.0</v>
      </c>
      <c r="C193" s="38">
        <v>0.247</v>
      </c>
      <c r="D193" s="133">
        <v>6.94</v>
      </c>
      <c r="E193" s="35">
        <v>518.6</v>
      </c>
      <c r="F193" s="35">
        <v>21.07</v>
      </c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7">
        <v>2233.0</v>
      </c>
      <c r="B194" s="35">
        <v>2233.0</v>
      </c>
      <c r="C194" s="38">
        <v>0.265</v>
      </c>
      <c r="D194" s="133">
        <v>5.61</v>
      </c>
      <c r="E194" s="35">
        <v>454.7</v>
      </c>
      <c r="F194" s="35">
        <v>22.51</v>
      </c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7">
        <v>2240.0</v>
      </c>
      <c r="B195" s="35">
        <v>2240.0</v>
      </c>
      <c r="C195" s="38">
        <v>0.23</v>
      </c>
      <c r="D195" s="133">
        <v>7.05</v>
      </c>
      <c r="E195" s="35">
        <v>305.4</v>
      </c>
      <c r="F195" s="35">
        <v>27.53</v>
      </c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7">
        <v>2241.0</v>
      </c>
      <c r="B196" s="35">
        <v>2241.0</v>
      </c>
      <c r="C196" s="38">
        <v>0.246</v>
      </c>
      <c r="D196" s="133">
        <v>7.9</v>
      </c>
      <c r="E196" s="35">
        <v>327.4</v>
      </c>
      <c r="F196" s="35">
        <v>27.63</v>
      </c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7">
        <v>2248.0</v>
      </c>
      <c r="B197" s="35">
        <v>2248.0</v>
      </c>
      <c r="C197" s="38">
        <v>0.245</v>
      </c>
      <c r="D197" s="133">
        <v>6.17</v>
      </c>
      <c r="E197" s="35">
        <v>293.3</v>
      </c>
      <c r="F197" s="35">
        <v>25.09</v>
      </c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7">
        <v>2249.0</v>
      </c>
      <c r="B198" s="35">
        <v>2249.0</v>
      </c>
      <c r="C198" s="38">
        <v>0.31</v>
      </c>
      <c r="D198" s="133">
        <v>5.62</v>
      </c>
      <c r="E198" s="35">
        <v>339.5</v>
      </c>
      <c r="F198" s="35">
        <v>24.13</v>
      </c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7">
        <v>2256.0</v>
      </c>
      <c r="B199" s="35">
        <v>2256.0</v>
      </c>
      <c r="C199" s="38">
        <v>0.316</v>
      </c>
      <c r="D199" s="133">
        <v>5.61</v>
      </c>
      <c r="E199" s="35">
        <v>339.0</v>
      </c>
      <c r="F199" s="35">
        <v>19.92</v>
      </c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7">
        <v>2257.0</v>
      </c>
      <c r="B200" s="35">
        <v>2257.0</v>
      </c>
      <c r="C200" s="38">
        <v>0.316</v>
      </c>
      <c r="D200" s="133">
        <v>5.85</v>
      </c>
      <c r="E200" s="35">
        <v>333.0</v>
      </c>
      <c r="F200" s="35">
        <v>23.03</v>
      </c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7">
        <v>2264.0</v>
      </c>
      <c r="B201" s="35">
        <v>2264.0</v>
      </c>
      <c r="C201" s="38">
        <v>0.337</v>
      </c>
      <c r="D201" s="133">
        <v>5.96</v>
      </c>
      <c r="E201" s="35">
        <v>273.1</v>
      </c>
      <c r="F201" s="35">
        <v>22.88</v>
      </c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7">
        <v>2265.0</v>
      </c>
      <c r="B202" s="35">
        <v>2265.0</v>
      </c>
      <c r="C202" s="38">
        <v>0.385</v>
      </c>
      <c r="D202" s="133">
        <v>7.39</v>
      </c>
      <c r="E202" s="35">
        <v>266.7</v>
      </c>
      <c r="F202" s="35">
        <v>20.97</v>
      </c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7">
        <v>2272.0</v>
      </c>
      <c r="B203" s="35">
        <v>2272.0</v>
      </c>
      <c r="C203" s="38">
        <v>0.327</v>
      </c>
      <c r="D203" s="133">
        <v>6.13</v>
      </c>
      <c r="E203" s="35">
        <v>385.1</v>
      </c>
      <c r="F203" s="35">
        <v>24.27</v>
      </c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7">
        <v>2273.0</v>
      </c>
      <c r="B204" s="35">
        <v>2273.0</v>
      </c>
      <c r="C204" s="38">
        <v>0.323</v>
      </c>
      <c r="D204" s="133">
        <v>6.68</v>
      </c>
      <c r="E204" s="35">
        <v>335.4</v>
      </c>
      <c r="F204" s="35">
        <v>22.09</v>
      </c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7">
        <v>2280.0</v>
      </c>
      <c r="B205" s="35">
        <v>2280.0</v>
      </c>
      <c r="C205" s="38">
        <v>0.397</v>
      </c>
      <c r="D205" s="133">
        <v>6.74</v>
      </c>
      <c r="E205" s="35">
        <v>354.3</v>
      </c>
      <c r="F205" s="35">
        <v>25.04</v>
      </c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7">
        <v>2281.0</v>
      </c>
      <c r="B206" s="35">
        <v>2281.0</v>
      </c>
      <c r="C206" s="38">
        <v>0.375</v>
      </c>
      <c r="D206" s="133">
        <v>8.18</v>
      </c>
      <c r="E206" s="35">
        <v>368.5</v>
      </c>
      <c r="F206" s="35">
        <v>22.67</v>
      </c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7">
        <v>2288.0</v>
      </c>
      <c r="B207" s="35">
        <v>2288.0</v>
      </c>
      <c r="C207" s="38">
        <v>0.33</v>
      </c>
      <c r="D207" s="133">
        <v>6.04</v>
      </c>
      <c r="E207" s="35">
        <v>383.2</v>
      </c>
      <c r="F207" s="35">
        <v>24.5</v>
      </c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7">
        <v>2289.0</v>
      </c>
      <c r="B208" s="35">
        <v>2289.0</v>
      </c>
      <c r="C208" s="38">
        <v>0.306</v>
      </c>
      <c r="D208" s="133">
        <v>5.56</v>
      </c>
      <c r="E208" s="35">
        <v>419.0</v>
      </c>
      <c r="F208" s="35">
        <v>24.16</v>
      </c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7">
        <v>2296.0</v>
      </c>
      <c r="B209" s="35">
        <v>2296.0</v>
      </c>
      <c r="C209" s="38">
        <v>0.33</v>
      </c>
      <c r="D209" s="133">
        <v>5.28</v>
      </c>
      <c r="E209" s="35">
        <v>572.1</v>
      </c>
      <c r="F209" s="35">
        <v>23.0</v>
      </c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7">
        <v>2297.0</v>
      </c>
      <c r="B210" s="35">
        <v>2297.0</v>
      </c>
      <c r="C210" s="38">
        <v>0.332</v>
      </c>
      <c r="D210" s="133">
        <v>5.92</v>
      </c>
      <c r="E210" s="35">
        <v>388.7</v>
      </c>
      <c r="F210" s="35">
        <v>23.12</v>
      </c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7">
        <v>2304.0</v>
      </c>
      <c r="B211" s="14" t="s">
        <v>4138</v>
      </c>
      <c r="C211" s="38">
        <v>0.284</v>
      </c>
      <c r="D211" s="133">
        <v>3.7</v>
      </c>
      <c r="E211" s="35">
        <v>692.0</v>
      </c>
      <c r="F211" s="35">
        <v>21.27</v>
      </c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7">
        <v>2305.0</v>
      </c>
      <c r="B212" s="35">
        <v>2304.0</v>
      </c>
      <c r="C212" s="38">
        <v>0.325</v>
      </c>
      <c r="D212" s="133">
        <v>6.58</v>
      </c>
      <c r="E212" s="35">
        <v>1079.8</v>
      </c>
      <c r="F212" s="35">
        <v>25.55</v>
      </c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7">
        <v>2312.0</v>
      </c>
      <c r="B213" s="35">
        <v>2312.0</v>
      </c>
      <c r="C213" s="38">
        <v>0.269</v>
      </c>
      <c r="D213" s="133">
        <v>9.6</v>
      </c>
      <c r="E213" s="35">
        <v>332.3</v>
      </c>
      <c r="F213" s="35">
        <v>17.0</v>
      </c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7">
        <v>2313.0</v>
      </c>
      <c r="B214" s="35">
        <v>2313.0</v>
      </c>
      <c r="C214" s="38">
        <v>0.22</v>
      </c>
      <c r="D214" s="133">
        <v>10.65</v>
      </c>
      <c r="E214" s="35">
        <v>385.4</v>
      </c>
      <c r="F214" s="35">
        <v>19.4</v>
      </c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7">
        <v>2320.0</v>
      </c>
      <c r="B215" s="35">
        <v>2320.0</v>
      </c>
      <c r="C215" s="38">
        <v>0.231</v>
      </c>
      <c r="D215" s="133">
        <v>7.07</v>
      </c>
      <c r="E215" s="35">
        <v>392.9</v>
      </c>
      <c r="F215" s="35">
        <v>15.85</v>
      </c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7">
        <v>2321.0</v>
      </c>
      <c r="B216" s="35">
        <v>2321.0</v>
      </c>
      <c r="C216" s="38">
        <v>0.232</v>
      </c>
      <c r="D216" s="133">
        <v>10.49</v>
      </c>
      <c r="E216" s="35">
        <v>435.2</v>
      </c>
      <c r="F216" s="35">
        <v>28.96</v>
      </c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7">
        <v>2328.0</v>
      </c>
      <c r="B217" s="35">
        <v>2328.0</v>
      </c>
      <c r="C217" s="38">
        <v>0.249</v>
      </c>
      <c r="D217" s="133">
        <v>7.2</v>
      </c>
      <c r="E217" s="35">
        <v>259.2</v>
      </c>
      <c r="F217" s="35">
        <v>23.07</v>
      </c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7">
        <v>2329.0</v>
      </c>
      <c r="B218" s="35">
        <v>2329.0</v>
      </c>
      <c r="C218" s="38">
        <v>0.303</v>
      </c>
      <c r="D218" s="133">
        <v>9.27</v>
      </c>
      <c r="E218" s="35">
        <v>224.6</v>
      </c>
      <c r="F218" s="35">
        <v>30.74</v>
      </c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7">
        <v>2336.0</v>
      </c>
      <c r="B219" s="35">
        <v>2336.0</v>
      </c>
      <c r="C219" s="38">
        <v>0.34</v>
      </c>
      <c r="D219" s="133">
        <v>10.75</v>
      </c>
      <c r="E219" s="35">
        <v>295.1</v>
      </c>
      <c r="F219" s="35">
        <v>37.78</v>
      </c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7">
        <v>2337.0</v>
      </c>
      <c r="B220" s="35">
        <v>2337.0</v>
      </c>
      <c r="C220" s="38">
        <v>0.313</v>
      </c>
      <c r="D220" s="133">
        <v>6.55</v>
      </c>
      <c r="E220" s="35">
        <v>518.5</v>
      </c>
      <c r="F220" s="35">
        <v>28.04</v>
      </c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7">
        <v>2344.0</v>
      </c>
      <c r="B221" s="35">
        <v>2344.0</v>
      </c>
      <c r="C221" s="38">
        <v>0.326</v>
      </c>
      <c r="D221" s="133">
        <v>6.5</v>
      </c>
      <c r="E221" s="35">
        <v>183.3</v>
      </c>
      <c r="F221" s="35">
        <v>21.12</v>
      </c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7">
        <v>2345.0</v>
      </c>
      <c r="B222" s="35">
        <v>2345.0</v>
      </c>
      <c r="C222" s="38">
        <v>0.316</v>
      </c>
      <c r="D222" s="133">
        <v>7.36</v>
      </c>
      <c r="E222" s="35">
        <v>221.2</v>
      </c>
      <c r="F222" s="35">
        <v>25.5</v>
      </c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7">
        <v>2352.0</v>
      </c>
      <c r="B223" s="35">
        <v>2352.0</v>
      </c>
      <c r="C223" s="38">
        <v>0.316</v>
      </c>
      <c r="D223" s="133">
        <v>6.65</v>
      </c>
      <c r="E223" s="35">
        <v>280.6</v>
      </c>
      <c r="F223" s="35">
        <v>23.02</v>
      </c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7">
        <v>2353.0</v>
      </c>
      <c r="B224" s="35">
        <v>2353.0</v>
      </c>
      <c r="C224" s="38">
        <v>0.322</v>
      </c>
      <c r="D224" s="133">
        <v>9.22</v>
      </c>
      <c r="E224" s="35">
        <v>274.3</v>
      </c>
      <c r="F224" s="35">
        <v>23.95</v>
      </c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7">
        <v>2360.0</v>
      </c>
      <c r="B225" s="35">
        <v>2360.0</v>
      </c>
      <c r="C225" s="38">
        <v>0.348</v>
      </c>
      <c r="D225" s="133">
        <v>11.79</v>
      </c>
      <c r="E225" s="35">
        <v>367.6</v>
      </c>
      <c r="F225" s="35">
        <v>28.01</v>
      </c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7">
        <v>2361.0</v>
      </c>
      <c r="B226" s="35">
        <v>2361.0</v>
      </c>
      <c r="C226" s="38">
        <v>0.379</v>
      </c>
      <c r="D226" s="133">
        <v>11.85</v>
      </c>
      <c r="E226" s="35">
        <v>280.4</v>
      </c>
      <c r="F226" s="35">
        <v>25.64</v>
      </c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7">
        <v>2368.0</v>
      </c>
      <c r="B227" s="35">
        <v>2368.0</v>
      </c>
      <c r="C227" s="38">
        <v>0.291</v>
      </c>
      <c r="D227" s="133">
        <v>12.06</v>
      </c>
      <c r="E227" s="35">
        <v>203.9</v>
      </c>
      <c r="F227" s="35">
        <v>22.69</v>
      </c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7">
        <v>2369.0</v>
      </c>
      <c r="B228" s="35">
        <v>2369.0</v>
      </c>
      <c r="C228" s="38">
        <v>0.279</v>
      </c>
      <c r="D228" s="133">
        <v>9.84</v>
      </c>
      <c r="E228" s="35">
        <v>221.5</v>
      </c>
      <c r="F228" s="35">
        <v>25.72</v>
      </c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7">
        <v>2376.0</v>
      </c>
      <c r="B229" s="35">
        <v>2376.0</v>
      </c>
      <c r="C229" s="38">
        <v>0.299</v>
      </c>
      <c r="D229" s="133">
        <v>12.01</v>
      </c>
      <c r="E229" s="35">
        <v>288.8</v>
      </c>
      <c r="F229" s="35">
        <v>35.21</v>
      </c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7">
        <v>2377.0</v>
      </c>
      <c r="B230" s="35">
        <v>2377.0</v>
      </c>
      <c r="C230" s="38">
        <v>0.314</v>
      </c>
      <c r="D230" s="133">
        <v>10.06</v>
      </c>
      <c r="E230" s="35">
        <v>378.6</v>
      </c>
      <c r="F230" s="35">
        <v>28.45</v>
      </c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7">
        <v>2384.0</v>
      </c>
      <c r="B231" s="35">
        <v>2384.0</v>
      </c>
      <c r="C231" s="38">
        <v>0.269</v>
      </c>
      <c r="D231" s="133">
        <v>9.55</v>
      </c>
      <c r="E231" s="35">
        <v>353.8</v>
      </c>
      <c r="F231" s="35">
        <v>26.14</v>
      </c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7">
        <v>2385.0</v>
      </c>
      <c r="B232" s="35">
        <v>2385.0</v>
      </c>
      <c r="C232" s="38">
        <v>0.321</v>
      </c>
      <c r="D232" s="133">
        <v>6.62</v>
      </c>
      <c r="E232" s="35">
        <v>193.6</v>
      </c>
      <c r="F232" s="35">
        <v>26.25</v>
      </c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7">
        <v>2392.0</v>
      </c>
      <c r="B233" s="35">
        <v>2392.0</v>
      </c>
      <c r="C233" s="38">
        <v>0.314</v>
      </c>
      <c r="D233" s="133">
        <v>6.11</v>
      </c>
      <c r="E233" s="35">
        <v>348.6</v>
      </c>
      <c r="F233" s="35">
        <v>28.82</v>
      </c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7">
        <v>2393.0</v>
      </c>
      <c r="B234" s="35">
        <v>2393.0</v>
      </c>
      <c r="C234" s="38">
        <v>0.284</v>
      </c>
      <c r="D234" s="133">
        <v>5.97</v>
      </c>
      <c r="E234" s="35">
        <v>394.4</v>
      </c>
      <c r="F234" s="35">
        <v>28.82</v>
      </c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7">
        <v>2400.0</v>
      </c>
      <c r="B235" s="35">
        <v>2400.0</v>
      </c>
      <c r="C235" s="38">
        <v>0.378</v>
      </c>
      <c r="D235" s="133">
        <v>7.54</v>
      </c>
      <c r="E235" s="35">
        <v>629.5</v>
      </c>
      <c r="F235" s="35">
        <v>19.68</v>
      </c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7">
        <v>2401.0</v>
      </c>
      <c r="B236" s="35">
        <v>2401.0</v>
      </c>
      <c r="C236" s="38">
        <v>0.417</v>
      </c>
      <c r="D236" s="133">
        <v>9.77</v>
      </c>
      <c r="E236" s="35">
        <v>530.4</v>
      </c>
      <c r="F236" s="35">
        <v>34.79</v>
      </c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7">
        <v>2408.0</v>
      </c>
      <c r="B237" s="35">
        <v>2408.0</v>
      </c>
      <c r="C237" s="38">
        <v>0.374</v>
      </c>
      <c r="D237" s="133">
        <v>5.76</v>
      </c>
      <c r="E237" s="35">
        <v>570.3</v>
      </c>
      <c r="F237" s="35">
        <v>19.07</v>
      </c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7">
        <v>2409.0</v>
      </c>
      <c r="B238" s="35">
        <v>2409.0</v>
      </c>
      <c r="C238" s="38">
        <v>0.442</v>
      </c>
      <c r="D238" s="133">
        <v>7.51</v>
      </c>
      <c r="E238" s="35">
        <v>663.5</v>
      </c>
      <c r="F238" s="35">
        <v>31.99</v>
      </c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7">
        <v>2416.0</v>
      </c>
      <c r="B239" s="35">
        <v>2416.0</v>
      </c>
      <c r="C239" s="38">
        <v>0.318</v>
      </c>
      <c r="D239" s="133">
        <v>6.32</v>
      </c>
      <c r="E239" s="35">
        <v>565.0</v>
      </c>
      <c r="F239" s="35">
        <v>30.97</v>
      </c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7">
        <v>2417.0</v>
      </c>
      <c r="B240" s="35">
        <v>2417.0</v>
      </c>
      <c r="C240" s="38">
        <v>0.43</v>
      </c>
      <c r="D240" s="133">
        <v>8.35</v>
      </c>
      <c r="E240" s="35">
        <v>671.3</v>
      </c>
      <c r="F240" s="35">
        <v>33.49</v>
      </c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7">
        <v>2424.0</v>
      </c>
      <c r="B241" s="35">
        <v>2424.0</v>
      </c>
      <c r="C241" s="38">
        <v>0.39</v>
      </c>
      <c r="D241" s="133">
        <v>9.83</v>
      </c>
      <c r="E241" s="35">
        <v>599.1</v>
      </c>
      <c r="F241" s="35">
        <v>24.99</v>
      </c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7">
        <v>2425.0</v>
      </c>
      <c r="B242" s="35">
        <v>2425.0</v>
      </c>
      <c r="C242" s="38">
        <v>0.391</v>
      </c>
      <c r="D242" s="133">
        <v>9.26</v>
      </c>
      <c r="E242" s="35">
        <v>589.5</v>
      </c>
      <c r="F242" s="35">
        <v>25.99</v>
      </c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7">
        <v>2432.0</v>
      </c>
      <c r="B243" s="35">
        <v>2432.0</v>
      </c>
      <c r="C243" s="38">
        <v>0.328</v>
      </c>
      <c r="D243" s="133">
        <v>8.12</v>
      </c>
      <c r="E243" s="35">
        <v>549.9</v>
      </c>
      <c r="F243" s="35">
        <v>36.22</v>
      </c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7">
        <v>2433.0</v>
      </c>
      <c r="B244" s="35">
        <v>2433.0</v>
      </c>
      <c r="C244" s="38">
        <v>0.445</v>
      </c>
      <c r="D244" s="133">
        <v>9.67</v>
      </c>
      <c r="E244" s="35">
        <v>432.8</v>
      </c>
      <c r="F244" s="35">
        <v>19.9</v>
      </c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7">
        <v>2440.0</v>
      </c>
      <c r="B245" s="35">
        <v>2440.0</v>
      </c>
      <c r="C245" s="38">
        <v>0.463</v>
      </c>
      <c r="D245" s="133">
        <v>10.12</v>
      </c>
      <c r="E245" s="35">
        <v>811.4</v>
      </c>
      <c r="F245" s="35">
        <v>30.45</v>
      </c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7">
        <v>2441.0</v>
      </c>
      <c r="B246" s="35">
        <v>2441.0</v>
      </c>
      <c r="C246" s="38">
        <v>0.355</v>
      </c>
      <c r="D246" s="133">
        <v>8.95</v>
      </c>
      <c r="E246" s="35">
        <v>565.8</v>
      </c>
      <c r="F246" s="35">
        <v>32.17</v>
      </c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7">
        <v>2442.0</v>
      </c>
      <c r="B247" s="35">
        <v>2442.0</v>
      </c>
      <c r="C247" s="38">
        <v>0.336</v>
      </c>
      <c r="D247" s="133">
        <v>8.67</v>
      </c>
      <c r="E247" s="35">
        <v>289.4</v>
      </c>
      <c r="F247" s="35">
        <v>33.12</v>
      </c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7">
        <v>2443.0</v>
      </c>
      <c r="B248" s="35">
        <v>2443.0</v>
      </c>
      <c r="C248" s="38">
        <v>0.28</v>
      </c>
      <c r="D248" s="133">
        <v>10.67</v>
      </c>
      <c r="E248" s="35">
        <v>222.8</v>
      </c>
      <c r="F248" s="35">
        <v>38.87</v>
      </c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7">
        <v>2450.0</v>
      </c>
      <c r="B249" s="35">
        <v>2450.0</v>
      </c>
      <c r="C249" s="38">
        <v>0.338</v>
      </c>
      <c r="D249" s="133">
        <v>8.17</v>
      </c>
      <c r="E249" s="35">
        <v>457.5</v>
      </c>
      <c r="F249" s="35">
        <v>34.84</v>
      </c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7">
        <v>2451.0</v>
      </c>
      <c r="B250" s="35">
        <v>2451.0</v>
      </c>
      <c r="C250" s="38">
        <v>0.354</v>
      </c>
      <c r="D250" s="133">
        <v>6.81</v>
      </c>
      <c r="E250" s="35">
        <v>456.7</v>
      </c>
      <c r="F250" s="35">
        <v>37.06</v>
      </c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7">
        <v>2458.0</v>
      </c>
      <c r="B251" s="35">
        <v>2458.0</v>
      </c>
      <c r="C251" s="38">
        <v>0.312</v>
      </c>
      <c r="D251" s="133">
        <v>6.2</v>
      </c>
      <c r="E251" s="35">
        <v>537.3</v>
      </c>
      <c r="F251" s="35">
        <v>39.8</v>
      </c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7">
        <v>2459.0</v>
      </c>
      <c r="B252" s="35">
        <v>2459.0</v>
      </c>
      <c r="C252" s="38">
        <v>0.318</v>
      </c>
      <c r="D252" s="133">
        <v>6.89</v>
      </c>
      <c r="E252" s="35">
        <v>433.9</v>
      </c>
      <c r="F252" s="35">
        <v>44.16</v>
      </c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7">
        <v>2490.0</v>
      </c>
      <c r="B253" s="97">
        <v>2490.0</v>
      </c>
      <c r="C253" s="38">
        <v>0.222</v>
      </c>
      <c r="D253" s="97">
        <v>5.79</v>
      </c>
      <c r="E253" s="35">
        <v>258.0</v>
      </c>
      <c r="F253" s="35">
        <v>30.55</v>
      </c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7">
        <v>2491.0</v>
      </c>
      <c r="B254" s="97">
        <v>2491.0</v>
      </c>
      <c r="C254" s="38">
        <v>0.333</v>
      </c>
      <c r="D254" s="133">
        <v>6.03</v>
      </c>
      <c r="E254" s="35">
        <v>151.5</v>
      </c>
      <c r="F254" s="35">
        <v>36.81</v>
      </c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7">
        <v>2498.0</v>
      </c>
      <c r="B255" s="97">
        <v>2498.0</v>
      </c>
      <c r="C255" s="38">
        <v>0.216</v>
      </c>
      <c r="D255" s="133">
        <v>6.24</v>
      </c>
      <c r="E255" s="35">
        <v>220.1</v>
      </c>
      <c r="F255" s="35">
        <v>40.17</v>
      </c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7">
        <v>2499.0</v>
      </c>
      <c r="B256" s="97">
        <v>2499.0</v>
      </c>
      <c r="C256" s="38">
        <v>0.282</v>
      </c>
      <c r="D256" s="133">
        <v>5.31</v>
      </c>
      <c r="E256" s="35">
        <v>235.7</v>
      </c>
      <c r="F256" s="35">
        <v>43.11</v>
      </c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7">
        <v>2506.0</v>
      </c>
      <c r="B257" s="97">
        <v>2506.0</v>
      </c>
      <c r="C257" s="38">
        <v>0.183</v>
      </c>
      <c r="D257" s="133">
        <v>5.21</v>
      </c>
      <c r="E257" s="35">
        <v>175.6</v>
      </c>
      <c r="F257" s="35">
        <v>40.19</v>
      </c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7">
        <v>2507.0</v>
      </c>
      <c r="B258" s="97">
        <v>2507.0</v>
      </c>
      <c r="C258" s="38">
        <v>0.179</v>
      </c>
      <c r="D258" s="133">
        <v>6.17</v>
      </c>
      <c r="E258" s="35">
        <v>188.5</v>
      </c>
      <c r="F258" s="35">
        <v>45.8</v>
      </c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7">
        <v>2466.0</v>
      </c>
      <c r="B259" s="97">
        <v>2466.0</v>
      </c>
      <c r="C259" s="38">
        <v>0.289</v>
      </c>
      <c r="D259" s="133">
        <v>4.67</v>
      </c>
      <c r="E259" s="35">
        <v>347.7</v>
      </c>
      <c r="F259" s="35">
        <v>44.91</v>
      </c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7">
        <v>2467.0</v>
      </c>
      <c r="B260" s="97">
        <v>2467.0</v>
      </c>
      <c r="C260" s="38">
        <v>0.218</v>
      </c>
      <c r="D260" s="133">
        <v>4.01</v>
      </c>
      <c r="E260" s="35">
        <v>467.8</v>
      </c>
      <c r="F260" s="35">
        <v>42.59</v>
      </c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7">
        <v>2474.0</v>
      </c>
      <c r="B261" s="97">
        <v>2474.0</v>
      </c>
      <c r="C261" s="38">
        <v>0.181</v>
      </c>
      <c r="D261" s="133">
        <v>5.0</v>
      </c>
      <c r="E261" s="35">
        <v>278.8</v>
      </c>
      <c r="F261" s="35">
        <v>42.2</v>
      </c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7">
        <v>2475.0</v>
      </c>
      <c r="B262" s="97">
        <v>2475.0</v>
      </c>
      <c r="C262" s="38">
        <v>0.16</v>
      </c>
      <c r="D262" s="133">
        <v>5.69</v>
      </c>
      <c r="E262" s="35">
        <v>302.1</v>
      </c>
      <c r="F262" s="35">
        <v>40.86</v>
      </c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7">
        <v>2482.0</v>
      </c>
      <c r="B263" s="97">
        <v>2482.0</v>
      </c>
      <c r="C263" s="38">
        <v>0.225</v>
      </c>
      <c r="D263" s="133">
        <v>5.04</v>
      </c>
      <c r="E263" s="35">
        <v>644.8</v>
      </c>
      <c r="F263" s="35">
        <v>43.74</v>
      </c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7">
        <v>2483.0</v>
      </c>
      <c r="B264" s="97">
        <v>2483.0</v>
      </c>
      <c r="C264" s="38">
        <v>0.202</v>
      </c>
      <c r="D264" s="133">
        <v>4.31</v>
      </c>
      <c r="E264" s="35">
        <v>320.8</v>
      </c>
      <c r="F264" s="35">
        <v>31.34</v>
      </c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7">
        <v>2514.0</v>
      </c>
      <c r="B265" s="35">
        <v>2514.0</v>
      </c>
      <c r="C265" s="38">
        <v>0.326</v>
      </c>
      <c r="D265" s="133">
        <v>11.85</v>
      </c>
      <c r="E265" s="35">
        <v>61.9</v>
      </c>
      <c r="F265" s="35">
        <v>30.1</v>
      </c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7">
        <v>2515.0</v>
      </c>
      <c r="B266" s="35">
        <v>2515.0</v>
      </c>
      <c r="C266" s="38">
        <v>0.289</v>
      </c>
      <c r="D266" s="133">
        <v>10.77</v>
      </c>
      <c r="E266" s="35">
        <v>126.3</v>
      </c>
      <c r="F266" s="35">
        <v>26.4</v>
      </c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7">
        <v>2522.0</v>
      </c>
      <c r="B267" s="35">
        <v>2522.0</v>
      </c>
      <c r="C267" s="38">
        <v>0.356</v>
      </c>
      <c r="D267" s="133">
        <v>9.2</v>
      </c>
      <c r="E267" s="35">
        <v>592.5</v>
      </c>
      <c r="F267" s="35">
        <v>21.63</v>
      </c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7">
        <v>2523.0</v>
      </c>
      <c r="B268" s="35">
        <v>2523.0</v>
      </c>
      <c r="C268" s="38">
        <v>0.259</v>
      </c>
      <c r="D268" s="133">
        <v>9.51</v>
      </c>
      <c r="E268" s="35">
        <v>639.8</v>
      </c>
      <c r="F268" s="35">
        <v>30.43</v>
      </c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7">
        <v>2530.0</v>
      </c>
      <c r="B269" s="35">
        <v>2530.0</v>
      </c>
      <c r="C269" s="38">
        <v>0.195</v>
      </c>
      <c r="D269" s="133">
        <v>11.85</v>
      </c>
      <c r="E269" s="35">
        <v>364.3</v>
      </c>
      <c r="F269" s="35">
        <v>34.29</v>
      </c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7">
        <v>2531.0</v>
      </c>
      <c r="B270" s="35">
        <v>2531.0</v>
      </c>
      <c r="C270" s="38">
        <v>0.228</v>
      </c>
      <c r="D270" s="133">
        <v>7.97</v>
      </c>
      <c r="E270" s="35">
        <v>390.1</v>
      </c>
      <c r="F270" s="35">
        <v>31.79</v>
      </c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7">
        <v>2538.0</v>
      </c>
      <c r="B271" s="35">
        <v>2538.0</v>
      </c>
      <c r="C271" s="38">
        <v>0.203</v>
      </c>
      <c r="D271" s="133">
        <v>5.66</v>
      </c>
      <c r="E271" s="35">
        <v>693.3</v>
      </c>
      <c r="F271" s="35">
        <v>28.48</v>
      </c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7">
        <v>2539.0</v>
      </c>
      <c r="B272" s="97">
        <v>2539.0</v>
      </c>
      <c r="C272" s="38">
        <v>0.192</v>
      </c>
      <c r="D272" s="97">
        <v>5.82</v>
      </c>
      <c r="E272" s="35">
        <v>789.9</v>
      </c>
      <c r="F272" s="35">
        <v>33.62</v>
      </c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7">
        <v>2546.0</v>
      </c>
      <c r="B273" s="97">
        <v>2546.0</v>
      </c>
      <c r="C273" s="38">
        <v>0.213</v>
      </c>
      <c r="D273" s="133">
        <v>7.49</v>
      </c>
      <c r="E273" s="35">
        <v>274.7</v>
      </c>
      <c r="F273" s="35">
        <v>36.58</v>
      </c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7">
        <v>2547.0</v>
      </c>
      <c r="B274" s="97">
        <v>2547.0</v>
      </c>
      <c r="C274" s="38">
        <v>0.2</v>
      </c>
      <c r="D274" s="133">
        <v>6.91</v>
      </c>
      <c r="E274" s="35">
        <v>283.7</v>
      </c>
      <c r="F274" s="35">
        <v>45.15</v>
      </c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7">
        <v>2767.0</v>
      </c>
      <c r="B275" s="14"/>
      <c r="C275" s="38">
        <v>0.249</v>
      </c>
      <c r="D275" s="133">
        <v>7.33</v>
      </c>
      <c r="E275" s="35">
        <v>326.1</v>
      </c>
      <c r="F275" s="35">
        <v>28.5</v>
      </c>
      <c r="G275" s="14" t="s">
        <v>4252</v>
      </c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7">
        <v>2768.0</v>
      </c>
      <c r="B276" s="14"/>
      <c r="C276" s="38">
        <v>0.246</v>
      </c>
      <c r="D276" s="133">
        <v>7.85</v>
      </c>
      <c r="E276" s="35">
        <v>250.0</v>
      </c>
      <c r="F276" s="35">
        <v>34.56</v>
      </c>
      <c r="G276" s="14" t="s">
        <v>4254</v>
      </c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7">
        <v>2774.0</v>
      </c>
      <c r="B277" s="14"/>
      <c r="C277" s="38">
        <v>0.197</v>
      </c>
      <c r="D277" s="133">
        <v>7.9</v>
      </c>
      <c r="E277" s="35">
        <v>342.9</v>
      </c>
      <c r="F277" s="35">
        <v>33.2</v>
      </c>
      <c r="G277" s="14" t="s">
        <v>4257</v>
      </c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7">
        <v>2775.0</v>
      </c>
      <c r="B278" s="14"/>
      <c r="C278" s="38">
        <v>0.194</v>
      </c>
      <c r="D278" s="133">
        <v>7.22</v>
      </c>
      <c r="E278" s="35">
        <v>322.9</v>
      </c>
      <c r="F278" s="35">
        <v>39.66</v>
      </c>
      <c r="G278" s="14" t="s">
        <v>4259</v>
      </c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7">
        <v>2555.0</v>
      </c>
      <c r="B279" s="97">
        <v>2555.0</v>
      </c>
      <c r="C279" s="38">
        <v>0.458</v>
      </c>
      <c r="D279" s="133">
        <v>7.06</v>
      </c>
      <c r="E279" s="35">
        <v>609.0</v>
      </c>
      <c r="F279" s="35">
        <v>22.25</v>
      </c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7">
        <v>2556.0</v>
      </c>
      <c r="B280" s="97">
        <v>2556.0</v>
      </c>
      <c r="C280" s="38">
        <v>0.545</v>
      </c>
      <c r="D280" s="133">
        <v>8.67</v>
      </c>
      <c r="E280" s="35">
        <v>875.8</v>
      </c>
      <c r="F280" s="35">
        <v>21.92</v>
      </c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7">
        <v>2563.0</v>
      </c>
      <c r="B281" s="97">
        <v>2563.0</v>
      </c>
      <c r="C281" s="38">
        <v>0.605</v>
      </c>
      <c r="D281" s="133">
        <v>9.4</v>
      </c>
      <c r="E281" s="35">
        <v>566.9</v>
      </c>
      <c r="F281" s="35">
        <v>20.87</v>
      </c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7">
        <v>2564.0</v>
      </c>
      <c r="B282" s="97">
        <v>2564.0</v>
      </c>
      <c r="C282" s="38">
        <v>0.487</v>
      </c>
      <c r="D282" s="133">
        <v>7.85</v>
      </c>
      <c r="E282" s="35">
        <v>681.2</v>
      </c>
      <c r="F282" s="35">
        <v>20.48</v>
      </c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7">
        <v>2592.0</v>
      </c>
      <c r="B283" s="35">
        <v>2592.0</v>
      </c>
      <c r="C283" s="38">
        <v>0.481</v>
      </c>
      <c r="D283" s="133">
        <v>5.96</v>
      </c>
      <c r="E283" s="35">
        <v>587.3</v>
      </c>
      <c r="F283" s="35">
        <v>21.54</v>
      </c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7">
        <v>2593.0</v>
      </c>
      <c r="B284" s="35">
        <v>2593.0</v>
      </c>
      <c r="C284" s="38">
        <v>0.478</v>
      </c>
      <c r="D284" s="133">
        <v>7.76</v>
      </c>
      <c r="E284" s="35">
        <v>668.2</v>
      </c>
      <c r="F284" s="35">
        <v>23.21</v>
      </c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7">
        <v>2600.0</v>
      </c>
      <c r="B285" s="35">
        <v>2600.0</v>
      </c>
      <c r="C285" s="38">
        <v>0.531</v>
      </c>
      <c r="D285" s="133">
        <v>8.8</v>
      </c>
      <c r="E285" s="35">
        <v>677.6</v>
      </c>
      <c r="F285" s="35">
        <v>22.56</v>
      </c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7">
        <v>2601.0</v>
      </c>
      <c r="B286" s="35">
        <v>2601.0</v>
      </c>
      <c r="C286" s="38">
        <v>0.561</v>
      </c>
      <c r="D286" s="133">
        <v>4.85</v>
      </c>
      <c r="E286" s="35">
        <v>706.3</v>
      </c>
      <c r="F286" s="35">
        <v>20.6</v>
      </c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7">
        <v>2608.0</v>
      </c>
      <c r="B287" s="97">
        <v>2608.0</v>
      </c>
      <c r="C287" s="38">
        <v>0.606</v>
      </c>
      <c r="D287" s="97">
        <v>8.17</v>
      </c>
      <c r="E287" s="35">
        <v>786.3</v>
      </c>
      <c r="F287" s="35">
        <v>20.38</v>
      </c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7">
        <v>2609.0</v>
      </c>
      <c r="B288" s="97">
        <v>2609.0</v>
      </c>
      <c r="C288" s="38">
        <v>0.519</v>
      </c>
      <c r="D288" s="133">
        <v>6.51</v>
      </c>
      <c r="E288" s="35">
        <v>686.8</v>
      </c>
      <c r="F288" s="35">
        <v>23.89</v>
      </c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7">
        <v>2616.0</v>
      </c>
      <c r="B289" s="97">
        <v>2616.0</v>
      </c>
      <c r="C289" s="38">
        <v>0.609</v>
      </c>
      <c r="D289" s="133">
        <v>7.95</v>
      </c>
      <c r="E289" s="35">
        <v>578.7</v>
      </c>
      <c r="F289" s="35">
        <v>21.19</v>
      </c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7">
        <v>2617.0</v>
      </c>
      <c r="B290" s="97">
        <v>2617.0</v>
      </c>
      <c r="C290" s="38">
        <v>0.491</v>
      </c>
      <c r="D290" s="133">
        <v>6.24</v>
      </c>
      <c r="E290" s="35">
        <v>596.6</v>
      </c>
      <c r="F290" s="35">
        <v>21.96</v>
      </c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7">
        <v>2636.0</v>
      </c>
      <c r="B291" s="97">
        <v>2636.0</v>
      </c>
      <c r="C291" s="38">
        <v>0.367</v>
      </c>
      <c r="D291" s="133">
        <v>10.32</v>
      </c>
      <c r="E291" s="35">
        <v>719.8</v>
      </c>
      <c r="F291" s="35">
        <v>26.19</v>
      </c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7">
        <v>2637.0</v>
      </c>
      <c r="B292" s="97">
        <v>2637.0</v>
      </c>
      <c r="C292" s="38">
        <v>0.377</v>
      </c>
      <c r="D292" s="133">
        <v>10.8</v>
      </c>
      <c r="E292" s="35">
        <v>687.3</v>
      </c>
      <c r="F292" s="35">
        <v>26.0</v>
      </c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7">
        <v>2645.0</v>
      </c>
      <c r="B293" s="97">
        <v>2645.0</v>
      </c>
      <c r="C293" s="38">
        <v>0.329</v>
      </c>
      <c r="D293" s="133">
        <v>8.01</v>
      </c>
      <c r="E293" s="35">
        <v>738.1</v>
      </c>
      <c r="F293" s="35">
        <v>24.09</v>
      </c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7">
        <v>2646.0</v>
      </c>
      <c r="B294" s="97">
        <v>2646.0</v>
      </c>
      <c r="C294" s="38">
        <v>0.335</v>
      </c>
      <c r="D294" s="133">
        <v>6.62</v>
      </c>
      <c r="E294" s="35">
        <v>492.7</v>
      </c>
      <c r="F294" s="35">
        <v>20.13</v>
      </c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7">
        <v>2689.0</v>
      </c>
      <c r="B295" s="35">
        <v>2689.0</v>
      </c>
      <c r="C295" s="38">
        <v>0.371</v>
      </c>
      <c r="D295" s="133">
        <v>9.83</v>
      </c>
      <c r="E295" s="35">
        <v>571.0</v>
      </c>
      <c r="F295" s="35">
        <v>26.96</v>
      </c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7">
        <v>2690.0</v>
      </c>
      <c r="B296" s="35">
        <v>2690.0</v>
      </c>
      <c r="C296" s="38">
        <v>0.373</v>
      </c>
      <c r="D296" s="133">
        <v>8.69</v>
      </c>
      <c r="E296" s="35">
        <v>646.4</v>
      </c>
      <c r="F296" s="35">
        <v>26.57</v>
      </c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7">
        <v>2697.0</v>
      </c>
      <c r="B297" s="35">
        <v>2697.0</v>
      </c>
      <c r="C297" s="38">
        <v>0.357</v>
      </c>
      <c r="D297" s="133">
        <v>9.37</v>
      </c>
      <c r="E297" s="35">
        <v>626.3</v>
      </c>
      <c r="F297" s="35">
        <v>26.57</v>
      </c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7">
        <v>2698.0</v>
      </c>
      <c r="B298" s="35">
        <v>2698.0</v>
      </c>
      <c r="C298" s="38">
        <v>0.378</v>
      </c>
      <c r="D298" s="133">
        <v>6.91</v>
      </c>
      <c r="E298" s="35">
        <v>296.8</v>
      </c>
      <c r="F298" s="35">
        <v>26.68</v>
      </c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9">
        <v>2705.0</v>
      </c>
      <c r="B299" s="35">
        <v>2705.0</v>
      </c>
      <c r="C299" s="38">
        <v>0.364</v>
      </c>
      <c r="D299" s="133">
        <v>6.86</v>
      </c>
      <c r="E299" s="35">
        <v>825.4</v>
      </c>
      <c r="F299" s="35">
        <v>29.81</v>
      </c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9">
        <v>2706.0</v>
      </c>
      <c r="B300" s="35">
        <v>2706.0</v>
      </c>
      <c r="C300" s="38">
        <v>0.354</v>
      </c>
      <c r="D300" s="133">
        <v>8.57</v>
      </c>
      <c r="E300" s="35">
        <v>605.8</v>
      </c>
      <c r="F300" s="35">
        <v>27.52</v>
      </c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50">
        <v>2713.0</v>
      </c>
      <c r="B301" s="35">
        <v>2713.0</v>
      </c>
      <c r="C301" s="38">
        <v>0.423</v>
      </c>
      <c r="D301" s="133">
        <v>9.81</v>
      </c>
      <c r="E301" s="35">
        <v>571.4</v>
      </c>
      <c r="F301" s="35">
        <v>24.95</v>
      </c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50">
        <v>2714.0</v>
      </c>
      <c r="B302" s="35">
        <v>2714.0</v>
      </c>
      <c r="C302" s="38">
        <v>0.412</v>
      </c>
      <c r="D302" s="133">
        <v>12.78</v>
      </c>
      <c r="E302" s="35">
        <v>641.6</v>
      </c>
      <c r="F302" s="35">
        <v>27.87</v>
      </c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50">
        <v>2721.0</v>
      </c>
      <c r="B303" s="35">
        <v>2721.0</v>
      </c>
      <c r="C303" s="38">
        <v>0.341</v>
      </c>
      <c r="D303" s="133">
        <v>7.64</v>
      </c>
      <c r="E303" s="35">
        <v>496.7</v>
      </c>
      <c r="F303" s="35">
        <v>26.17</v>
      </c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50">
        <v>2722.0</v>
      </c>
      <c r="B304" s="35">
        <v>2722.0</v>
      </c>
      <c r="C304" s="38">
        <v>0.32</v>
      </c>
      <c r="D304" s="133">
        <v>7.91</v>
      </c>
      <c r="E304" s="35">
        <v>502.5</v>
      </c>
      <c r="F304" s="35">
        <v>26.87</v>
      </c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50">
        <v>2795.0</v>
      </c>
      <c r="B305" s="14" t="s">
        <v>4307</v>
      </c>
      <c r="C305" s="38">
        <v>0.285</v>
      </c>
      <c r="D305" s="133">
        <v>4.0</v>
      </c>
      <c r="E305" s="35">
        <v>206.0</v>
      </c>
      <c r="F305" s="35">
        <v>22.81</v>
      </c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50">
        <v>2796.0</v>
      </c>
      <c r="B306" s="14" t="s">
        <v>4310</v>
      </c>
      <c r="C306" s="38">
        <v>0.383</v>
      </c>
      <c r="D306" s="133">
        <v>5.18</v>
      </c>
      <c r="E306" s="35">
        <v>403.4</v>
      </c>
      <c r="F306" s="35">
        <v>35.69</v>
      </c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50">
        <v>2799.0</v>
      </c>
      <c r="B307" s="14" t="s">
        <v>4312</v>
      </c>
      <c r="C307" s="38">
        <v>0.25</v>
      </c>
      <c r="D307" s="133">
        <v>9.46</v>
      </c>
      <c r="E307" s="35">
        <v>175.8</v>
      </c>
      <c r="F307" s="35">
        <v>24.66</v>
      </c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50">
        <v>2800.0</v>
      </c>
      <c r="B308" s="14" t="s">
        <v>4314</v>
      </c>
      <c r="C308" s="38">
        <v>0.235</v>
      </c>
      <c r="D308" s="133">
        <v>9.59</v>
      </c>
      <c r="E308" s="35">
        <v>288.4</v>
      </c>
      <c r="F308" s="35">
        <v>30.14</v>
      </c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50">
        <v>2803.0</v>
      </c>
      <c r="B309" s="14" t="s">
        <v>4316</v>
      </c>
      <c r="C309" s="38">
        <v>0.266</v>
      </c>
      <c r="D309" s="133">
        <v>7.29</v>
      </c>
      <c r="E309" s="35">
        <v>157.8</v>
      </c>
      <c r="F309" s="35">
        <v>23.79</v>
      </c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50">
        <v>2804.0</v>
      </c>
      <c r="B310" s="14" t="s">
        <v>4319</v>
      </c>
      <c r="C310" s="38">
        <v>0.243</v>
      </c>
      <c r="D310" s="133">
        <v>9.32</v>
      </c>
      <c r="E310" s="35">
        <v>310.9</v>
      </c>
      <c r="F310" s="35">
        <v>32.58</v>
      </c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50">
        <v>2807.0</v>
      </c>
      <c r="B311" s="14" t="s">
        <v>4321</v>
      </c>
      <c r="C311" s="38">
        <v>0.361</v>
      </c>
      <c r="D311" s="133">
        <v>6.57</v>
      </c>
      <c r="E311" s="35">
        <v>302.3</v>
      </c>
      <c r="F311" s="35">
        <v>38.02</v>
      </c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50">
        <v>2808.0</v>
      </c>
      <c r="B312" s="14" t="s">
        <v>4323</v>
      </c>
      <c r="C312" s="38">
        <v>0.366</v>
      </c>
      <c r="D312" s="133">
        <v>8.28</v>
      </c>
      <c r="E312" s="35">
        <v>355.7</v>
      </c>
      <c r="F312" s="35">
        <v>39.31</v>
      </c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50">
        <v>2811.0</v>
      </c>
      <c r="B313" s="14" t="s">
        <v>4326</v>
      </c>
      <c r="C313" s="38">
        <v>0.272</v>
      </c>
      <c r="D313" s="133">
        <v>6.52</v>
      </c>
      <c r="E313" s="35">
        <v>156.5</v>
      </c>
      <c r="F313" s="35">
        <v>30.11</v>
      </c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50">
        <v>2812.0</v>
      </c>
      <c r="B314" s="14" t="s">
        <v>4328</v>
      </c>
      <c r="C314" s="38">
        <v>0.223</v>
      </c>
      <c r="D314" s="133">
        <v>6.5</v>
      </c>
      <c r="E314" s="35">
        <v>192.1</v>
      </c>
      <c r="F314" s="35">
        <v>32.67</v>
      </c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50">
        <v>2815.0</v>
      </c>
      <c r="B315" s="14" t="s">
        <v>4331</v>
      </c>
      <c r="C315" s="38">
        <v>0.274</v>
      </c>
      <c r="D315" s="133">
        <v>10.05</v>
      </c>
      <c r="E315" s="35">
        <v>353.8</v>
      </c>
      <c r="F315" s="35">
        <v>39.09</v>
      </c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50">
        <v>2816.0</v>
      </c>
      <c r="B316" s="14" t="s">
        <v>4333</v>
      </c>
      <c r="C316" s="38">
        <v>0.266</v>
      </c>
      <c r="D316" s="133">
        <v>8.39</v>
      </c>
      <c r="E316" s="35">
        <v>189.5</v>
      </c>
      <c r="F316" s="35">
        <v>41.95</v>
      </c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7">
        <v>2835.0</v>
      </c>
      <c r="B317" s="35">
        <v>2835.0</v>
      </c>
      <c r="C317" s="38">
        <v>0.387</v>
      </c>
      <c r="D317" s="133">
        <v>9.27</v>
      </c>
      <c r="E317" s="35">
        <v>334.5</v>
      </c>
      <c r="F317" s="35">
        <v>20.59</v>
      </c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7">
        <v>2836.0</v>
      </c>
      <c r="B318" s="35">
        <v>2836.0</v>
      </c>
      <c r="C318" s="38">
        <v>0.38</v>
      </c>
      <c r="D318" s="133">
        <v>12.42</v>
      </c>
      <c r="E318" s="35">
        <v>302.4</v>
      </c>
      <c r="F318" s="35">
        <v>24.26</v>
      </c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7">
        <v>2843.0</v>
      </c>
      <c r="B319" s="35">
        <v>2843.0</v>
      </c>
      <c r="C319" s="38">
        <v>0.306</v>
      </c>
      <c r="D319" s="133">
        <v>9.86</v>
      </c>
      <c r="E319" s="35">
        <v>484.6</v>
      </c>
      <c r="F319" s="35">
        <v>23.73</v>
      </c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7">
        <v>2844.0</v>
      </c>
      <c r="B320" s="35">
        <v>2844.0</v>
      </c>
      <c r="C320" s="38">
        <v>0.324</v>
      </c>
      <c r="D320" s="133">
        <v>6.85</v>
      </c>
      <c r="E320" s="35">
        <v>643.1</v>
      </c>
      <c r="F320" s="35">
        <v>643.1</v>
      </c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7">
        <v>2851.0</v>
      </c>
      <c r="B321" s="35">
        <v>2851.0</v>
      </c>
      <c r="C321" s="38">
        <v>0.324</v>
      </c>
      <c r="D321" s="133">
        <v>8.62</v>
      </c>
      <c r="E321" s="35">
        <v>627.6</v>
      </c>
      <c r="F321" s="35">
        <v>31.74</v>
      </c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7">
        <v>2852.0</v>
      </c>
      <c r="B322" s="35">
        <v>2852.0</v>
      </c>
      <c r="C322" s="38">
        <v>0.318</v>
      </c>
      <c r="D322" s="133">
        <v>5.65</v>
      </c>
      <c r="E322" s="35">
        <v>775.0</v>
      </c>
      <c r="F322" s="35">
        <v>28.94</v>
      </c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7">
        <v>2859.0</v>
      </c>
      <c r="B323" s="35">
        <v>2859.0</v>
      </c>
      <c r="C323" s="38">
        <v>0.308</v>
      </c>
      <c r="D323" s="133">
        <v>8.1</v>
      </c>
      <c r="E323" s="35">
        <v>614.4</v>
      </c>
      <c r="F323" s="35">
        <v>34.38</v>
      </c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7">
        <v>2860.0</v>
      </c>
      <c r="B324" s="35">
        <v>2860.0</v>
      </c>
      <c r="C324" s="38">
        <v>0.305</v>
      </c>
      <c r="D324" s="133">
        <v>4.7</v>
      </c>
      <c r="E324" s="35">
        <v>670.1</v>
      </c>
      <c r="F324" s="35">
        <v>36.16</v>
      </c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7">
        <v>2879.0</v>
      </c>
      <c r="B325" s="35">
        <v>2879.0</v>
      </c>
      <c r="C325" s="38">
        <v>0.33</v>
      </c>
      <c r="D325" s="133">
        <v>7.04</v>
      </c>
      <c r="E325" s="35">
        <v>460.8</v>
      </c>
      <c r="F325" s="35">
        <v>22.06</v>
      </c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7">
        <v>2880.0</v>
      </c>
      <c r="B326" s="35">
        <v>2880.0</v>
      </c>
      <c r="C326" s="38">
        <v>0.335</v>
      </c>
      <c r="D326" s="133">
        <v>7.02</v>
      </c>
      <c r="E326" s="35">
        <v>416.2</v>
      </c>
      <c r="F326" s="35">
        <v>34.93</v>
      </c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7">
        <v>2890.0</v>
      </c>
      <c r="B327" s="97">
        <v>2890.0</v>
      </c>
      <c r="C327" s="38">
        <v>0.278</v>
      </c>
      <c r="D327" s="133">
        <v>8.3</v>
      </c>
      <c r="E327" s="35">
        <v>124.9</v>
      </c>
      <c r="F327" s="35">
        <v>33.01</v>
      </c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7">
        <v>2891.0</v>
      </c>
      <c r="B328" s="97">
        <v>2891.0</v>
      </c>
      <c r="C328" s="38">
        <v>0.301</v>
      </c>
      <c r="D328" s="133">
        <v>5.9</v>
      </c>
      <c r="E328" s="35">
        <v>116.3</v>
      </c>
      <c r="F328" s="35">
        <v>29.21</v>
      </c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7">
        <v>2898.0</v>
      </c>
      <c r="B329" s="97">
        <v>2898.0</v>
      </c>
      <c r="C329" s="38">
        <v>0.284</v>
      </c>
      <c r="D329" s="133">
        <v>5.77</v>
      </c>
      <c r="E329" s="35">
        <v>163.0</v>
      </c>
      <c r="F329" s="35">
        <v>34.57</v>
      </c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7">
        <v>2899.0</v>
      </c>
      <c r="B330" s="97">
        <v>2899.0</v>
      </c>
      <c r="C330" s="38">
        <v>0.241</v>
      </c>
      <c r="D330" s="133">
        <v>5.07</v>
      </c>
      <c r="E330" s="35">
        <v>213.5</v>
      </c>
      <c r="F330" s="35">
        <v>31.98</v>
      </c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7">
        <v>2906.0</v>
      </c>
      <c r="B331" s="97">
        <v>2906.0</v>
      </c>
      <c r="C331" s="38">
        <v>0.26</v>
      </c>
      <c r="D331" s="133">
        <v>5.11</v>
      </c>
      <c r="E331" s="35">
        <v>336.0</v>
      </c>
      <c r="F331" s="35">
        <v>36.95</v>
      </c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7">
        <v>2907.0</v>
      </c>
      <c r="B332" s="35">
        <v>2907.0</v>
      </c>
      <c r="C332" s="38">
        <v>0.263</v>
      </c>
      <c r="D332" s="133">
        <v>5.48</v>
      </c>
      <c r="E332" s="35">
        <v>342.7</v>
      </c>
      <c r="F332" s="35">
        <v>32.38</v>
      </c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7">
        <v>2914.0</v>
      </c>
      <c r="B333" s="35">
        <v>2914.0</v>
      </c>
      <c r="C333" s="38">
        <v>0.26</v>
      </c>
      <c r="D333" s="133">
        <v>6.51</v>
      </c>
      <c r="E333" s="35">
        <v>378.4</v>
      </c>
      <c r="F333" s="35">
        <v>39.89</v>
      </c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7">
        <v>2915.0</v>
      </c>
      <c r="B334" s="35">
        <v>2915.0</v>
      </c>
      <c r="C334" s="38">
        <v>0.229</v>
      </c>
      <c r="D334" s="133">
        <v>5.62</v>
      </c>
      <c r="E334" s="35">
        <v>404.3</v>
      </c>
      <c r="F334" s="35">
        <v>37.76</v>
      </c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7">
        <v>2916.0</v>
      </c>
      <c r="B335" s="14" t="s">
        <v>4359</v>
      </c>
      <c r="C335" s="38">
        <v>0.089</v>
      </c>
      <c r="D335" s="133">
        <v>5.29</v>
      </c>
      <c r="E335" s="35">
        <v>2676.3</v>
      </c>
      <c r="F335" s="35">
        <v>24.79</v>
      </c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7">
        <v>2917.0</v>
      </c>
      <c r="B336" s="14" t="s">
        <v>4361</v>
      </c>
      <c r="C336" s="38">
        <v>0.105</v>
      </c>
      <c r="D336" s="133">
        <v>6.04</v>
      </c>
      <c r="E336" s="35">
        <v>2616.3</v>
      </c>
      <c r="F336" s="35">
        <v>45.25</v>
      </c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7">
        <v>2948.0</v>
      </c>
      <c r="B337" s="35">
        <v>2948.0</v>
      </c>
      <c r="C337" s="38">
        <v>0.261</v>
      </c>
      <c r="D337" s="133">
        <v>5.99</v>
      </c>
      <c r="E337" s="35">
        <v>689.7</v>
      </c>
      <c r="F337" s="35">
        <v>23.35</v>
      </c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7">
        <v>2949.0</v>
      </c>
      <c r="B338" s="35">
        <v>2949.0</v>
      </c>
      <c r="C338" s="38">
        <v>0.285</v>
      </c>
      <c r="D338" s="133">
        <v>4.49</v>
      </c>
      <c r="E338" s="35">
        <v>1021.9</v>
      </c>
      <c r="F338" s="35">
        <v>20.91</v>
      </c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7">
        <v>2956.0</v>
      </c>
      <c r="B339" s="35">
        <v>2956.0</v>
      </c>
      <c r="C339" s="38">
        <v>0.269</v>
      </c>
      <c r="D339" s="133">
        <v>6.6</v>
      </c>
      <c r="E339" s="35">
        <v>455.7</v>
      </c>
      <c r="F339" s="35">
        <v>22.66</v>
      </c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7">
        <v>2957.0</v>
      </c>
      <c r="B340" s="35">
        <v>2957.0</v>
      </c>
      <c r="C340" s="38">
        <v>0.262</v>
      </c>
      <c r="D340" s="133">
        <v>8.95</v>
      </c>
      <c r="E340" s="35">
        <v>348.1</v>
      </c>
      <c r="F340" s="35">
        <v>25.05</v>
      </c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7">
        <v>2970.0</v>
      </c>
      <c r="B341" s="35">
        <v>2970.0</v>
      </c>
      <c r="C341" s="38">
        <v>0.341</v>
      </c>
      <c r="D341" s="133">
        <v>7.97</v>
      </c>
      <c r="E341" s="35">
        <v>426.3</v>
      </c>
      <c r="F341" s="35">
        <v>20.08</v>
      </c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7">
        <v>2971.0</v>
      </c>
      <c r="B342" s="35">
        <v>2971.0</v>
      </c>
      <c r="C342" s="38">
        <v>0.346</v>
      </c>
      <c r="D342" s="133">
        <v>9.1</v>
      </c>
      <c r="E342" s="35">
        <v>521.2</v>
      </c>
      <c r="F342" s="35">
        <v>521.2</v>
      </c>
      <c r="G342" s="14" t="s">
        <v>4371</v>
      </c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7">
        <v>2978.0</v>
      </c>
      <c r="B343" s="35">
        <v>2978.0</v>
      </c>
      <c r="C343" s="38">
        <v>0.347</v>
      </c>
      <c r="D343" s="133">
        <v>7.62</v>
      </c>
      <c r="E343" s="35">
        <v>480.4</v>
      </c>
      <c r="F343" s="35">
        <v>17.99</v>
      </c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7">
        <v>2979.0</v>
      </c>
      <c r="B344" s="35">
        <v>2979.0</v>
      </c>
      <c r="C344" s="38">
        <v>0.334</v>
      </c>
      <c r="D344" s="133">
        <v>8.51</v>
      </c>
      <c r="E344" s="35">
        <v>660.6</v>
      </c>
      <c r="F344" s="35">
        <v>20.84</v>
      </c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7">
        <v>2986.0</v>
      </c>
      <c r="B345" s="35">
        <v>2986.0</v>
      </c>
      <c r="C345" s="38">
        <v>0.344</v>
      </c>
      <c r="D345" s="133">
        <v>4.83</v>
      </c>
      <c r="E345" s="35">
        <v>351.8</v>
      </c>
      <c r="F345" s="35">
        <v>21.06</v>
      </c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7">
        <v>2987.0</v>
      </c>
      <c r="B346" s="35">
        <v>2987.0</v>
      </c>
      <c r="C346" s="38">
        <v>0.346</v>
      </c>
      <c r="D346" s="133">
        <v>7.48</v>
      </c>
      <c r="E346" s="35">
        <v>401.7</v>
      </c>
      <c r="F346" s="35">
        <v>22.45</v>
      </c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7">
        <v>2994.0</v>
      </c>
      <c r="B347" s="35">
        <v>2994.0</v>
      </c>
      <c r="C347" s="38">
        <v>0.333</v>
      </c>
      <c r="D347" s="133">
        <v>7.94</v>
      </c>
      <c r="E347" s="35">
        <v>337.2</v>
      </c>
      <c r="F347" s="35">
        <v>26.54</v>
      </c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7">
        <v>2995.0</v>
      </c>
      <c r="B348" s="35">
        <v>2995.0</v>
      </c>
      <c r="C348" s="38">
        <v>0.3</v>
      </c>
      <c r="D348" s="133">
        <v>5.72</v>
      </c>
      <c r="E348" s="35">
        <v>456.2</v>
      </c>
      <c r="F348" s="35">
        <v>19.56</v>
      </c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7">
        <v>3002.0</v>
      </c>
      <c r="B349" s="35">
        <v>3002.0</v>
      </c>
      <c r="C349" s="38">
        <v>0.409</v>
      </c>
      <c r="D349" s="133">
        <v>6.15</v>
      </c>
      <c r="E349" s="35">
        <v>410.6</v>
      </c>
      <c r="F349" s="35">
        <v>24.06</v>
      </c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7">
        <v>3003.0</v>
      </c>
      <c r="B350" s="35">
        <v>3003.0</v>
      </c>
      <c r="C350" s="38">
        <v>0.374</v>
      </c>
      <c r="D350" s="133">
        <v>6.42</v>
      </c>
      <c r="E350" s="35">
        <v>484.8</v>
      </c>
      <c r="F350" s="35">
        <v>18.96</v>
      </c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7">
        <v>3010.0</v>
      </c>
      <c r="B351" s="35">
        <v>3010.0</v>
      </c>
      <c r="C351" s="38">
        <v>0.32</v>
      </c>
      <c r="D351" s="133">
        <v>7.17</v>
      </c>
      <c r="E351" s="35">
        <v>474.8</v>
      </c>
      <c r="F351" s="35">
        <v>21.13</v>
      </c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7">
        <v>3011.0</v>
      </c>
      <c r="B352" s="35">
        <v>3011.0</v>
      </c>
      <c r="C352" s="38">
        <v>0.354</v>
      </c>
      <c r="D352" s="133">
        <v>6.09</v>
      </c>
      <c r="E352" s="35">
        <v>339.0</v>
      </c>
      <c r="F352" s="35">
        <v>22.0</v>
      </c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7">
        <v>3018.0</v>
      </c>
      <c r="B353" s="35">
        <v>3018.0</v>
      </c>
      <c r="C353" s="38">
        <v>0.358</v>
      </c>
      <c r="D353" s="133">
        <v>9.55</v>
      </c>
      <c r="E353" s="35">
        <v>439.4</v>
      </c>
      <c r="F353" s="35">
        <v>24.53</v>
      </c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7">
        <v>3019.0</v>
      </c>
      <c r="B354" s="35">
        <v>3019.0</v>
      </c>
      <c r="C354" s="38">
        <v>0.34</v>
      </c>
      <c r="D354" s="133">
        <v>5.84</v>
      </c>
      <c r="E354" s="35">
        <v>479.2</v>
      </c>
      <c r="F354" s="35">
        <v>24.08</v>
      </c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7">
        <v>3035.0</v>
      </c>
      <c r="B355" s="35">
        <v>3035.0</v>
      </c>
      <c r="C355" s="38">
        <v>0.311</v>
      </c>
      <c r="D355" s="133">
        <v>5.13</v>
      </c>
      <c r="E355" s="35">
        <v>948.0</v>
      </c>
      <c r="F355" s="35">
        <v>22.85</v>
      </c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7">
        <v>3036.0</v>
      </c>
      <c r="B356" s="35">
        <v>3036.0</v>
      </c>
      <c r="C356" s="38">
        <v>0.279</v>
      </c>
      <c r="D356" s="133">
        <v>4.79</v>
      </c>
      <c r="E356" s="35">
        <v>949.3</v>
      </c>
      <c r="F356" s="35">
        <v>20.61</v>
      </c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7">
        <v>3043.0</v>
      </c>
      <c r="B357" s="35">
        <v>3043.0</v>
      </c>
      <c r="C357" s="38">
        <v>0.302</v>
      </c>
      <c r="D357" s="133">
        <v>5.12</v>
      </c>
      <c r="E357" s="35">
        <v>478.4</v>
      </c>
      <c r="F357" s="35">
        <v>16.83</v>
      </c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7">
        <v>3044.0</v>
      </c>
      <c r="B358" s="35">
        <v>3044.0</v>
      </c>
      <c r="C358" s="38">
        <v>0.31</v>
      </c>
      <c r="D358" s="133">
        <v>4.76</v>
      </c>
      <c r="E358" s="35">
        <v>504.2</v>
      </c>
      <c r="F358" s="35">
        <v>19.0</v>
      </c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7">
        <v>3051.0</v>
      </c>
      <c r="B359" s="35">
        <v>3051.0</v>
      </c>
      <c r="C359" s="38">
        <v>0.286</v>
      </c>
      <c r="D359" s="133">
        <v>5.07</v>
      </c>
      <c r="E359" s="35">
        <v>350.9</v>
      </c>
      <c r="F359" s="35">
        <v>11.11</v>
      </c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7">
        <v>3052.0</v>
      </c>
      <c r="B360" s="35">
        <v>3051.0</v>
      </c>
      <c r="C360" s="38">
        <v>0.383</v>
      </c>
      <c r="D360" s="133">
        <v>7.21</v>
      </c>
      <c r="E360" s="35">
        <v>249.2</v>
      </c>
      <c r="F360" s="35">
        <v>22.25</v>
      </c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7">
        <v>3059.0</v>
      </c>
      <c r="B361" s="14" t="s">
        <v>4397</v>
      </c>
      <c r="C361" s="38">
        <v>0.274</v>
      </c>
      <c r="D361" s="133">
        <v>6.46</v>
      </c>
      <c r="E361" s="35">
        <v>342.4</v>
      </c>
      <c r="F361" s="35">
        <v>16.85</v>
      </c>
      <c r="G361" s="14" t="s">
        <v>4398</v>
      </c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7">
        <v>3060.0</v>
      </c>
      <c r="B362" s="35">
        <v>3060.0</v>
      </c>
      <c r="C362" s="38">
        <v>0.301</v>
      </c>
      <c r="D362" s="133">
        <v>7.4</v>
      </c>
      <c r="E362" s="35">
        <v>278.7</v>
      </c>
      <c r="F362" s="35">
        <v>16.72</v>
      </c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7">
        <v>3067.0</v>
      </c>
      <c r="B363" s="35">
        <v>3067.0</v>
      </c>
      <c r="C363" s="38">
        <v>0.213</v>
      </c>
      <c r="D363" s="133">
        <v>4.66</v>
      </c>
      <c r="E363" s="35">
        <v>260.7</v>
      </c>
      <c r="F363" s="35">
        <v>18.79</v>
      </c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7">
        <v>3068.0</v>
      </c>
      <c r="B364" s="35">
        <v>3068.0</v>
      </c>
      <c r="C364" s="38">
        <v>0.302</v>
      </c>
      <c r="D364" s="133">
        <v>3.52</v>
      </c>
      <c r="E364" s="35">
        <v>215.9</v>
      </c>
      <c r="F364" s="35">
        <v>14.82</v>
      </c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7">
        <v>3075.0</v>
      </c>
      <c r="B365" s="35">
        <v>3075.0</v>
      </c>
      <c r="C365" s="38">
        <v>0.244</v>
      </c>
      <c r="D365" s="133">
        <v>5.76</v>
      </c>
      <c r="E365" s="35">
        <v>205.6</v>
      </c>
      <c r="F365" s="35">
        <v>21.33</v>
      </c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47">
        <v>3076.0</v>
      </c>
      <c r="B366" s="35">
        <v>3076.0</v>
      </c>
      <c r="C366" s="38">
        <v>0.265</v>
      </c>
      <c r="D366" s="133">
        <v>5.48</v>
      </c>
      <c r="E366" s="35">
        <v>247.1</v>
      </c>
      <c r="F366" s="35">
        <v>17.88</v>
      </c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47">
        <v>3083.0</v>
      </c>
      <c r="B367" s="35">
        <v>3083.0</v>
      </c>
      <c r="C367" s="38">
        <v>0.282</v>
      </c>
      <c r="D367" s="133">
        <v>5.98</v>
      </c>
      <c r="E367" s="35">
        <v>190.2</v>
      </c>
      <c r="F367" s="35">
        <v>18.54</v>
      </c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47">
        <v>3084.0</v>
      </c>
      <c r="B368" s="35">
        <v>3084.0</v>
      </c>
      <c r="C368" s="38">
        <v>0.291</v>
      </c>
      <c r="D368" s="133">
        <v>4.78</v>
      </c>
      <c r="E368" s="35">
        <v>286.7</v>
      </c>
      <c r="F368" s="35">
        <v>19.99</v>
      </c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47">
        <v>3121.0</v>
      </c>
      <c r="B369" s="35">
        <v>3121.0</v>
      </c>
      <c r="C369" s="38">
        <v>0.206</v>
      </c>
      <c r="D369" s="133">
        <v>7.02</v>
      </c>
      <c r="E369" s="35">
        <v>32.0</v>
      </c>
      <c r="F369" s="35">
        <v>21.55</v>
      </c>
      <c r="G369" s="14" t="s">
        <v>4410</v>
      </c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47">
        <v>3122.0</v>
      </c>
      <c r="B370" s="35">
        <v>3122.0</v>
      </c>
      <c r="C370" s="38">
        <v>0.17</v>
      </c>
      <c r="D370" s="133">
        <v>4.85</v>
      </c>
      <c r="E370" s="35">
        <v>105.9</v>
      </c>
      <c r="F370" s="35">
        <v>20.43</v>
      </c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47">
        <v>3129.0</v>
      </c>
      <c r="B371" s="35">
        <v>3129.0</v>
      </c>
      <c r="C371" s="38">
        <v>0.227</v>
      </c>
      <c r="D371" s="133">
        <v>7.71</v>
      </c>
      <c r="E371" s="35">
        <v>125.8</v>
      </c>
      <c r="F371" s="35">
        <v>19.41</v>
      </c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47">
        <v>3130.0</v>
      </c>
      <c r="B372" s="35">
        <v>3130.0</v>
      </c>
      <c r="C372" s="38">
        <v>0.249</v>
      </c>
      <c r="D372" s="133">
        <v>6.69</v>
      </c>
      <c r="E372" s="35">
        <v>122.0</v>
      </c>
      <c r="F372" s="35">
        <v>18.22</v>
      </c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47">
        <v>3137.0</v>
      </c>
      <c r="B373" s="35">
        <v>3137.0</v>
      </c>
      <c r="C373" s="38">
        <v>0.233</v>
      </c>
      <c r="D373" s="133">
        <v>6.9</v>
      </c>
      <c r="E373" s="35">
        <v>124.7</v>
      </c>
      <c r="F373" s="35">
        <v>19.8</v>
      </c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47">
        <v>3138.0</v>
      </c>
      <c r="B374" s="35">
        <v>3138.0</v>
      </c>
      <c r="C374" s="38">
        <v>0.266</v>
      </c>
      <c r="D374" s="133">
        <v>6.1</v>
      </c>
      <c r="E374" s="35">
        <v>80.4</v>
      </c>
      <c r="F374" s="35">
        <v>18.65</v>
      </c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47">
        <v>3735.0</v>
      </c>
      <c r="B375" s="34" t="s">
        <v>4420</v>
      </c>
      <c r="C375" s="61">
        <v>0.309</v>
      </c>
      <c r="D375" s="151">
        <v>5.41</v>
      </c>
      <c r="E375" s="34">
        <v>520.3</v>
      </c>
      <c r="F375" s="34">
        <v>15.19</v>
      </c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47">
        <v>3735.0</v>
      </c>
      <c r="B376" s="34" t="s">
        <v>4425</v>
      </c>
      <c r="C376" s="61">
        <v>0.322</v>
      </c>
      <c r="D376" s="151">
        <v>6.08</v>
      </c>
      <c r="E376" s="34">
        <v>508.1</v>
      </c>
      <c r="F376" s="34">
        <v>15.74</v>
      </c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47">
        <v>3735.0</v>
      </c>
      <c r="B377" s="34" t="s">
        <v>4427</v>
      </c>
      <c r="C377" s="61">
        <v>0.296</v>
      </c>
      <c r="D377" s="151">
        <v>5.7</v>
      </c>
      <c r="E377" s="34">
        <v>610.3</v>
      </c>
      <c r="F377" s="34">
        <v>14.04</v>
      </c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47">
        <v>3736.0</v>
      </c>
      <c r="B378" s="34" t="s">
        <v>4430</v>
      </c>
      <c r="C378" s="61">
        <v>0.317</v>
      </c>
      <c r="D378" s="151">
        <v>5.36</v>
      </c>
      <c r="E378" s="34">
        <v>497.4</v>
      </c>
      <c r="F378" s="34">
        <v>12.4</v>
      </c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47">
        <v>3736.0</v>
      </c>
      <c r="B379" s="34" t="s">
        <v>4432</v>
      </c>
      <c r="C379" s="61">
        <v>0.314</v>
      </c>
      <c r="D379" s="151">
        <v>5.09</v>
      </c>
      <c r="E379" s="34">
        <v>485.8</v>
      </c>
      <c r="F379" s="34">
        <v>15.21</v>
      </c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47">
        <v>3736.0</v>
      </c>
      <c r="B380" s="34" t="s">
        <v>4435</v>
      </c>
      <c r="C380" s="61">
        <v>0.311</v>
      </c>
      <c r="D380" s="151">
        <v>5.46</v>
      </c>
      <c r="E380" s="34">
        <v>516.3</v>
      </c>
      <c r="F380" s="34">
        <v>12.06</v>
      </c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47">
        <v>3737.0</v>
      </c>
      <c r="B381" s="34" t="s">
        <v>4437</v>
      </c>
      <c r="C381" s="61">
        <v>0.322</v>
      </c>
      <c r="D381" s="151">
        <v>5.26</v>
      </c>
      <c r="E381" s="34">
        <v>502.0</v>
      </c>
      <c r="F381" s="34">
        <v>12.48</v>
      </c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47">
        <v>3737.0</v>
      </c>
      <c r="B382" s="34" t="s">
        <v>4440</v>
      </c>
      <c r="C382" s="61">
        <v>0.332</v>
      </c>
      <c r="D382" s="151">
        <v>6.06</v>
      </c>
      <c r="E382" s="34">
        <v>457.5</v>
      </c>
      <c r="F382" s="34">
        <v>12.34</v>
      </c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47">
        <v>3737.0</v>
      </c>
      <c r="B383" s="34" t="s">
        <v>4443</v>
      </c>
      <c r="C383" s="61">
        <v>0.329</v>
      </c>
      <c r="D383" s="151">
        <v>5.28</v>
      </c>
      <c r="E383" s="34">
        <v>418.9</v>
      </c>
      <c r="F383" s="34">
        <v>14.43</v>
      </c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47">
        <v>3738.0</v>
      </c>
      <c r="B384" s="34" t="s">
        <v>4445</v>
      </c>
      <c r="C384" s="61">
        <v>0.333</v>
      </c>
      <c r="D384" s="151">
        <v>5.71</v>
      </c>
      <c r="E384" s="34">
        <v>488.4</v>
      </c>
      <c r="F384" s="34">
        <v>14.68</v>
      </c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47">
        <v>3738.0</v>
      </c>
      <c r="B385" s="34" t="s">
        <v>4449</v>
      </c>
      <c r="C385" s="61">
        <v>0.338</v>
      </c>
      <c r="D385" s="151">
        <v>5.55</v>
      </c>
      <c r="E385" s="34">
        <v>451.5</v>
      </c>
      <c r="F385" s="34">
        <v>16.31</v>
      </c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47">
        <v>3738.0</v>
      </c>
      <c r="B386" s="34" t="s">
        <v>4451</v>
      </c>
      <c r="C386" s="61">
        <v>0.353</v>
      </c>
      <c r="D386" s="151">
        <v>6.2</v>
      </c>
      <c r="E386" s="34">
        <v>406.0</v>
      </c>
      <c r="F386" s="34">
        <v>16.17</v>
      </c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47">
        <v>3739.0</v>
      </c>
      <c r="B387" s="34" t="s">
        <v>4455</v>
      </c>
      <c r="C387" s="61">
        <v>0.29</v>
      </c>
      <c r="D387" s="151">
        <v>5.49</v>
      </c>
      <c r="E387" s="34">
        <v>421.2</v>
      </c>
      <c r="F387" s="34">
        <v>16.65</v>
      </c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47">
        <v>3739.0</v>
      </c>
      <c r="B388" s="34" t="s">
        <v>4457</v>
      </c>
      <c r="C388" s="61">
        <v>0.294</v>
      </c>
      <c r="D388" s="151">
        <v>6.79</v>
      </c>
      <c r="E388" s="34">
        <v>411.1</v>
      </c>
      <c r="F388" s="34">
        <v>18.84</v>
      </c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47">
        <v>3739.0</v>
      </c>
      <c r="B389" s="34" t="s">
        <v>4460</v>
      </c>
      <c r="C389" s="61">
        <v>0.282</v>
      </c>
      <c r="D389" s="151">
        <v>5.95</v>
      </c>
      <c r="E389" s="34">
        <v>350.9</v>
      </c>
      <c r="F389" s="34">
        <v>14.96</v>
      </c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47">
        <v>3740.0</v>
      </c>
      <c r="B390" s="34" t="s">
        <v>4462</v>
      </c>
      <c r="C390" s="61">
        <v>0.307</v>
      </c>
      <c r="D390" s="151">
        <v>5.67</v>
      </c>
      <c r="E390" s="34">
        <v>390.1</v>
      </c>
      <c r="F390" s="34">
        <v>14.86</v>
      </c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47">
        <v>3740.0</v>
      </c>
      <c r="B391" s="34" t="s">
        <v>4467</v>
      </c>
      <c r="C391" s="61">
        <v>0.312</v>
      </c>
      <c r="D391" s="151">
        <v>4.68</v>
      </c>
      <c r="E391" s="34">
        <v>378.0</v>
      </c>
      <c r="F391" s="34">
        <v>19.31</v>
      </c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47">
        <v>3740.0</v>
      </c>
      <c r="B392" s="34" t="s">
        <v>4469</v>
      </c>
      <c r="C392" s="61">
        <v>0.294</v>
      </c>
      <c r="D392" s="151">
        <v>5.14</v>
      </c>
      <c r="E392" s="34">
        <v>385.1</v>
      </c>
      <c r="F392" s="34">
        <v>14.42</v>
      </c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47">
        <v>3741.0</v>
      </c>
      <c r="B393" s="34" t="s">
        <v>4471</v>
      </c>
      <c r="C393" s="61">
        <v>0.338</v>
      </c>
      <c r="D393" s="151">
        <v>5.56</v>
      </c>
      <c r="E393" s="34">
        <v>570.9</v>
      </c>
      <c r="F393" s="34">
        <v>13.83</v>
      </c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47">
        <v>3741.0</v>
      </c>
      <c r="B394" s="34" t="s">
        <v>4474</v>
      </c>
      <c r="C394" s="61">
        <v>0.333</v>
      </c>
      <c r="D394" s="151">
        <v>6.21</v>
      </c>
      <c r="E394" s="34">
        <v>508.4</v>
      </c>
      <c r="F394" s="34">
        <v>16.08</v>
      </c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47">
        <v>3741.0</v>
      </c>
      <c r="B395" s="34" t="s">
        <v>4476</v>
      </c>
      <c r="C395" s="61">
        <v>0.352</v>
      </c>
      <c r="D395" s="151">
        <v>5.1</v>
      </c>
      <c r="E395" s="34">
        <v>464.5</v>
      </c>
      <c r="F395" s="34">
        <v>13.84</v>
      </c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47">
        <v>3742.0</v>
      </c>
      <c r="B396" s="34" t="s">
        <v>4479</v>
      </c>
      <c r="C396" s="61">
        <v>0.321</v>
      </c>
      <c r="D396" s="151">
        <v>6.03</v>
      </c>
      <c r="E396" s="34">
        <v>520.5</v>
      </c>
      <c r="F396" s="34">
        <v>14.55</v>
      </c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47">
        <v>3742.0</v>
      </c>
      <c r="B397" s="34" t="s">
        <v>4482</v>
      </c>
      <c r="C397" s="61">
        <v>0.31</v>
      </c>
      <c r="D397" s="151">
        <v>5.65</v>
      </c>
      <c r="E397" s="34">
        <v>430.0</v>
      </c>
      <c r="F397" s="34">
        <v>15.05</v>
      </c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47">
        <v>3742.0</v>
      </c>
      <c r="B398" s="34" t="s">
        <v>4484</v>
      </c>
      <c r="C398" s="61">
        <v>0.319</v>
      </c>
      <c r="D398" s="151">
        <v>5.36</v>
      </c>
      <c r="E398" s="34">
        <v>530.2</v>
      </c>
      <c r="F398" s="34">
        <v>17.52</v>
      </c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47">
        <v>3743.0</v>
      </c>
      <c r="B399" s="34" t="s">
        <v>4487</v>
      </c>
      <c r="C399" s="61">
        <v>0.348</v>
      </c>
      <c r="D399" s="151">
        <v>6.21</v>
      </c>
      <c r="E399" s="34">
        <v>434.5</v>
      </c>
      <c r="F399" s="34">
        <v>21.01</v>
      </c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47">
        <v>3743.0</v>
      </c>
      <c r="B400" s="34" t="s">
        <v>4489</v>
      </c>
      <c r="C400" s="61">
        <v>0.348</v>
      </c>
      <c r="D400" s="151">
        <v>6.12</v>
      </c>
      <c r="E400" s="34">
        <v>338.6</v>
      </c>
      <c r="F400" s="34">
        <v>16.28</v>
      </c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47">
        <v>3743.0</v>
      </c>
      <c r="B401" s="34" t="s">
        <v>4491</v>
      </c>
      <c r="C401" s="61">
        <v>0.356</v>
      </c>
      <c r="D401" s="151">
        <v>6.17</v>
      </c>
      <c r="E401" s="34">
        <v>418.1</v>
      </c>
      <c r="F401" s="34">
        <v>16.05</v>
      </c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47">
        <v>3744.0</v>
      </c>
      <c r="B402" s="34" t="s">
        <v>4494</v>
      </c>
      <c r="C402" s="61">
        <v>0.313</v>
      </c>
      <c r="D402" s="151">
        <v>5.27</v>
      </c>
      <c r="E402" s="34">
        <v>380.8</v>
      </c>
      <c r="F402" s="34">
        <v>15.52</v>
      </c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47">
        <v>3744.0</v>
      </c>
      <c r="B403" s="34" t="s">
        <v>4497</v>
      </c>
      <c r="C403" s="61">
        <v>0.31</v>
      </c>
      <c r="D403" s="151">
        <v>5.67</v>
      </c>
      <c r="E403" s="34">
        <v>468.2</v>
      </c>
      <c r="F403" s="34">
        <v>16.7</v>
      </c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47">
        <v>3744.0</v>
      </c>
      <c r="B404" s="34" t="s">
        <v>4499</v>
      </c>
      <c r="C404" s="61">
        <v>0.305</v>
      </c>
      <c r="D404" s="151">
        <v>4.79</v>
      </c>
      <c r="E404" s="34">
        <v>4.79</v>
      </c>
      <c r="F404" s="34">
        <v>14.87</v>
      </c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47">
        <v>3797.0</v>
      </c>
      <c r="B405" s="34" t="s">
        <v>4502</v>
      </c>
      <c r="C405" s="61">
        <v>0.338</v>
      </c>
      <c r="D405" s="151">
        <v>4.68</v>
      </c>
      <c r="E405" s="34">
        <v>361.2</v>
      </c>
      <c r="F405" s="34">
        <v>12.92</v>
      </c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47">
        <v>3797.0</v>
      </c>
      <c r="B406" s="34" t="s">
        <v>4504</v>
      </c>
      <c r="C406" s="61">
        <v>0.348</v>
      </c>
      <c r="D406" s="151">
        <v>4.42</v>
      </c>
      <c r="E406" s="34">
        <v>342.8</v>
      </c>
      <c r="F406" s="34">
        <v>7.542</v>
      </c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47">
        <v>3797.0</v>
      </c>
      <c r="B407" s="34" t="s">
        <v>4507</v>
      </c>
      <c r="C407" s="61">
        <v>0.361</v>
      </c>
      <c r="D407" s="151">
        <v>4.5</v>
      </c>
      <c r="E407" s="34">
        <v>388.1</v>
      </c>
      <c r="F407" s="34">
        <v>15.68</v>
      </c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7">
        <v>3798.0</v>
      </c>
      <c r="B408" s="34"/>
      <c r="C408" s="61">
        <v>0.353</v>
      </c>
      <c r="D408" s="151">
        <v>5.35</v>
      </c>
      <c r="E408" s="34">
        <v>344.2</v>
      </c>
      <c r="F408" s="34">
        <v>15.73</v>
      </c>
      <c r="G408" s="34" t="s">
        <v>2220</v>
      </c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7">
        <v>3798.0</v>
      </c>
      <c r="B409" s="34" t="s">
        <v>4510</v>
      </c>
      <c r="C409" s="61">
        <v>0.361</v>
      </c>
      <c r="D409" s="151">
        <v>4.51</v>
      </c>
      <c r="E409" s="34">
        <v>343.8</v>
      </c>
      <c r="F409" s="34">
        <v>15.76</v>
      </c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7">
        <v>3798.0</v>
      </c>
      <c r="B410" s="34" t="s">
        <v>4512</v>
      </c>
      <c r="C410" s="61">
        <v>0.352</v>
      </c>
      <c r="D410" s="151">
        <v>4.26</v>
      </c>
      <c r="E410" s="34">
        <v>330.0</v>
      </c>
      <c r="F410" s="34">
        <v>14.39</v>
      </c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45">
        <v>3865.0</v>
      </c>
      <c r="B411" s="34" t="s">
        <v>4515</v>
      </c>
      <c r="C411" s="61">
        <v>0.303</v>
      </c>
      <c r="D411" s="151">
        <v>4.21</v>
      </c>
      <c r="E411" s="34">
        <v>457.7</v>
      </c>
      <c r="F411" s="34">
        <v>17.56</v>
      </c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45">
        <v>3865.0</v>
      </c>
      <c r="B412" s="34" t="s">
        <v>4517</v>
      </c>
      <c r="C412" s="61">
        <v>0.308</v>
      </c>
      <c r="D412" s="151">
        <v>3.7</v>
      </c>
      <c r="E412" s="34">
        <v>558.5</v>
      </c>
      <c r="F412" s="34">
        <v>17.71</v>
      </c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45">
        <v>3865.0</v>
      </c>
      <c r="B413" s="34" t="s">
        <v>4520</v>
      </c>
      <c r="C413" s="61">
        <v>0.288</v>
      </c>
      <c r="D413" s="151">
        <v>3.77</v>
      </c>
      <c r="E413" s="34">
        <v>532.8</v>
      </c>
      <c r="F413" s="34">
        <v>19.99</v>
      </c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45">
        <v>3866.0</v>
      </c>
      <c r="B414" s="34" t="s">
        <v>4522</v>
      </c>
      <c r="C414" s="61">
        <v>0.302</v>
      </c>
      <c r="D414" s="151">
        <v>4.3</v>
      </c>
      <c r="E414" s="34">
        <v>580.0</v>
      </c>
      <c r="F414" s="34">
        <v>15.55</v>
      </c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45">
        <v>3866.0</v>
      </c>
      <c r="B415" s="34" t="s">
        <v>4524</v>
      </c>
      <c r="C415" s="61">
        <v>0.297</v>
      </c>
      <c r="D415" s="151">
        <v>4.42</v>
      </c>
      <c r="E415" s="34">
        <v>593.3</v>
      </c>
      <c r="F415" s="34">
        <v>17.32</v>
      </c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45">
        <v>3866.0</v>
      </c>
      <c r="B416" s="34" t="s">
        <v>4527</v>
      </c>
      <c r="C416" s="61">
        <v>0.297</v>
      </c>
      <c r="D416" s="151">
        <v>4.44</v>
      </c>
      <c r="E416" s="34">
        <v>561.8</v>
      </c>
      <c r="F416" s="34">
        <v>17.95</v>
      </c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51">
        <v>3873.0</v>
      </c>
      <c r="B417" s="34" t="s">
        <v>4529</v>
      </c>
      <c r="C417" s="61">
        <v>0.277</v>
      </c>
      <c r="D417" s="151">
        <v>2.79</v>
      </c>
      <c r="E417" s="34">
        <v>585.7</v>
      </c>
      <c r="F417" s="34">
        <v>14.12</v>
      </c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51">
        <v>3873.0</v>
      </c>
      <c r="B418" s="34" t="s">
        <v>4532</v>
      </c>
      <c r="C418" s="61">
        <v>0.28</v>
      </c>
      <c r="D418" s="151">
        <v>4.13</v>
      </c>
      <c r="E418" s="34">
        <v>565.2</v>
      </c>
      <c r="F418" s="34">
        <v>17.32</v>
      </c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51">
        <v>3873.0</v>
      </c>
      <c r="B419" s="34" t="s">
        <v>4534</v>
      </c>
      <c r="C419" s="61">
        <v>0.295</v>
      </c>
      <c r="D419" s="151">
        <v>3.84</v>
      </c>
      <c r="E419" s="34">
        <v>383.7</v>
      </c>
      <c r="F419" s="34">
        <v>16.74</v>
      </c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51">
        <v>3874.0</v>
      </c>
      <c r="B420" s="34"/>
      <c r="C420" s="61">
        <v>0.307</v>
      </c>
      <c r="D420" s="151">
        <v>3.4</v>
      </c>
      <c r="E420" s="34">
        <v>512.1</v>
      </c>
      <c r="F420" s="34">
        <v>17.73</v>
      </c>
      <c r="G420" s="34" t="s">
        <v>2220</v>
      </c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51">
        <v>3874.0</v>
      </c>
      <c r="B421" s="34" t="s">
        <v>4538</v>
      </c>
      <c r="C421" s="61">
        <v>0.3</v>
      </c>
      <c r="D421" s="151">
        <v>3.68</v>
      </c>
      <c r="E421" s="34">
        <v>553.4</v>
      </c>
      <c r="F421" s="34">
        <v>18.6</v>
      </c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51">
        <v>3874.0</v>
      </c>
      <c r="B422" s="34" t="s">
        <v>4541</v>
      </c>
      <c r="C422" s="61">
        <v>0.298</v>
      </c>
      <c r="D422" s="151">
        <v>4.25</v>
      </c>
      <c r="E422" s="34">
        <v>460.6</v>
      </c>
      <c r="F422" s="34">
        <v>16.12</v>
      </c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50">
        <v>3881.0</v>
      </c>
      <c r="B423" s="34" t="s">
        <v>4543</v>
      </c>
      <c r="C423" s="61">
        <v>0.277</v>
      </c>
      <c r="D423" s="151">
        <v>3.3</v>
      </c>
      <c r="E423" s="34">
        <v>505.8</v>
      </c>
      <c r="F423" s="34">
        <v>11.05</v>
      </c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50">
        <v>3881.0</v>
      </c>
      <c r="B424" s="34" t="s">
        <v>4546</v>
      </c>
      <c r="C424" s="61">
        <v>0.248</v>
      </c>
      <c r="D424" s="151">
        <v>3.69</v>
      </c>
      <c r="E424" s="34">
        <v>641.5</v>
      </c>
      <c r="F424" s="34">
        <v>14.48</v>
      </c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50">
        <v>3881.0</v>
      </c>
      <c r="B425" s="34" t="s">
        <v>4548</v>
      </c>
      <c r="C425" s="61">
        <v>0.25</v>
      </c>
      <c r="D425" s="151">
        <v>5.66</v>
      </c>
      <c r="E425" s="34">
        <v>502.7</v>
      </c>
      <c r="F425" s="34">
        <v>16.35</v>
      </c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50">
        <v>3882.0</v>
      </c>
      <c r="B426" s="34" t="s">
        <v>4551</v>
      </c>
      <c r="C426" s="61">
        <v>0.327</v>
      </c>
      <c r="D426" s="151">
        <v>3.7</v>
      </c>
      <c r="E426" s="34">
        <v>566.1</v>
      </c>
      <c r="F426" s="34">
        <v>13.46</v>
      </c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50">
        <v>3882.0</v>
      </c>
      <c r="B427" s="34" t="s">
        <v>4553</v>
      </c>
      <c r="C427" s="61">
        <v>0.312</v>
      </c>
      <c r="D427" s="151">
        <v>3.41</v>
      </c>
      <c r="E427" s="34">
        <v>623.0</v>
      </c>
      <c r="F427" s="34">
        <v>12.74</v>
      </c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50">
        <v>3882.0</v>
      </c>
      <c r="B428" s="34" t="s">
        <v>4555</v>
      </c>
      <c r="C428" s="61">
        <v>0.32</v>
      </c>
      <c r="D428" s="151">
        <v>4.31</v>
      </c>
      <c r="E428" s="34">
        <v>543.1</v>
      </c>
      <c r="F428" s="34">
        <v>11.48</v>
      </c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7">
        <v>3889.0</v>
      </c>
      <c r="B429" s="34" t="s">
        <v>4558</v>
      </c>
      <c r="C429" s="61">
        <v>0.306</v>
      </c>
      <c r="D429" s="151">
        <v>4.23</v>
      </c>
      <c r="E429" s="34">
        <v>715.5</v>
      </c>
      <c r="F429" s="34">
        <v>17.61</v>
      </c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7">
        <v>3889.0</v>
      </c>
      <c r="B430" s="34"/>
      <c r="C430" s="61">
        <v>0.297</v>
      </c>
      <c r="D430" s="151">
        <v>3.59</v>
      </c>
      <c r="E430" s="34">
        <v>641.1</v>
      </c>
      <c r="F430" s="34">
        <v>16.47</v>
      </c>
      <c r="G430" s="34" t="s">
        <v>2220</v>
      </c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7">
        <v>3889.0</v>
      </c>
      <c r="B431" s="34" t="s">
        <v>4562</v>
      </c>
      <c r="C431" s="61">
        <v>0.29</v>
      </c>
      <c r="D431" s="151">
        <v>4.47</v>
      </c>
      <c r="E431" s="34">
        <v>515.0</v>
      </c>
      <c r="F431" s="34">
        <v>15.43</v>
      </c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7">
        <v>3890.0</v>
      </c>
      <c r="B432" s="34" t="s">
        <v>4564</v>
      </c>
      <c r="C432" s="61">
        <v>0.274</v>
      </c>
      <c r="D432" s="151">
        <v>3.18</v>
      </c>
      <c r="E432" s="34">
        <v>579.5</v>
      </c>
      <c r="F432" s="34">
        <v>18.86</v>
      </c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7">
        <v>3890.0</v>
      </c>
      <c r="B433" s="34" t="s">
        <v>4566</v>
      </c>
      <c r="C433" s="61">
        <v>0.282</v>
      </c>
      <c r="D433" s="151">
        <v>3.89</v>
      </c>
      <c r="E433" s="34">
        <v>646.2</v>
      </c>
      <c r="F433" s="34">
        <v>16.82</v>
      </c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7">
        <v>3890.0</v>
      </c>
      <c r="B434" s="34" t="s">
        <v>4569</v>
      </c>
      <c r="C434" s="61">
        <v>0.263</v>
      </c>
      <c r="D434" s="151">
        <v>3.44</v>
      </c>
      <c r="E434" s="34">
        <v>502.7</v>
      </c>
      <c r="F434" s="34">
        <v>13.9</v>
      </c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7">
        <v>3979.0</v>
      </c>
      <c r="B435" s="34" t="s">
        <v>4572</v>
      </c>
      <c r="C435" s="61">
        <v>0.388</v>
      </c>
      <c r="D435" s="151">
        <v>4.27</v>
      </c>
      <c r="E435" s="34">
        <v>301.5</v>
      </c>
      <c r="F435" s="34">
        <v>18.12</v>
      </c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7">
        <v>3979.0</v>
      </c>
      <c r="B436" s="34" t="s">
        <v>4576</v>
      </c>
      <c r="C436" s="61">
        <v>0.392</v>
      </c>
      <c r="D436" s="151">
        <v>4.35</v>
      </c>
      <c r="E436" s="34">
        <v>353.0</v>
      </c>
      <c r="F436" s="34">
        <v>14.92</v>
      </c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7">
        <v>3979.0</v>
      </c>
      <c r="B437" s="34" t="s">
        <v>4580</v>
      </c>
      <c r="C437" s="61">
        <v>0.391</v>
      </c>
      <c r="D437" s="151">
        <v>4.12</v>
      </c>
      <c r="E437" s="34">
        <v>276.9</v>
      </c>
      <c r="F437" s="34">
        <v>16.94</v>
      </c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7">
        <v>3980.0</v>
      </c>
      <c r="B438" s="34" t="s">
        <v>4583</v>
      </c>
      <c r="C438" s="61">
        <v>0.367</v>
      </c>
      <c r="D438" s="151">
        <v>3.8</v>
      </c>
      <c r="E438" s="34">
        <v>285.2</v>
      </c>
      <c r="F438" s="34">
        <v>17.21</v>
      </c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7">
        <v>3980.0</v>
      </c>
      <c r="B439" s="34" t="s">
        <v>4585</v>
      </c>
      <c r="C439" s="61">
        <v>0.356</v>
      </c>
      <c r="D439" s="151">
        <v>4.66</v>
      </c>
      <c r="E439" s="34">
        <v>342.8</v>
      </c>
      <c r="F439" s="34">
        <v>15.32</v>
      </c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7">
        <v>3980.0</v>
      </c>
      <c r="B440" s="34" t="s">
        <v>4587</v>
      </c>
      <c r="C440" s="61">
        <v>0.348</v>
      </c>
      <c r="D440" s="151">
        <v>4.34</v>
      </c>
      <c r="E440" s="34">
        <v>285.0</v>
      </c>
      <c r="F440" s="34">
        <v>16.38</v>
      </c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45">
        <v>4002.0</v>
      </c>
      <c r="B441" s="34" t="s">
        <v>4589</v>
      </c>
      <c r="C441" s="61">
        <v>0.41</v>
      </c>
      <c r="D441" s="151">
        <v>4.96</v>
      </c>
      <c r="E441" s="34">
        <v>544.0</v>
      </c>
      <c r="F441" s="34">
        <v>13.34</v>
      </c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45">
        <v>4002.0</v>
      </c>
      <c r="B442" s="34" t="s">
        <v>4591</v>
      </c>
      <c r="C442" s="61">
        <v>0.405</v>
      </c>
      <c r="D442" s="151">
        <v>4.97</v>
      </c>
      <c r="E442" s="34">
        <v>446.0</v>
      </c>
      <c r="F442" s="34">
        <v>13.54</v>
      </c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45">
        <v>4002.0</v>
      </c>
      <c r="B443" s="34" t="s">
        <v>4594</v>
      </c>
      <c r="C443" s="61">
        <v>0.419</v>
      </c>
      <c r="D443" s="151">
        <v>4.79</v>
      </c>
      <c r="E443" s="34">
        <v>502.6</v>
      </c>
      <c r="F443" s="34">
        <v>15.04</v>
      </c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45">
        <v>4003.0</v>
      </c>
      <c r="B444" s="34" t="s">
        <v>4596</v>
      </c>
      <c r="C444" s="61">
        <v>0.421</v>
      </c>
      <c r="D444" s="151">
        <v>4.77</v>
      </c>
      <c r="E444" s="34">
        <v>551.3</v>
      </c>
      <c r="F444" s="34">
        <v>9.905</v>
      </c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45">
        <v>4003.0</v>
      </c>
      <c r="B445" s="34" t="s">
        <v>4598</v>
      </c>
      <c r="C445" s="61">
        <v>0.409</v>
      </c>
      <c r="D445" s="151">
        <v>2.58</v>
      </c>
      <c r="E445" s="34">
        <v>441.2</v>
      </c>
      <c r="F445" s="34">
        <v>13.13</v>
      </c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45">
        <v>4003.0</v>
      </c>
      <c r="B446" s="34" t="s">
        <v>4600</v>
      </c>
      <c r="C446" s="61">
        <v>0.38</v>
      </c>
      <c r="D446" s="151">
        <v>4.33</v>
      </c>
      <c r="E446" s="34">
        <v>562.9</v>
      </c>
      <c r="F446" s="34">
        <v>10.01</v>
      </c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50">
        <v>4010.0</v>
      </c>
      <c r="B447" s="34"/>
      <c r="C447" s="61">
        <v>0.402</v>
      </c>
      <c r="D447" s="151">
        <v>4.33</v>
      </c>
      <c r="E447" s="34">
        <v>557.3</v>
      </c>
      <c r="F447" s="34">
        <v>13.47</v>
      </c>
      <c r="G447" s="34" t="s">
        <v>2220</v>
      </c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50">
        <v>4010.0</v>
      </c>
      <c r="B448" s="34" t="s">
        <v>4603</v>
      </c>
      <c r="C448" s="61">
        <v>0.403</v>
      </c>
      <c r="D448" s="151">
        <v>4.31</v>
      </c>
      <c r="E448" s="34">
        <v>551.5</v>
      </c>
      <c r="F448" s="34">
        <v>13.52</v>
      </c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50">
        <v>4010.0</v>
      </c>
      <c r="B449" s="34" t="s">
        <v>4605</v>
      </c>
      <c r="C449" s="61">
        <v>0.411</v>
      </c>
      <c r="D449" s="151">
        <v>4.05</v>
      </c>
      <c r="E449" s="34">
        <v>611.8</v>
      </c>
      <c r="F449" s="34">
        <v>13.14</v>
      </c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50">
        <v>4011.0</v>
      </c>
      <c r="B450" s="34" t="s">
        <v>4607</v>
      </c>
      <c r="C450" s="61">
        <v>0.404</v>
      </c>
      <c r="D450" s="151">
        <v>4.37</v>
      </c>
      <c r="E450" s="34">
        <v>547.0</v>
      </c>
      <c r="F450" s="34">
        <v>12.01</v>
      </c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50">
        <v>4011.0</v>
      </c>
      <c r="B451" s="34" t="s">
        <v>4609</v>
      </c>
      <c r="C451" s="61">
        <v>0.415</v>
      </c>
      <c r="D451" s="151">
        <v>4.82</v>
      </c>
      <c r="E451" s="34">
        <v>544.3</v>
      </c>
      <c r="F451" s="34">
        <v>12.3</v>
      </c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50">
        <v>4011.0</v>
      </c>
      <c r="B452" s="34" t="s">
        <v>4612</v>
      </c>
      <c r="C452" s="61">
        <v>0.451</v>
      </c>
      <c r="D452" s="151">
        <v>4.38</v>
      </c>
      <c r="E452" s="34">
        <v>516.6</v>
      </c>
      <c r="F452" s="34">
        <v>13.14</v>
      </c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55">
        <v>4018.0</v>
      </c>
      <c r="B453" s="34" t="s">
        <v>4614</v>
      </c>
      <c r="C453" s="61">
        <v>0.427</v>
      </c>
      <c r="D453" s="151">
        <v>4.15</v>
      </c>
      <c r="E453" s="34">
        <v>644.6</v>
      </c>
      <c r="F453" s="34">
        <v>15.45</v>
      </c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55">
        <v>4018.0</v>
      </c>
      <c r="B454" s="34" t="s">
        <v>4618</v>
      </c>
      <c r="C454" s="61">
        <v>0.496</v>
      </c>
      <c r="D454" s="151">
        <v>3.37</v>
      </c>
      <c r="E454" s="34">
        <v>594.3</v>
      </c>
      <c r="F454" s="34">
        <v>11.98</v>
      </c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55">
        <v>4018.0</v>
      </c>
      <c r="B455" s="34" t="s">
        <v>4621</v>
      </c>
      <c r="C455" s="61">
        <v>0.433</v>
      </c>
      <c r="D455" s="151">
        <v>4.28</v>
      </c>
      <c r="E455" s="34">
        <v>560.6</v>
      </c>
      <c r="F455" s="34">
        <v>16.89</v>
      </c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55">
        <v>4019.0</v>
      </c>
      <c r="B456" s="34" t="s">
        <v>4623</v>
      </c>
      <c r="C456" s="61">
        <v>0.486</v>
      </c>
      <c r="D456" s="151">
        <v>5.05</v>
      </c>
      <c r="E456" s="34">
        <v>577.8</v>
      </c>
      <c r="F456" s="34">
        <v>14.06</v>
      </c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55">
        <v>4019.0</v>
      </c>
      <c r="B457" s="34" t="s">
        <v>4626</v>
      </c>
      <c r="C457" s="61">
        <v>0.441</v>
      </c>
      <c r="D457" s="151">
        <v>5.34</v>
      </c>
      <c r="E457" s="34">
        <v>515.6</v>
      </c>
      <c r="F457" s="34">
        <v>12.51</v>
      </c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55">
        <v>4019.0</v>
      </c>
      <c r="B458" s="34" t="s">
        <v>4628</v>
      </c>
      <c r="C458" s="61">
        <v>0.472</v>
      </c>
      <c r="D458" s="151">
        <v>5.25</v>
      </c>
      <c r="E458" s="34">
        <v>665.8</v>
      </c>
      <c r="F458" s="34">
        <v>13.07</v>
      </c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86">
        <v>4026.0</v>
      </c>
      <c r="B459" s="34" t="s">
        <v>4631</v>
      </c>
      <c r="C459" s="61">
        <v>0.427</v>
      </c>
      <c r="D459" s="151">
        <v>4.71</v>
      </c>
      <c r="E459" s="34">
        <v>616.6</v>
      </c>
      <c r="F459" s="34">
        <v>16.6</v>
      </c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86">
        <v>4026.0</v>
      </c>
      <c r="B460" s="34" t="s">
        <v>4632</v>
      </c>
      <c r="C460" s="61">
        <v>0.452</v>
      </c>
      <c r="D460" s="151">
        <v>4.55</v>
      </c>
      <c r="E460" s="34">
        <v>539.4</v>
      </c>
      <c r="F460" s="34">
        <v>17.62</v>
      </c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86">
        <v>4026.0</v>
      </c>
      <c r="B461" s="34" t="s">
        <v>4633</v>
      </c>
      <c r="C461" s="61">
        <v>0.423</v>
      </c>
      <c r="D461" s="151">
        <v>5.96</v>
      </c>
      <c r="E461" s="34">
        <v>525.3</v>
      </c>
      <c r="F461" s="34">
        <v>16.35</v>
      </c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86">
        <v>4027.0</v>
      </c>
      <c r="B462" s="34" t="s">
        <v>4634</v>
      </c>
      <c r="C462" s="61">
        <v>0.438</v>
      </c>
      <c r="D462" s="151">
        <v>4.82</v>
      </c>
      <c r="E462" s="34">
        <v>472.5</v>
      </c>
      <c r="F462" s="34">
        <v>10.58</v>
      </c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86">
        <v>4027.0</v>
      </c>
      <c r="B463" s="34" t="s">
        <v>4635</v>
      </c>
      <c r="C463" s="61">
        <v>0.43</v>
      </c>
      <c r="D463" s="151">
        <v>4.16</v>
      </c>
      <c r="E463" s="34">
        <v>543.1</v>
      </c>
      <c r="F463" s="34">
        <v>14.64</v>
      </c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86">
        <v>4027.0</v>
      </c>
      <c r="B464" s="34" t="s">
        <v>4636</v>
      </c>
      <c r="C464" s="61">
        <v>0.427</v>
      </c>
      <c r="D464" s="151">
        <v>4.7</v>
      </c>
      <c r="E464" s="34">
        <v>556.6</v>
      </c>
      <c r="F464" s="34">
        <v>14.23</v>
      </c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7">
        <v>4034.0</v>
      </c>
      <c r="B465" s="34" t="s">
        <v>4637</v>
      </c>
      <c r="C465" s="61">
        <v>0.403</v>
      </c>
      <c r="D465" s="151">
        <v>4.4</v>
      </c>
      <c r="E465" s="34">
        <v>485.7</v>
      </c>
      <c r="F465" s="34">
        <v>11.44</v>
      </c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7">
        <v>4034.0</v>
      </c>
      <c r="B466" s="34" t="s">
        <v>4639</v>
      </c>
      <c r="C466" s="61">
        <v>0.332</v>
      </c>
      <c r="D466" s="151">
        <v>4.64</v>
      </c>
      <c r="E466" s="34">
        <v>413.0</v>
      </c>
      <c r="F466" s="34">
        <v>16.07</v>
      </c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7">
        <v>4034.0</v>
      </c>
      <c r="B467" s="34" t="s">
        <v>4641</v>
      </c>
      <c r="C467" s="61">
        <v>0.375</v>
      </c>
      <c r="D467" s="151">
        <v>4.33</v>
      </c>
      <c r="E467" s="34">
        <v>481.9</v>
      </c>
      <c r="F467" s="34">
        <v>16.67</v>
      </c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7">
        <v>4035.0</v>
      </c>
      <c r="B468" s="34" t="s">
        <v>4642</v>
      </c>
      <c r="C468" s="61">
        <v>0.361</v>
      </c>
      <c r="D468" s="151">
        <v>5.85</v>
      </c>
      <c r="E468" s="34">
        <v>449.1</v>
      </c>
      <c r="F468" s="34">
        <v>15.59</v>
      </c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7">
        <v>4035.0</v>
      </c>
      <c r="B469" s="34"/>
      <c r="C469" s="61">
        <v>0.349</v>
      </c>
      <c r="D469" s="151">
        <v>5.17</v>
      </c>
      <c r="E469" s="34">
        <v>490.9</v>
      </c>
      <c r="F469" s="34">
        <v>13.69</v>
      </c>
      <c r="G469" s="34" t="s">
        <v>2220</v>
      </c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7">
        <v>4035.0</v>
      </c>
      <c r="B470" s="34" t="s">
        <v>4643</v>
      </c>
      <c r="C470" s="61">
        <v>0.348</v>
      </c>
      <c r="D470" s="151">
        <v>5.4</v>
      </c>
      <c r="E470" s="34">
        <v>505.5</v>
      </c>
      <c r="F470" s="34">
        <v>14.38</v>
      </c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37"/>
      <c r="D471" s="131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37"/>
      <c r="D472" s="131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37"/>
      <c r="D473" s="131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37"/>
      <c r="D474" s="131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37"/>
      <c r="D475" s="131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37"/>
      <c r="D476" s="131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37"/>
      <c r="D477" s="131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37"/>
      <c r="D478" s="131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37"/>
      <c r="D479" s="131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37"/>
      <c r="D480" s="131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37"/>
      <c r="D481" s="131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37"/>
      <c r="D482" s="131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37"/>
      <c r="D483" s="131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37"/>
      <c r="D484" s="131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37"/>
      <c r="D485" s="131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37"/>
      <c r="D486" s="131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37"/>
      <c r="D487" s="131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37"/>
      <c r="D488" s="131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37"/>
      <c r="D489" s="131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37"/>
      <c r="D490" s="131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37"/>
      <c r="D491" s="131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37"/>
      <c r="D492" s="131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37"/>
      <c r="D493" s="131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37"/>
      <c r="D494" s="131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37"/>
      <c r="D495" s="131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37"/>
      <c r="D496" s="131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37"/>
      <c r="D497" s="131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37"/>
      <c r="D498" s="131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37"/>
      <c r="D499" s="131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37"/>
      <c r="D500" s="131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37"/>
      <c r="D501" s="131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37"/>
      <c r="D502" s="131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37"/>
      <c r="D503" s="131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37"/>
      <c r="D504" s="131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37"/>
      <c r="D505" s="131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37"/>
      <c r="D506" s="131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37"/>
      <c r="D507" s="131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37"/>
      <c r="D508" s="131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37"/>
      <c r="D509" s="131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37"/>
      <c r="D510" s="131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37"/>
      <c r="D511" s="131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37"/>
      <c r="D512" s="131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37"/>
      <c r="D513" s="131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37"/>
      <c r="D514" s="131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37"/>
      <c r="D515" s="131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37"/>
      <c r="D516" s="131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37"/>
      <c r="D517" s="131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37"/>
      <c r="D518" s="131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37"/>
      <c r="D519" s="131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37"/>
      <c r="D520" s="131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37"/>
      <c r="D521" s="131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37"/>
      <c r="D522" s="131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37"/>
      <c r="D523" s="131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37"/>
      <c r="D524" s="131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37"/>
      <c r="D525" s="131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37"/>
      <c r="D526" s="131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37"/>
      <c r="D527" s="131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37"/>
      <c r="D528" s="131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37"/>
      <c r="D529" s="131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37"/>
      <c r="D530" s="131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37"/>
      <c r="D531" s="131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37"/>
      <c r="D532" s="131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37"/>
      <c r="D533" s="131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37"/>
      <c r="D534" s="131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37"/>
      <c r="D535" s="131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37"/>
      <c r="D536" s="131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37"/>
      <c r="D537" s="131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37"/>
      <c r="D538" s="131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37"/>
      <c r="D539" s="131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37"/>
      <c r="D540" s="131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37"/>
      <c r="D541" s="131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37"/>
      <c r="D542" s="131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37"/>
      <c r="D543" s="131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37"/>
      <c r="D544" s="131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37"/>
      <c r="D545" s="131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37"/>
      <c r="D546" s="131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37"/>
      <c r="D547" s="131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37"/>
      <c r="D548" s="131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37"/>
      <c r="D549" s="131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37"/>
      <c r="D550" s="131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37"/>
      <c r="D551" s="131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37"/>
      <c r="D552" s="131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37"/>
      <c r="D553" s="131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37"/>
      <c r="D554" s="131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37"/>
      <c r="D555" s="131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37"/>
      <c r="D556" s="131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37"/>
      <c r="D557" s="131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37"/>
      <c r="D558" s="131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37"/>
      <c r="D559" s="131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37"/>
      <c r="D560" s="131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37"/>
      <c r="D561" s="131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37"/>
      <c r="D562" s="131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37"/>
      <c r="D563" s="131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37"/>
      <c r="D564" s="131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37"/>
      <c r="D565" s="131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37"/>
      <c r="D566" s="131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37"/>
      <c r="D567" s="131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37"/>
      <c r="D568" s="131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37"/>
      <c r="D569" s="131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37"/>
      <c r="D570" s="131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37"/>
      <c r="D571" s="131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37"/>
      <c r="D572" s="131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37"/>
      <c r="D573" s="131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37"/>
      <c r="D574" s="131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37"/>
      <c r="D575" s="131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37"/>
      <c r="D576" s="131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37"/>
      <c r="D577" s="131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37"/>
      <c r="D578" s="131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37"/>
      <c r="D579" s="131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37"/>
      <c r="D580" s="131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37"/>
      <c r="D581" s="131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37"/>
      <c r="D582" s="131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37"/>
      <c r="D583" s="131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37"/>
      <c r="D584" s="131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37"/>
      <c r="D585" s="131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37"/>
      <c r="D586" s="131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37"/>
      <c r="D587" s="131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37"/>
      <c r="D588" s="131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37"/>
      <c r="D589" s="131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37"/>
      <c r="D590" s="131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37"/>
      <c r="D591" s="131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37"/>
      <c r="D592" s="131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37"/>
      <c r="D593" s="131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37"/>
      <c r="D594" s="131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37"/>
      <c r="D595" s="131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37"/>
      <c r="D596" s="131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37"/>
      <c r="D597" s="131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37"/>
      <c r="D598" s="131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37"/>
      <c r="D599" s="131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37"/>
      <c r="D600" s="131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37"/>
      <c r="D601" s="131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37"/>
      <c r="D602" s="131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37"/>
      <c r="D603" s="131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37"/>
      <c r="D604" s="131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37"/>
      <c r="D605" s="131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37"/>
      <c r="D606" s="131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37"/>
      <c r="D607" s="131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37"/>
      <c r="D608" s="131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37"/>
      <c r="D609" s="131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37"/>
      <c r="D610" s="131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37"/>
      <c r="D611" s="131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37"/>
      <c r="D612" s="131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37"/>
      <c r="D613" s="131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37"/>
      <c r="D614" s="131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37"/>
      <c r="D615" s="131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37"/>
      <c r="D616" s="131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37"/>
      <c r="D617" s="131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37"/>
      <c r="D618" s="131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37"/>
      <c r="D619" s="131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37"/>
      <c r="D620" s="131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37"/>
      <c r="D621" s="131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37"/>
      <c r="D622" s="131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37"/>
      <c r="D623" s="131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37"/>
      <c r="D624" s="131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37"/>
      <c r="D625" s="131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37"/>
      <c r="D626" s="131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37"/>
      <c r="D627" s="131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37"/>
      <c r="D628" s="131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37"/>
      <c r="D629" s="131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37"/>
      <c r="D630" s="131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37"/>
      <c r="D631" s="131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37"/>
      <c r="D632" s="131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37"/>
      <c r="D633" s="131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37"/>
      <c r="D634" s="131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37"/>
      <c r="D635" s="131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37"/>
      <c r="D636" s="131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37"/>
      <c r="D637" s="131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37"/>
      <c r="D638" s="131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37"/>
      <c r="D639" s="131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37"/>
      <c r="D640" s="131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37"/>
      <c r="D641" s="131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37"/>
      <c r="D642" s="131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37"/>
      <c r="D643" s="131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37"/>
      <c r="D644" s="131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37"/>
      <c r="D645" s="131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37"/>
      <c r="D646" s="131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37"/>
      <c r="D647" s="131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37"/>
      <c r="D648" s="131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37"/>
      <c r="D649" s="131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37"/>
      <c r="D650" s="131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37"/>
      <c r="D651" s="131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37"/>
      <c r="D652" s="131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37"/>
      <c r="D653" s="131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37"/>
      <c r="D654" s="131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37"/>
      <c r="D655" s="131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37"/>
      <c r="D656" s="131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37"/>
      <c r="D657" s="131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37"/>
      <c r="D658" s="131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37"/>
      <c r="D659" s="131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37"/>
      <c r="D660" s="131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37"/>
      <c r="D661" s="131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37"/>
      <c r="D662" s="131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37"/>
      <c r="D663" s="131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37"/>
      <c r="D664" s="131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37"/>
      <c r="D665" s="131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37"/>
      <c r="D666" s="131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37"/>
      <c r="D667" s="131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37"/>
      <c r="D668" s="131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37"/>
      <c r="D669" s="131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37"/>
      <c r="D670" s="131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37"/>
      <c r="D671" s="131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37"/>
      <c r="D672" s="131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37"/>
      <c r="D673" s="131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37"/>
      <c r="D674" s="131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37"/>
      <c r="D675" s="131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37"/>
      <c r="D676" s="131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37"/>
      <c r="D677" s="131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37"/>
      <c r="D678" s="131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37"/>
      <c r="D679" s="131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37"/>
      <c r="D680" s="131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37"/>
      <c r="D681" s="131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37"/>
      <c r="D682" s="131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37"/>
      <c r="D683" s="131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37"/>
      <c r="D684" s="131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37"/>
      <c r="D685" s="131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37"/>
      <c r="D686" s="131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37"/>
      <c r="D687" s="131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37"/>
      <c r="D688" s="131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37"/>
      <c r="D689" s="131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37"/>
      <c r="D690" s="131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37"/>
      <c r="D691" s="131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37"/>
      <c r="D692" s="131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37"/>
      <c r="D693" s="131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37"/>
      <c r="D694" s="131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37"/>
      <c r="D695" s="131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37"/>
      <c r="D696" s="131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37"/>
      <c r="D697" s="131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37"/>
      <c r="D698" s="131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37"/>
      <c r="D699" s="131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37"/>
      <c r="D700" s="131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37"/>
      <c r="D701" s="131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37"/>
      <c r="D702" s="131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37"/>
      <c r="D703" s="131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37"/>
      <c r="D704" s="131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37"/>
      <c r="D705" s="131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37"/>
      <c r="D706" s="131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37"/>
      <c r="D707" s="131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37"/>
      <c r="D708" s="131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37"/>
      <c r="D709" s="131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37"/>
      <c r="D710" s="131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37"/>
      <c r="D711" s="131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37"/>
      <c r="D712" s="131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37"/>
      <c r="D713" s="131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37"/>
      <c r="D714" s="131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37"/>
      <c r="D715" s="131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37"/>
      <c r="D716" s="131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37"/>
      <c r="D717" s="131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37"/>
      <c r="D718" s="131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37"/>
      <c r="D719" s="131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37"/>
      <c r="D720" s="131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37"/>
      <c r="D721" s="131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37"/>
      <c r="D722" s="131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37"/>
      <c r="D723" s="131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37"/>
      <c r="D724" s="131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37"/>
      <c r="D725" s="131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37"/>
      <c r="D726" s="131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37"/>
      <c r="D727" s="131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37"/>
      <c r="D728" s="131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37"/>
      <c r="D729" s="131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37"/>
      <c r="D730" s="131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37"/>
      <c r="D731" s="131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37"/>
      <c r="D732" s="131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37"/>
      <c r="D733" s="131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37"/>
      <c r="D734" s="131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37"/>
      <c r="D735" s="131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37"/>
      <c r="D736" s="131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37"/>
      <c r="D737" s="131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37"/>
      <c r="D738" s="131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37"/>
      <c r="D739" s="131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37"/>
      <c r="D740" s="131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37"/>
      <c r="D741" s="131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37"/>
      <c r="D742" s="131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37"/>
      <c r="D743" s="131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37"/>
      <c r="D744" s="131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37"/>
      <c r="D745" s="131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37"/>
      <c r="D746" s="131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37"/>
      <c r="D747" s="131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37"/>
      <c r="D748" s="131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37"/>
      <c r="D749" s="131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37"/>
      <c r="D750" s="131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37"/>
      <c r="D751" s="131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37"/>
      <c r="D752" s="131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37"/>
      <c r="D753" s="131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37"/>
      <c r="D754" s="131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37"/>
      <c r="D755" s="131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37"/>
      <c r="D756" s="131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37"/>
      <c r="D757" s="131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37"/>
      <c r="D758" s="131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37"/>
      <c r="D759" s="131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37"/>
      <c r="D760" s="131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37"/>
      <c r="D761" s="131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37"/>
      <c r="D762" s="131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37"/>
      <c r="D763" s="131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37"/>
      <c r="D764" s="131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37"/>
      <c r="D765" s="131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37"/>
      <c r="D766" s="131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37"/>
      <c r="D767" s="131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37"/>
      <c r="D768" s="131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37"/>
      <c r="D769" s="131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37"/>
      <c r="D770" s="131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37"/>
      <c r="D771" s="131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37"/>
      <c r="D772" s="131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37"/>
      <c r="D773" s="131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37"/>
      <c r="D774" s="131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37"/>
      <c r="D775" s="131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37"/>
      <c r="D776" s="131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37"/>
      <c r="D777" s="131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37"/>
      <c r="D778" s="131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37"/>
      <c r="D779" s="131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37"/>
      <c r="D780" s="131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37"/>
      <c r="D781" s="131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37"/>
      <c r="D782" s="131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37"/>
      <c r="D783" s="131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37"/>
      <c r="D784" s="131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37"/>
      <c r="D785" s="131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37"/>
      <c r="D786" s="131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37"/>
      <c r="D787" s="131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37"/>
      <c r="D788" s="131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37"/>
      <c r="D789" s="131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37"/>
      <c r="D790" s="131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37"/>
      <c r="D791" s="131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37"/>
      <c r="D792" s="131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37"/>
      <c r="D793" s="131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37"/>
      <c r="D794" s="131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37"/>
      <c r="D795" s="131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37"/>
      <c r="D796" s="131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37"/>
      <c r="D797" s="131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37"/>
      <c r="D798" s="131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37"/>
      <c r="D799" s="131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37"/>
      <c r="D800" s="131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37"/>
      <c r="D801" s="131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37"/>
      <c r="D802" s="131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37"/>
      <c r="D803" s="131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37"/>
      <c r="D804" s="131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37"/>
      <c r="D805" s="131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37"/>
      <c r="D806" s="131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37"/>
      <c r="D807" s="131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37"/>
      <c r="D808" s="131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37"/>
      <c r="D809" s="131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37"/>
      <c r="D810" s="131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37"/>
      <c r="D811" s="131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37"/>
      <c r="D812" s="131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37"/>
      <c r="D813" s="131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37"/>
      <c r="D814" s="131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37"/>
      <c r="D815" s="131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37"/>
      <c r="D816" s="131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37"/>
      <c r="D817" s="131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37"/>
      <c r="D818" s="131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37"/>
      <c r="D819" s="131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37"/>
      <c r="D820" s="131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37"/>
      <c r="D821" s="131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37"/>
      <c r="D822" s="131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37"/>
      <c r="D823" s="131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37"/>
      <c r="D824" s="131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37"/>
      <c r="D825" s="131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37"/>
      <c r="D826" s="131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37"/>
      <c r="D827" s="131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37"/>
      <c r="D828" s="131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37"/>
      <c r="D829" s="131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37"/>
      <c r="D830" s="131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37"/>
      <c r="D831" s="131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37"/>
      <c r="D832" s="131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37"/>
      <c r="D833" s="131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37"/>
      <c r="D834" s="131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37"/>
      <c r="D835" s="131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37"/>
      <c r="D836" s="131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37"/>
      <c r="D837" s="131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37"/>
      <c r="D838" s="131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37"/>
      <c r="D839" s="131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37"/>
      <c r="D840" s="131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37"/>
      <c r="D841" s="131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37"/>
      <c r="D842" s="131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37"/>
      <c r="D843" s="131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37"/>
      <c r="D844" s="131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37"/>
      <c r="D845" s="131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37"/>
      <c r="D846" s="131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37"/>
      <c r="D847" s="131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37"/>
      <c r="D848" s="131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37"/>
      <c r="D849" s="131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37"/>
      <c r="D850" s="131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37"/>
      <c r="D851" s="131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37"/>
      <c r="D852" s="131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37"/>
      <c r="D853" s="131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37"/>
      <c r="D854" s="131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37"/>
      <c r="D855" s="131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37"/>
      <c r="D856" s="131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37"/>
      <c r="D857" s="131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37"/>
      <c r="D858" s="131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37"/>
      <c r="D859" s="131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37"/>
      <c r="D860" s="131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37"/>
      <c r="D861" s="131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37"/>
      <c r="D862" s="131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37"/>
      <c r="D863" s="131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37"/>
      <c r="D864" s="131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37"/>
      <c r="D865" s="131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37"/>
      <c r="D866" s="131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37"/>
      <c r="D867" s="131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37"/>
      <c r="D868" s="131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37"/>
      <c r="D869" s="131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37"/>
      <c r="D870" s="131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37"/>
      <c r="D871" s="131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37"/>
      <c r="D872" s="131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37"/>
      <c r="D873" s="131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37"/>
      <c r="D874" s="131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37"/>
      <c r="D875" s="131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37"/>
      <c r="D876" s="131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37"/>
      <c r="D877" s="131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37"/>
      <c r="D878" s="131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37"/>
      <c r="D879" s="131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37"/>
      <c r="D880" s="131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37"/>
      <c r="D881" s="131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37"/>
      <c r="D882" s="131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37"/>
      <c r="D883" s="131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37"/>
      <c r="D884" s="131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37"/>
      <c r="D885" s="131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37"/>
      <c r="D886" s="131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37"/>
      <c r="D887" s="131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37"/>
      <c r="D888" s="131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37"/>
      <c r="D889" s="131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37"/>
      <c r="D890" s="131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37"/>
      <c r="D891" s="131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37"/>
      <c r="D892" s="131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37"/>
      <c r="D893" s="131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37"/>
      <c r="D894" s="131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37"/>
      <c r="D895" s="131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37"/>
      <c r="D896" s="131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37"/>
      <c r="D897" s="131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37"/>
      <c r="D898" s="131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37"/>
      <c r="D899" s="131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37"/>
      <c r="D900" s="131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37"/>
      <c r="D901" s="131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37"/>
      <c r="D902" s="131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37"/>
      <c r="D903" s="131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37"/>
      <c r="D904" s="131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37"/>
      <c r="D905" s="131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37"/>
      <c r="D906" s="131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37"/>
      <c r="D907" s="131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37"/>
      <c r="D908" s="131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37"/>
      <c r="D909" s="131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37"/>
      <c r="D910" s="131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37"/>
      <c r="D911" s="131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37"/>
      <c r="D912" s="131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37"/>
      <c r="D913" s="131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37"/>
      <c r="D914" s="131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37"/>
      <c r="D915" s="131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37"/>
      <c r="D916" s="131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37"/>
      <c r="D917" s="131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37"/>
      <c r="D918" s="131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37"/>
      <c r="D919" s="131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37"/>
      <c r="D920" s="131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37"/>
      <c r="D921" s="131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37"/>
      <c r="D922" s="131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37"/>
      <c r="D923" s="131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37"/>
      <c r="D924" s="131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37"/>
      <c r="D925" s="131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37"/>
      <c r="D926" s="131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37"/>
      <c r="D927" s="131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37"/>
      <c r="D928" s="131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37"/>
      <c r="D929" s="131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37"/>
      <c r="D930" s="131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37"/>
      <c r="D931" s="131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37"/>
      <c r="D932" s="131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37"/>
      <c r="D933" s="131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37"/>
      <c r="D934" s="131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37"/>
      <c r="D935" s="131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37"/>
      <c r="D936" s="131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37"/>
      <c r="D937" s="131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37"/>
      <c r="D938" s="131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37"/>
      <c r="D939" s="131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37"/>
      <c r="D940" s="131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37"/>
      <c r="D941" s="131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37"/>
      <c r="D942" s="131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37"/>
      <c r="D943" s="131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37"/>
      <c r="D944" s="131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37"/>
      <c r="D945" s="131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37"/>
      <c r="D946" s="131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37"/>
      <c r="D947" s="131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37"/>
      <c r="D948" s="131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37"/>
      <c r="D949" s="131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37"/>
      <c r="D950" s="131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37"/>
      <c r="D951" s="131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37"/>
      <c r="D952" s="131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37"/>
      <c r="D953" s="131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37"/>
      <c r="D954" s="131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37"/>
      <c r="D955" s="131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37"/>
      <c r="D956" s="131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37"/>
      <c r="D957" s="131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37"/>
      <c r="D958" s="131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37"/>
      <c r="D959" s="131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37"/>
      <c r="D960" s="131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37"/>
      <c r="D961" s="131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37"/>
      <c r="D962" s="131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37"/>
      <c r="D963" s="131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37"/>
      <c r="D964" s="131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37"/>
      <c r="D965" s="131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37"/>
      <c r="D966" s="131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37"/>
      <c r="D967" s="131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37"/>
      <c r="D968" s="131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37"/>
      <c r="D969" s="131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37"/>
      <c r="D970" s="131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37"/>
      <c r="D971" s="131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37"/>
      <c r="D972" s="131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37"/>
      <c r="D973" s="131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37"/>
      <c r="D974" s="131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37"/>
      <c r="D975" s="131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37"/>
      <c r="D976" s="131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37"/>
      <c r="D977" s="131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37"/>
      <c r="D978" s="131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37"/>
      <c r="D979" s="131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37"/>
      <c r="D980" s="131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37"/>
      <c r="D981" s="131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37"/>
      <c r="D982" s="131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37"/>
      <c r="D983" s="131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37"/>
      <c r="D984" s="131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37"/>
      <c r="D985" s="131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37"/>
      <c r="D986" s="131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14"/>
      <c r="B987" s="14"/>
      <c r="C987" s="37"/>
      <c r="D987" s="131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14"/>
      <c r="B988" s="14"/>
      <c r="C988" s="37"/>
      <c r="D988" s="131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14"/>
      <c r="B989" s="14"/>
      <c r="C989" s="37"/>
      <c r="D989" s="131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14"/>
      <c r="B990" s="14"/>
      <c r="C990" s="37"/>
      <c r="D990" s="131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14"/>
      <c r="B991" s="14"/>
      <c r="C991" s="37"/>
      <c r="D991" s="131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14"/>
      <c r="B992" s="14"/>
      <c r="C992" s="37"/>
      <c r="D992" s="131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14"/>
      <c r="B993" s="14"/>
      <c r="C993" s="37"/>
      <c r="D993" s="131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14"/>
      <c r="B994" s="14"/>
      <c r="C994" s="37"/>
      <c r="D994" s="131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14"/>
      <c r="B995" s="14"/>
      <c r="C995" s="37"/>
      <c r="D995" s="131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14"/>
      <c r="B996" s="14"/>
      <c r="C996" s="37"/>
      <c r="D996" s="131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14"/>
      <c r="B997" s="14"/>
      <c r="C997" s="37"/>
      <c r="D997" s="131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14"/>
      <c r="B998" s="14"/>
      <c r="C998" s="37"/>
      <c r="D998" s="131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A999" s="14"/>
      <c r="B999" s="14"/>
      <c r="C999" s="37"/>
      <c r="D999" s="131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A1000" s="14"/>
      <c r="B1000" s="14"/>
      <c r="C1000" s="37"/>
      <c r="D1000" s="131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  <row r="1001">
      <c r="A1001" s="14"/>
      <c r="B1001" s="14"/>
      <c r="C1001" s="37"/>
      <c r="D1001" s="131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</row>
    <row r="1002">
      <c r="A1002" s="14"/>
      <c r="B1002" s="14"/>
      <c r="C1002" s="37"/>
      <c r="D1002" s="131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</row>
    <row r="1003">
      <c r="A1003" s="14"/>
      <c r="B1003" s="14"/>
      <c r="C1003" s="37"/>
      <c r="D1003" s="131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</row>
    <row r="1004">
      <c r="A1004" s="14"/>
      <c r="B1004" s="14"/>
      <c r="C1004" s="37"/>
      <c r="D1004" s="131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</row>
    <row r="1005">
      <c r="A1005" s="14"/>
      <c r="B1005" s="14"/>
      <c r="C1005" s="37"/>
      <c r="D1005" s="131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</row>
    <row r="1006">
      <c r="A1006" s="14"/>
      <c r="B1006" s="14"/>
      <c r="C1006" s="37"/>
      <c r="D1006" s="131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</row>
    <row r="1007">
      <c r="A1007" s="14"/>
      <c r="B1007" s="14"/>
      <c r="C1007" s="37"/>
      <c r="D1007" s="131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</row>
    <row r="1008">
      <c r="A1008" s="14"/>
      <c r="B1008" s="14"/>
      <c r="C1008" s="37"/>
      <c r="D1008" s="131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</row>
    <row r="1009">
      <c r="A1009" s="14"/>
      <c r="B1009" s="14"/>
      <c r="C1009" s="37"/>
      <c r="D1009" s="131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</row>
    <row r="1010">
      <c r="A1010" s="14"/>
      <c r="B1010" s="14"/>
      <c r="C1010" s="37"/>
      <c r="D1010" s="131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</row>
    <row r="1011">
      <c r="A1011" s="14"/>
      <c r="B1011" s="14"/>
      <c r="C1011" s="37"/>
      <c r="D1011" s="131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</row>
    <row r="1012">
      <c r="A1012" s="14"/>
      <c r="B1012" s="14"/>
      <c r="C1012" s="37"/>
      <c r="D1012" s="131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</row>
    <row r="1013">
      <c r="A1013" s="14"/>
      <c r="B1013" s="14"/>
      <c r="C1013" s="37"/>
      <c r="D1013" s="131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</row>
    <row r="1014">
      <c r="A1014" s="14"/>
      <c r="B1014" s="14"/>
      <c r="C1014" s="37"/>
      <c r="D1014" s="131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</row>
    <row r="1015">
      <c r="A1015" s="14"/>
      <c r="B1015" s="14"/>
      <c r="C1015" s="37"/>
      <c r="D1015" s="131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</row>
    <row r="1016">
      <c r="A1016" s="14"/>
      <c r="B1016" s="14"/>
      <c r="C1016" s="37"/>
      <c r="D1016" s="131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</row>
    <row r="1017">
      <c r="A1017" s="14"/>
      <c r="B1017" s="14"/>
      <c r="C1017" s="37"/>
      <c r="D1017" s="131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</row>
    <row r="1018">
      <c r="A1018" s="14"/>
      <c r="B1018" s="14"/>
      <c r="C1018" s="37"/>
      <c r="D1018" s="131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</row>
    <row r="1019">
      <c r="A1019" s="14"/>
      <c r="B1019" s="14"/>
      <c r="C1019" s="37"/>
      <c r="D1019" s="131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</row>
    <row r="1020">
      <c r="A1020" s="14"/>
      <c r="B1020" s="14"/>
      <c r="C1020" s="37"/>
      <c r="D1020" s="131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</row>
    <row r="1021">
      <c r="A1021" s="14"/>
      <c r="B1021" s="14"/>
      <c r="C1021" s="37"/>
      <c r="D1021" s="131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</row>
    <row r="1022">
      <c r="A1022" s="14"/>
      <c r="B1022" s="14"/>
      <c r="C1022" s="37"/>
      <c r="D1022" s="131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</row>
    <row r="1023">
      <c r="A1023" s="14"/>
      <c r="B1023" s="14"/>
      <c r="C1023" s="37"/>
      <c r="D1023" s="131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</row>
    <row r="1024">
      <c r="A1024" s="14"/>
      <c r="B1024" s="14"/>
      <c r="C1024" s="37"/>
      <c r="D1024" s="131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</row>
    <row r="1025">
      <c r="A1025" s="14"/>
      <c r="B1025" s="14"/>
      <c r="C1025" s="37"/>
      <c r="D1025" s="131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</row>
    <row r="1026">
      <c r="A1026" s="14"/>
      <c r="B1026" s="14"/>
      <c r="C1026" s="37"/>
      <c r="D1026" s="131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</row>
    <row r="1027">
      <c r="A1027" s="14"/>
      <c r="B1027" s="14"/>
      <c r="C1027" s="37"/>
      <c r="D1027" s="131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</row>
    <row r="1028">
      <c r="A1028" s="14"/>
      <c r="B1028" s="14"/>
      <c r="C1028" s="37"/>
      <c r="D1028" s="131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</row>
    <row r="1029">
      <c r="A1029" s="14"/>
      <c r="B1029" s="14"/>
      <c r="C1029" s="37"/>
      <c r="D1029" s="131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</row>
    <row r="1030">
      <c r="A1030" s="14"/>
      <c r="B1030" s="14"/>
      <c r="C1030" s="37"/>
      <c r="D1030" s="131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</row>
    <row r="1031">
      <c r="A1031" s="14"/>
      <c r="B1031" s="14"/>
      <c r="C1031" s="37"/>
      <c r="D1031" s="131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</row>
    <row r="1032">
      <c r="A1032" s="14"/>
      <c r="B1032" s="14"/>
      <c r="C1032" s="37"/>
      <c r="D1032" s="131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</row>
    <row r="1033">
      <c r="A1033" s="14"/>
      <c r="B1033" s="14"/>
      <c r="C1033" s="37"/>
      <c r="D1033" s="131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</row>
    <row r="1034">
      <c r="A1034" s="14"/>
      <c r="B1034" s="14"/>
      <c r="C1034" s="37"/>
      <c r="D1034" s="131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</row>
    <row r="1035">
      <c r="A1035" s="14"/>
      <c r="B1035" s="14"/>
      <c r="C1035" s="37"/>
      <c r="D1035" s="131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</row>
    <row r="1036">
      <c r="A1036" s="14"/>
      <c r="B1036" s="14"/>
      <c r="C1036" s="37"/>
      <c r="D1036" s="131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</row>
    <row r="1037">
      <c r="A1037" s="14"/>
      <c r="B1037" s="14"/>
      <c r="C1037" s="37"/>
      <c r="D1037" s="131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</row>
    <row r="1038">
      <c r="A1038" s="14"/>
      <c r="B1038" s="14"/>
      <c r="C1038" s="37"/>
      <c r="D1038" s="131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</row>
    <row r="1039">
      <c r="A1039" s="14"/>
      <c r="B1039" s="14"/>
      <c r="C1039" s="37"/>
      <c r="D1039" s="131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</row>
    <row r="1040">
      <c r="A1040" s="14"/>
      <c r="B1040" s="14"/>
      <c r="C1040" s="37"/>
      <c r="D1040" s="131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</row>
    <row r="1041">
      <c r="A1041" s="14"/>
      <c r="B1041" s="14"/>
      <c r="C1041" s="37"/>
      <c r="D1041" s="131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</row>
    <row r="1042">
      <c r="A1042" s="14"/>
      <c r="B1042" s="14"/>
      <c r="C1042" s="37"/>
      <c r="D1042" s="131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</row>
    <row r="1043">
      <c r="A1043" s="14"/>
      <c r="B1043" s="14"/>
      <c r="C1043" s="37"/>
      <c r="D1043" s="131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</row>
    <row r="1044">
      <c r="A1044" s="14"/>
      <c r="B1044" s="14"/>
      <c r="C1044" s="37"/>
      <c r="D1044" s="131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</row>
    <row r="1045">
      <c r="A1045" s="14"/>
      <c r="B1045" s="14"/>
      <c r="C1045" s="37"/>
      <c r="D1045" s="131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</row>
    <row r="1046">
      <c r="A1046" s="14"/>
      <c r="B1046" s="14"/>
      <c r="C1046" s="37"/>
      <c r="D1046" s="131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</row>
    <row r="1047">
      <c r="A1047" s="14"/>
      <c r="B1047" s="14"/>
      <c r="C1047" s="37"/>
      <c r="D1047" s="131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</row>
    <row r="1048">
      <c r="A1048" s="14"/>
      <c r="B1048" s="14"/>
      <c r="C1048" s="37"/>
      <c r="D1048" s="131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40" t="s">
        <v>4</v>
      </c>
      <c r="B1" s="141" t="s">
        <v>4149</v>
      </c>
      <c r="C1" s="142" t="s">
        <v>91</v>
      </c>
      <c r="D1" s="142" t="s">
        <v>94</v>
      </c>
      <c r="E1" s="141" t="s">
        <v>4153</v>
      </c>
    </row>
    <row r="2">
      <c r="A2" s="143">
        <v>1.0</v>
      </c>
      <c r="B2" s="10" t="s">
        <v>4156</v>
      </c>
      <c r="C2" s="144">
        <v>0.3839</v>
      </c>
      <c r="D2" s="144">
        <v>0.0966</v>
      </c>
      <c r="E2" s="14"/>
    </row>
    <row r="3">
      <c r="A3" s="143">
        <v>1.0</v>
      </c>
      <c r="B3" s="10" t="s">
        <v>4158</v>
      </c>
      <c r="C3" s="144">
        <v>0.0253</v>
      </c>
      <c r="D3" s="144">
        <v>0.0063</v>
      </c>
      <c r="E3" s="14"/>
    </row>
    <row r="4">
      <c r="A4" s="143">
        <v>2.0</v>
      </c>
      <c r="B4" s="10" t="s">
        <v>4156</v>
      </c>
      <c r="C4" s="144">
        <v>0.2392</v>
      </c>
      <c r="D4" s="144">
        <v>0.07122</v>
      </c>
      <c r="E4" s="14"/>
    </row>
    <row r="5">
      <c r="A5" s="143">
        <v>2.0</v>
      </c>
      <c r="B5" s="10" t="s">
        <v>4158</v>
      </c>
      <c r="C5" s="144">
        <v>0.0119</v>
      </c>
      <c r="D5" s="144">
        <v>0.0033</v>
      </c>
      <c r="E5" s="14"/>
    </row>
    <row r="6">
      <c r="A6" s="143">
        <v>3.0</v>
      </c>
      <c r="B6" s="10" t="s">
        <v>4156</v>
      </c>
      <c r="C6" s="144">
        <v>0.3083</v>
      </c>
      <c r="D6" s="144">
        <v>0.0912</v>
      </c>
      <c r="E6" s="14"/>
    </row>
    <row r="7">
      <c r="A7" s="143">
        <v>3.0</v>
      </c>
      <c r="B7" s="10" t="s">
        <v>4158</v>
      </c>
      <c r="C7" s="144">
        <v>0.0155</v>
      </c>
      <c r="D7" s="144">
        <v>0.0043</v>
      </c>
      <c r="E7" s="14"/>
    </row>
    <row r="8">
      <c r="A8" s="143">
        <v>4.0</v>
      </c>
      <c r="B8" s="10" t="s">
        <v>4156</v>
      </c>
      <c r="C8" s="144">
        <v>1.2776</v>
      </c>
      <c r="D8" s="10">
        <v>0.4337</v>
      </c>
      <c r="E8" s="14"/>
    </row>
    <row r="9">
      <c r="A9" s="143">
        <v>4.0</v>
      </c>
      <c r="B9" s="10" t="s">
        <v>4158</v>
      </c>
      <c r="C9" s="144">
        <v>0.1254</v>
      </c>
      <c r="D9" s="10">
        <v>0.0126</v>
      </c>
      <c r="E9" s="14"/>
    </row>
    <row r="10">
      <c r="A10" s="143">
        <v>5.0</v>
      </c>
      <c r="B10" s="10" t="s">
        <v>4156</v>
      </c>
      <c r="C10" s="144">
        <v>1.2519</v>
      </c>
      <c r="D10" s="10">
        <v>0.5087</v>
      </c>
      <c r="E10" s="14"/>
    </row>
    <row r="11">
      <c r="A11" s="143">
        <v>5.0</v>
      </c>
      <c r="B11" s="10" t="s">
        <v>4158</v>
      </c>
      <c r="C11" s="144">
        <v>0.1287</v>
      </c>
      <c r="D11" s="10">
        <v>0.0334</v>
      </c>
      <c r="E11" s="14"/>
    </row>
    <row r="12">
      <c r="A12" s="143">
        <v>6.0</v>
      </c>
      <c r="B12" s="10" t="s">
        <v>4156</v>
      </c>
      <c r="C12" s="145"/>
      <c r="D12" s="145"/>
      <c r="E12" s="14"/>
    </row>
    <row r="13">
      <c r="A13" s="143">
        <v>6.0</v>
      </c>
      <c r="B13" s="10" t="s">
        <v>4158</v>
      </c>
      <c r="C13" s="145"/>
      <c r="D13" s="145"/>
      <c r="E13" s="14"/>
    </row>
    <row r="14">
      <c r="A14" s="143">
        <v>7.0</v>
      </c>
      <c r="B14" s="10" t="s">
        <v>4156</v>
      </c>
      <c r="C14" s="145"/>
      <c r="D14" s="145"/>
      <c r="E14" s="14"/>
    </row>
    <row r="15">
      <c r="A15" s="143">
        <v>7.0</v>
      </c>
      <c r="B15" s="10" t="s">
        <v>4158</v>
      </c>
      <c r="C15" s="145"/>
      <c r="D15" s="145"/>
      <c r="E15" s="14"/>
    </row>
    <row r="16">
      <c r="A16" s="143">
        <v>8.0</v>
      </c>
      <c r="B16" s="10" t="s">
        <v>4156</v>
      </c>
      <c r="C16" s="145"/>
      <c r="D16" s="145"/>
      <c r="E16" s="14"/>
    </row>
    <row r="17">
      <c r="A17" s="143">
        <v>8.0</v>
      </c>
      <c r="B17" s="10" t="s">
        <v>4158</v>
      </c>
      <c r="C17" s="145"/>
      <c r="D17" s="145"/>
      <c r="E17" s="14"/>
    </row>
    <row r="18">
      <c r="A18" s="143">
        <v>9.0</v>
      </c>
      <c r="B18" s="10" t="s">
        <v>4156</v>
      </c>
      <c r="C18" s="145"/>
      <c r="D18" s="145"/>
      <c r="E18" s="14"/>
    </row>
    <row r="19">
      <c r="A19" s="143">
        <v>9.0</v>
      </c>
      <c r="B19" s="10" t="s">
        <v>4158</v>
      </c>
      <c r="C19" s="145"/>
      <c r="D19" s="145"/>
      <c r="E19" s="14"/>
    </row>
    <row r="20">
      <c r="A20" s="143">
        <v>10.0</v>
      </c>
      <c r="B20" s="10" t="s">
        <v>4156</v>
      </c>
      <c r="C20" s="145"/>
      <c r="D20" s="145"/>
      <c r="E20" s="10" t="s">
        <v>4171</v>
      </c>
    </row>
    <row r="21">
      <c r="A21" s="143">
        <v>10.0</v>
      </c>
      <c r="B21" s="10" t="s">
        <v>4158</v>
      </c>
      <c r="C21" s="145"/>
      <c r="D21" s="145"/>
      <c r="E21" s="10" t="s">
        <v>4173</v>
      </c>
    </row>
    <row r="22">
      <c r="A22" s="143">
        <v>11.0</v>
      </c>
      <c r="B22" s="10" t="s">
        <v>4156</v>
      </c>
      <c r="C22" s="145"/>
      <c r="D22" s="145"/>
      <c r="E22" s="10" t="s">
        <v>4174</v>
      </c>
    </row>
    <row r="23">
      <c r="A23" s="143">
        <v>11.0</v>
      </c>
      <c r="B23" s="10" t="s">
        <v>4158</v>
      </c>
      <c r="C23" s="145"/>
      <c r="D23" s="145"/>
      <c r="E23" s="10" t="s">
        <v>4176</v>
      </c>
    </row>
    <row r="24">
      <c r="A24" s="143">
        <v>12.0</v>
      </c>
      <c r="B24" s="10" t="s">
        <v>4156</v>
      </c>
      <c r="C24" s="145"/>
      <c r="D24" s="145"/>
      <c r="E24" s="10" t="s">
        <v>4178</v>
      </c>
    </row>
    <row r="25">
      <c r="A25" s="143">
        <v>12.0</v>
      </c>
      <c r="B25" s="10" t="s">
        <v>4158</v>
      </c>
      <c r="C25" s="145"/>
      <c r="D25" s="145"/>
      <c r="E25" s="10" t="s">
        <v>4179</v>
      </c>
    </row>
    <row r="26">
      <c r="A26" s="143">
        <v>13.0</v>
      </c>
      <c r="B26" s="10" t="s">
        <v>4156</v>
      </c>
      <c r="C26" s="144">
        <v>1.1688999999999998</v>
      </c>
      <c r="D26" s="144">
        <v>0.461</v>
      </c>
      <c r="E26" s="14"/>
    </row>
    <row r="27">
      <c r="A27" s="143">
        <v>13.0</v>
      </c>
      <c r="B27" s="10" t="s">
        <v>4158</v>
      </c>
      <c r="C27" s="144">
        <v>0.1222</v>
      </c>
      <c r="D27" s="144">
        <v>0.03</v>
      </c>
      <c r="E27" s="14"/>
    </row>
    <row r="28">
      <c r="A28" s="143">
        <v>14.0</v>
      </c>
      <c r="B28" s="10" t="s">
        <v>4156</v>
      </c>
      <c r="C28" s="145"/>
      <c r="D28" s="145"/>
      <c r="E28" s="14"/>
    </row>
    <row r="29">
      <c r="A29" s="143">
        <v>14.0</v>
      </c>
      <c r="B29" s="10" t="s">
        <v>4158</v>
      </c>
      <c r="C29" s="145"/>
      <c r="D29" s="145"/>
      <c r="E29" s="14"/>
    </row>
    <row r="30">
      <c r="A30" s="143">
        <v>15.0</v>
      </c>
      <c r="B30" s="10" t="s">
        <v>4156</v>
      </c>
      <c r="C30" s="145"/>
      <c r="D30" s="145"/>
      <c r="E30" s="14"/>
    </row>
    <row r="31">
      <c r="A31" s="143">
        <v>15.0</v>
      </c>
      <c r="B31" s="10" t="s">
        <v>4158</v>
      </c>
      <c r="C31" s="145"/>
      <c r="D31" s="145"/>
      <c r="E31" s="14"/>
    </row>
    <row r="32">
      <c r="A32" s="143">
        <v>16.0</v>
      </c>
      <c r="B32" s="10" t="s">
        <v>4156</v>
      </c>
      <c r="C32" s="145"/>
      <c r="D32" s="145"/>
      <c r="E32" s="14"/>
    </row>
    <row r="33">
      <c r="A33" s="143">
        <v>16.0</v>
      </c>
      <c r="B33" s="10" t="s">
        <v>4158</v>
      </c>
      <c r="C33" s="145"/>
      <c r="D33" s="145"/>
      <c r="E33" s="14"/>
    </row>
    <row r="34">
      <c r="A34" s="143">
        <v>17.0</v>
      </c>
      <c r="B34" s="10" t="s">
        <v>4156</v>
      </c>
      <c r="C34" s="145"/>
      <c r="D34" s="145"/>
      <c r="E34" s="14"/>
    </row>
    <row r="35">
      <c r="A35" s="143">
        <v>17.0</v>
      </c>
      <c r="B35" s="10" t="s">
        <v>4158</v>
      </c>
      <c r="C35" s="145"/>
      <c r="D35" s="145"/>
      <c r="E35" s="14"/>
    </row>
    <row r="36">
      <c r="A36" s="143">
        <v>18.0</v>
      </c>
      <c r="B36" s="10" t="s">
        <v>4156</v>
      </c>
      <c r="C36" s="145"/>
      <c r="D36" s="145"/>
      <c r="E36" s="14"/>
    </row>
    <row r="37">
      <c r="A37" s="143">
        <v>18.0</v>
      </c>
      <c r="B37" s="10" t="s">
        <v>4158</v>
      </c>
      <c r="C37" s="145"/>
      <c r="D37" s="145"/>
      <c r="E37" s="14"/>
    </row>
    <row r="38">
      <c r="A38" s="143">
        <v>19.0</v>
      </c>
      <c r="B38" s="10" t="s">
        <v>4156</v>
      </c>
      <c r="C38" s="144">
        <v>3.1122</v>
      </c>
      <c r="D38" s="144">
        <v>1.0947</v>
      </c>
      <c r="E38" s="14"/>
    </row>
    <row r="39">
      <c r="A39" s="143">
        <v>19.0</v>
      </c>
      <c r="B39" s="10" t="s">
        <v>4158</v>
      </c>
      <c r="C39" s="144">
        <v>0.5482</v>
      </c>
      <c r="D39" s="144">
        <v>0.1188</v>
      </c>
      <c r="E39" s="14"/>
    </row>
    <row r="40">
      <c r="A40" s="143">
        <v>20.0</v>
      </c>
      <c r="B40" s="10" t="s">
        <v>4156</v>
      </c>
      <c r="C40" s="144">
        <v>2.3725</v>
      </c>
      <c r="D40" s="144">
        <v>0.8342</v>
      </c>
      <c r="E40" s="14"/>
    </row>
    <row r="41">
      <c r="A41" s="143">
        <v>20.0</v>
      </c>
      <c r="B41" s="10" t="s">
        <v>4158</v>
      </c>
      <c r="C41" s="144">
        <v>0.3488</v>
      </c>
      <c r="D41" s="144">
        <v>0.0966</v>
      </c>
      <c r="E41" s="14"/>
    </row>
    <row r="42">
      <c r="A42" s="143">
        <v>21.0</v>
      </c>
      <c r="B42" s="10" t="s">
        <v>4156</v>
      </c>
      <c r="C42" s="144">
        <v>3.5447</v>
      </c>
      <c r="D42" s="144">
        <v>0.9953</v>
      </c>
      <c r="E42" s="14"/>
    </row>
    <row r="43">
      <c r="A43" s="143">
        <v>21.0</v>
      </c>
      <c r="B43" s="10" t="s">
        <v>4158</v>
      </c>
      <c r="C43" s="144">
        <v>0.7056</v>
      </c>
      <c r="D43" s="144">
        <v>0.1476</v>
      </c>
      <c r="E43" s="14"/>
    </row>
    <row r="44">
      <c r="A44" s="143">
        <v>22.0</v>
      </c>
      <c r="B44" s="10" t="s">
        <v>4192</v>
      </c>
      <c r="C44" s="144">
        <v>12.3806</v>
      </c>
      <c r="D44" s="144">
        <v>5.4387</v>
      </c>
      <c r="E44" s="14"/>
    </row>
    <row r="45">
      <c r="A45" s="143">
        <v>23.0</v>
      </c>
      <c r="B45" s="10" t="s">
        <v>4192</v>
      </c>
      <c r="C45" s="144">
        <v>15.4354</v>
      </c>
      <c r="D45" s="144">
        <v>7.0837</v>
      </c>
      <c r="E45" s="14"/>
    </row>
    <row r="46">
      <c r="A46" s="143">
        <v>24.0</v>
      </c>
      <c r="B46" s="10" t="s">
        <v>4192</v>
      </c>
      <c r="C46" s="144">
        <v>12.1601</v>
      </c>
      <c r="D46" s="144">
        <v>5.704</v>
      </c>
      <c r="E46" s="14"/>
    </row>
    <row r="47">
      <c r="A47" s="143">
        <v>25.0</v>
      </c>
      <c r="B47" s="10" t="s">
        <v>4156</v>
      </c>
      <c r="C47" s="144">
        <v>0.2993</v>
      </c>
      <c r="D47" s="144">
        <v>0.149</v>
      </c>
      <c r="E47" s="14"/>
    </row>
    <row r="48">
      <c r="A48" s="143">
        <v>25.0</v>
      </c>
      <c r="B48" s="10" t="s">
        <v>4158</v>
      </c>
      <c r="C48" s="144">
        <v>0.0195</v>
      </c>
      <c r="D48" s="144">
        <v>0.0079</v>
      </c>
      <c r="E48" s="14"/>
    </row>
    <row r="49">
      <c r="A49" s="143">
        <v>26.0</v>
      </c>
      <c r="B49" s="10" t="s">
        <v>4156</v>
      </c>
      <c r="C49" s="144">
        <v>0.305</v>
      </c>
      <c r="D49" s="144">
        <v>0.1297</v>
      </c>
      <c r="E49" s="14"/>
    </row>
    <row r="50">
      <c r="A50" s="143">
        <v>26.0</v>
      </c>
      <c r="B50" s="10" t="s">
        <v>4158</v>
      </c>
      <c r="C50" s="144">
        <v>0.0157</v>
      </c>
      <c r="D50" s="144">
        <v>0.0052</v>
      </c>
      <c r="E50" s="14"/>
    </row>
    <row r="51">
      <c r="A51" s="143">
        <v>27.0</v>
      </c>
      <c r="B51" s="10" t="s">
        <v>4156</v>
      </c>
      <c r="C51" s="144">
        <v>0.288</v>
      </c>
      <c r="D51" s="144">
        <v>0.1445</v>
      </c>
      <c r="E51" s="14"/>
    </row>
    <row r="52">
      <c r="A52" s="143">
        <v>27.0</v>
      </c>
      <c r="B52" s="10" t="s">
        <v>4158</v>
      </c>
      <c r="C52" s="144">
        <v>0.0207</v>
      </c>
      <c r="D52" s="144">
        <v>0.0077</v>
      </c>
      <c r="E52" s="14"/>
    </row>
    <row r="53">
      <c r="A53" s="143">
        <v>28.0</v>
      </c>
      <c r="B53" s="10" t="s">
        <v>4156</v>
      </c>
      <c r="C53" s="144">
        <v>0.2929</v>
      </c>
      <c r="D53" s="144">
        <v>0.1314</v>
      </c>
      <c r="E53" s="14"/>
    </row>
    <row r="54">
      <c r="A54" s="143">
        <v>28.0</v>
      </c>
      <c r="B54" s="10" t="s">
        <v>4158</v>
      </c>
      <c r="C54" s="144">
        <v>0.0143</v>
      </c>
      <c r="D54" s="144">
        <v>0.0083</v>
      </c>
      <c r="E54" s="14"/>
    </row>
    <row r="55">
      <c r="A55" s="143">
        <v>29.0</v>
      </c>
      <c r="B55" s="10" t="s">
        <v>4156</v>
      </c>
      <c r="C55" s="144">
        <v>0.6323</v>
      </c>
      <c r="D55" s="144">
        <v>0.3581</v>
      </c>
      <c r="E55" s="14"/>
    </row>
    <row r="56">
      <c r="A56" s="143">
        <v>29.0</v>
      </c>
      <c r="B56" s="10" t="s">
        <v>4158</v>
      </c>
      <c r="C56" s="144">
        <v>0.0203</v>
      </c>
      <c r="D56" s="144">
        <v>0.01467</v>
      </c>
      <c r="E56" s="14"/>
    </row>
    <row r="57">
      <c r="A57" s="143">
        <v>30.0</v>
      </c>
      <c r="B57" s="10" t="s">
        <v>4156</v>
      </c>
      <c r="C57" s="144">
        <v>0.2921</v>
      </c>
      <c r="D57" s="144">
        <v>0.1149</v>
      </c>
      <c r="E57" s="14"/>
    </row>
    <row r="58">
      <c r="A58" s="143">
        <v>30.0</v>
      </c>
      <c r="B58" s="10" t="s">
        <v>4158</v>
      </c>
      <c r="C58" s="144">
        <v>0.016</v>
      </c>
      <c r="D58" s="144">
        <v>0.0094</v>
      </c>
      <c r="E58" s="14"/>
    </row>
    <row r="59">
      <c r="A59" s="143">
        <v>31.0</v>
      </c>
      <c r="B59" s="10" t="s">
        <v>4156</v>
      </c>
      <c r="C59" s="144">
        <v>0.2184</v>
      </c>
      <c r="D59" s="144">
        <v>0.0921</v>
      </c>
      <c r="E59" s="14"/>
    </row>
    <row r="60">
      <c r="A60" s="143">
        <v>31.0</v>
      </c>
      <c r="B60" s="10" t="s">
        <v>4158</v>
      </c>
      <c r="C60" s="144">
        <v>0.0139</v>
      </c>
      <c r="D60" s="144">
        <v>0.0046</v>
      </c>
      <c r="E60" s="14"/>
    </row>
    <row r="61">
      <c r="A61" s="143">
        <v>32.0</v>
      </c>
      <c r="B61" s="10" t="s">
        <v>4156</v>
      </c>
      <c r="C61" s="144">
        <v>0.2232</v>
      </c>
      <c r="D61" s="144">
        <v>0.0942</v>
      </c>
      <c r="E61" s="147" t="s">
        <v>4203</v>
      </c>
    </row>
    <row r="62">
      <c r="A62" s="143">
        <v>32.0</v>
      </c>
      <c r="B62" s="10" t="s">
        <v>4158</v>
      </c>
      <c r="C62" s="144">
        <v>0.0117</v>
      </c>
      <c r="D62" s="144">
        <v>0.004</v>
      </c>
      <c r="E62" s="147" t="s">
        <v>4206</v>
      </c>
    </row>
    <row r="63">
      <c r="A63" s="143">
        <v>33.0</v>
      </c>
      <c r="B63" s="10" t="s">
        <v>4156</v>
      </c>
      <c r="C63" s="144">
        <v>0.1798</v>
      </c>
      <c r="D63" s="144">
        <v>0.0728</v>
      </c>
      <c r="E63" s="147" t="s">
        <v>4207</v>
      </c>
    </row>
    <row r="64">
      <c r="A64" s="143">
        <v>33.0</v>
      </c>
      <c r="B64" s="10" t="s">
        <v>4158</v>
      </c>
      <c r="C64" s="144">
        <v>0.0107</v>
      </c>
      <c r="D64" s="144">
        <v>0.0027</v>
      </c>
      <c r="E64" s="147" t="s">
        <v>4210</v>
      </c>
    </row>
    <row r="65">
      <c r="A65" s="143">
        <v>34.0</v>
      </c>
      <c r="B65" s="10" t="s">
        <v>4156</v>
      </c>
      <c r="C65" s="145"/>
      <c r="D65" s="145"/>
      <c r="E65" s="10" t="s">
        <v>4212</v>
      </c>
    </row>
    <row r="66">
      <c r="A66" s="143">
        <v>34.0</v>
      </c>
      <c r="B66" s="10" t="s">
        <v>4158</v>
      </c>
      <c r="C66" s="145"/>
      <c r="D66" s="145"/>
      <c r="E66" s="10" t="s">
        <v>4214</v>
      </c>
    </row>
    <row r="67">
      <c r="A67" s="143">
        <v>35.0</v>
      </c>
      <c r="B67" s="10" t="s">
        <v>4156</v>
      </c>
      <c r="C67" s="145"/>
      <c r="D67" s="145"/>
      <c r="E67" s="10" t="s">
        <v>4212</v>
      </c>
    </row>
    <row r="68">
      <c r="A68" s="143">
        <v>35.0</v>
      </c>
      <c r="B68" s="10" t="s">
        <v>4158</v>
      </c>
      <c r="C68" s="145"/>
      <c r="D68" s="145"/>
      <c r="E68" s="10" t="s">
        <v>4212</v>
      </c>
    </row>
    <row r="69">
      <c r="A69" s="143">
        <v>36.0</v>
      </c>
      <c r="B69" s="10" t="s">
        <v>4156</v>
      </c>
      <c r="C69" s="145"/>
      <c r="D69" s="145"/>
      <c r="E69" s="10" t="s">
        <v>4212</v>
      </c>
    </row>
    <row r="70">
      <c r="A70" s="143">
        <v>36.0</v>
      </c>
      <c r="B70" s="10" t="s">
        <v>4158</v>
      </c>
      <c r="C70" s="145"/>
      <c r="D70" s="145"/>
      <c r="E70" s="10" t="s">
        <v>4212</v>
      </c>
    </row>
    <row r="71">
      <c r="A71" s="143">
        <v>37.0</v>
      </c>
      <c r="B71" s="10" t="s">
        <v>4156</v>
      </c>
      <c r="C71" s="144">
        <v>1.3666</v>
      </c>
      <c r="D71" s="144">
        <v>0.403</v>
      </c>
      <c r="E71" s="14"/>
    </row>
    <row r="72">
      <c r="A72" s="143">
        <v>37.0</v>
      </c>
      <c r="B72" s="10" t="s">
        <v>4158</v>
      </c>
      <c r="C72" s="144">
        <v>0.0624</v>
      </c>
      <c r="D72" s="144">
        <v>0.0131</v>
      </c>
      <c r="E72" s="14"/>
    </row>
    <row r="73">
      <c r="A73" s="143">
        <v>38.0</v>
      </c>
      <c r="B73" s="10" t="s">
        <v>4156</v>
      </c>
      <c r="C73" s="144">
        <v>1.383</v>
      </c>
      <c r="D73" s="144">
        <v>0.3998</v>
      </c>
      <c r="E73" s="14"/>
    </row>
    <row r="74">
      <c r="A74" s="143">
        <v>38.0</v>
      </c>
      <c r="B74" s="10" t="s">
        <v>4158</v>
      </c>
      <c r="C74" s="144">
        <v>0.0489</v>
      </c>
      <c r="D74" s="144">
        <v>0.0121</v>
      </c>
      <c r="E74" s="14"/>
    </row>
    <row r="75">
      <c r="A75" s="143">
        <v>39.0</v>
      </c>
      <c r="B75" s="10" t="s">
        <v>4156</v>
      </c>
      <c r="C75" s="144">
        <v>1.0226</v>
      </c>
      <c r="D75" s="144">
        <v>0.3521</v>
      </c>
      <c r="E75" s="14"/>
    </row>
    <row r="76">
      <c r="A76" s="143">
        <v>39.0</v>
      </c>
      <c r="B76" s="10" t="s">
        <v>4158</v>
      </c>
      <c r="C76" s="144">
        <v>0.0424</v>
      </c>
      <c r="D76" s="144">
        <v>0.0097</v>
      </c>
      <c r="E76" s="14"/>
    </row>
    <row r="77">
      <c r="A77" s="143">
        <v>40.0</v>
      </c>
      <c r="B77" s="10" t="s">
        <v>4156</v>
      </c>
      <c r="C77" s="148">
        <v>0.2936</v>
      </c>
      <c r="D77" s="144">
        <v>0.1279</v>
      </c>
      <c r="E77" s="147" t="s">
        <v>4223</v>
      </c>
    </row>
    <row r="78">
      <c r="A78" s="143">
        <v>40.0</v>
      </c>
      <c r="B78" s="10" t="s">
        <v>4158</v>
      </c>
      <c r="C78" s="144">
        <v>0.0128</v>
      </c>
      <c r="D78" s="144">
        <v>0.0046</v>
      </c>
      <c r="E78" s="147" t="s">
        <v>4225</v>
      </c>
    </row>
    <row r="79">
      <c r="A79" s="143">
        <v>41.0</v>
      </c>
      <c r="B79" s="10" t="s">
        <v>4156</v>
      </c>
      <c r="C79" s="148">
        <v>0.3549</v>
      </c>
      <c r="D79" s="144">
        <v>0.1661</v>
      </c>
      <c r="E79" s="147" t="s">
        <v>4226</v>
      </c>
    </row>
    <row r="80">
      <c r="A80" s="143">
        <v>41.0</v>
      </c>
      <c r="B80" s="10" t="s">
        <v>4158</v>
      </c>
      <c r="C80" s="144">
        <v>0.0314</v>
      </c>
      <c r="D80" s="144">
        <v>0.0119</v>
      </c>
      <c r="E80" s="147" t="s">
        <v>4228</v>
      </c>
    </row>
    <row r="81">
      <c r="A81" s="143">
        <v>42.0</v>
      </c>
      <c r="B81" s="10" t="s">
        <v>4156</v>
      </c>
      <c r="C81" s="144">
        <v>0.3134</v>
      </c>
      <c r="D81" s="144">
        <v>0.1402</v>
      </c>
      <c r="E81" s="147" t="s">
        <v>4229</v>
      </c>
    </row>
    <row r="82">
      <c r="A82" s="143">
        <v>42.0</v>
      </c>
      <c r="B82" s="10" t="s">
        <v>4158</v>
      </c>
      <c r="C82" s="144">
        <v>0.0124</v>
      </c>
      <c r="D82" s="144">
        <v>0.0047</v>
      </c>
      <c r="E82" s="147" t="s">
        <v>4231</v>
      </c>
    </row>
    <row r="83">
      <c r="A83" s="143">
        <v>43.0</v>
      </c>
      <c r="B83" s="10" t="s">
        <v>4156</v>
      </c>
      <c r="C83" s="145"/>
      <c r="D83" s="145"/>
      <c r="E83" s="14"/>
    </row>
    <row r="84">
      <c r="A84" s="143">
        <v>43.0</v>
      </c>
      <c r="B84" s="10" t="s">
        <v>4158</v>
      </c>
      <c r="C84" s="145"/>
      <c r="D84" s="145"/>
      <c r="E84" s="14"/>
    </row>
    <row r="85">
      <c r="A85" s="143">
        <v>44.0</v>
      </c>
      <c r="B85" s="10" t="s">
        <v>4156</v>
      </c>
      <c r="C85" s="145"/>
      <c r="D85" s="145"/>
      <c r="E85" s="14"/>
    </row>
    <row r="86">
      <c r="A86" s="143">
        <v>44.0</v>
      </c>
      <c r="B86" s="10" t="s">
        <v>4158</v>
      </c>
      <c r="C86" s="145"/>
      <c r="D86" s="145"/>
      <c r="E86" s="14"/>
    </row>
    <row r="87">
      <c r="A87" s="143">
        <v>45.0</v>
      </c>
      <c r="B87" s="10" t="s">
        <v>4156</v>
      </c>
      <c r="C87" s="145"/>
      <c r="D87" s="145"/>
      <c r="E87" s="14"/>
    </row>
    <row r="88">
      <c r="A88" s="143">
        <v>45.0</v>
      </c>
      <c r="B88" s="10" t="s">
        <v>4158</v>
      </c>
      <c r="C88" s="145"/>
      <c r="D88" s="145"/>
      <c r="E88" s="14"/>
    </row>
    <row r="89">
      <c r="A89" s="143">
        <v>46.0</v>
      </c>
      <c r="B89" s="10" t="s">
        <v>4156</v>
      </c>
      <c r="C89" s="148">
        <v>1.2289</v>
      </c>
      <c r="D89" s="144">
        <v>0.3099</v>
      </c>
      <c r="E89" s="14"/>
    </row>
    <row r="90">
      <c r="A90" s="143">
        <v>46.0</v>
      </c>
      <c r="B90" s="10" t="s">
        <v>4158</v>
      </c>
      <c r="C90" s="144">
        <v>0.0658</v>
      </c>
      <c r="D90" s="144">
        <v>0.0148</v>
      </c>
      <c r="E90" s="14"/>
    </row>
    <row r="91">
      <c r="A91" s="143">
        <v>47.0</v>
      </c>
      <c r="B91" s="10" t="s">
        <v>4156</v>
      </c>
      <c r="C91" s="144">
        <v>1.6252</v>
      </c>
      <c r="D91" s="144">
        <v>0.5193</v>
      </c>
      <c r="E91" s="14"/>
    </row>
    <row r="92">
      <c r="A92" s="143">
        <v>47.0</v>
      </c>
      <c r="B92" s="10" t="s">
        <v>4158</v>
      </c>
      <c r="C92" s="144">
        <v>0.0669</v>
      </c>
      <c r="D92" s="144">
        <v>0.0132</v>
      </c>
      <c r="E92" s="14"/>
    </row>
    <row r="93">
      <c r="A93" s="143">
        <v>48.0</v>
      </c>
      <c r="B93" s="10" t="s">
        <v>4156</v>
      </c>
      <c r="C93" s="144">
        <v>1.3122</v>
      </c>
      <c r="D93" s="144">
        <v>0.3174</v>
      </c>
      <c r="E93" s="14"/>
    </row>
    <row r="94">
      <c r="A94" s="143">
        <v>48.0</v>
      </c>
      <c r="B94" s="10" t="s">
        <v>4158</v>
      </c>
      <c r="C94" s="144">
        <v>0.0533</v>
      </c>
      <c r="D94" s="144">
        <v>0.0122</v>
      </c>
      <c r="E94" s="14"/>
    </row>
    <row r="95">
      <c r="A95" s="143">
        <v>49.0</v>
      </c>
      <c r="B95" s="10" t="s">
        <v>4156</v>
      </c>
      <c r="C95" s="144">
        <v>1.86</v>
      </c>
      <c r="D95" s="144">
        <v>0.2608</v>
      </c>
      <c r="E95" s="14"/>
    </row>
    <row r="96">
      <c r="A96" s="143">
        <v>49.0</v>
      </c>
      <c r="B96" s="10" t="s">
        <v>4158</v>
      </c>
      <c r="C96" s="144">
        <v>0.0541</v>
      </c>
      <c r="D96" s="144">
        <v>0.0144</v>
      </c>
      <c r="E96" s="14"/>
    </row>
    <row r="97">
      <c r="A97" s="143">
        <v>50.0</v>
      </c>
      <c r="B97" s="10" t="s">
        <v>4156</v>
      </c>
      <c r="C97" s="144">
        <v>1.0917</v>
      </c>
      <c r="D97" s="144">
        <v>0.1906</v>
      </c>
      <c r="E97" s="14"/>
    </row>
    <row r="98">
      <c r="A98" s="143">
        <v>50.0</v>
      </c>
      <c r="B98" s="10" t="s">
        <v>4158</v>
      </c>
      <c r="C98" s="148">
        <v>0.0488</v>
      </c>
      <c r="D98" s="144">
        <v>0.0112</v>
      </c>
      <c r="E98" s="14"/>
    </row>
    <row r="99">
      <c r="A99" s="143">
        <v>51.0</v>
      </c>
      <c r="B99" s="10" t="s">
        <v>4156</v>
      </c>
      <c r="C99" s="144">
        <v>1.6939</v>
      </c>
      <c r="D99" s="144">
        <v>0.233</v>
      </c>
      <c r="E99" s="14"/>
    </row>
    <row r="100">
      <c r="A100" s="143">
        <v>51.0</v>
      </c>
      <c r="B100" s="10" t="s">
        <v>4158</v>
      </c>
      <c r="C100" s="144">
        <v>0.0631</v>
      </c>
      <c r="D100" s="144">
        <v>0.1523</v>
      </c>
      <c r="E100" s="14"/>
    </row>
    <row r="101">
      <c r="A101" s="143">
        <v>52.0</v>
      </c>
      <c r="B101" s="10" t="s">
        <v>4156</v>
      </c>
      <c r="C101" s="144">
        <v>1.2541</v>
      </c>
      <c r="D101" s="144">
        <v>0.5131</v>
      </c>
      <c r="E101" s="14"/>
    </row>
    <row r="102">
      <c r="A102" s="143">
        <v>52.0</v>
      </c>
      <c r="B102" s="10" t="s">
        <v>4158</v>
      </c>
      <c r="C102" s="144">
        <v>0.0937</v>
      </c>
      <c r="D102" s="144">
        <v>0.0285</v>
      </c>
      <c r="E102" s="14"/>
    </row>
    <row r="103">
      <c r="A103" s="143">
        <v>53.0</v>
      </c>
      <c r="B103" s="10" t="s">
        <v>4156</v>
      </c>
      <c r="C103" s="144">
        <v>0.946</v>
      </c>
      <c r="D103" s="144">
        <v>0.3481</v>
      </c>
      <c r="E103" s="14"/>
    </row>
    <row r="104">
      <c r="A104" s="143">
        <v>53.0</v>
      </c>
      <c r="B104" s="10" t="s">
        <v>4158</v>
      </c>
      <c r="C104" s="144">
        <v>0.0895</v>
      </c>
      <c r="D104" s="144">
        <v>0.0297</v>
      </c>
      <c r="E104" s="14"/>
    </row>
    <row r="105">
      <c r="A105" s="143">
        <v>54.0</v>
      </c>
      <c r="B105" s="10" t="s">
        <v>4156</v>
      </c>
      <c r="C105" s="144">
        <v>1.0146</v>
      </c>
      <c r="D105" s="144">
        <v>0.3286</v>
      </c>
      <c r="E105" s="14"/>
    </row>
    <row r="106">
      <c r="A106" s="143">
        <v>54.0</v>
      </c>
      <c r="B106" s="10" t="s">
        <v>4158</v>
      </c>
      <c r="C106" s="144">
        <v>0.0611</v>
      </c>
      <c r="D106" s="144">
        <v>0.0223</v>
      </c>
      <c r="E106" s="14"/>
    </row>
    <row r="107">
      <c r="A107" s="143">
        <v>55.0</v>
      </c>
      <c r="B107" s="10" t="s">
        <v>4156</v>
      </c>
      <c r="C107" s="144">
        <v>0.3072</v>
      </c>
      <c r="D107" s="144">
        <v>0.1418</v>
      </c>
      <c r="E107" s="14"/>
    </row>
    <row r="108">
      <c r="A108" s="143">
        <v>55.0</v>
      </c>
      <c r="B108" s="10" t="s">
        <v>4158</v>
      </c>
      <c r="C108" s="144">
        <v>0.016</v>
      </c>
      <c r="D108" s="144">
        <v>0.009</v>
      </c>
      <c r="E108" s="14"/>
    </row>
    <row r="109">
      <c r="A109" s="143">
        <v>56.0</v>
      </c>
      <c r="B109" s="10" t="s">
        <v>4156</v>
      </c>
      <c r="C109" s="144">
        <v>0.3091</v>
      </c>
      <c r="D109" s="144">
        <v>0.1394</v>
      </c>
      <c r="E109" s="14"/>
    </row>
    <row r="110">
      <c r="A110" s="143">
        <v>56.0</v>
      </c>
      <c r="B110" s="10" t="s">
        <v>4158</v>
      </c>
      <c r="C110" s="144">
        <v>0.02</v>
      </c>
      <c r="D110" s="144">
        <v>0.007</v>
      </c>
      <c r="E110" s="14"/>
    </row>
    <row r="111">
      <c r="A111" s="143">
        <v>57.0</v>
      </c>
      <c r="B111" s="10" t="s">
        <v>4156</v>
      </c>
      <c r="C111" s="144">
        <v>0.2488</v>
      </c>
      <c r="D111" s="144">
        <v>0.1276</v>
      </c>
      <c r="E111" s="14"/>
    </row>
    <row r="112">
      <c r="A112" s="143">
        <v>57.0</v>
      </c>
      <c r="B112" s="10" t="s">
        <v>4158</v>
      </c>
      <c r="C112" s="144">
        <v>0.0178</v>
      </c>
      <c r="D112" s="144">
        <v>0.0088</v>
      </c>
      <c r="E112" s="14"/>
    </row>
    <row r="113">
      <c r="A113" s="143">
        <v>58.0</v>
      </c>
      <c r="B113" s="10" t="s">
        <v>4156</v>
      </c>
      <c r="C113" s="144">
        <v>0.7121</v>
      </c>
      <c r="D113" s="144">
        <v>0.2436</v>
      </c>
      <c r="E113" s="14"/>
    </row>
    <row r="114">
      <c r="A114" s="143">
        <v>58.0</v>
      </c>
      <c r="B114" s="10" t="s">
        <v>4158</v>
      </c>
      <c r="C114" s="144">
        <v>0.0182</v>
      </c>
      <c r="D114" s="144">
        <v>0.0071</v>
      </c>
      <c r="E114" s="14"/>
    </row>
    <row r="115">
      <c r="A115" s="143">
        <v>59.0</v>
      </c>
      <c r="B115" s="10" t="s">
        <v>4156</v>
      </c>
      <c r="C115" s="144">
        <v>1.111</v>
      </c>
      <c r="D115" s="144">
        <v>0.3542</v>
      </c>
      <c r="E115" s="14"/>
    </row>
    <row r="116">
      <c r="A116" s="143">
        <v>59.0</v>
      </c>
      <c r="B116" s="10" t="s">
        <v>4158</v>
      </c>
      <c r="C116" s="144">
        <v>0.0342</v>
      </c>
      <c r="D116" s="144">
        <v>0.0113</v>
      </c>
      <c r="E116" s="14"/>
    </row>
    <row r="117">
      <c r="A117" s="143">
        <v>60.0</v>
      </c>
      <c r="B117" s="10" t="s">
        <v>4156</v>
      </c>
      <c r="C117" s="144">
        <v>1.288</v>
      </c>
      <c r="D117" s="144">
        <v>0.3233</v>
      </c>
      <c r="E117" s="14"/>
    </row>
    <row r="118">
      <c r="A118" s="143">
        <v>60.0</v>
      </c>
      <c r="B118" s="10" t="s">
        <v>4158</v>
      </c>
      <c r="C118" s="144">
        <v>0.0525</v>
      </c>
      <c r="D118" s="144">
        <v>0.0137</v>
      </c>
      <c r="E118" s="14"/>
    </row>
    <row r="119">
      <c r="A119" s="143">
        <v>61.0</v>
      </c>
      <c r="B119" s="10" t="s">
        <v>4156</v>
      </c>
      <c r="C119" s="145"/>
      <c r="D119" s="145"/>
      <c r="E119" s="14"/>
    </row>
    <row r="120">
      <c r="A120" s="143">
        <v>61.0</v>
      </c>
      <c r="B120" s="10" t="s">
        <v>4158</v>
      </c>
      <c r="C120" s="145"/>
      <c r="D120" s="145"/>
      <c r="E120" s="14"/>
    </row>
    <row r="121">
      <c r="A121" s="143">
        <v>62.0</v>
      </c>
      <c r="B121" s="10" t="s">
        <v>4156</v>
      </c>
      <c r="C121" s="145"/>
      <c r="D121" s="145"/>
      <c r="E121" s="14"/>
    </row>
    <row r="122">
      <c r="A122" s="143">
        <v>62.0</v>
      </c>
      <c r="B122" s="10" t="s">
        <v>4158</v>
      </c>
      <c r="C122" s="145"/>
      <c r="D122" s="145"/>
      <c r="E122" s="14"/>
    </row>
    <row r="123">
      <c r="A123" s="143">
        <v>63.0</v>
      </c>
      <c r="B123" s="10" t="s">
        <v>4156</v>
      </c>
      <c r="C123" s="145"/>
      <c r="D123" s="145"/>
      <c r="E123" s="14"/>
    </row>
    <row r="124">
      <c r="A124" s="143">
        <v>63.0</v>
      </c>
      <c r="B124" s="10" t="s">
        <v>4158</v>
      </c>
      <c r="C124" s="145"/>
      <c r="D124" s="145"/>
      <c r="E124" s="14"/>
    </row>
    <row r="125">
      <c r="A125" s="143">
        <v>64.0</v>
      </c>
      <c r="B125" s="10" t="s">
        <v>4156</v>
      </c>
      <c r="C125" s="145"/>
      <c r="D125" s="145"/>
      <c r="E125" s="14"/>
    </row>
    <row r="126">
      <c r="A126" s="143">
        <v>64.0</v>
      </c>
      <c r="B126" s="10" t="s">
        <v>4158</v>
      </c>
      <c r="C126" s="145"/>
      <c r="D126" s="145"/>
      <c r="E126" s="14"/>
    </row>
    <row r="127">
      <c r="A127" s="143">
        <v>65.0</v>
      </c>
      <c r="B127" s="10" t="s">
        <v>4156</v>
      </c>
      <c r="C127" s="145"/>
      <c r="D127" s="145"/>
      <c r="E127" s="14"/>
    </row>
    <row r="128">
      <c r="A128" s="143">
        <v>65.0</v>
      </c>
      <c r="B128" s="10" t="s">
        <v>4158</v>
      </c>
      <c r="C128" s="145"/>
      <c r="D128" s="145"/>
      <c r="E128" s="14"/>
    </row>
    <row r="129">
      <c r="A129" s="143">
        <v>66.0</v>
      </c>
      <c r="B129" s="10" t="s">
        <v>4156</v>
      </c>
      <c r="C129" s="145"/>
      <c r="D129" s="145"/>
      <c r="E129" s="14"/>
    </row>
    <row r="130">
      <c r="A130" s="143">
        <v>66.0</v>
      </c>
      <c r="B130" s="10" t="s">
        <v>4158</v>
      </c>
      <c r="C130" s="145"/>
      <c r="D130" s="145"/>
      <c r="E130" s="14"/>
    </row>
    <row r="131">
      <c r="A131" s="143">
        <v>67.0</v>
      </c>
      <c r="B131" s="10" t="s">
        <v>4156</v>
      </c>
      <c r="C131" s="144">
        <v>0.2866</v>
      </c>
      <c r="D131" s="144">
        <v>0.135</v>
      </c>
      <c r="E131" s="14"/>
    </row>
    <row r="132">
      <c r="A132" s="143">
        <v>67.0</v>
      </c>
      <c r="B132" s="10" t="s">
        <v>4158</v>
      </c>
      <c r="C132" s="144">
        <v>0.0119</v>
      </c>
      <c r="D132" s="144">
        <v>0.0046</v>
      </c>
      <c r="E132" s="14"/>
    </row>
    <row r="133">
      <c r="A133" s="143">
        <v>68.0</v>
      </c>
      <c r="B133" s="10" t="s">
        <v>4156</v>
      </c>
      <c r="C133" s="144">
        <v>0.3168</v>
      </c>
      <c r="D133" s="144">
        <v>0.143</v>
      </c>
      <c r="E133" s="14"/>
    </row>
    <row r="134">
      <c r="A134" s="143">
        <v>68.0</v>
      </c>
      <c r="B134" s="10" t="s">
        <v>4158</v>
      </c>
      <c r="C134" s="144">
        <v>0.0207</v>
      </c>
      <c r="D134" s="144">
        <v>0.0075</v>
      </c>
      <c r="E134" s="14"/>
    </row>
    <row r="135">
      <c r="A135" s="143">
        <v>69.0</v>
      </c>
      <c r="B135" s="10" t="s">
        <v>4156</v>
      </c>
      <c r="C135" s="144">
        <v>0.3024</v>
      </c>
      <c r="D135" s="144">
        <v>0.1398</v>
      </c>
      <c r="E135" s="27" t="s">
        <v>4268</v>
      </c>
    </row>
    <row r="136">
      <c r="A136" s="143">
        <v>69.0</v>
      </c>
      <c r="B136" s="10" t="s">
        <v>4158</v>
      </c>
      <c r="C136" s="144">
        <v>0.0192</v>
      </c>
      <c r="D136" s="144">
        <v>0.0074</v>
      </c>
      <c r="E136" s="27" t="s">
        <v>4270</v>
      </c>
    </row>
    <row r="137">
      <c r="A137" s="143">
        <v>70.0</v>
      </c>
      <c r="B137" s="10" t="s">
        <v>4156</v>
      </c>
      <c r="C137" s="144">
        <v>0.322</v>
      </c>
      <c r="D137" s="14"/>
      <c r="E137" s="10" t="s">
        <v>4271</v>
      </c>
    </row>
    <row r="138">
      <c r="A138" s="143">
        <v>70.0</v>
      </c>
      <c r="B138" s="10" t="s">
        <v>4158</v>
      </c>
      <c r="C138" s="144">
        <v>0.0201</v>
      </c>
      <c r="D138" s="144">
        <v>0.0054</v>
      </c>
      <c r="E138" s="27" t="s">
        <v>4273</v>
      </c>
    </row>
    <row r="139">
      <c r="A139" s="143">
        <v>71.0</v>
      </c>
      <c r="B139" s="10" t="s">
        <v>4156</v>
      </c>
      <c r="C139" s="144">
        <v>0.3255</v>
      </c>
      <c r="D139" s="144">
        <v>0.146</v>
      </c>
      <c r="E139" s="147" t="s">
        <v>4275</v>
      </c>
    </row>
    <row r="140">
      <c r="A140" s="143">
        <v>71.0</v>
      </c>
      <c r="B140" s="10" t="s">
        <v>4158</v>
      </c>
      <c r="C140" s="144">
        <v>0.0155</v>
      </c>
      <c r="D140" s="144">
        <v>0.0072</v>
      </c>
      <c r="E140" s="147" t="s">
        <v>4277</v>
      </c>
    </row>
    <row r="141">
      <c r="A141" s="143">
        <v>72.0</v>
      </c>
      <c r="B141" s="10" t="s">
        <v>4156</v>
      </c>
      <c r="C141" s="144">
        <v>0.2259</v>
      </c>
      <c r="D141" s="144">
        <v>0.1475</v>
      </c>
      <c r="E141" s="14"/>
    </row>
    <row r="142">
      <c r="A142" s="143">
        <v>72.0</v>
      </c>
      <c r="B142" s="10" t="s">
        <v>4158</v>
      </c>
      <c r="C142" s="144">
        <v>0.013</v>
      </c>
      <c r="D142" s="144">
        <v>0.0043</v>
      </c>
      <c r="E142" s="14"/>
    </row>
    <row r="143">
      <c r="A143" s="143">
        <v>73.0</v>
      </c>
      <c r="B143" s="10" t="s">
        <v>4156</v>
      </c>
      <c r="C143" s="144">
        <v>0.2587</v>
      </c>
      <c r="D143" s="144">
        <v>0.1039</v>
      </c>
      <c r="E143" s="14"/>
    </row>
    <row r="144">
      <c r="A144" s="143">
        <v>73.0</v>
      </c>
      <c r="B144" s="10" t="s">
        <v>4158</v>
      </c>
      <c r="C144" s="144">
        <v>0.0149</v>
      </c>
      <c r="D144" s="144">
        <v>0.0055</v>
      </c>
      <c r="E144" s="14"/>
    </row>
    <row r="145">
      <c r="A145" s="143">
        <v>74.0</v>
      </c>
      <c r="B145" s="10" t="s">
        <v>4156</v>
      </c>
      <c r="C145" s="14"/>
      <c r="D145" s="14"/>
      <c r="E145" s="14"/>
    </row>
    <row r="146">
      <c r="A146" s="143">
        <v>74.0</v>
      </c>
      <c r="B146" s="10" t="s">
        <v>4158</v>
      </c>
      <c r="C146" s="14"/>
      <c r="D146" s="14"/>
      <c r="E146" s="14"/>
    </row>
    <row r="147">
      <c r="A147" s="143">
        <v>75.0</v>
      </c>
      <c r="B147" s="10" t="s">
        <v>4156</v>
      </c>
      <c r="C147" s="14"/>
      <c r="D147" s="14"/>
      <c r="E147" s="14"/>
    </row>
    <row r="148">
      <c r="A148" s="143">
        <v>75.0</v>
      </c>
      <c r="B148" s="10" t="s">
        <v>4158</v>
      </c>
      <c r="C148" s="14"/>
      <c r="D148" s="14"/>
      <c r="E148" s="14"/>
    </row>
    <row r="149">
      <c r="A149" s="143">
        <v>76.0</v>
      </c>
      <c r="B149" s="10" t="s">
        <v>4156</v>
      </c>
      <c r="C149" s="14"/>
      <c r="D149" s="14"/>
      <c r="E149" s="14"/>
    </row>
    <row r="150">
      <c r="A150" s="143">
        <v>76.0</v>
      </c>
      <c r="B150" s="10" t="s">
        <v>4158</v>
      </c>
      <c r="C150" s="14"/>
      <c r="D150" s="14"/>
      <c r="E150" s="14"/>
    </row>
    <row r="151">
      <c r="A151" s="143">
        <v>77.0</v>
      </c>
      <c r="B151" s="10" t="s">
        <v>4156</v>
      </c>
      <c r="C151" s="144">
        <f>11.748-1.261</f>
        <v>10.487</v>
      </c>
      <c r="D151" s="144">
        <v>1.967</v>
      </c>
      <c r="E151" s="14"/>
    </row>
    <row r="152">
      <c r="A152" s="143">
        <v>77.0</v>
      </c>
      <c r="B152" s="10" t="s">
        <v>4158</v>
      </c>
      <c r="C152" s="144">
        <v>1.261</v>
      </c>
      <c r="D152" s="144">
        <v>0.153</v>
      </c>
      <c r="E152" s="14"/>
    </row>
    <row r="153">
      <c r="A153" s="143">
        <v>78.0</v>
      </c>
      <c r="B153" s="10" t="s">
        <v>4156</v>
      </c>
      <c r="C153" s="144">
        <f>13.087-1.452</f>
        <v>11.635</v>
      </c>
      <c r="D153" s="144">
        <v>2.697</v>
      </c>
      <c r="E153" s="14"/>
    </row>
    <row r="154">
      <c r="A154" s="143">
        <v>78.0</v>
      </c>
      <c r="B154" s="10" t="s">
        <v>4158</v>
      </c>
      <c r="C154" s="144">
        <v>1.452</v>
      </c>
      <c r="D154" s="144">
        <v>0.246</v>
      </c>
      <c r="E154" s="14"/>
    </row>
    <row r="155">
      <c r="A155" s="143">
        <v>79.0</v>
      </c>
      <c r="B155" s="10" t="s">
        <v>4156</v>
      </c>
      <c r="C155" s="144">
        <f>17.057-1.963</f>
        <v>15.094</v>
      </c>
      <c r="D155" s="144">
        <v>3.889</v>
      </c>
      <c r="E155" s="14"/>
    </row>
    <row r="156">
      <c r="A156" s="143">
        <v>79.0</v>
      </c>
      <c r="B156" s="10" t="s">
        <v>4158</v>
      </c>
      <c r="C156" s="144">
        <v>1.963</v>
      </c>
      <c r="D156" s="144">
        <v>0.364</v>
      </c>
      <c r="E156" s="14"/>
    </row>
    <row r="157">
      <c r="A157" s="143">
        <v>80.0</v>
      </c>
      <c r="B157" s="10" t="s">
        <v>4156</v>
      </c>
      <c r="C157" s="144">
        <f>11.419-1.37</f>
        <v>10.049</v>
      </c>
      <c r="D157" s="144">
        <v>2.319</v>
      </c>
      <c r="E157" s="14"/>
    </row>
    <row r="158">
      <c r="A158" s="143">
        <v>80.0</v>
      </c>
      <c r="B158" s="10" t="s">
        <v>4158</v>
      </c>
      <c r="C158" s="144">
        <v>1.37</v>
      </c>
      <c r="D158" s="144">
        <v>0.209</v>
      </c>
      <c r="E158" s="14"/>
    </row>
    <row r="159">
      <c r="A159" s="143">
        <v>81.0</v>
      </c>
      <c r="B159" s="10" t="s">
        <v>4156</v>
      </c>
      <c r="C159" s="144">
        <f>18.673-2.257</f>
        <v>16.416</v>
      </c>
      <c r="D159" s="144">
        <v>3.952</v>
      </c>
      <c r="E159" s="14"/>
    </row>
    <row r="160">
      <c r="A160" s="143">
        <v>81.0</v>
      </c>
      <c r="B160" s="10" t="s">
        <v>4158</v>
      </c>
      <c r="C160" s="144">
        <v>2.257</v>
      </c>
      <c r="D160" s="144">
        <v>0.381</v>
      </c>
      <c r="E160" s="14"/>
    </row>
    <row r="161">
      <c r="A161" s="143">
        <v>82.0</v>
      </c>
      <c r="B161" s="10" t="s">
        <v>4158</v>
      </c>
      <c r="C161" s="144">
        <v>0.023</v>
      </c>
      <c r="D161" s="144">
        <v>0.0126</v>
      </c>
      <c r="E161" s="14"/>
    </row>
    <row r="162">
      <c r="A162" s="143">
        <v>82.0</v>
      </c>
      <c r="B162" s="10" t="s">
        <v>4156</v>
      </c>
      <c r="C162" s="144">
        <v>0.5601</v>
      </c>
      <c r="D162" s="144">
        <v>0.2397</v>
      </c>
      <c r="E162" s="14"/>
    </row>
    <row r="163">
      <c r="A163" s="143">
        <v>82.0</v>
      </c>
      <c r="B163" s="10" t="s">
        <v>4304</v>
      </c>
      <c r="C163" s="144">
        <v>0.1264</v>
      </c>
      <c r="D163" s="144">
        <v>0.0649</v>
      </c>
      <c r="E163" s="14"/>
    </row>
    <row r="164">
      <c r="A164" s="143">
        <v>83.0</v>
      </c>
      <c r="B164" s="10" t="s">
        <v>4158</v>
      </c>
      <c r="C164" s="144">
        <v>0.0218</v>
      </c>
      <c r="D164" s="144">
        <v>0.0063</v>
      </c>
      <c r="E164" s="14"/>
    </row>
    <row r="165">
      <c r="A165" s="143">
        <v>83.0</v>
      </c>
      <c r="B165" s="10" t="s">
        <v>4156</v>
      </c>
      <c r="C165" s="144">
        <v>0.7806</v>
      </c>
      <c r="D165" s="144">
        <v>0.3381</v>
      </c>
      <c r="E165" s="14"/>
    </row>
    <row r="166">
      <c r="A166" s="143">
        <v>83.0</v>
      </c>
      <c r="B166" s="10" t="s">
        <v>4304</v>
      </c>
      <c r="C166" s="144">
        <v>0.1874</v>
      </c>
      <c r="D166" s="144">
        <v>0.0933</v>
      </c>
      <c r="E166" s="14"/>
    </row>
    <row r="167">
      <c r="A167" s="143">
        <v>84.0</v>
      </c>
      <c r="B167" s="10" t="s">
        <v>4158</v>
      </c>
      <c r="C167" s="144">
        <v>0.0277</v>
      </c>
      <c r="D167" s="144">
        <v>0.0087</v>
      </c>
      <c r="E167" s="14"/>
    </row>
    <row r="168">
      <c r="A168" s="143">
        <v>84.0</v>
      </c>
      <c r="B168" s="10" t="s">
        <v>4156</v>
      </c>
      <c r="C168" s="144">
        <v>0.7834</v>
      </c>
      <c r="D168" s="144">
        <v>0.3321</v>
      </c>
      <c r="E168" s="14"/>
    </row>
    <row r="169">
      <c r="A169" s="143">
        <v>84.0</v>
      </c>
      <c r="B169" s="10" t="s">
        <v>4304</v>
      </c>
      <c r="C169" s="144">
        <v>0.195</v>
      </c>
      <c r="D169" s="144">
        <v>0.0987</v>
      </c>
      <c r="E169" s="14"/>
    </row>
    <row r="170">
      <c r="A170" s="143">
        <v>85.0</v>
      </c>
      <c r="B170" s="10" t="s">
        <v>4156</v>
      </c>
      <c r="C170" s="144">
        <v>0.2263</v>
      </c>
      <c r="D170" s="144">
        <v>0.1534</v>
      </c>
      <c r="E170" s="14"/>
    </row>
    <row r="171">
      <c r="A171" s="143">
        <v>85.0</v>
      </c>
      <c r="B171" s="10" t="s">
        <v>4158</v>
      </c>
      <c r="C171" s="144">
        <v>0.0143</v>
      </c>
      <c r="D171" s="144">
        <v>0.0095</v>
      </c>
      <c r="E171" s="14"/>
    </row>
    <row r="172">
      <c r="A172" s="143">
        <v>86.0</v>
      </c>
      <c r="B172" s="10" t="s">
        <v>4156</v>
      </c>
      <c r="C172" s="144">
        <v>0.3659</v>
      </c>
      <c r="D172" s="144">
        <v>0.2776</v>
      </c>
      <c r="E172" s="14"/>
    </row>
    <row r="173">
      <c r="A173" s="143">
        <v>86.0</v>
      </c>
      <c r="B173" s="10" t="s">
        <v>4158</v>
      </c>
      <c r="C173" s="144">
        <v>0.0176</v>
      </c>
      <c r="D173" s="144">
        <v>0.113</v>
      </c>
      <c r="E173" s="14"/>
    </row>
    <row r="174">
      <c r="A174" s="143">
        <v>87.0</v>
      </c>
      <c r="B174" s="10" t="s">
        <v>4156</v>
      </c>
      <c r="C174" s="145"/>
      <c r="D174" s="145"/>
      <c r="E174" s="14"/>
    </row>
    <row r="175">
      <c r="A175" s="143">
        <v>87.0</v>
      </c>
      <c r="B175" s="10" t="s">
        <v>4158</v>
      </c>
      <c r="C175" s="145"/>
      <c r="D175" s="145"/>
      <c r="E175" s="14"/>
    </row>
    <row r="176">
      <c r="A176" s="143">
        <v>88.0</v>
      </c>
      <c r="B176" s="10" t="s">
        <v>4156</v>
      </c>
      <c r="C176" s="145"/>
      <c r="D176" s="145"/>
      <c r="E176" s="14"/>
    </row>
    <row r="177">
      <c r="A177" s="143">
        <v>88.0</v>
      </c>
      <c r="B177" s="10" t="s">
        <v>4158</v>
      </c>
      <c r="C177" s="145"/>
      <c r="D177" s="145"/>
      <c r="E177" s="14"/>
    </row>
    <row r="178">
      <c r="A178" s="143">
        <v>89.0</v>
      </c>
      <c r="B178" s="10" t="s">
        <v>4156</v>
      </c>
      <c r="C178" s="145"/>
      <c r="D178" s="145"/>
      <c r="E178" s="14"/>
    </row>
    <row r="179">
      <c r="A179" s="143">
        <v>89.0</v>
      </c>
      <c r="B179" s="10" t="s">
        <v>4158</v>
      </c>
      <c r="C179" s="145"/>
      <c r="D179" s="145"/>
      <c r="E179" s="14"/>
    </row>
    <row r="180">
      <c r="A180" s="143">
        <v>90.0</v>
      </c>
      <c r="B180" s="10" t="s">
        <v>4156</v>
      </c>
      <c r="C180" s="145"/>
      <c r="D180" s="145"/>
      <c r="E180" s="14"/>
    </row>
    <row r="181">
      <c r="A181" s="143">
        <v>90.0</v>
      </c>
      <c r="B181" s="10" t="s">
        <v>4158</v>
      </c>
      <c r="C181" s="145"/>
      <c r="D181" s="145"/>
      <c r="E181" s="14"/>
    </row>
    <row r="182">
      <c r="A182" s="143">
        <v>91.0</v>
      </c>
      <c r="B182" s="10" t="s">
        <v>4156</v>
      </c>
      <c r="C182" s="145"/>
      <c r="D182" s="145"/>
      <c r="E182" s="14"/>
    </row>
    <row r="183">
      <c r="A183" s="143">
        <v>91.0</v>
      </c>
      <c r="B183" s="10" t="s">
        <v>4158</v>
      </c>
      <c r="C183" s="145"/>
      <c r="D183" s="145"/>
      <c r="E183" s="14"/>
    </row>
    <row r="184">
      <c r="A184" s="143">
        <v>92.0</v>
      </c>
      <c r="B184" s="10" t="s">
        <v>4156</v>
      </c>
      <c r="C184" s="145"/>
      <c r="D184" s="145"/>
      <c r="E184" s="14"/>
    </row>
    <row r="185">
      <c r="A185" s="143">
        <v>92.0</v>
      </c>
      <c r="B185" s="10" t="s">
        <v>4158</v>
      </c>
      <c r="C185" s="145"/>
      <c r="D185" s="145"/>
      <c r="E185" s="14"/>
    </row>
    <row r="186">
      <c r="A186" s="143">
        <v>93.0</v>
      </c>
      <c r="B186" s="10" t="s">
        <v>4156</v>
      </c>
      <c r="C186" s="145"/>
      <c r="D186" s="145"/>
      <c r="E186" s="14"/>
    </row>
    <row r="187">
      <c r="A187" s="143">
        <v>93.0</v>
      </c>
      <c r="B187" s="10" t="s">
        <v>4158</v>
      </c>
      <c r="C187" s="145"/>
      <c r="D187" s="145"/>
      <c r="E187" s="14"/>
    </row>
    <row r="188">
      <c r="A188" s="143">
        <v>94.0</v>
      </c>
      <c r="B188" s="10" t="s">
        <v>4156</v>
      </c>
      <c r="C188" s="144">
        <v>0.28</v>
      </c>
      <c r="D188" s="144">
        <v>0.114</v>
      </c>
      <c r="E188" s="14"/>
    </row>
    <row r="189">
      <c r="A189" s="143">
        <v>94.0</v>
      </c>
      <c r="B189" s="10" t="s">
        <v>4158</v>
      </c>
      <c r="C189" s="144">
        <v>0.0121</v>
      </c>
      <c r="D189" s="144">
        <v>0.004</v>
      </c>
      <c r="E189" s="14"/>
    </row>
    <row r="190">
      <c r="A190" s="143">
        <v>95.0</v>
      </c>
      <c r="B190" s="10" t="s">
        <v>4156</v>
      </c>
      <c r="C190" s="145"/>
      <c r="D190" s="145"/>
      <c r="E190" s="14"/>
    </row>
    <row r="191">
      <c r="A191" s="143">
        <v>95.0</v>
      </c>
      <c r="B191" s="10" t="s">
        <v>4158</v>
      </c>
      <c r="C191" s="145"/>
      <c r="D191" s="145"/>
      <c r="E191" s="14"/>
    </row>
    <row r="192">
      <c r="A192" s="143">
        <v>96.0</v>
      </c>
      <c r="B192" s="10" t="s">
        <v>4156</v>
      </c>
      <c r="C192" s="145"/>
      <c r="D192" s="145"/>
      <c r="E192" s="14"/>
    </row>
    <row r="193">
      <c r="A193" s="143">
        <v>96.0</v>
      </c>
      <c r="B193" s="10" t="s">
        <v>4158</v>
      </c>
      <c r="C193" s="145"/>
      <c r="D193" s="145"/>
      <c r="E193" s="14"/>
    </row>
    <row r="194">
      <c r="A194" s="143">
        <v>97.0</v>
      </c>
      <c r="B194" s="10" t="s">
        <v>4156</v>
      </c>
      <c r="C194" s="144">
        <v>3.5705999999999998</v>
      </c>
      <c r="D194" s="144">
        <v>1.0303</v>
      </c>
      <c r="E194" s="14"/>
    </row>
    <row r="195">
      <c r="A195" s="143">
        <v>97.0</v>
      </c>
      <c r="B195" s="10" t="s">
        <v>4158</v>
      </c>
      <c r="C195" s="144">
        <v>0.1497</v>
      </c>
      <c r="D195" s="144">
        <v>0.0301</v>
      </c>
      <c r="E195" s="14"/>
    </row>
    <row r="196">
      <c r="A196" s="143">
        <v>98.0</v>
      </c>
      <c r="B196" s="10" t="s">
        <v>4156</v>
      </c>
      <c r="C196" s="144">
        <v>3.037</v>
      </c>
      <c r="D196" s="144">
        <v>0.992</v>
      </c>
      <c r="E196" s="14"/>
    </row>
    <row r="197">
      <c r="A197" s="143">
        <v>98.0</v>
      </c>
      <c r="B197" s="10" t="s">
        <v>4158</v>
      </c>
      <c r="C197" s="144">
        <v>0.1706</v>
      </c>
      <c r="D197" s="144">
        <v>0.0414</v>
      </c>
      <c r="E197" s="14"/>
    </row>
    <row r="198">
      <c r="A198" s="143">
        <v>99.0</v>
      </c>
      <c r="B198" s="10" t="s">
        <v>4156</v>
      </c>
      <c r="C198" s="144">
        <v>5.9132</v>
      </c>
      <c r="D198" s="144">
        <v>1.3596</v>
      </c>
      <c r="E198" s="14"/>
    </row>
    <row r="199">
      <c r="A199" s="143">
        <v>99.0</v>
      </c>
      <c r="B199" s="10" t="s">
        <v>4158</v>
      </c>
      <c r="C199" s="144">
        <v>0.2838</v>
      </c>
      <c r="D199" s="144">
        <v>0.0712</v>
      </c>
      <c r="E199" s="14"/>
    </row>
    <row r="200">
      <c r="A200" s="143">
        <v>100.0</v>
      </c>
      <c r="B200" s="10" t="s">
        <v>4156</v>
      </c>
      <c r="C200" s="145"/>
      <c r="D200" s="145"/>
      <c r="E200" s="14"/>
    </row>
    <row r="201">
      <c r="A201" s="143">
        <v>100.0</v>
      </c>
      <c r="B201" s="10" t="s">
        <v>4158</v>
      </c>
      <c r="C201" s="145"/>
      <c r="D201" s="145"/>
      <c r="E201" s="14"/>
    </row>
    <row r="202">
      <c r="A202" s="143">
        <v>101.0</v>
      </c>
      <c r="B202" s="10" t="s">
        <v>4156</v>
      </c>
      <c r="C202" s="145"/>
      <c r="D202" s="145"/>
      <c r="E202" s="14"/>
    </row>
    <row r="203">
      <c r="A203" s="143">
        <v>101.0</v>
      </c>
      <c r="B203" s="10" t="s">
        <v>4158</v>
      </c>
      <c r="C203" s="145"/>
      <c r="D203" s="145"/>
      <c r="E203" s="14"/>
    </row>
    <row r="204">
      <c r="A204" s="143">
        <v>102.0</v>
      </c>
      <c r="B204" s="10" t="s">
        <v>4156</v>
      </c>
      <c r="C204" s="145"/>
      <c r="D204" s="145"/>
      <c r="E204" s="14"/>
    </row>
    <row r="205">
      <c r="A205" s="143">
        <v>102.0</v>
      </c>
      <c r="B205" s="10" t="s">
        <v>4158</v>
      </c>
      <c r="C205" s="145"/>
      <c r="D205" s="145"/>
      <c r="E205" s="14"/>
    </row>
    <row r="206">
      <c r="A206" s="143">
        <v>103.0</v>
      </c>
      <c r="B206" s="10" t="s">
        <v>4156</v>
      </c>
      <c r="C206" s="145"/>
      <c r="D206" s="145"/>
      <c r="E206" s="14"/>
    </row>
    <row r="207">
      <c r="A207" s="143">
        <v>103.0</v>
      </c>
      <c r="B207" s="10" t="s">
        <v>4158</v>
      </c>
      <c r="C207" s="145"/>
      <c r="D207" s="145"/>
      <c r="E207" s="14"/>
    </row>
    <row r="208">
      <c r="A208" s="143">
        <v>104.0</v>
      </c>
      <c r="B208" s="10" t="s">
        <v>4156</v>
      </c>
      <c r="C208" s="145"/>
      <c r="D208" s="145"/>
      <c r="E208" s="14"/>
    </row>
    <row r="209">
      <c r="A209" s="143">
        <v>104.0</v>
      </c>
      <c r="B209" s="10" t="s">
        <v>4158</v>
      </c>
      <c r="C209" s="145"/>
      <c r="D209" s="145"/>
      <c r="E209" s="14"/>
    </row>
    <row r="210">
      <c r="A210" s="143">
        <v>105.0</v>
      </c>
      <c r="B210" s="10" t="s">
        <v>4156</v>
      </c>
      <c r="C210" s="145"/>
      <c r="D210" s="145"/>
      <c r="E210" s="14"/>
    </row>
    <row r="211">
      <c r="A211" s="143">
        <v>105.0</v>
      </c>
      <c r="B211" s="10" t="s">
        <v>4158</v>
      </c>
      <c r="C211" s="145"/>
      <c r="D211" s="145"/>
      <c r="E211" s="14"/>
    </row>
    <row r="212">
      <c r="A212" s="143">
        <v>106.0</v>
      </c>
      <c r="B212" s="10" t="s">
        <v>4156</v>
      </c>
      <c r="C212" s="144">
        <v>0.298</v>
      </c>
      <c r="D212" s="144">
        <v>0.1238</v>
      </c>
      <c r="E212" s="14"/>
    </row>
    <row r="213">
      <c r="A213" s="143">
        <v>106.0</v>
      </c>
      <c r="B213" s="10" t="s">
        <v>4158</v>
      </c>
      <c r="C213" s="144">
        <v>0.0232</v>
      </c>
      <c r="D213" s="144">
        <v>0.0114</v>
      </c>
      <c r="E213" s="14"/>
    </row>
    <row r="214">
      <c r="A214" s="143">
        <v>107.0</v>
      </c>
      <c r="B214" s="10" t="s">
        <v>4156</v>
      </c>
      <c r="C214" s="144">
        <v>0.4579</v>
      </c>
      <c r="D214" s="144">
        <v>0.1673</v>
      </c>
      <c r="E214" s="14"/>
    </row>
    <row r="215">
      <c r="A215" s="143">
        <v>107.0</v>
      </c>
      <c r="B215" s="10" t="s">
        <v>4158</v>
      </c>
      <c r="C215" s="144">
        <v>0.0255</v>
      </c>
      <c r="D215" s="144">
        <v>0.0106</v>
      </c>
      <c r="E215" s="14"/>
    </row>
    <row r="216">
      <c r="A216" s="143">
        <v>108.0</v>
      </c>
      <c r="B216" s="10" t="s">
        <v>4156</v>
      </c>
      <c r="C216" s="145"/>
      <c r="D216" s="145"/>
      <c r="E216" s="14"/>
    </row>
    <row r="217">
      <c r="A217" s="143">
        <v>108.0</v>
      </c>
      <c r="B217" s="10" t="s">
        <v>4158</v>
      </c>
      <c r="C217" s="145"/>
      <c r="D217" s="145"/>
      <c r="E217" s="14"/>
    </row>
    <row r="218">
      <c r="A218" s="143">
        <v>109.0</v>
      </c>
      <c r="B218" s="10" t="s">
        <v>4156</v>
      </c>
      <c r="C218" s="145"/>
      <c r="D218" s="145"/>
      <c r="E218" s="14"/>
    </row>
    <row r="219">
      <c r="A219" s="143">
        <v>109.0</v>
      </c>
      <c r="B219" s="10" t="s">
        <v>4158</v>
      </c>
      <c r="C219" s="145"/>
      <c r="D219" s="145"/>
      <c r="E219" s="14"/>
    </row>
    <row r="220">
      <c r="A220" s="143">
        <v>110.0</v>
      </c>
      <c r="B220" s="10" t="s">
        <v>4156</v>
      </c>
      <c r="C220" s="145"/>
      <c r="D220" s="145"/>
      <c r="E220" s="14"/>
    </row>
    <row r="221">
      <c r="A221" s="143">
        <v>110.0</v>
      </c>
      <c r="B221" s="10" t="s">
        <v>4158</v>
      </c>
      <c r="C221" s="145"/>
      <c r="D221" s="145"/>
      <c r="E221" s="14"/>
    </row>
    <row r="222">
      <c r="A222" s="143">
        <v>111.0</v>
      </c>
      <c r="B222" s="10" t="s">
        <v>4156</v>
      </c>
      <c r="C222" s="145"/>
      <c r="D222" s="145"/>
      <c r="E222" s="14"/>
    </row>
    <row r="223">
      <c r="A223" s="143">
        <v>111.0</v>
      </c>
      <c r="B223" s="10" t="s">
        <v>4158</v>
      </c>
      <c r="C223" s="145"/>
      <c r="D223" s="145"/>
      <c r="E223" s="14"/>
    </row>
    <row r="224">
      <c r="A224" s="143">
        <v>112.0</v>
      </c>
      <c r="B224" s="10" t="s">
        <v>4156</v>
      </c>
      <c r="C224" s="144">
        <v>0.3427</v>
      </c>
      <c r="D224" s="144">
        <v>0.1372</v>
      </c>
      <c r="E224" s="14"/>
    </row>
    <row r="225">
      <c r="A225" s="143">
        <v>112.0</v>
      </c>
      <c r="B225" s="10" t="s">
        <v>4158</v>
      </c>
      <c r="C225" s="144">
        <v>0.0142</v>
      </c>
      <c r="D225" s="144">
        <v>0.0054</v>
      </c>
      <c r="E225" s="14"/>
    </row>
    <row r="226">
      <c r="A226" s="143">
        <v>113.0</v>
      </c>
      <c r="B226" s="10" t="s">
        <v>4156</v>
      </c>
      <c r="C226" s="144">
        <v>0.2759</v>
      </c>
      <c r="D226" s="144">
        <v>0.1114</v>
      </c>
      <c r="E226" s="14"/>
    </row>
    <row r="227">
      <c r="A227" s="143">
        <v>113.0</v>
      </c>
      <c r="B227" s="10" t="s">
        <v>4158</v>
      </c>
      <c r="C227" s="144">
        <v>0.0106</v>
      </c>
      <c r="D227" s="144">
        <v>0.0036</v>
      </c>
      <c r="E227" s="14"/>
    </row>
    <row r="228">
      <c r="A228" s="143">
        <v>114.0</v>
      </c>
      <c r="B228" s="10" t="s">
        <v>4156</v>
      </c>
      <c r="C228" s="145"/>
      <c r="D228" s="145"/>
      <c r="E228" s="14"/>
    </row>
    <row r="229">
      <c r="A229" s="143">
        <v>114.0</v>
      </c>
      <c r="B229" s="10" t="s">
        <v>4158</v>
      </c>
      <c r="C229" s="145"/>
      <c r="D229" s="145"/>
      <c r="E229" s="14"/>
    </row>
    <row r="230">
      <c r="A230" s="143">
        <v>115.0</v>
      </c>
      <c r="B230" s="10" t="s">
        <v>4156</v>
      </c>
      <c r="C230" s="145"/>
      <c r="D230" s="145"/>
      <c r="E230" s="14"/>
    </row>
    <row r="231">
      <c r="A231" s="143">
        <v>115.0</v>
      </c>
      <c r="B231" s="10" t="s">
        <v>4158</v>
      </c>
      <c r="C231" s="145"/>
      <c r="D231" s="145"/>
      <c r="E231" s="14"/>
    </row>
    <row r="232">
      <c r="A232" s="143">
        <v>116.0</v>
      </c>
      <c r="B232" s="10" t="s">
        <v>4156</v>
      </c>
      <c r="C232" s="145"/>
      <c r="D232" s="145"/>
      <c r="E232" s="14"/>
    </row>
    <row r="233">
      <c r="A233" s="143">
        <v>116.0</v>
      </c>
      <c r="B233" s="10" t="s">
        <v>4158</v>
      </c>
      <c r="C233" s="145"/>
      <c r="D233" s="145"/>
      <c r="E233" s="14"/>
    </row>
    <row r="234">
      <c r="A234" s="143">
        <v>117.0</v>
      </c>
      <c r="B234" s="10" t="s">
        <v>4156</v>
      </c>
      <c r="C234" s="145"/>
      <c r="D234" s="145"/>
      <c r="E234" s="14"/>
    </row>
    <row r="235">
      <c r="A235" s="143">
        <v>117.0</v>
      </c>
      <c r="B235" s="10" t="s">
        <v>4158</v>
      </c>
      <c r="C235" s="145"/>
      <c r="D235" s="145"/>
      <c r="E235" s="14"/>
    </row>
    <row r="236">
      <c r="A236" s="143">
        <v>118.0</v>
      </c>
      <c r="B236" s="10" t="s">
        <v>4156</v>
      </c>
      <c r="C236" s="144">
        <v>0.44339999999999996</v>
      </c>
      <c r="D236" s="144">
        <v>0.1872</v>
      </c>
      <c r="E236" s="14"/>
    </row>
    <row r="237">
      <c r="A237" s="143">
        <v>118.0</v>
      </c>
      <c r="B237" s="10" t="s">
        <v>4158</v>
      </c>
      <c r="C237" s="144">
        <v>0.0185</v>
      </c>
      <c r="D237" s="144">
        <v>0.0107</v>
      </c>
      <c r="E237" s="14"/>
    </row>
    <row r="238">
      <c r="A238" s="143">
        <v>119.0</v>
      </c>
      <c r="B238" s="10" t="s">
        <v>4156</v>
      </c>
      <c r="C238" s="148">
        <v>0.3947</v>
      </c>
      <c r="D238" s="144">
        <v>0.1748</v>
      </c>
      <c r="E238" s="14"/>
    </row>
    <row r="239">
      <c r="A239" s="143">
        <v>119.0</v>
      </c>
      <c r="B239" s="10" t="s">
        <v>4158</v>
      </c>
      <c r="C239" s="144">
        <v>0.014</v>
      </c>
      <c r="D239" s="144">
        <v>0.0049</v>
      </c>
      <c r="E239" s="14"/>
    </row>
    <row r="240">
      <c r="A240" s="143">
        <v>120.0</v>
      </c>
      <c r="B240" s="10" t="s">
        <v>4156</v>
      </c>
      <c r="C240" s="145"/>
      <c r="D240" s="145"/>
      <c r="E240" s="14"/>
    </row>
    <row r="241">
      <c r="A241" s="143">
        <v>120.0</v>
      </c>
      <c r="B241" s="10" t="s">
        <v>4158</v>
      </c>
      <c r="C241" s="145"/>
      <c r="D241" s="145"/>
      <c r="E241" s="14"/>
    </row>
    <row r="242">
      <c r="A242" s="143">
        <v>121.0</v>
      </c>
      <c r="B242" s="10" t="s">
        <v>4156</v>
      </c>
      <c r="C242" s="144">
        <v>1.3765</v>
      </c>
      <c r="D242" s="144">
        <v>0.5382</v>
      </c>
      <c r="E242" s="14"/>
    </row>
    <row r="243">
      <c r="A243" s="143">
        <v>121.0</v>
      </c>
      <c r="B243" s="10" t="s">
        <v>4158</v>
      </c>
      <c r="C243" s="144">
        <v>0.0781</v>
      </c>
      <c r="D243" s="144">
        <v>0.0223</v>
      </c>
      <c r="E243" s="10" t="s">
        <v>4369</v>
      </c>
    </row>
    <row r="244">
      <c r="A244" s="143">
        <v>122.0</v>
      </c>
      <c r="B244" s="10" t="s">
        <v>4156</v>
      </c>
      <c r="C244" s="144">
        <v>1.2071</v>
      </c>
      <c r="D244" s="144">
        <v>0.491</v>
      </c>
      <c r="E244" s="14"/>
    </row>
    <row r="245">
      <c r="A245" s="143">
        <v>122.0</v>
      </c>
      <c r="B245" s="10" t="s">
        <v>4158</v>
      </c>
      <c r="C245" s="144">
        <v>0.0377</v>
      </c>
      <c r="D245" s="144">
        <v>0.0193</v>
      </c>
      <c r="E245" s="10" t="s">
        <v>4373</v>
      </c>
    </row>
    <row r="246">
      <c r="A246" s="143">
        <v>123.0</v>
      </c>
      <c r="B246" s="10" t="s">
        <v>4156</v>
      </c>
      <c r="C246" s="144">
        <v>1.531</v>
      </c>
      <c r="D246" s="144">
        <v>0.6921</v>
      </c>
      <c r="E246" s="14"/>
    </row>
    <row r="247">
      <c r="A247" s="143">
        <v>123.0</v>
      </c>
      <c r="B247" s="10" t="s">
        <v>4158</v>
      </c>
      <c r="C247" s="144">
        <v>0.0504</v>
      </c>
      <c r="D247" s="144">
        <v>0.0188</v>
      </c>
      <c r="E247" s="10" t="s">
        <v>4375</v>
      </c>
    </row>
    <row r="248">
      <c r="A248" s="143">
        <v>124.0</v>
      </c>
      <c r="B248" s="10" t="s">
        <v>4156</v>
      </c>
      <c r="C248" s="144">
        <f>9.197+14.448+10.398+17.046</f>
        <v>51.089</v>
      </c>
      <c r="D248" s="144">
        <f>8.006+8.289</f>
        <v>16.295</v>
      </c>
      <c r="E248" s="14"/>
    </row>
    <row r="249">
      <c r="A249" s="143">
        <v>124.0</v>
      </c>
      <c r="B249" s="10" t="s">
        <v>4158</v>
      </c>
      <c r="C249" s="144">
        <v>26.572</v>
      </c>
      <c r="D249" s="144">
        <v>4.124</v>
      </c>
      <c r="E249" s="14"/>
    </row>
    <row r="250">
      <c r="A250" s="143">
        <v>125.0</v>
      </c>
      <c r="B250" s="10" t="s">
        <v>4156</v>
      </c>
      <c r="C250" s="144">
        <f>12.454+11.396+10.394+17.039+1.126</f>
        <v>52.409</v>
      </c>
      <c r="D250" s="144">
        <f>6.033+10.651</f>
        <v>16.684</v>
      </c>
      <c r="E250" s="14"/>
    </row>
    <row r="251">
      <c r="A251" s="143">
        <v>125.0</v>
      </c>
      <c r="B251" s="10" t="s">
        <v>4158</v>
      </c>
      <c r="C251" s="144">
        <v>23.495</v>
      </c>
      <c r="D251" s="144">
        <v>4.938</v>
      </c>
      <c r="E251" s="14"/>
    </row>
    <row r="252">
      <c r="A252" s="143">
        <v>126.0</v>
      </c>
      <c r="B252" s="10" t="s">
        <v>4156</v>
      </c>
      <c r="C252" s="144">
        <f>13.264+10.044+11.548+11.327</f>
        <v>46.183</v>
      </c>
      <c r="D252" s="144">
        <f>4.526+6.707+2.789</f>
        <v>14.022</v>
      </c>
      <c r="E252" s="14"/>
    </row>
    <row r="253">
      <c r="A253" s="143">
        <v>126.0</v>
      </c>
      <c r="B253" s="10" t="s">
        <v>4158</v>
      </c>
      <c r="C253" s="144">
        <v>23.682</v>
      </c>
      <c r="D253" s="144">
        <v>5.918</v>
      </c>
      <c r="E253" s="14"/>
    </row>
    <row r="254">
      <c r="A254" s="143">
        <v>127.0</v>
      </c>
      <c r="B254" s="10" t="s">
        <v>4156</v>
      </c>
      <c r="C254" s="145"/>
      <c r="D254" s="145"/>
      <c r="E254" s="14"/>
    </row>
    <row r="255">
      <c r="A255" s="143">
        <v>127.0</v>
      </c>
      <c r="B255" s="10" t="s">
        <v>4158</v>
      </c>
      <c r="C255" s="145"/>
      <c r="D255" s="145"/>
      <c r="E255" s="14"/>
    </row>
    <row r="256">
      <c r="A256" s="143">
        <v>128.0</v>
      </c>
      <c r="B256" s="10" t="s">
        <v>4156</v>
      </c>
      <c r="C256" s="145"/>
      <c r="D256" s="145"/>
      <c r="E256" s="14"/>
    </row>
    <row r="257">
      <c r="A257" s="143">
        <v>128.0</v>
      </c>
      <c r="B257" s="10" t="s">
        <v>4158</v>
      </c>
      <c r="C257" s="145"/>
      <c r="D257" s="145"/>
      <c r="E257" s="14"/>
    </row>
    <row r="258">
      <c r="A258" s="143">
        <v>129.0</v>
      </c>
      <c r="B258" s="10" t="s">
        <v>4156</v>
      </c>
      <c r="C258" s="145"/>
      <c r="D258" s="145"/>
      <c r="E258" s="14"/>
    </row>
    <row r="259">
      <c r="A259" s="143">
        <v>129.0</v>
      </c>
      <c r="B259" s="10" t="s">
        <v>4158</v>
      </c>
      <c r="C259" s="145"/>
      <c r="D259" s="145"/>
      <c r="E259" s="14"/>
    </row>
    <row r="260">
      <c r="A260" s="143">
        <v>130.0</v>
      </c>
      <c r="B260" s="10" t="s">
        <v>4156</v>
      </c>
      <c r="C260" s="145"/>
      <c r="D260" s="145"/>
      <c r="E260" s="14"/>
    </row>
    <row r="261">
      <c r="A261" s="143">
        <v>130.0</v>
      </c>
      <c r="B261" s="10" t="s">
        <v>4158</v>
      </c>
      <c r="C261" s="145"/>
      <c r="D261" s="145"/>
      <c r="E261" s="14"/>
    </row>
    <row r="262">
      <c r="A262" s="143">
        <v>131.0</v>
      </c>
      <c r="B262" s="10" t="s">
        <v>4156</v>
      </c>
      <c r="C262" s="145"/>
      <c r="D262" s="145"/>
      <c r="E262" s="14"/>
    </row>
    <row r="263">
      <c r="A263" s="143">
        <v>131.0</v>
      </c>
      <c r="B263" s="10" t="s">
        <v>4158</v>
      </c>
      <c r="C263" s="145"/>
      <c r="D263" s="145"/>
      <c r="E263" s="14"/>
    </row>
    <row r="264">
      <c r="A264" s="143">
        <v>132.0</v>
      </c>
      <c r="B264" s="10" t="s">
        <v>4156</v>
      </c>
      <c r="C264" s="145"/>
      <c r="D264" s="145"/>
      <c r="E264" s="14"/>
    </row>
    <row r="265">
      <c r="A265" s="143">
        <v>132.0</v>
      </c>
      <c r="B265" s="10" t="s">
        <v>4158</v>
      </c>
      <c r="C265" s="145"/>
      <c r="D265" s="145"/>
      <c r="E265" s="14"/>
    </row>
    <row r="266">
      <c r="A266" s="143">
        <v>133.0</v>
      </c>
      <c r="B266" s="10" t="s">
        <v>4156</v>
      </c>
      <c r="C266" s="144">
        <v>1.356</v>
      </c>
      <c r="D266" s="144">
        <v>0.5469</v>
      </c>
      <c r="E266" s="14"/>
    </row>
    <row r="267">
      <c r="A267" s="143">
        <v>133.0</v>
      </c>
      <c r="B267" s="10" t="s">
        <v>4158</v>
      </c>
      <c r="C267" s="144">
        <v>0.0828</v>
      </c>
      <c r="D267" s="144">
        <v>0.024</v>
      </c>
      <c r="E267" s="14"/>
    </row>
    <row r="268">
      <c r="A268" s="143">
        <v>134.0</v>
      </c>
      <c r="B268" s="10" t="s">
        <v>4156</v>
      </c>
      <c r="C268" s="144">
        <v>0.8547</v>
      </c>
      <c r="D268" s="144">
        <v>0.3488</v>
      </c>
      <c r="E268" s="14"/>
    </row>
    <row r="269">
      <c r="A269" s="143">
        <v>134.0</v>
      </c>
      <c r="B269" s="10" t="s">
        <v>4158</v>
      </c>
      <c r="C269" s="144">
        <v>0.0575</v>
      </c>
      <c r="D269" s="144">
        <v>0.0187</v>
      </c>
      <c r="E269" s="14"/>
    </row>
    <row r="270">
      <c r="A270" s="143">
        <v>135.0</v>
      </c>
      <c r="B270" s="10" t="s">
        <v>4156</v>
      </c>
      <c r="C270" s="144">
        <v>0.5631</v>
      </c>
      <c r="D270" s="144">
        <v>0.2308</v>
      </c>
      <c r="E270" s="14"/>
    </row>
    <row r="271">
      <c r="A271" s="143">
        <v>135.0</v>
      </c>
      <c r="B271" s="10" t="s">
        <v>4158</v>
      </c>
      <c r="C271" s="144">
        <v>0.0319</v>
      </c>
      <c r="D271" s="144">
        <v>0.0111</v>
      </c>
      <c r="E271" s="14"/>
    </row>
    <row r="272">
      <c r="A272" s="143">
        <v>136.0</v>
      </c>
      <c r="B272" s="10" t="s">
        <v>4156</v>
      </c>
      <c r="C272" s="144">
        <v>0.6878</v>
      </c>
      <c r="D272" s="144">
        <v>0.332</v>
      </c>
      <c r="E272" s="14"/>
    </row>
    <row r="273">
      <c r="A273" s="143">
        <v>136.0</v>
      </c>
      <c r="B273" s="10" t="s">
        <v>4158</v>
      </c>
      <c r="C273" s="144">
        <v>0.0323</v>
      </c>
      <c r="D273" s="144">
        <v>0.0047</v>
      </c>
      <c r="E273" s="14"/>
    </row>
    <row r="274">
      <c r="A274" s="143">
        <v>137.0</v>
      </c>
      <c r="B274" s="10" t="s">
        <v>4156</v>
      </c>
      <c r="C274" s="144">
        <v>1.6147</v>
      </c>
      <c r="D274" s="144">
        <v>0.709</v>
      </c>
      <c r="E274" s="14"/>
    </row>
    <row r="275">
      <c r="A275" s="143">
        <v>137.0</v>
      </c>
      <c r="B275" s="10" t="s">
        <v>4158</v>
      </c>
      <c r="C275" s="144">
        <v>0.0489</v>
      </c>
      <c r="D275" s="144">
        <v>0.0125</v>
      </c>
      <c r="E275" s="14"/>
    </row>
    <row r="276">
      <c r="A276" s="143">
        <v>138.0</v>
      </c>
      <c r="B276" s="10" t="s">
        <v>4156</v>
      </c>
      <c r="C276" s="144">
        <v>1.4827000000000001</v>
      </c>
      <c r="D276" s="144">
        <v>0.7664</v>
      </c>
      <c r="E276" s="14"/>
    </row>
    <row r="277">
      <c r="A277" s="143">
        <v>138.0</v>
      </c>
      <c r="B277" s="10" t="s">
        <v>4158</v>
      </c>
      <c r="C277" s="144">
        <v>0.0349</v>
      </c>
      <c r="D277" s="144">
        <v>0.0182</v>
      </c>
      <c r="E277" s="14"/>
    </row>
    <row r="278">
      <c r="A278" s="143">
        <v>139.0</v>
      </c>
      <c r="B278" s="10" t="s">
        <v>4156</v>
      </c>
      <c r="C278" s="145"/>
      <c r="D278" s="145"/>
      <c r="E278" s="10" t="s">
        <v>4408</v>
      </c>
    </row>
    <row r="279">
      <c r="A279" s="143">
        <v>139.0</v>
      </c>
      <c r="B279" s="10" t="s">
        <v>4158</v>
      </c>
      <c r="C279" s="145"/>
      <c r="D279" s="145"/>
      <c r="E279" s="10" t="s">
        <v>4409</v>
      </c>
    </row>
    <row r="280">
      <c r="A280" s="143">
        <v>140.0</v>
      </c>
      <c r="B280" s="10" t="s">
        <v>4156</v>
      </c>
      <c r="C280" s="145"/>
      <c r="D280" s="145"/>
      <c r="E280" s="10" t="s">
        <v>4412</v>
      </c>
    </row>
    <row r="281">
      <c r="A281" s="143">
        <v>140.0</v>
      </c>
      <c r="B281" s="10" t="s">
        <v>4158</v>
      </c>
      <c r="C281" s="145"/>
      <c r="D281" s="145"/>
      <c r="E281" s="10" t="s">
        <v>4412</v>
      </c>
    </row>
    <row r="282">
      <c r="A282" s="143">
        <v>141.0</v>
      </c>
      <c r="B282" s="10" t="s">
        <v>4156</v>
      </c>
      <c r="C282" s="145"/>
      <c r="D282" s="145"/>
      <c r="E282" s="10" t="s">
        <v>4412</v>
      </c>
    </row>
    <row r="283">
      <c r="A283" s="143">
        <v>141.0</v>
      </c>
      <c r="B283" s="10" t="s">
        <v>4158</v>
      </c>
      <c r="C283" s="145"/>
      <c r="D283" s="145"/>
      <c r="E283" s="10" t="s">
        <v>4412</v>
      </c>
    </row>
    <row r="284">
      <c r="A284" s="143">
        <v>142.0</v>
      </c>
      <c r="B284" s="10" t="s">
        <v>4156</v>
      </c>
      <c r="C284" s="144">
        <v>6.393599999999999</v>
      </c>
      <c r="D284" s="144">
        <v>3.695</v>
      </c>
      <c r="E284" s="14"/>
    </row>
    <row r="285">
      <c r="A285" s="143">
        <v>142.0</v>
      </c>
      <c r="B285" s="10" t="s">
        <v>4158</v>
      </c>
      <c r="C285" s="144">
        <v>1.7376</v>
      </c>
      <c r="D285" s="144">
        <v>0.5786</v>
      </c>
      <c r="E285" s="14"/>
    </row>
    <row r="286">
      <c r="A286" s="143">
        <v>143.0</v>
      </c>
      <c r="B286" s="10" t="s">
        <v>4156</v>
      </c>
      <c r="C286" s="144">
        <v>4.1683</v>
      </c>
      <c r="D286" s="144">
        <v>2.8326</v>
      </c>
      <c r="E286" s="14"/>
    </row>
    <row r="287">
      <c r="A287" s="143">
        <v>143.0</v>
      </c>
      <c r="B287" s="10" t="s">
        <v>4158</v>
      </c>
      <c r="C287" s="144">
        <v>2.4974</v>
      </c>
      <c r="D287" s="144">
        <v>0.6631</v>
      </c>
      <c r="E287" s="14"/>
    </row>
    <row r="288">
      <c r="A288" s="143">
        <v>144.0</v>
      </c>
      <c r="B288" s="10" t="s">
        <v>4156</v>
      </c>
      <c r="C288" s="144">
        <v>5.56711</v>
      </c>
      <c r="D288" s="144">
        <v>2.4381</v>
      </c>
      <c r="E288" s="14"/>
    </row>
    <row r="289">
      <c r="A289" s="143">
        <v>144.0</v>
      </c>
      <c r="B289" s="10" t="s">
        <v>4158</v>
      </c>
      <c r="C289" s="144">
        <v>1.47709</v>
      </c>
      <c r="D289" s="144">
        <v>0.3012</v>
      </c>
      <c r="E289" s="14"/>
    </row>
    <row r="290">
      <c r="A290" s="143">
        <v>145.0</v>
      </c>
      <c r="B290" s="10" t="s">
        <v>4156</v>
      </c>
      <c r="C290" s="145"/>
      <c r="D290" s="145"/>
      <c r="E290" s="14"/>
    </row>
    <row r="291">
      <c r="A291" s="143">
        <v>145.0</v>
      </c>
      <c r="B291" s="10" t="s">
        <v>4158</v>
      </c>
      <c r="C291" s="145"/>
      <c r="D291" s="145"/>
      <c r="E291" s="14"/>
    </row>
    <row r="292">
      <c r="A292" s="143">
        <v>146.0</v>
      </c>
      <c r="B292" s="10" t="s">
        <v>4156</v>
      </c>
      <c r="C292" s="144">
        <v>3.2913</v>
      </c>
      <c r="D292" s="144">
        <v>1.574</v>
      </c>
      <c r="E292" s="14"/>
    </row>
    <row r="293">
      <c r="A293" s="143">
        <v>146.0</v>
      </c>
      <c r="B293" s="10" t="s">
        <v>4158</v>
      </c>
      <c r="C293" s="144">
        <v>0.161</v>
      </c>
      <c r="D293" s="144">
        <v>0.045</v>
      </c>
      <c r="E293" s="14"/>
    </row>
    <row r="294">
      <c r="A294" s="143">
        <v>147.0</v>
      </c>
      <c r="B294" s="10" t="s">
        <v>4156</v>
      </c>
      <c r="C294" s="144">
        <v>0.4802</v>
      </c>
      <c r="D294" s="144">
        <v>0.15</v>
      </c>
      <c r="E294" s="14"/>
    </row>
    <row r="295">
      <c r="A295" s="143">
        <v>147.0</v>
      </c>
      <c r="B295" s="10" t="s">
        <v>4158</v>
      </c>
      <c r="C295" s="144">
        <v>0.0918</v>
      </c>
      <c r="D295" s="144">
        <v>0.0163</v>
      </c>
      <c r="E295" s="14"/>
    </row>
    <row r="296">
      <c r="A296" s="143">
        <v>148.0</v>
      </c>
      <c r="B296" s="10" t="s">
        <v>4156</v>
      </c>
      <c r="C296" s="144">
        <v>0.3707</v>
      </c>
      <c r="D296" s="144">
        <v>0.1167</v>
      </c>
      <c r="E296" s="14"/>
    </row>
    <row r="297">
      <c r="A297" s="143">
        <v>148.0</v>
      </c>
      <c r="B297" s="10" t="s">
        <v>4158</v>
      </c>
      <c r="C297" s="144">
        <v>0.0715</v>
      </c>
      <c r="D297" s="144">
        <v>0.0149</v>
      </c>
      <c r="E297" s="14"/>
    </row>
    <row r="298">
      <c r="A298" s="143">
        <v>149.0</v>
      </c>
      <c r="B298" s="10" t="s">
        <v>4156</v>
      </c>
      <c r="C298" s="144">
        <v>0.3233</v>
      </c>
      <c r="D298" s="144">
        <v>0.0994</v>
      </c>
      <c r="E298" s="14"/>
    </row>
    <row r="299">
      <c r="A299" s="143">
        <v>149.0</v>
      </c>
      <c r="B299" s="10" t="s">
        <v>4158</v>
      </c>
      <c r="C299" s="144">
        <v>0.0498</v>
      </c>
      <c r="D299" s="144">
        <v>0.0112</v>
      </c>
      <c r="E299" s="14"/>
    </row>
    <row r="300">
      <c r="A300" s="143">
        <v>150.0</v>
      </c>
      <c r="B300" s="10" t="s">
        <v>4156</v>
      </c>
      <c r="C300" s="144">
        <v>4.1857</v>
      </c>
      <c r="D300" s="144">
        <v>1.2377</v>
      </c>
      <c r="E300" s="14"/>
    </row>
    <row r="301">
      <c r="A301" s="143">
        <v>150.0</v>
      </c>
      <c r="B301" s="10" t="s">
        <v>4158</v>
      </c>
      <c r="C301" s="144">
        <v>0.118</v>
      </c>
      <c r="D301" s="144">
        <v>0.036</v>
      </c>
      <c r="E301" s="14"/>
    </row>
    <row r="302">
      <c r="A302" s="143">
        <v>151.0</v>
      </c>
      <c r="B302" s="10" t="s">
        <v>4156</v>
      </c>
      <c r="C302" s="145"/>
      <c r="D302" s="144">
        <v>3.658</v>
      </c>
      <c r="E302" s="14"/>
    </row>
    <row r="303">
      <c r="A303" s="143">
        <v>151.0</v>
      </c>
      <c r="B303" s="10" t="s">
        <v>4158</v>
      </c>
      <c r="C303" s="144">
        <v>0.336</v>
      </c>
      <c r="D303" s="144">
        <v>0.114</v>
      </c>
      <c r="E303" s="14"/>
    </row>
    <row r="304">
      <c r="A304" s="143">
        <v>152.0</v>
      </c>
      <c r="B304" s="10" t="s">
        <v>4156</v>
      </c>
      <c r="C304" s="145"/>
      <c r="D304" s="144">
        <v>1.649</v>
      </c>
      <c r="E304" s="10" t="s">
        <v>4438</v>
      </c>
    </row>
    <row r="305">
      <c r="A305" s="143">
        <v>152.0</v>
      </c>
      <c r="B305" s="10" t="s">
        <v>4158</v>
      </c>
      <c r="C305" s="144">
        <v>0.539</v>
      </c>
      <c r="D305" s="144">
        <v>0.181</v>
      </c>
      <c r="E305" s="14"/>
    </row>
    <row r="306">
      <c r="A306" s="143">
        <v>153.0</v>
      </c>
      <c r="B306" s="10" t="s">
        <v>4156</v>
      </c>
      <c r="C306" s="144">
        <v>12.392</v>
      </c>
      <c r="D306" s="144">
        <v>6.708</v>
      </c>
      <c r="E306" s="14"/>
    </row>
    <row r="307">
      <c r="A307" s="143">
        <v>153.0</v>
      </c>
      <c r="B307" s="10" t="s">
        <v>4158</v>
      </c>
      <c r="C307" s="144">
        <v>0.725</v>
      </c>
      <c r="D307" s="144">
        <v>0.244</v>
      </c>
      <c r="E307" s="14"/>
    </row>
    <row r="308">
      <c r="A308" s="143">
        <v>154.0</v>
      </c>
      <c r="B308" s="10" t="s">
        <v>4156</v>
      </c>
      <c r="C308" s="144">
        <v>42.82</v>
      </c>
      <c r="D308" s="144">
        <v>9.522</v>
      </c>
      <c r="E308" s="14"/>
    </row>
    <row r="309">
      <c r="A309" s="143">
        <v>154.0</v>
      </c>
      <c r="B309" s="10" t="s">
        <v>4158</v>
      </c>
      <c r="C309" s="144">
        <v>4.453</v>
      </c>
      <c r="D309" s="144">
        <v>1.116</v>
      </c>
      <c r="E309" s="14"/>
    </row>
    <row r="310">
      <c r="A310" s="143">
        <v>154.0</v>
      </c>
      <c r="B310" s="10" t="s">
        <v>4446</v>
      </c>
      <c r="C310" s="145"/>
      <c r="D310" s="144">
        <v>1.427</v>
      </c>
      <c r="E310" s="14"/>
    </row>
    <row r="311">
      <c r="A311" s="143">
        <v>155.0</v>
      </c>
      <c r="B311" s="10" t="s">
        <v>4156</v>
      </c>
      <c r="C311" s="144">
        <v>14.116</v>
      </c>
      <c r="D311" s="144">
        <v>3.653</v>
      </c>
      <c r="E311" s="14"/>
    </row>
    <row r="312">
      <c r="A312" s="143">
        <v>155.0</v>
      </c>
      <c r="B312" s="10" t="s">
        <v>4158</v>
      </c>
      <c r="C312" s="144">
        <v>2.652</v>
      </c>
      <c r="D312" s="144">
        <v>0.622</v>
      </c>
      <c r="E312" s="14"/>
    </row>
    <row r="313">
      <c r="A313" s="143">
        <v>155.0</v>
      </c>
      <c r="B313" s="10" t="s">
        <v>4446</v>
      </c>
      <c r="C313" s="145"/>
      <c r="D313" s="144">
        <v>0.372</v>
      </c>
      <c r="E313" s="14"/>
    </row>
    <row r="314">
      <c r="A314" s="143">
        <v>156.0</v>
      </c>
      <c r="B314" s="10" t="s">
        <v>4156</v>
      </c>
      <c r="C314" s="144">
        <v>18.697</v>
      </c>
      <c r="D314" s="144">
        <v>6.485</v>
      </c>
      <c r="E314" s="14"/>
    </row>
    <row r="315">
      <c r="A315" s="143">
        <v>156.0</v>
      </c>
      <c r="B315" s="10" t="s">
        <v>4158</v>
      </c>
      <c r="C315" s="144">
        <v>3.921</v>
      </c>
      <c r="D315" s="144">
        <v>0.714</v>
      </c>
      <c r="E315" s="14"/>
    </row>
    <row r="316">
      <c r="A316" s="143">
        <v>156.0</v>
      </c>
      <c r="B316" s="10" t="s">
        <v>4446</v>
      </c>
      <c r="C316" s="145"/>
      <c r="D316" s="144">
        <v>1.163</v>
      </c>
      <c r="E316" s="14"/>
    </row>
    <row r="317">
      <c r="A317" s="143">
        <v>157.0</v>
      </c>
      <c r="B317" s="10" t="s">
        <v>4156</v>
      </c>
      <c r="C317" s="144">
        <v>76.604</v>
      </c>
      <c r="D317" s="94">
        <f>8.073+9.876+7.344</f>
        <v>25.293</v>
      </c>
      <c r="E317" s="14"/>
    </row>
    <row r="318">
      <c r="A318" s="143">
        <v>157.0</v>
      </c>
      <c r="B318" s="10" t="s">
        <v>4158</v>
      </c>
      <c r="C318" s="144">
        <v>6.289</v>
      </c>
      <c r="D318" s="144">
        <v>2.426</v>
      </c>
      <c r="E318" s="14"/>
    </row>
    <row r="319">
      <c r="A319" s="143">
        <v>157.0</v>
      </c>
      <c r="B319" s="10" t="s">
        <v>4464</v>
      </c>
      <c r="C319" s="145"/>
      <c r="D319" s="144">
        <v>2.426</v>
      </c>
      <c r="E319" s="14"/>
    </row>
    <row r="320">
      <c r="A320" s="143">
        <v>157.0</v>
      </c>
      <c r="B320" s="10" t="s">
        <v>4465</v>
      </c>
      <c r="C320" s="145"/>
      <c r="D320" s="144">
        <v>2.793</v>
      </c>
      <c r="E320" s="14"/>
    </row>
    <row r="321">
      <c r="A321" s="143">
        <v>158.0</v>
      </c>
      <c r="B321" s="10" t="s">
        <v>4156</v>
      </c>
      <c r="C321" s="144">
        <v>1.393</v>
      </c>
      <c r="D321" s="144">
        <v>0.557</v>
      </c>
      <c r="E321" s="14"/>
    </row>
    <row r="322">
      <c r="A322" s="143">
        <v>158.0</v>
      </c>
      <c r="B322" s="10" t="s">
        <v>4158</v>
      </c>
      <c r="C322" s="144">
        <v>0.54</v>
      </c>
      <c r="D322" s="144">
        <v>0.015</v>
      </c>
      <c r="E322" s="14"/>
    </row>
    <row r="323">
      <c r="A323" s="143">
        <v>159.0</v>
      </c>
      <c r="B323" s="10" t="s">
        <v>4156</v>
      </c>
      <c r="C323" s="144">
        <v>1.565</v>
      </c>
      <c r="D323" s="144">
        <v>0.436</v>
      </c>
      <c r="E323" s="14"/>
    </row>
    <row r="324">
      <c r="A324" s="143">
        <v>159.0</v>
      </c>
      <c r="B324" s="10" t="s">
        <v>4158</v>
      </c>
      <c r="C324" s="144">
        <v>0.47</v>
      </c>
      <c r="D324" s="144">
        <v>0.01</v>
      </c>
      <c r="E324" s="14"/>
    </row>
    <row r="325">
      <c r="A325" s="143">
        <v>160.0</v>
      </c>
      <c r="B325" s="10" t="s">
        <v>4156</v>
      </c>
      <c r="C325" s="144">
        <v>1.393</v>
      </c>
      <c r="D325" s="144">
        <v>0.403</v>
      </c>
      <c r="E325" s="14"/>
    </row>
    <row r="326">
      <c r="A326" s="143">
        <v>160.0</v>
      </c>
      <c r="B326" s="10" t="s">
        <v>4158</v>
      </c>
      <c r="C326" s="144">
        <v>0.36</v>
      </c>
      <c r="D326" s="144">
        <v>0.008</v>
      </c>
      <c r="E326" s="14"/>
    </row>
    <row r="327">
      <c r="A327" s="143">
        <v>161.0</v>
      </c>
      <c r="B327" s="10" t="s">
        <v>4156</v>
      </c>
      <c r="C327" s="144">
        <v>1.297</v>
      </c>
      <c r="D327" s="144">
        <v>0.447</v>
      </c>
      <c r="E327" s="14"/>
    </row>
    <row r="328">
      <c r="A328" s="143">
        <v>161.0</v>
      </c>
      <c r="B328" s="10" t="s">
        <v>4158</v>
      </c>
      <c r="C328" s="144">
        <v>0.071</v>
      </c>
      <c r="D328" s="144">
        <v>0.017</v>
      </c>
      <c r="E328" s="14"/>
    </row>
    <row r="329">
      <c r="A329" s="143">
        <v>162.0</v>
      </c>
      <c r="B329" s="10" t="s">
        <v>4156</v>
      </c>
      <c r="C329" s="144">
        <v>1.27</v>
      </c>
      <c r="D329" s="144">
        <v>0.525</v>
      </c>
      <c r="E329" s="14"/>
    </row>
    <row r="330">
      <c r="A330" s="143">
        <v>162.0</v>
      </c>
      <c r="B330" s="10" t="s">
        <v>4158</v>
      </c>
      <c r="C330" s="144">
        <v>0.04</v>
      </c>
      <c r="D330" s="144">
        <v>0.011</v>
      </c>
      <c r="E330" s="14"/>
    </row>
    <row r="331">
      <c r="A331" s="143">
        <v>163.0</v>
      </c>
      <c r="B331" s="10" t="s">
        <v>4156</v>
      </c>
      <c r="C331" s="144">
        <v>1.247</v>
      </c>
      <c r="D331" s="144">
        <v>0.5443</v>
      </c>
      <c r="E331" s="14"/>
    </row>
    <row r="332">
      <c r="A332" s="143">
        <v>163.0</v>
      </c>
      <c r="B332" s="10" t="s">
        <v>4158</v>
      </c>
      <c r="C332" s="144">
        <v>0.033</v>
      </c>
      <c r="D332" s="145"/>
      <c r="E332" s="10" t="s">
        <v>4481</v>
      </c>
    </row>
    <row r="333">
      <c r="A333" s="143">
        <v>164.0</v>
      </c>
      <c r="B333" s="10" t="s">
        <v>4156</v>
      </c>
      <c r="C333" s="144">
        <v>1.002</v>
      </c>
      <c r="D333" s="144">
        <v>0.346</v>
      </c>
      <c r="E333" s="14"/>
    </row>
    <row r="334">
      <c r="A334" s="143">
        <v>164.0</v>
      </c>
      <c r="B334" s="10" t="s">
        <v>4158</v>
      </c>
      <c r="C334" s="144">
        <v>0.065</v>
      </c>
      <c r="D334" s="144">
        <v>0.017</v>
      </c>
      <c r="E334" s="14"/>
    </row>
    <row r="335">
      <c r="A335" s="143">
        <v>165.0</v>
      </c>
      <c r="B335" s="10" t="s">
        <v>4156</v>
      </c>
      <c r="C335" s="144">
        <v>0.708</v>
      </c>
      <c r="D335" s="144">
        <v>0.281</v>
      </c>
      <c r="E335" s="14"/>
    </row>
    <row r="336">
      <c r="A336" s="143">
        <v>165.0</v>
      </c>
      <c r="B336" s="10" t="s">
        <v>4158</v>
      </c>
      <c r="C336" s="144">
        <v>0.51</v>
      </c>
      <c r="D336" s="144">
        <v>0.014</v>
      </c>
      <c r="E336" s="14"/>
    </row>
    <row r="337">
      <c r="A337" s="143">
        <v>166.0</v>
      </c>
      <c r="B337" s="10" t="s">
        <v>4156</v>
      </c>
      <c r="C337" s="144">
        <v>1.123</v>
      </c>
      <c r="D337" s="144">
        <v>0.406</v>
      </c>
      <c r="E337" s="14"/>
    </row>
    <row r="338">
      <c r="A338" s="143">
        <v>166.0</v>
      </c>
      <c r="B338" s="10" t="s">
        <v>4158</v>
      </c>
      <c r="C338" s="144">
        <v>0.0599</v>
      </c>
      <c r="D338" s="144">
        <v>0.018</v>
      </c>
      <c r="E338" s="14"/>
    </row>
    <row r="339">
      <c r="A339" s="143">
        <v>167.0</v>
      </c>
      <c r="B339" s="10" t="s">
        <v>4156</v>
      </c>
      <c r="C339" s="145"/>
      <c r="D339" s="144">
        <v>0.151</v>
      </c>
      <c r="E339" s="14"/>
    </row>
    <row r="340">
      <c r="A340" s="143">
        <v>167.0</v>
      </c>
      <c r="B340" s="10" t="s">
        <v>4158</v>
      </c>
      <c r="C340" s="144">
        <v>0.031</v>
      </c>
      <c r="D340" s="144">
        <v>0.006</v>
      </c>
      <c r="E340" s="14"/>
    </row>
    <row r="341">
      <c r="A341" s="143">
        <v>168.0</v>
      </c>
      <c r="B341" s="10" t="s">
        <v>4156</v>
      </c>
      <c r="C341" s="145"/>
      <c r="D341" s="144">
        <v>0.139</v>
      </c>
      <c r="E341" s="14"/>
    </row>
    <row r="342">
      <c r="A342" s="143">
        <v>168.0</v>
      </c>
      <c r="B342" s="10" t="s">
        <v>4158</v>
      </c>
      <c r="C342" s="144">
        <v>0.027</v>
      </c>
      <c r="D342" s="144">
        <v>0.006</v>
      </c>
      <c r="E342" s="14"/>
    </row>
    <row r="343">
      <c r="A343" s="143">
        <v>169.0</v>
      </c>
      <c r="B343" s="10" t="s">
        <v>4156</v>
      </c>
      <c r="C343" s="145"/>
      <c r="D343" s="144">
        <v>0.163</v>
      </c>
      <c r="E343" s="14"/>
    </row>
    <row r="344">
      <c r="A344" s="143">
        <v>169.0</v>
      </c>
      <c r="B344" s="10" t="s">
        <v>4158</v>
      </c>
      <c r="C344" s="144">
        <v>0.025</v>
      </c>
      <c r="D344" s="144">
        <v>0.007</v>
      </c>
      <c r="E344" s="14"/>
    </row>
    <row r="345">
      <c r="A345" s="143">
        <v>170.0</v>
      </c>
      <c r="B345" s="10" t="s">
        <v>4156</v>
      </c>
      <c r="C345" s="144">
        <v>0.789</v>
      </c>
      <c r="D345" s="144">
        <v>0.271</v>
      </c>
      <c r="E345" s="14"/>
    </row>
    <row r="346">
      <c r="A346" s="143">
        <v>170.0</v>
      </c>
      <c r="B346" s="10" t="s">
        <v>4158</v>
      </c>
      <c r="C346" s="144">
        <v>0.44</v>
      </c>
      <c r="D346" s="144">
        <v>0.032</v>
      </c>
      <c r="E346" s="14"/>
    </row>
    <row r="347">
      <c r="A347" s="143">
        <v>171.0</v>
      </c>
      <c r="B347" s="10" t="s">
        <v>4156</v>
      </c>
      <c r="C347" s="144">
        <v>0.725</v>
      </c>
      <c r="D347" s="144">
        <v>0.253</v>
      </c>
      <c r="E347" s="14"/>
    </row>
    <row r="348">
      <c r="A348" s="143">
        <v>171.0</v>
      </c>
      <c r="B348" s="10" t="s">
        <v>4158</v>
      </c>
      <c r="C348" s="144">
        <v>0.129</v>
      </c>
      <c r="D348" s="144">
        <v>0.032</v>
      </c>
      <c r="E348" s="14"/>
    </row>
    <row r="349">
      <c r="A349" s="143">
        <v>172.0</v>
      </c>
      <c r="B349" s="10" t="s">
        <v>4156</v>
      </c>
      <c r="C349" s="144">
        <v>0.639</v>
      </c>
      <c r="D349" s="144">
        <v>0.229</v>
      </c>
      <c r="E349" s="14"/>
    </row>
    <row r="350">
      <c r="A350" s="143">
        <v>172.0</v>
      </c>
      <c r="B350" s="10" t="s">
        <v>4158</v>
      </c>
      <c r="C350" s="144">
        <v>0.112</v>
      </c>
      <c r="D350" s="144">
        <v>0.029</v>
      </c>
      <c r="E350" s="14"/>
    </row>
    <row r="351">
      <c r="A351" s="143">
        <v>173.0</v>
      </c>
      <c r="B351" s="10" t="s">
        <v>4156</v>
      </c>
      <c r="C351" s="145"/>
      <c r="D351" s="144">
        <v>5.989</v>
      </c>
      <c r="E351" s="14"/>
    </row>
    <row r="352">
      <c r="A352" s="143">
        <v>173.0</v>
      </c>
      <c r="B352" s="10" t="s">
        <v>4158</v>
      </c>
      <c r="C352" s="144">
        <v>0.614</v>
      </c>
      <c r="D352" s="144">
        <v>0.214</v>
      </c>
      <c r="E352" s="14"/>
    </row>
    <row r="353">
      <c r="A353" s="143">
        <v>174.0</v>
      </c>
      <c r="B353" s="10" t="s">
        <v>4156</v>
      </c>
      <c r="C353" s="145"/>
      <c r="D353" s="144">
        <v>1.627</v>
      </c>
      <c r="E353" s="14"/>
    </row>
    <row r="354">
      <c r="A354" s="143">
        <v>174.0</v>
      </c>
      <c r="B354" s="10" t="s">
        <v>4158</v>
      </c>
      <c r="C354" s="144">
        <v>0.221</v>
      </c>
      <c r="D354" s="144">
        <v>0.056</v>
      </c>
      <c r="E354" s="14"/>
    </row>
    <row r="355">
      <c r="A355" s="143">
        <v>175.0</v>
      </c>
      <c r="B355" s="10" t="s">
        <v>4156</v>
      </c>
      <c r="C355" s="145"/>
      <c r="D355" s="144">
        <v>5.443</v>
      </c>
      <c r="E355" s="14"/>
    </row>
    <row r="356">
      <c r="A356" s="143">
        <v>175.0</v>
      </c>
      <c r="B356" s="10" t="s">
        <v>4158</v>
      </c>
      <c r="C356" s="144">
        <v>0.409</v>
      </c>
      <c r="D356" s="145"/>
      <c r="E356" s="10" t="s">
        <v>4481</v>
      </c>
    </row>
    <row r="357">
      <c r="A357" s="143">
        <v>176.0</v>
      </c>
      <c r="B357" s="10" t="s">
        <v>4156</v>
      </c>
      <c r="C357" s="144">
        <v>0.023</v>
      </c>
      <c r="D357" s="144">
        <v>0.008</v>
      </c>
      <c r="E357" s="14"/>
    </row>
    <row r="358">
      <c r="A358" s="143">
        <v>176.0</v>
      </c>
      <c r="B358" s="10" t="s">
        <v>4158</v>
      </c>
      <c r="C358" s="145"/>
      <c r="D358" s="145"/>
      <c r="E358" s="14"/>
    </row>
    <row r="359">
      <c r="A359" s="143">
        <v>177.0</v>
      </c>
      <c r="B359" s="10" t="s">
        <v>4156</v>
      </c>
      <c r="C359" s="144">
        <v>0.023</v>
      </c>
      <c r="D359" s="144">
        <v>0.008</v>
      </c>
      <c r="E359" s="14"/>
    </row>
    <row r="360">
      <c r="A360" s="143">
        <v>177.0</v>
      </c>
      <c r="B360" s="10" t="s">
        <v>4158</v>
      </c>
      <c r="C360" s="145"/>
      <c r="D360" s="145"/>
      <c r="E360" s="14"/>
    </row>
    <row r="361">
      <c r="A361" s="143">
        <v>178.0</v>
      </c>
      <c r="B361" s="10" t="s">
        <v>4156</v>
      </c>
      <c r="C361" s="144">
        <v>0.022</v>
      </c>
      <c r="D361" s="144">
        <v>0.009</v>
      </c>
      <c r="E361" s="14"/>
    </row>
    <row r="362">
      <c r="A362" s="143">
        <v>178.0</v>
      </c>
      <c r="B362" s="10" t="s">
        <v>4158</v>
      </c>
      <c r="C362" s="145"/>
      <c r="D362" s="145"/>
      <c r="E362" s="14"/>
    </row>
    <row r="363">
      <c r="A363" s="143">
        <v>179.0</v>
      </c>
      <c r="B363" s="10" t="s">
        <v>4156</v>
      </c>
      <c r="C363" s="144">
        <v>1.363</v>
      </c>
      <c r="D363" s="144">
        <v>0.514</v>
      </c>
      <c r="E363" s="14"/>
    </row>
    <row r="364">
      <c r="A364" s="143">
        <v>179.0</v>
      </c>
      <c r="B364" s="10" t="s">
        <v>4158</v>
      </c>
      <c r="C364" s="144">
        <v>0.057</v>
      </c>
      <c r="D364" s="144">
        <v>0.013</v>
      </c>
      <c r="E364" s="14"/>
    </row>
    <row r="365">
      <c r="A365" s="143">
        <v>180.0</v>
      </c>
      <c r="B365" s="10" t="s">
        <v>4156</v>
      </c>
      <c r="C365" s="145"/>
      <c r="D365" s="144">
        <v>0.505</v>
      </c>
      <c r="E365" s="14"/>
    </row>
    <row r="366">
      <c r="A366" s="143">
        <v>180.0</v>
      </c>
      <c r="B366" s="10" t="s">
        <v>4158</v>
      </c>
      <c r="C366" s="144">
        <v>0.065</v>
      </c>
      <c r="D366" s="144">
        <v>0.014</v>
      </c>
      <c r="E366" s="14"/>
    </row>
    <row r="367">
      <c r="A367" s="143">
        <v>181.0</v>
      </c>
      <c r="B367" s="10" t="s">
        <v>4156</v>
      </c>
      <c r="C367" s="144">
        <v>1.074</v>
      </c>
      <c r="D367" s="144">
        <v>0.471</v>
      </c>
      <c r="E367" s="14"/>
    </row>
    <row r="368">
      <c r="A368" s="143">
        <v>181.0</v>
      </c>
      <c r="B368" s="10" t="s">
        <v>4158</v>
      </c>
      <c r="C368" s="144">
        <v>0.052</v>
      </c>
      <c r="D368" s="145"/>
      <c r="E368" s="14"/>
    </row>
    <row r="369">
      <c r="A369" s="143">
        <v>182.0</v>
      </c>
      <c r="B369" s="10" t="s">
        <v>4156</v>
      </c>
      <c r="C369" s="144">
        <v>1.256</v>
      </c>
      <c r="D369" s="144">
        <v>0.506</v>
      </c>
      <c r="E369" s="14"/>
    </row>
    <row r="370">
      <c r="A370" s="143">
        <v>182.0</v>
      </c>
      <c r="B370" s="10" t="s">
        <v>4158</v>
      </c>
      <c r="C370" s="144">
        <v>0.065</v>
      </c>
      <c r="D370" s="144">
        <v>0.021</v>
      </c>
      <c r="E370" s="14"/>
    </row>
    <row r="371">
      <c r="A371" s="143">
        <v>183.0</v>
      </c>
      <c r="B371" s="10" t="s">
        <v>4156</v>
      </c>
      <c r="C371" s="144">
        <v>0.863</v>
      </c>
      <c r="D371" s="144">
        <v>0.322</v>
      </c>
      <c r="E371" s="14"/>
    </row>
    <row r="372">
      <c r="A372" s="143">
        <v>183.0</v>
      </c>
      <c r="B372" s="10" t="s">
        <v>4158</v>
      </c>
      <c r="C372" s="144">
        <v>0.051</v>
      </c>
      <c r="D372" s="144">
        <v>0.012</v>
      </c>
      <c r="E372" s="14"/>
    </row>
    <row r="373">
      <c r="A373" s="143">
        <v>184.0</v>
      </c>
      <c r="B373" s="10" t="s">
        <v>4156</v>
      </c>
      <c r="C373" s="144">
        <v>0.813</v>
      </c>
      <c r="D373" s="144">
        <v>0.311</v>
      </c>
      <c r="E373" s="14"/>
    </row>
    <row r="374">
      <c r="A374" s="143">
        <v>184.0</v>
      </c>
      <c r="B374" s="10" t="s">
        <v>4158</v>
      </c>
      <c r="C374" s="144">
        <v>0.039</v>
      </c>
      <c r="D374" s="144">
        <v>0.01</v>
      </c>
      <c r="E374" s="14"/>
    </row>
    <row r="375">
      <c r="A375" s="143">
        <v>185.0</v>
      </c>
      <c r="B375" s="10" t="s">
        <v>4156</v>
      </c>
      <c r="C375" s="144">
        <v>2.2337</v>
      </c>
      <c r="D375" s="144">
        <v>0.671</v>
      </c>
      <c r="E375" s="14"/>
    </row>
    <row r="376">
      <c r="A376" s="143">
        <v>185.0</v>
      </c>
      <c r="B376" s="10" t="s">
        <v>4158</v>
      </c>
      <c r="C376" s="144">
        <v>0.1656</v>
      </c>
      <c r="D376" s="144">
        <v>0.038</v>
      </c>
      <c r="E376" s="14"/>
    </row>
    <row r="377">
      <c r="A377" s="143">
        <v>186.0</v>
      </c>
      <c r="B377" s="10" t="s">
        <v>4156</v>
      </c>
      <c r="C377" s="144">
        <v>2.1371</v>
      </c>
      <c r="D377" s="144">
        <v>0.469</v>
      </c>
      <c r="E377" s="14"/>
    </row>
    <row r="378">
      <c r="A378" s="143">
        <v>186.0</v>
      </c>
      <c r="B378" s="10" t="s">
        <v>4158</v>
      </c>
      <c r="C378" s="144">
        <v>0.1182</v>
      </c>
      <c r="D378" s="145"/>
      <c r="E378" s="10" t="s">
        <v>4481</v>
      </c>
    </row>
    <row r="379">
      <c r="A379" s="143">
        <v>187.0</v>
      </c>
      <c r="B379" s="10" t="s">
        <v>4156</v>
      </c>
      <c r="C379" s="145"/>
      <c r="D379" s="144">
        <v>0.521</v>
      </c>
      <c r="E379" s="14"/>
    </row>
    <row r="380">
      <c r="A380" s="143">
        <v>187.0</v>
      </c>
      <c r="B380" s="10" t="s">
        <v>4158</v>
      </c>
      <c r="C380" s="144">
        <v>0.1338</v>
      </c>
      <c r="D380" s="145"/>
      <c r="E380" s="10" t="s">
        <v>4481</v>
      </c>
    </row>
    <row r="381">
      <c r="A381" s="143">
        <v>188.0</v>
      </c>
      <c r="B381" s="10" t="s">
        <v>4156</v>
      </c>
      <c r="C381" s="144">
        <v>0.567</v>
      </c>
      <c r="D381" s="144">
        <v>0.1571</v>
      </c>
      <c r="E381" s="14"/>
    </row>
    <row r="382">
      <c r="A382" s="143">
        <v>188.0</v>
      </c>
      <c r="B382" s="10" t="s">
        <v>4158</v>
      </c>
      <c r="C382" s="144">
        <v>0.029</v>
      </c>
      <c r="D382" s="144">
        <v>0.0078</v>
      </c>
      <c r="E382" s="14"/>
    </row>
    <row r="383">
      <c r="A383" s="143">
        <v>189.0</v>
      </c>
      <c r="B383" s="10" t="s">
        <v>4156</v>
      </c>
      <c r="C383" s="144">
        <v>0.5</v>
      </c>
      <c r="D383" s="144">
        <v>0.2142</v>
      </c>
      <c r="E383" s="14"/>
    </row>
    <row r="384">
      <c r="A384" s="143">
        <v>189.0</v>
      </c>
      <c r="B384" s="10" t="s">
        <v>4158</v>
      </c>
      <c r="C384" s="144">
        <v>0.041</v>
      </c>
      <c r="D384" s="144">
        <v>0.0115</v>
      </c>
      <c r="E384" s="14"/>
    </row>
    <row r="385">
      <c r="A385" s="143">
        <v>190.0</v>
      </c>
      <c r="B385" s="10" t="s">
        <v>4156</v>
      </c>
      <c r="C385" s="144">
        <v>0.556</v>
      </c>
      <c r="D385" s="144">
        <v>0.1817</v>
      </c>
      <c r="E385" s="14"/>
    </row>
    <row r="386">
      <c r="A386" s="143">
        <v>190.0</v>
      </c>
      <c r="B386" s="10" t="s">
        <v>4158</v>
      </c>
      <c r="C386" s="144">
        <v>0.0393</v>
      </c>
      <c r="D386" s="144">
        <v>0.0088</v>
      </c>
      <c r="E386" s="14"/>
    </row>
    <row r="387">
      <c r="A387" s="143">
        <v>191.0</v>
      </c>
      <c r="B387" s="10" t="s">
        <v>4156</v>
      </c>
      <c r="C387" s="145"/>
      <c r="D387" s="145"/>
      <c r="E387" s="14"/>
    </row>
    <row r="388">
      <c r="A388" s="143">
        <v>191.0</v>
      </c>
      <c r="B388" s="10" t="s">
        <v>4158</v>
      </c>
      <c r="C388" s="145"/>
      <c r="D388" s="145"/>
      <c r="E388" s="14"/>
    </row>
    <row r="389">
      <c r="A389" s="143">
        <v>192.0</v>
      </c>
      <c r="B389" s="10" t="s">
        <v>4156</v>
      </c>
      <c r="C389" s="145"/>
      <c r="D389" s="145"/>
      <c r="E389" s="14"/>
    </row>
    <row r="390">
      <c r="A390" s="143">
        <v>192.0</v>
      </c>
      <c r="B390" s="10" t="s">
        <v>4158</v>
      </c>
      <c r="C390" s="145"/>
      <c r="D390" s="145"/>
      <c r="E390" s="14"/>
    </row>
    <row r="391">
      <c r="A391" s="143">
        <v>193.0</v>
      </c>
      <c r="B391" s="10" t="s">
        <v>4156</v>
      </c>
      <c r="C391" s="148">
        <v>1.6411</v>
      </c>
      <c r="D391" s="144">
        <v>0.4568</v>
      </c>
      <c r="E391" s="14"/>
    </row>
    <row r="392">
      <c r="A392" s="143">
        <v>193.0</v>
      </c>
      <c r="B392" s="10" t="s">
        <v>4158</v>
      </c>
      <c r="C392" s="144">
        <v>0.0749</v>
      </c>
      <c r="D392" s="145"/>
      <c r="E392" s="14"/>
    </row>
    <row r="393">
      <c r="A393" s="143">
        <v>194.0</v>
      </c>
      <c r="B393" s="10" t="s">
        <v>4158</v>
      </c>
      <c r="C393" s="144">
        <v>0.0749</v>
      </c>
      <c r="D393" s="145"/>
      <c r="E393" s="14"/>
    </row>
    <row r="394">
      <c r="A394" s="143">
        <v>194.0</v>
      </c>
      <c r="B394" s="10" t="s">
        <v>4156</v>
      </c>
      <c r="C394" s="144">
        <v>1.6411</v>
      </c>
      <c r="D394" s="144">
        <v>0.2223</v>
      </c>
      <c r="E394" s="14"/>
    </row>
    <row r="395">
      <c r="A395" s="143">
        <v>195.0</v>
      </c>
      <c r="B395" s="10" t="s">
        <v>4158</v>
      </c>
      <c r="C395" s="144">
        <v>0.1151</v>
      </c>
      <c r="D395" s="145"/>
      <c r="E395" s="14"/>
    </row>
    <row r="396">
      <c r="A396" s="143">
        <v>195.0</v>
      </c>
      <c r="B396" s="10" t="s">
        <v>4156</v>
      </c>
      <c r="C396" s="144">
        <v>0.9813</v>
      </c>
      <c r="D396" s="144">
        <v>0.4426</v>
      </c>
      <c r="E396" s="14"/>
    </row>
    <row r="397">
      <c r="A397" s="143">
        <v>196.0</v>
      </c>
      <c r="B397" s="10" t="s">
        <v>4158</v>
      </c>
      <c r="C397" s="144">
        <v>0.303</v>
      </c>
      <c r="D397" s="144">
        <v>0.0898</v>
      </c>
      <c r="E397" s="14"/>
    </row>
    <row r="398">
      <c r="A398" s="143">
        <v>196.0</v>
      </c>
      <c r="B398" s="10" t="s">
        <v>4156</v>
      </c>
      <c r="C398" s="144">
        <v>4.6361</v>
      </c>
      <c r="D398" s="144">
        <v>1.269</v>
      </c>
      <c r="E398" s="14"/>
    </row>
    <row r="399">
      <c r="A399" s="143">
        <v>197.0</v>
      </c>
      <c r="B399" s="10" t="s">
        <v>4158</v>
      </c>
      <c r="C399" s="144">
        <v>0.3316</v>
      </c>
      <c r="D399" s="144">
        <v>0.0938</v>
      </c>
      <c r="E399" s="14"/>
    </row>
    <row r="400">
      <c r="A400" s="143">
        <v>197.0</v>
      </c>
      <c r="B400" s="10" t="s">
        <v>4156</v>
      </c>
      <c r="C400" s="144">
        <v>5.2359</v>
      </c>
      <c r="D400" s="144">
        <v>1.6305</v>
      </c>
      <c r="E400" s="14"/>
    </row>
    <row r="401">
      <c r="A401" s="143">
        <v>198.0</v>
      </c>
      <c r="B401" s="10" t="s">
        <v>4158</v>
      </c>
      <c r="C401" s="144">
        <v>0.2908</v>
      </c>
      <c r="D401" s="144">
        <v>0.0854</v>
      </c>
      <c r="E401" s="14"/>
    </row>
    <row r="402">
      <c r="A402" s="143">
        <v>198.0</v>
      </c>
      <c r="B402" s="10" t="s">
        <v>4156</v>
      </c>
      <c r="C402" s="144">
        <v>4.8318</v>
      </c>
      <c r="D402" s="144">
        <v>1.462</v>
      </c>
      <c r="E402" s="14"/>
    </row>
    <row r="403">
      <c r="A403" s="143">
        <v>199.0</v>
      </c>
      <c r="B403" s="10" t="s">
        <v>4158</v>
      </c>
      <c r="C403" s="144">
        <v>0.2908</v>
      </c>
      <c r="D403" s="144">
        <v>0.0572</v>
      </c>
      <c r="E403" s="14"/>
    </row>
    <row r="404">
      <c r="A404" s="143">
        <v>199.0</v>
      </c>
      <c r="B404" s="10" t="s">
        <v>4156</v>
      </c>
      <c r="C404" s="144">
        <v>1.5742</v>
      </c>
      <c r="D404" s="144">
        <v>0.574</v>
      </c>
      <c r="E404" s="14"/>
    </row>
    <row r="405">
      <c r="A405" s="143">
        <v>200.0</v>
      </c>
      <c r="B405" s="10" t="s">
        <v>4158</v>
      </c>
      <c r="C405" s="144">
        <v>0.2829</v>
      </c>
      <c r="D405" s="144">
        <v>0.0622</v>
      </c>
      <c r="E405" s="14"/>
    </row>
    <row r="406">
      <c r="A406" s="143">
        <v>200.0</v>
      </c>
      <c r="B406" s="10" t="s">
        <v>4156</v>
      </c>
      <c r="C406" s="144">
        <v>1.5603</v>
      </c>
      <c r="D406" s="144">
        <v>0.577</v>
      </c>
      <c r="E406" s="14"/>
    </row>
    <row r="407">
      <c r="A407" s="143">
        <v>201.0</v>
      </c>
      <c r="B407" s="10" t="s">
        <v>4158</v>
      </c>
      <c r="C407" s="144">
        <v>0.1461</v>
      </c>
      <c r="D407" s="144">
        <v>0.0462</v>
      </c>
      <c r="E407" s="14"/>
    </row>
    <row r="408">
      <c r="A408" s="143">
        <v>201.0</v>
      </c>
      <c r="B408" s="10" t="s">
        <v>4156</v>
      </c>
      <c r="C408" s="144">
        <v>1.4085</v>
      </c>
      <c r="D408" s="144">
        <v>0.5812</v>
      </c>
      <c r="E408" s="14"/>
    </row>
    <row r="409">
      <c r="A409" s="143">
        <v>202.0</v>
      </c>
      <c r="B409" s="10" t="s">
        <v>4158</v>
      </c>
      <c r="C409" s="144">
        <v>0.0529</v>
      </c>
      <c r="D409" s="144">
        <v>0.0131</v>
      </c>
      <c r="E409" s="14"/>
    </row>
    <row r="410">
      <c r="A410" s="143">
        <v>202.0</v>
      </c>
      <c r="B410" s="10" t="s">
        <v>4156</v>
      </c>
      <c r="C410" s="144">
        <v>1.366</v>
      </c>
      <c r="D410" s="144">
        <v>0.5167</v>
      </c>
      <c r="E410" s="14"/>
    </row>
    <row r="411">
      <c r="A411" s="143">
        <v>203.0</v>
      </c>
      <c r="B411" s="10" t="s">
        <v>4158</v>
      </c>
      <c r="C411" s="144">
        <v>0.0411</v>
      </c>
      <c r="D411" s="144">
        <v>0.0109</v>
      </c>
      <c r="E411" s="14"/>
    </row>
    <row r="412">
      <c r="A412" s="143">
        <v>203.0</v>
      </c>
      <c r="B412" s="10" t="s">
        <v>4156</v>
      </c>
      <c r="C412" s="144">
        <v>1.4031</v>
      </c>
      <c r="D412" s="144">
        <v>0.5123</v>
      </c>
      <c r="E412" s="14"/>
    </row>
    <row r="413">
      <c r="A413" s="143">
        <v>204.0</v>
      </c>
      <c r="B413" s="10" t="s">
        <v>4158</v>
      </c>
      <c r="C413" s="144">
        <v>0.0941</v>
      </c>
      <c r="D413" s="144">
        <v>0.0122</v>
      </c>
      <c r="E413" s="14"/>
    </row>
    <row r="414">
      <c r="A414" s="143">
        <v>204.0</v>
      </c>
      <c r="B414" s="10" t="s">
        <v>4156</v>
      </c>
      <c r="C414" s="144">
        <v>0.5921</v>
      </c>
      <c r="D414" s="144">
        <v>0.1211</v>
      </c>
      <c r="E414" s="14"/>
    </row>
    <row r="415">
      <c r="A415" s="143">
        <v>205.0</v>
      </c>
      <c r="B415" s="10" t="s">
        <v>4158</v>
      </c>
      <c r="C415" s="144">
        <v>0.098</v>
      </c>
      <c r="D415" s="144">
        <v>0.0104</v>
      </c>
      <c r="E415" s="147" t="s">
        <v>4571</v>
      </c>
    </row>
    <row r="416">
      <c r="A416" s="143">
        <v>205.0</v>
      </c>
      <c r="B416" s="10" t="s">
        <v>4156</v>
      </c>
      <c r="C416" s="144">
        <v>0.3494</v>
      </c>
      <c r="D416" s="144">
        <v>0.095</v>
      </c>
      <c r="E416" s="147" t="s">
        <v>4574</v>
      </c>
    </row>
    <row r="417">
      <c r="A417" s="143">
        <v>206.0</v>
      </c>
      <c r="B417" s="10" t="s">
        <v>4158</v>
      </c>
      <c r="C417" s="144">
        <v>0.0645</v>
      </c>
      <c r="D417" s="144">
        <v>0.0111</v>
      </c>
      <c r="E417" s="147" t="s">
        <v>4577</v>
      </c>
    </row>
    <row r="418">
      <c r="A418" s="143">
        <v>206.0</v>
      </c>
      <c r="B418" s="10" t="s">
        <v>4156</v>
      </c>
      <c r="C418" s="144">
        <v>0.3149</v>
      </c>
      <c r="D418" s="144">
        <v>0.071</v>
      </c>
      <c r="E418" s="147" t="s">
        <v>4579</v>
      </c>
    </row>
    <row r="419">
      <c r="A419" s="143">
        <v>207.0</v>
      </c>
      <c r="B419" s="10" t="s">
        <v>4158</v>
      </c>
      <c r="C419" s="144">
        <v>0.0981</v>
      </c>
      <c r="D419" s="144">
        <v>0.0237</v>
      </c>
      <c r="E419" s="14"/>
    </row>
    <row r="420">
      <c r="A420" s="143">
        <v>207.0</v>
      </c>
      <c r="B420" s="10" t="s">
        <v>4156</v>
      </c>
      <c r="C420" s="144">
        <v>1.0795</v>
      </c>
      <c r="D420" s="144">
        <v>0.3915</v>
      </c>
      <c r="E420" s="14"/>
    </row>
    <row r="421">
      <c r="A421" s="143">
        <v>208.0</v>
      </c>
      <c r="B421" s="10" t="s">
        <v>4158</v>
      </c>
      <c r="C421" s="144">
        <v>0.2104</v>
      </c>
      <c r="D421" s="144">
        <v>0.034</v>
      </c>
      <c r="E421" s="14"/>
    </row>
    <row r="422">
      <c r="A422" s="143">
        <v>208.0</v>
      </c>
      <c r="B422" s="10" t="s">
        <v>4156</v>
      </c>
      <c r="C422" s="144">
        <v>2.5457</v>
      </c>
      <c r="D422" s="144">
        <v>0.6117</v>
      </c>
      <c r="E422" s="14"/>
    </row>
    <row r="423">
      <c r="A423" s="143">
        <v>209.0</v>
      </c>
      <c r="B423" s="10" t="s">
        <v>4158</v>
      </c>
      <c r="C423" s="144">
        <v>0.3309</v>
      </c>
      <c r="D423" s="144">
        <v>0.0598</v>
      </c>
      <c r="E423" s="14"/>
    </row>
    <row r="424">
      <c r="A424" s="143">
        <v>209.0</v>
      </c>
      <c r="B424" s="10" t="s">
        <v>4156</v>
      </c>
      <c r="C424" s="144">
        <v>3.7717</v>
      </c>
      <c r="D424" s="144">
        <v>1.0159</v>
      </c>
      <c r="E424" s="14"/>
    </row>
    <row r="425">
      <c r="A425" s="143">
        <v>210.0</v>
      </c>
      <c r="B425" s="10" t="s">
        <v>4158</v>
      </c>
      <c r="C425" s="144">
        <v>0.2067</v>
      </c>
      <c r="D425" s="144">
        <v>0.0338</v>
      </c>
      <c r="E425" s="14"/>
    </row>
    <row r="426">
      <c r="A426" s="143">
        <v>210.0</v>
      </c>
      <c r="B426" s="10" t="s">
        <v>4156</v>
      </c>
      <c r="C426" s="144">
        <v>2.4133</v>
      </c>
      <c r="D426" s="144">
        <v>0.58889</v>
      </c>
      <c r="E426" s="14"/>
    </row>
    <row r="427">
      <c r="A427" s="143">
        <v>211.0</v>
      </c>
      <c r="B427" s="10" t="s">
        <v>4158</v>
      </c>
      <c r="C427" s="144">
        <v>0.1436</v>
      </c>
      <c r="D427" s="144">
        <v>0.0203</v>
      </c>
      <c r="E427" s="14"/>
    </row>
    <row r="428">
      <c r="A428" s="143">
        <v>211.0</v>
      </c>
      <c r="B428" s="10" t="s">
        <v>4156</v>
      </c>
      <c r="C428" s="144">
        <v>3.1595</v>
      </c>
      <c r="D428" s="144">
        <v>0.7935</v>
      </c>
      <c r="E428" s="14"/>
    </row>
    <row r="429">
      <c r="A429" s="143">
        <v>212.0</v>
      </c>
      <c r="B429" s="10" t="s">
        <v>4158</v>
      </c>
      <c r="C429" s="144">
        <v>0.1481</v>
      </c>
      <c r="D429" s="144">
        <v>0.0216</v>
      </c>
      <c r="E429" s="14"/>
    </row>
    <row r="430">
      <c r="A430" s="143">
        <v>212.0</v>
      </c>
      <c r="B430" s="10" t="s">
        <v>4156</v>
      </c>
      <c r="C430" s="144">
        <v>3.3718</v>
      </c>
      <c r="D430" s="144">
        <v>0.9034</v>
      </c>
      <c r="E430" s="14"/>
    </row>
    <row r="431">
      <c r="A431" s="143">
        <v>213.0</v>
      </c>
      <c r="B431" s="10" t="s">
        <v>4158</v>
      </c>
      <c r="C431" s="144">
        <v>0.1527</v>
      </c>
      <c r="D431" s="144">
        <v>0.0287</v>
      </c>
      <c r="E431" s="14"/>
    </row>
    <row r="432">
      <c r="A432" s="143">
        <v>213.0</v>
      </c>
      <c r="B432" s="10" t="s">
        <v>4156</v>
      </c>
      <c r="C432" s="144">
        <v>3.7355</v>
      </c>
      <c r="D432" s="144">
        <v>1.1268</v>
      </c>
      <c r="E432" s="14"/>
    </row>
    <row r="433">
      <c r="A433" s="143">
        <v>214.0</v>
      </c>
      <c r="B433" s="10" t="s">
        <v>4158</v>
      </c>
      <c r="C433" s="144">
        <v>0.1436</v>
      </c>
      <c r="D433" s="144">
        <v>0.027</v>
      </c>
      <c r="E433" s="14"/>
    </row>
    <row r="434">
      <c r="A434" s="143">
        <v>214.0</v>
      </c>
      <c r="B434" s="10" t="s">
        <v>4156</v>
      </c>
      <c r="C434" s="144">
        <v>3.931</v>
      </c>
      <c r="D434" s="144">
        <v>1.0351</v>
      </c>
      <c r="E434" s="14"/>
    </row>
    <row r="435">
      <c r="A435" s="143">
        <v>215.0</v>
      </c>
      <c r="B435" s="10" t="s">
        <v>4158</v>
      </c>
      <c r="C435" s="144">
        <v>0.1098</v>
      </c>
      <c r="D435" s="144">
        <v>0.0197</v>
      </c>
      <c r="E435" s="14"/>
    </row>
    <row r="436">
      <c r="A436" s="143">
        <v>215.0</v>
      </c>
      <c r="B436" s="10" t="s">
        <v>4156</v>
      </c>
      <c r="C436" s="144">
        <v>2.8191</v>
      </c>
      <c r="D436" s="144">
        <v>0.865</v>
      </c>
      <c r="E436" s="14"/>
    </row>
    <row r="437">
      <c r="A437" s="143">
        <v>216.0</v>
      </c>
      <c r="B437" s="10" t="s">
        <v>4158</v>
      </c>
      <c r="C437" s="144">
        <v>0.1165</v>
      </c>
      <c r="D437" s="144">
        <v>0.0226</v>
      </c>
      <c r="E437" s="14"/>
    </row>
    <row r="438">
      <c r="A438" s="143">
        <v>216.0</v>
      </c>
      <c r="B438" s="10" t="s">
        <v>4156</v>
      </c>
      <c r="C438" s="144">
        <v>2.659</v>
      </c>
      <c r="D438" s="144">
        <v>0.863</v>
      </c>
      <c r="E438" s="14"/>
    </row>
    <row r="439">
      <c r="A439" s="143">
        <v>217.0</v>
      </c>
      <c r="B439" s="10" t="s">
        <v>4158</v>
      </c>
      <c r="C439" s="144">
        <v>0.0094</v>
      </c>
      <c r="D439" s="144">
        <v>0.003</v>
      </c>
      <c r="E439" s="14"/>
    </row>
    <row r="440">
      <c r="A440" s="143">
        <v>217.0</v>
      </c>
      <c r="B440" s="10" t="s">
        <v>4156</v>
      </c>
      <c r="C440" s="144">
        <v>0.2265</v>
      </c>
      <c r="D440" s="144">
        <v>0.085</v>
      </c>
      <c r="E440" s="14"/>
    </row>
    <row r="441">
      <c r="A441" s="143">
        <v>218.0</v>
      </c>
      <c r="B441" s="10" t="s">
        <v>4158</v>
      </c>
      <c r="C441" s="144">
        <v>0.0196</v>
      </c>
      <c r="D441" s="144">
        <v>0.0037</v>
      </c>
      <c r="E441" s="14"/>
    </row>
    <row r="442">
      <c r="A442" s="143">
        <v>218.0</v>
      </c>
      <c r="B442" s="10" t="s">
        <v>4156</v>
      </c>
      <c r="C442" s="144">
        <v>0.8079</v>
      </c>
      <c r="D442" s="144">
        <v>0.2668</v>
      </c>
      <c r="E442" s="14"/>
    </row>
    <row r="443">
      <c r="A443" s="143">
        <v>219.0</v>
      </c>
      <c r="B443" s="10" t="s">
        <v>4158</v>
      </c>
      <c r="C443" s="144">
        <v>0.0435</v>
      </c>
      <c r="D443" s="144">
        <v>0.0091</v>
      </c>
      <c r="E443" s="14"/>
    </row>
    <row r="444">
      <c r="A444" s="143">
        <v>219.0</v>
      </c>
      <c r="B444" s="10" t="s">
        <v>4156</v>
      </c>
      <c r="C444" s="144">
        <v>2.0113</v>
      </c>
      <c r="D444" s="144">
        <v>0.6745</v>
      </c>
      <c r="E444" s="14"/>
    </row>
    <row r="445">
      <c r="A445" s="143">
        <v>220.0</v>
      </c>
      <c r="B445" s="10" t="s">
        <v>4158</v>
      </c>
      <c r="C445" s="144">
        <v>0.0468</v>
      </c>
      <c r="D445" s="144">
        <v>0.0092</v>
      </c>
      <c r="E445" s="14"/>
    </row>
    <row r="446">
      <c r="A446" s="143">
        <v>220.0</v>
      </c>
      <c r="B446" s="10" t="s">
        <v>4156</v>
      </c>
      <c r="C446" s="144">
        <v>1.6647</v>
      </c>
      <c r="D446" s="144">
        <v>0.5706</v>
      </c>
      <c r="E446" s="14"/>
    </row>
    <row r="447">
      <c r="A447" s="143">
        <v>221.0</v>
      </c>
      <c r="B447" s="10" t="s">
        <v>4158</v>
      </c>
      <c r="C447" s="144">
        <v>0.0725</v>
      </c>
      <c r="D447" s="144">
        <v>0.0166</v>
      </c>
      <c r="E447" s="14"/>
    </row>
    <row r="448">
      <c r="A448" s="143">
        <v>221.0</v>
      </c>
      <c r="B448" s="10" t="s">
        <v>4156</v>
      </c>
      <c r="C448" s="144">
        <v>2.8464</v>
      </c>
      <c r="D448" s="144">
        <v>0.8851</v>
      </c>
      <c r="E448" s="14"/>
    </row>
    <row r="449">
      <c r="A449" s="143">
        <v>222.0</v>
      </c>
      <c r="B449" s="10" t="s">
        <v>4158</v>
      </c>
      <c r="C449" s="144">
        <v>0.0889</v>
      </c>
      <c r="D449" s="144">
        <v>0.0204</v>
      </c>
      <c r="E449" s="14"/>
    </row>
    <row r="450">
      <c r="A450" s="143">
        <v>222.0</v>
      </c>
      <c r="B450" s="10" t="s">
        <v>4156</v>
      </c>
      <c r="C450" s="144">
        <v>2.4397</v>
      </c>
      <c r="D450" s="144">
        <v>0.8356</v>
      </c>
      <c r="E450" s="14"/>
    </row>
    <row r="451">
      <c r="A451" s="143">
        <v>223.0</v>
      </c>
      <c r="B451" s="11" t="s">
        <v>4158</v>
      </c>
      <c r="C451" s="144">
        <v>0.3136</v>
      </c>
      <c r="D451" s="144">
        <v>0.0769</v>
      </c>
      <c r="E451" s="14"/>
    </row>
    <row r="452">
      <c r="A452" s="143">
        <v>223.0</v>
      </c>
      <c r="B452" s="11" t="s">
        <v>4156</v>
      </c>
      <c r="C452" s="144">
        <v>1.8517</v>
      </c>
      <c r="D452" s="144">
        <v>0.6708</v>
      </c>
      <c r="E452" s="14"/>
    </row>
    <row r="453">
      <c r="A453" s="143">
        <v>224.0</v>
      </c>
      <c r="B453" s="11" t="s">
        <v>4158</v>
      </c>
      <c r="C453" s="144">
        <v>0.3151</v>
      </c>
      <c r="D453" s="144">
        <v>0.0841</v>
      </c>
      <c r="E453" s="10" t="s">
        <v>4616</v>
      </c>
    </row>
    <row r="454">
      <c r="A454" s="143">
        <v>224.0</v>
      </c>
      <c r="B454" s="11" t="s">
        <v>4156</v>
      </c>
      <c r="C454" s="144">
        <v>2.932</v>
      </c>
      <c r="D454" s="144">
        <v>1.0726</v>
      </c>
      <c r="E454" s="14"/>
    </row>
    <row r="455">
      <c r="A455" s="143">
        <v>225.0</v>
      </c>
      <c r="B455" s="11" t="s">
        <v>4158</v>
      </c>
      <c r="C455" s="144">
        <v>0.23</v>
      </c>
      <c r="D455" s="144">
        <v>0.0638</v>
      </c>
      <c r="E455" s="14"/>
    </row>
    <row r="456">
      <c r="A456" s="143">
        <v>225.0</v>
      </c>
      <c r="B456" s="11" t="s">
        <v>4156</v>
      </c>
      <c r="C456" s="144">
        <v>2.0226</v>
      </c>
      <c r="D456" s="144">
        <v>0.7271</v>
      </c>
      <c r="E456" s="14"/>
    </row>
    <row r="457">
      <c r="A457" s="143">
        <v>226.0</v>
      </c>
      <c r="B457" s="11" t="s">
        <v>4158</v>
      </c>
      <c r="C457" s="144">
        <v>0.0296</v>
      </c>
      <c r="D457" s="144">
        <v>0.0024</v>
      </c>
      <c r="E457" s="14"/>
    </row>
    <row r="458">
      <c r="A458" s="143">
        <v>226.0</v>
      </c>
      <c r="B458" s="11" t="s">
        <v>4156</v>
      </c>
      <c r="C458" s="144">
        <v>0.4011</v>
      </c>
      <c r="D458" s="144">
        <v>0.1105</v>
      </c>
      <c r="E458" s="14"/>
    </row>
    <row r="459">
      <c r="A459" s="143">
        <v>227.0</v>
      </c>
      <c r="B459" s="11" t="s">
        <v>4158</v>
      </c>
      <c r="C459" s="144">
        <v>0.0314</v>
      </c>
      <c r="D459" s="144">
        <v>0.0024</v>
      </c>
      <c r="E459" s="14"/>
    </row>
    <row r="460">
      <c r="A460" s="143">
        <v>227.0</v>
      </c>
      <c r="B460" s="11" t="s">
        <v>4156</v>
      </c>
      <c r="C460" s="144">
        <v>0.4001</v>
      </c>
      <c r="D460" s="144">
        <v>0.1161</v>
      </c>
      <c r="E460" s="14"/>
    </row>
    <row r="461">
      <c r="A461" s="143">
        <v>228.0</v>
      </c>
      <c r="B461" s="11" t="s">
        <v>4158</v>
      </c>
      <c r="C461" s="144">
        <v>0.0168</v>
      </c>
      <c r="D461" s="144">
        <v>0.0065</v>
      </c>
      <c r="E461" s="14"/>
    </row>
    <row r="462">
      <c r="A462" s="143">
        <v>228.0</v>
      </c>
      <c r="B462" s="11" t="s">
        <v>4156</v>
      </c>
      <c r="C462" s="144">
        <v>0.615</v>
      </c>
      <c r="D462" s="144">
        <v>0.2325</v>
      </c>
      <c r="E462" s="14"/>
    </row>
    <row r="463">
      <c r="A463" s="143">
        <v>229.0</v>
      </c>
      <c r="B463" s="11" t="s">
        <v>4158</v>
      </c>
      <c r="C463" s="144">
        <v>0.0174</v>
      </c>
      <c r="D463" s="144">
        <v>0.0056</v>
      </c>
      <c r="E463" s="14"/>
    </row>
    <row r="464">
      <c r="A464" s="143">
        <v>229.0</v>
      </c>
      <c r="B464" s="11" t="s">
        <v>4156</v>
      </c>
      <c r="C464" s="144">
        <v>0.6227</v>
      </c>
      <c r="D464" s="144">
        <v>0.2387</v>
      </c>
      <c r="E464" s="14"/>
    </row>
    <row r="465">
      <c r="A465" s="143">
        <v>230.0</v>
      </c>
      <c r="B465" s="11" t="s">
        <v>4158</v>
      </c>
      <c r="C465" s="144">
        <v>0.0534</v>
      </c>
      <c r="D465" s="144">
        <v>0.0178</v>
      </c>
      <c r="E465" s="14"/>
    </row>
    <row r="466">
      <c r="A466" s="143">
        <v>230.0</v>
      </c>
      <c r="B466" s="11" t="s">
        <v>4156</v>
      </c>
      <c r="C466" s="144">
        <v>1.42</v>
      </c>
      <c r="D466" s="144">
        <v>0.5423</v>
      </c>
      <c r="E466" s="14"/>
    </row>
    <row r="467">
      <c r="A467" s="143">
        <v>231.0</v>
      </c>
      <c r="B467" s="11" t="s">
        <v>4158</v>
      </c>
      <c r="C467" s="144">
        <v>0.034</v>
      </c>
      <c r="D467" s="144">
        <v>0.0109</v>
      </c>
      <c r="E467" s="14"/>
    </row>
    <row r="468">
      <c r="A468" s="143">
        <v>231.0</v>
      </c>
      <c r="B468" s="11" t="s">
        <v>4156</v>
      </c>
      <c r="C468" s="144">
        <v>0.9339</v>
      </c>
      <c r="D468" s="144">
        <v>0.3124</v>
      </c>
      <c r="E468" s="14"/>
    </row>
    <row r="469">
      <c r="A469" s="143">
        <v>232.0</v>
      </c>
      <c r="B469" s="11" t="s">
        <v>4158</v>
      </c>
      <c r="C469" s="144">
        <v>0.0495</v>
      </c>
      <c r="D469" s="144">
        <v>0.0162</v>
      </c>
      <c r="E469" s="14"/>
    </row>
    <row r="470">
      <c r="A470" s="143">
        <v>232.0</v>
      </c>
      <c r="B470" s="11" t="s">
        <v>4156</v>
      </c>
      <c r="C470" s="144">
        <v>1.3149</v>
      </c>
      <c r="D470" s="144">
        <v>0.4879</v>
      </c>
      <c r="E470" s="14"/>
    </row>
    <row r="471">
      <c r="A471" s="143">
        <v>233.0</v>
      </c>
      <c r="B471" s="11" t="s">
        <v>4158</v>
      </c>
      <c r="C471" s="144">
        <v>0.0285</v>
      </c>
      <c r="D471" s="144">
        <v>0.0073</v>
      </c>
      <c r="E471" s="14"/>
    </row>
    <row r="472">
      <c r="A472" s="143">
        <v>233.0</v>
      </c>
      <c r="B472" s="11" t="s">
        <v>4156</v>
      </c>
      <c r="C472" s="144">
        <v>0.3409</v>
      </c>
      <c r="D472" s="144">
        <v>0.1188</v>
      </c>
      <c r="E472" s="14"/>
    </row>
    <row r="473">
      <c r="A473" s="143">
        <v>234.0</v>
      </c>
      <c r="B473" s="11" t="s">
        <v>4158</v>
      </c>
      <c r="C473" s="144">
        <v>0.0368</v>
      </c>
      <c r="D473" s="144">
        <v>0.0082</v>
      </c>
      <c r="E473" s="14"/>
    </row>
    <row r="474">
      <c r="A474" s="143">
        <v>234.0</v>
      </c>
      <c r="B474" s="11" t="s">
        <v>4156</v>
      </c>
      <c r="C474" s="144">
        <v>0.4146</v>
      </c>
      <c r="D474" s="144">
        <v>0.1363</v>
      </c>
      <c r="E474" s="14"/>
    </row>
    <row r="475">
      <c r="A475" s="143">
        <v>235.0</v>
      </c>
      <c r="B475" s="11" t="s">
        <v>4158</v>
      </c>
      <c r="C475" s="144">
        <v>0.0504</v>
      </c>
      <c r="D475" s="144">
        <v>0.0103</v>
      </c>
      <c r="E475" s="14"/>
    </row>
    <row r="476">
      <c r="A476" s="143">
        <v>235.0</v>
      </c>
      <c r="B476" s="11" t="s">
        <v>4156</v>
      </c>
      <c r="C476" s="144">
        <v>0.6155</v>
      </c>
      <c r="D476" s="144">
        <v>0.2196</v>
      </c>
      <c r="E476" s="14"/>
    </row>
    <row r="477">
      <c r="A477" s="143">
        <v>236.0</v>
      </c>
      <c r="B477" s="11" t="s">
        <v>4158</v>
      </c>
      <c r="C477" s="144">
        <v>0.015</v>
      </c>
      <c r="D477" s="144">
        <v>0.0114</v>
      </c>
      <c r="E477" s="14"/>
    </row>
    <row r="478">
      <c r="A478" s="143">
        <v>236.0</v>
      </c>
      <c r="B478" s="11" t="s">
        <v>4156</v>
      </c>
      <c r="C478" s="144">
        <v>0.5552</v>
      </c>
      <c r="D478" s="144">
        <v>0.2832</v>
      </c>
      <c r="E478" s="14"/>
    </row>
    <row r="479">
      <c r="A479" s="143">
        <v>237.0</v>
      </c>
      <c r="B479" s="11" t="s">
        <v>4158</v>
      </c>
      <c r="C479" s="144">
        <v>0.0306</v>
      </c>
      <c r="D479" s="144">
        <v>0.012</v>
      </c>
      <c r="E479" s="14"/>
    </row>
    <row r="480">
      <c r="A480" s="143">
        <v>237.0</v>
      </c>
      <c r="B480" s="11" t="s">
        <v>4156</v>
      </c>
      <c r="C480" s="144">
        <v>1.3817</v>
      </c>
      <c r="D480" s="144">
        <v>0.648</v>
      </c>
      <c r="E480" s="14"/>
    </row>
    <row r="481">
      <c r="A481" s="143">
        <v>238.0</v>
      </c>
      <c r="B481" s="11" t="s">
        <v>4158</v>
      </c>
      <c r="C481" s="144">
        <v>0.0275</v>
      </c>
      <c r="D481" s="144">
        <v>0.0132</v>
      </c>
      <c r="E481" s="14"/>
    </row>
    <row r="482">
      <c r="A482" s="143">
        <v>238.0</v>
      </c>
      <c r="B482" s="11" t="s">
        <v>4156</v>
      </c>
      <c r="C482" s="144">
        <v>1.146</v>
      </c>
      <c r="D482" s="144">
        <v>0.5684</v>
      </c>
      <c r="E482" s="14"/>
    </row>
    <row r="483">
      <c r="A483" s="143">
        <v>239.0</v>
      </c>
      <c r="B483" s="11" t="s">
        <v>4158</v>
      </c>
      <c r="C483" s="144">
        <v>0.0189</v>
      </c>
      <c r="D483" s="144">
        <v>0.0084</v>
      </c>
      <c r="E483" s="147" t="s">
        <v>4638</v>
      </c>
    </row>
    <row r="484">
      <c r="A484" s="143">
        <v>239.0</v>
      </c>
      <c r="B484" s="11" t="s">
        <v>4156</v>
      </c>
      <c r="C484" s="144">
        <v>0.5325</v>
      </c>
      <c r="D484" s="144">
        <v>0.2405</v>
      </c>
      <c r="E484" s="147" t="s">
        <v>4640</v>
      </c>
    </row>
    <row r="485">
      <c r="A485" s="143">
        <v>240.0</v>
      </c>
      <c r="B485" s="11" t="s">
        <v>4158</v>
      </c>
      <c r="C485" s="144">
        <v>0.1727</v>
      </c>
      <c r="D485" s="144">
        <v>0.0279</v>
      </c>
      <c r="E485" s="14"/>
    </row>
    <row r="486">
      <c r="A486" s="143">
        <v>240.0</v>
      </c>
      <c r="B486" s="11" t="s">
        <v>4156</v>
      </c>
      <c r="C486" s="144">
        <v>1.4235</v>
      </c>
      <c r="D486" s="144">
        <v>0.7149</v>
      </c>
      <c r="E486" s="14"/>
    </row>
    <row r="487">
      <c r="A487" s="143">
        <v>241.0</v>
      </c>
      <c r="B487" s="11" t="s">
        <v>4158</v>
      </c>
      <c r="C487" s="144">
        <v>0.0335</v>
      </c>
      <c r="D487" s="144">
        <v>0.0288</v>
      </c>
      <c r="E487" s="14"/>
    </row>
    <row r="488">
      <c r="A488" s="143">
        <v>241.0</v>
      </c>
      <c r="B488" s="11" t="s">
        <v>4156</v>
      </c>
      <c r="C488" s="144">
        <v>1.1061</v>
      </c>
      <c r="D488" s="144">
        <v>0.5485</v>
      </c>
      <c r="E488" s="14"/>
    </row>
    <row r="489">
      <c r="A489" s="143">
        <v>242.0</v>
      </c>
      <c r="B489" s="11" t="s">
        <v>4158</v>
      </c>
      <c r="C489" s="144">
        <v>0.0463</v>
      </c>
      <c r="D489" s="144">
        <v>0.013</v>
      </c>
      <c r="E489" s="14"/>
    </row>
    <row r="490">
      <c r="A490" s="143">
        <v>242.0</v>
      </c>
      <c r="B490" s="11" t="s">
        <v>4156</v>
      </c>
      <c r="C490" s="144">
        <v>0.8254</v>
      </c>
      <c r="D490" s="144">
        <v>0.2416</v>
      </c>
      <c r="E490" s="14"/>
    </row>
    <row r="491">
      <c r="A491" s="143">
        <v>243.0</v>
      </c>
      <c r="B491" s="11" t="s">
        <v>4158</v>
      </c>
      <c r="C491" s="144">
        <v>0.0288</v>
      </c>
      <c r="D491" s="144">
        <v>0.0053</v>
      </c>
      <c r="E491" s="14"/>
    </row>
    <row r="492">
      <c r="A492" s="143">
        <v>243.0</v>
      </c>
      <c r="B492" s="11" t="s">
        <v>4156</v>
      </c>
      <c r="C492" s="144">
        <v>0.7221</v>
      </c>
      <c r="D492" s="144">
        <v>0.1997</v>
      </c>
      <c r="E492" s="14"/>
    </row>
    <row r="493">
      <c r="A493" s="143">
        <v>244.0</v>
      </c>
      <c r="B493" s="11" t="s">
        <v>4158</v>
      </c>
      <c r="C493" s="144">
        <v>0.0302</v>
      </c>
      <c r="D493" s="144">
        <v>0.005</v>
      </c>
      <c r="E493" s="14"/>
    </row>
    <row r="494">
      <c r="A494" s="143">
        <v>244.0</v>
      </c>
      <c r="B494" s="11" t="s">
        <v>4156</v>
      </c>
      <c r="C494" s="144">
        <v>0.7197</v>
      </c>
      <c r="D494" s="144">
        <v>0.1916</v>
      </c>
      <c r="E494" s="14"/>
    </row>
    <row r="495">
      <c r="A495" s="143">
        <v>245.0</v>
      </c>
      <c r="B495" s="11" t="s">
        <v>4158</v>
      </c>
      <c r="C495" s="144">
        <v>0.0846</v>
      </c>
      <c r="D495" s="144">
        <v>0.0185</v>
      </c>
      <c r="E495" s="14"/>
    </row>
    <row r="496">
      <c r="A496" s="143">
        <v>245.0</v>
      </c>
      <c r="B496" s="11" t="s">
        <v>4156</v>
      </c>
      <c r="C496" s="144">
        <v>1.1126</v>
      </c>
      <c r="D496" s="144">
        <v>0.2891</v>
      </c>
      <c r="E496" s="14"/>
    </row>
    <row r="497">
      <c r="A497" s="143">
        <v>246.0</v>
      </c>
      <c r="B497" s="11" t="s">
        <v>4158</v>
      </c>
      <c r="C497" s="144">
        <v>0.0805</v>
      </c>
      <c r="D497" s="144">
        <v>0.0177</v>
      </c>
      <c r="E497" s="14"/>
    </row>
    <row r="498">
      <c r="A498" s="143">
        <v>246.0</v>
      </c>
      <c r="B498" s="11" t="s">
        <v>4156</v>
      </c>
      <c r="C498" s="144">
        <v>1.1032</v>
      </c>
      <c r="D498" s="144">
        <v>0.2835</v>
      </c>
      <c r="E498" s="14"/>
    </row>
    <row r="499">
      <c r="A499" s="143">
        <v>247.0</v>
      </c>
      <c r="B499" s="11" t="s">
        <v>4158</v>
      </c>
      <c r="C499" s="144">
        <v>0.0944</v>
      </c>
      <c r="D499" s="144">
        <v>0.0208</v>
      </c>
      <c r="E499" s="14"/>
    </row>
    <row r="500">
      <c r="A500" s="143">
        <v>247.0</v>
      </c>
      <c r="B500" s="11" t="s">
        <v>4156</v>
      </c>
      <c r="C500" s="144">
        <v>1.1182</v>
      </c>
      <c r="D500" s="144">
        <v>0.2864</v>
      </c>
      <c r="E500" s="14"/>
    </row>
    <row r="501">
      <c r="A501" s="143">
        <v>248.0</v>
      </c>
      <c r="B501" s="11" t="s">
        <v>4158</v>
      </c>
      <c r="C501" s="144">
        <v>0.0486</v>
      </c>
      <c r="D501" s="144">
        <v>0.0075</v>
      </c>
      <c r="E501" s="14"/>
    </row>
    <row r="502">
      <c r="A502" s="143">
        <v>248.0</v>
      </c>
      <c r="B502" s="11" t="s">
        <v>4156</v>
      </c>
      <c r="C502" s="144">
        <v>1.2167</v>
      </c>
      <c r="D502" s="144">
        <v>0.4023</v>
      </c>
      <c r="E502" s="14"/>
    </row>
    <row r="503">
      <c r="A503" s="143">
        <v>249.0</v>
      </c>
      <c r="B503" s="11" t="s">
        <v>4158</v>
      </c>
      <c r="C503" s="144">
        <v>0.0456</v>
      </c>
      <c r="D503" s="144">
        <v>0.0134</v>
      </c>
      <c r="E503" s="14"/>
    </row>
    <row r="504">
      <c r="A504" s="143">
        <v>249.0</v>
      </c>
      <c r="B504" s="11" t="s">
        <v>4156</v>
      </c>
      <c r="C504" s="144">
        <v>0.7907</v>
      </c>
      <c r="D504" s="144">
        <v>0.3131</v>
      </c>
      <c r="E504" s="14"/>
    </row>
    <row r="505">
      <c r="A505" s="143">
        <v>250.0</v>
      </c>
      <c r="B505" s="11" t="s">
        <v>4158</v>
      </c>
      <c r="C505" s="144">
        <v>0.0207</v>
      </c>
      <c r="D505" s="144">
        <v>0.0059</v>
      </c>
      <c r="E505" s="14"/>
    </row>
    <row r="506">
      <c r="A506" s="143">
        <v>250.0</v>
      </c>
      <c r="B506" s="11" t="s">
        <v>4156</v>
      </c>
      <c r="C506" s="144">
        <v>0.5744</v>
      </c>
      <c r="D506" s="144">
        <v>0.1843</v>
      </c>
      <c r="E506" s="14"/>
    </row>
    <row r="507">
      <c r="A507" s="143">
        <v>251.0</v>
      </c>
      <c r="B507" s="11" t="s">
        <v>4158</v>
      </c>
      <c r="C507" s="144">
        <v>0.4185</v>
      </c>
      <c r="D507" s="144">
        <v>0.1327</v>
      </c>
      <c r="E507" s="14"/>
    </row>
    <row r="508">
      <c r="A508" s="143">
        <v>251.0</v>
      </c>
      <c r="B508" s="11" t="s">
        <v>4156</v>
      </c>
      <c r="C508" s="144">
        <v>6.7268</v>
      </c>
      <c r="D508" s="144">
        <v>3.172</v>
      </c>
      <c r="E508" s="14"/>
    </row>
    <row r="509">
      <c r="A509" s="143">
        <v>252.0</v>
      </c>
      <c r="B509" s="11" t="s">
        <v>4158</v>
      </c>
      <c r="C509" s="144">
        <v>0.4553</v>
      </c>
      <c r="D509" s="144">
        <v>0.1448</v>
      </c>
      <c r="E509" s="14"/>
    </row>
    <row r="510">
      <c r="A510" s="143">
        <v>252.0</v>
      </c>
      <c r="B510" s="11" t="s">
        <v>4156</v>
      </c>
      <c r="C510" s="144">
        <v>6.5053</v>
      </c>
      <c r="D510" s="144">
        <v>3.2481</v>
      </c>
      <c r="E510" s="14"/>
    </row>
    <row r="511">
      <c r="A511" s="143">
        <v>253.0</v>
      </c>
      <c r="B511" s="11" t="s">
        <v>4158</v>
      </c>
      <c r="C511" s="144">
        <v>0.3658</v>
      </c>
      <c r="D511" s="144">
        <v>0.1075</v>
      </c>
      <c r="E511" s="14"/>
    </row>
    <row r="512">
      <c r="A512" s="143">
        <v>253.0</v>
      </c>
      <c r="B512" s="11" t="s">
        <v>4156</v>
      </c>
      <c r="C512" s="144">
        <v>7.4035</v>
      </c>
      <c r="D512" s="144">
        <v>3.2356</v>
      </c>
      <c r="E512" s="14"/>
    </row>
    <row r="513">
      <c r="A513" s="143">
        <v>254.0</v>
      </c>
      <c r="B513" s="11" t="s">
        <v>4158</v>
      </c>
      <c r="C513" s="144">
        <v>0.014</v>
      </c>
      <c r="D513" s="144">
        <v>0.0054</v>
      </c>
      <c r="E513" s="14"/>
    </row>
    <row r="514">
      <c r="A514" s="143">
        <v>254.0</v>
      </c>
      <c r="B514" s="11" t="s">
        <v>4156</v>
      </c>
      <c r="C514" s="144">
        <v>0.2437</v>
      </c>
      <c r="D514" s="144">
        <v>0.102</v>
      </c>
      <c r="E514" s="14"/>
    </row>
    <row r="515">
      <c r="A515" s="143">
        <v>255.0</v>
      </c>
      <c r="B515" s="11" t="s">
        <v>4158</v>
      </c>
      <c r="C515" s="144">
        <v>0.0116</v>
      </c>
      <c r="D515" s="144">
        <v>0.0043</v>
      </c>
      <c r="E515" s="14"/>
    </row>
    <row r="516">
      <c r="A516" s="143">
        <v>255.0</v>
      </c>
      <c r="B516" s="11" t="s">
        <v>4156</v>
      </c>
      <c r="C516" s="144">
        <v>0.288</v>
      </c>
      <c r="D516" s="144">
        <v>0.1174</v>
      </c>
      <c r="E516" s="14"/>
    </row>
    <row r="517">
      <c r="A517" s="143">
        <v>256.0</v>
      </c>
      <c r="B517" s="11" t="s">
        <v>4158</v>
      </c>
      <c r="C517" s="144">
        <v>0.0178</v>
      </c>
      <c r="D517" s="144">
        <v>0.0064</v>
      </c>
      <c r="E517" s="27" t="s">
        <v>4644</v>
      </c>
    </row>
    <row r="518">
      <c r="A518" s="143">
        <v>256.0</v>
      </c>
      <c r="B518" s="11" t="s">
        <v>4156</v>
      </c>
      <c r="C518" s="144">
        <v>0.227</v>
      </c>
      <c r="D518" s="144">
        <v>0.0927</v>
      </c>
      <c r="E518" s="27" t="s">
        <v>4645</v>
      </c>
    </row>
    <row r="519">
      <c r="A519" s="143">
        <v>257.0</v>
      </c>
      <c r="B519" s="11" t="s">
        <v>4158</v>
      </c>
      <c r="C519" s="144">
        <v>0.0261</v>
      </c>
      <c r="D519" s="144">
        <v>0.0064</v>
      </c>
      <c r="E519" s="14"/>
    </row>
    <row r="520">
      <c r="A520" s="143">
        <v>257.0</v>
      </c>
      <c r="B520" s="11" t="s">
        <v>4156</v>
      </c>
      <c r="C520" s="144">
        <v>0.727</v>
      </c>
      <c r="D520" s="144">
        <v>0.2157</v>
      </c>
      <c r="E520" s="14"/>
    </row>
    <row r="521">
      <c r="A521" s="143">
        <v>258.0</v>
      </c>
      <c r="B521" s="11" t="s">
        <v>4158</v>
      </c>
      <c r="C521" s="144">
        <v>0.0438</v>
      </c>
      <c r="D521" s="144">
        <v>0.0094</v>
      </c>
      <c r="E521" s="14"/>
    </row>
    <row r="522">
      <c r="A522" s="143">
        <v>258.0</v>
      </c>
      <c r="B522" s="11" t="s">
        <v>4156</v>
      </c>
      <c r="C522" s="144">
        <v>0.6482</v>
      </c>
      <c r="D522" s="144">
        <v>0.2073</v>
      </c>
      <c r="E522" s="14"/>
    </row>
    <row r="523">
      <c r="A523" s="143">
        <v>259.0</v>
      </c>
      <c r="B523" s="11" t="s">
        <v>4158</v>
      </c>
      <c r="C523" s="144">
        <v>0.01</v>
      </c>
      <c r="D523" s="144">
        <v>0.0069</v>
      </c>
      <c r="E523" s="147" t="s">
        <v>4646</v>
      </c>
    </row>
    <row r="524">
      <c r="A524" s="143">
        <v>259.0</v>
      </c>
      <c r="B524" s="11" t="s">
        <v>4156</v>
      </c>
      <c r="C524" s="144">
        <v>0.2669</v>
      </c>
      <c r="D524" s="144">
        <v>0.1018</v>
      </c>
      <c r="E524" s="147" t="s">
        <v>4647</v>
      </c>
    </row>
    <row r="525">
      <c r="A525" s="143">
        <v>260.0</v>
      </c>
      <c r="B525" s="11" t="s">
        <v>4158</v>
      </c>
      <c r="C525" s="144">
        <v>0.0116</v>
      </c>
      <c r="D525" s="144">
        <v>0.0053</v>
      </c>
      <c r="E525" s="14"/>
    </row>
    <row r="526">
      <c r="A526" s="143">
        <v>260.0</v>
      </c>
      <c r="B526" s="11" t="s">
        <v>4156</v>
      </c>
      <c r="C526" s="144">
        <v>0.2415</v>
      </c>
      <c r="D526" s="144">
        <v>0.0974</v>
      </c>
      <c r="E526" s="14"/>
    </row>
    <row r="527">
      <c r="A527" s="143">
        <v>261.0</v>
      </c>
      <c r="B527" s="11" t="s">
        <v>4158</v>
      </c>
      <c r="C527" s="144">
        <v>0.0073</v>
      </c>
      <c r="D527" s="144">
        <v>0.0035</v>
      </c>
      <c r="E527" s="14"/>
    </row>
    <row r="528">
      <c r="A528" s="143">
        <v>261.0</v>
      </c>
      <c r="B528" s="11" t="s">
        <v>4156</v>
      </c>
      <c r="C528" s="144">
        <v>0.2744</v>
      </c>
      <c r="D528" s="144">
        <v>0.117</v>
      </c>
      <c r="E528" s="14"/>
    </row>
    <row r="529">
      <c r="A529" s="143">
        <v>262.0</v>
      </c>
      <c r="B529" s="11" t="s">
        <v>4158</v>
      </c>
      <c r="C529" s="144">
        <v>0.0149</v>
      </c>
      <c r="D529" s="144">
        <v>0.0064</v>
      </c>
      <c r="E529" s="14"/>
    </row>
    <row r="530">
      <c r="A530" s="143">
        <v>262.0</v>
      </c>
      <c r="B530" s="11" t="s">
        <v>4156</v>
      </c>
      <c r="C530" s="144">
        <v>0.3804</v>
      </c>
      <c r="D530" s="144">
        <v>0.1549</v>
      </c>
      <c r="E530" s="14"/>
    </row>
    <row r="531">
      <c r="A531" s="143">
        <v>263.0</v>
      </c>
      <c r="B531" s="11" t="s">
        <v>4158</v>
      </c>
      <c r="C531" s="144">
        <v>0.0115</v>
      </c>
      <c r="D531" s="144">
        <v>0.0059</v>
      </c>
      <c r="E531" s="14"/>
    </row>
    <row r="532">
      <c r="A532" s="143">
        <v>263.0</v>
      </c>
      <c r="B532" s="11" t="s">
        <v>4156</v>
      </c>
      <c r="C532" s="144">
        <v>0.301</v>
      </c>
      <c r="D532" s="144">
        <v>0.1157</v>
      </c>
      <c r="E532" s="14"/>
    </row>
    <row r="533">
      <c r="A533" s="143">
        <v>264.0</v>
      </c>
      <c r="B533" s="11" t="s">
        <v>4158</v>
      </c>
      <c r="C533" s="144">
        <v>0.0301</v>
      </c>
      <c r="D533" s="144">
        <v>0.0073</v>
      </c>
      <c r="E533" s="14"/>
    </row>
    <row r="534">
      <c r="A534" s="143">
        <v>264.0</v>
      </c>
      <c r="B534" s="11" t="s">
        <v>4156</v>
      </c>
      <c r="C534" s="144">
        <v>0.6161</v>
      </c>
      <c r="D534" s="144">
        <v>0.1777</v>
      </c>
      <c r="E534" s="14"/>
    </row>
    <row r="535">
      <c r="A535" s="143">
        <v>265.0</v>
      </c>
      <c r="B535" s="11" t="s">
        <v>4158</v>
      </c>
      <c r="C535" s="144">
        <v>0.0216</v>
      </c>
      <c r="D535" s="144">
        <v>0.0083</v>
      </c>
      <c r="E535" s="14"/>
    </row>
    <row r="536">
      <c r="A536" s="143">
        <v>265.0</v>
      </c>
      <c r="B536" s="11" t="s">
        <v>4156</v>
      </c>
      <c r="C536" s="144">
        <v>0.2611</v>
      </c>
      <c r="D536" s="144">
        <v>0.0961</v>
      </c>
      <c r="E536" s="14"/>
    </row>
    <row r="537">
      <c r="A537" s="143">
        <v>266.0</v>
      </c>
      <c r="B537" s="11" t="s">
        <v>4158</v>
      </c>
      <c r="C537" s="144">
        <v>0.042</v>
      </c>
      <c r="D537" s="144">
        <v>0.0061</v>
      </c>
      <c r="E537" s="14"/>
    </row>
    <row r="538">
      <c r="A538" s="143">
        <v>266.0</v>
      </c>
      <c r="B538" s="11" t="s">
        <v>4156</v>
      </c>
      <c r="C538" s="144">
        <v>0.5306</v>
      </c>
      <c r="D538" s="144">
        <v>0.1971</v>
      </c>
      <c r="E538" s="14"/>
    </row>
    <row r="539">
      <c r="A539" s="143">
        <v>267.0</v>
      </c>
      <c r="B539" s="11" t="s">
        <v>4158</v>
      </c>
      <c r="C539" s="144">
        <v>0.0241</v>
      </c>
      <c r="D539" s="144">
        <v>0.0059</v>
      </c>
      <c r="E539" s="14"/>
    </row>
    <row r="540">
      <c r="A540" s="143">
        <v>267.0</v>
      </c>
      <c r="B540" s="11" t="s">
        <v>4156</v>
      </c>
      <c r="C540" s="144">
        <v>0.8238</v>
      </c>
      <c r="D540" s="144">
        <v>0.151</v>
      </c>
      <c r="E540" s="14"/>
    </row>
    <row r="541">
      <c r="A541" s="143">
        <v>268.0</v>
      </c>
      <c r="B541" s="11" t="s">
        <v>4158</v>
      </c>
      <c r="C541" s="144">
        <v>0.0306</v>
      </c>
      <c r="D541" s="144">
        <v>0.0075</v>
      </c>
      <c r="E541" s="14"/>
    </row>
    <row r="542">
      <c r="A542" s="143">
        <v>268.0</v>
      </c>
      <c r="B542" s="11" t="s">
        <v>4156</v>
      </c>
      <c r="C542" s="144">
        <v>0.6634</v>
      </c>
      <c r="D542" s="144">
        <v>0.1979</v>
      </c>
      <c r="E542" s="14"/>
    </row>
    <row r="543">
      <c r="A543" s="143">
        <v>269.0</v>
      </c>
      <c r="B543" s="11" t="s">
        <v>4158</v>
      </c>
      <c r="C543" s="144">
        <v>0.0312</v>
      </c>
      <c r="D543" s="144">
        <v>0.0045</v>
      </c>
      <c r="E543" s="14"/>
    </row>
    <row r="544">
      <c r="A544" s="143">
        <v>269.0</v>
      </c>
      <c r="B544" s="11" t="s">
        <v>4156</v>
      </c>
      <c r="C544" s="144">
        <v>0.8315</v>
      </c>
      <c r="D544" s="144">
        <v>0.1386</v>
      </c>
      <c r="E544" s="14"/>
    </row>
    <row r="545">
      <c r="A545" s="143">
        <v>270.0</v>
      </c>
      <c r="B545" s="11" t="s">
        <v>4158</v>
      </c>
      <c r="C545" s="144">
        <v>0.1078</v>
      </c>
      <c r="D545" s="144">
        <v>0.0213</v>
      </c>
      <c r="E545" s="14"/>
    </row>
    <row r="546">
      <c r="A546" s="143">
        <v>270.0</v>
      </c>
      <c r="B546" s="11" t="s">
        <v>4156</v>
      </c>
      <c r="C546" s="144">
        <v>4.4313</v>
      </c>
      <c r="D546" s="144">
        <v>1.1243</v>
      </c>
      <c r="E546" s="14"/>
    </row>
    <row r="547">
      <c r="A547" s="143">
        <v>271.0</v>
      </c>
      <c r="B547" s="11" t="s">
        <v>4158</v>
      </c>
      <c r="C547" s="144">
        <v>0.1172</v>
      </c>
      <c r="D547" s="144">
        <v>0.0218</v>
      </c>
      <c r="E547" s="14"/>
    </row>
    <row r="548">
      <c r="A548" s="143">
        <v>271.0</v>
      </c>
      <c r="B548" s="11" t="s">
        <v>4156</v>
      </c>
      <c r="C548" s="144">
        <v>4.5</v>
      </c>
      <c r="D548" s="144">
        <v>1.107</v>
      </c>
      <c r="E548" s="14"/>
    </row>
    <row r="549">
      <c r="A549" s="143">
        <v>272.0</v>
      </c>
      <c r="B549" s="11" t="s">
        <v>4158</v>
      </c>
      <c r="C549" s="144">
        <v>0.1009</v>
      </c>
      <c r="D549" s="144">
        <v>0.0187</v>
      </c>
      <c r="E549" s="14"/>
    </row>
    <row r="550">
      <c r="A550" s="143">
        <v>272.0</v>
      </c>
      <c r="B550" s="11" t="s">
        <v>4156</v>
      </c>
      <c r="C550" s="144">
        <v>3.4583</v>
      </c>
      <c r="D550" s="144">
        <v>0.7055</v>
      </c>
      <c r="E550" s="14"/>
    </row>
    <row r="551">
      <c r="A551" s="143">
        <v>273.0</v>
      </c>
      <c r="B551" s="11" t="s">
        <v>4158</v>
      </c>
      <c r="C551" s="144">
        <v>0.1623</v>
      </c>
      <c r="D551" s="144">
        <v>0.0423</v>
      </c>
      <c r="E551" s="14"/>
    </row>
    <row r="552">
      <c r="A552" s="143">
        <v>273.0</v>
      </c>
      <c r="B552" s="11" t="s">
        <v>4156</v>
      </c>
      <c r="C552" s="144">
        <v>2.1872</v>
      </c>
      <c r="D552" s="144">
        <v>0.7851</v>
      </c>
      <c r="E552" s="14"/>
    </row>
    <row r="553">
      <c r="A553" s="143">
        <v>274.0</v>
      </c>
      <c r="B553" s="11" t="s">
        <v>4158</v>
      </c>
      <c r="C553" s="144">
        <v>0.2098</v>
      </c>
      <c r="D553" s="144">
        <v>0.0578</v>
      </c>
      <c r="E553" s="14"/>
    </row>
    <row r="554">
      <c r="A554" s="143">
        <v>274.0</v>
      </c>
      <c r="B554" s="11" t="s">
        <v>4156</v>
      </c>
      <c r="C554" s="144">
        <v>2.7562</v>
      </c>
      <c r="D554" s="144">
        <v>0.9732</v>
      </c>
      <c r="E554" s="14"/>
    </row>
    <row r="555">
      <c r="A555" s="143">
        <v>275.0</v>
      </c>
      <c r="B555" s="11" t="s">
        <v>4158</v>
      </c>
      <c r="C555" s="144">
        <v>0.1217</v>
      </c>
      <c r="D555" s="144">
        <v>0.0351</v>
      </c>
      <c r="E555" s="14"/>
    </row>
    <row r="556">
      <c r="A556" s="143">
        <v>275.0</v>
      </c>
      <c r="B556" s="11" t="s">
        <v>4156</v>
      </c>
      <c r="C556" s="144">
        <v>1.882</v>
      </c>
      <c r="D556" s="144">
        <v>0.663</v>
      </c>
      <c r="E556" s="14"/>
    </row>
    <row r="557">
      <c r="A557" s="143">
        <v>276.0</v>
      </c>
      <c r="B557" s="11" t="s">
        <v>4158</v>
      </c>
      <c r="C557" s="144">
        <v>0.0489</v>
      </c>
      <c r="D557" s="144">
        <v>0.0112</v>
      </c>
      <c r="E557" s="14"/>
    </row>
    <row r="558">
      <c r="A558" s="143">
        <v>276.0</v>
      </c>
      <c r="B558" s="11" t="s">
        <v>4156</v>
      </c>
      <c r="C558" s="144">
        <v>1.1999</v>
      </c>
      <c r="D558" s="144">
        <v>0.384</v>
      </c>
      <c r="E558" s="14"/>
    </row>
    <row r="559">
      <c r="A559" s="143">
        <v>277.0</v>
      </c>
      <c r="B559" s="11" t="s">
        <v>4158</v>
      </c>
      <c r="C559" s="144">
        <v>0.0516</v>
      </c>
      <c r="D559" s="144">
        <v>0.0084</v>
      </c>
      <c r="E559" s="14"/>
    </row>
    <row r="560">
      <c r="A560" s="143">
        <v>277.0</v>
      </c>
      <c r="B560" s="11" t="s">
        <v>4156</v>
      </c>
      <c r="C560" s="144">
        <v>1.1499</v>
      </c>
      <c r="D560" s="144">
        <v>0.381</v>
      </c>
      <c r="E560" s="14"/>
    </row>
    <row r="561">
      <c r="A561" s="143">
        <v>278.0</v>
      </c>
      <c r="B561" s="11" t="s">
        <v>4158</v>
      </c>
      <c r="C561" s="144">
        <v>0.085</v>
      </c>
      <c r="D561" s="144">
        <v>0.0117</v>
      </c>
      <c r="E561" s="14"/>
    </row>
    <row r="562">
      <c r="A562" s="143">
        <v>278.0</v>
      </c>
      <c r="B562" s="11" t="s">
        <v>4156</v>
      </c>
      <c r="C562" s="144">
        <v>0.8395</v>
      </c>
      <c r="D562" s="144">
        <v>0.2808</v>
      </c>
      <c r="E562" s="14"/>
    </row>
    <row r="563">
      <c r="A563" s="143">
        <v>279.0</v>
      </c>
      <c r="B563" s="11" t="s">
        <v>4158</v>
      </c>
      <c r="C563" s="144">
        <v>0.1182</v>
      </c>
      <c r="D563" s="144">
        <v>0.0229</v>
      </c>
      <c r="E563" s="14"/>
    </row>
    <row r="564">
      <c r="A564" s="143">
        <v>279.0</v>
      </c>
      <c r="B564" s="11" t="s">
        <v>4156</v>
      </c>
      <c r="C564" s="144">
        <v>3.1352</v>
      </c>
      <c r="D564" s="144">
        <v>0.7752</v>
      </c>
      <c r="E564" s="14"/>
    </row>
    <row r="565">
      <c r="A565" s="143">
        <v>280.0</v>
      </c>
      <c r="B565" s="11" t="s">
        <v>4158</v>
      </c>
      <c r="C565" s="144">
        <v>0.0793</v>
      </c>
      <c r="D565" s="144">
        <v>0.0148</v>
      </c>
      <c r="E565" s="14"/>
    </row>
    <row r="566">
      <c r="A566" s="143">
        <v>280.0</v>
      </c>
      <c r="B566" s="11" t="s">
        <v>4156</v>
      </c>
      <c r="C566" s="144">
        <v>1.4606</v>
      </c>
      <c r="D566" s="144">
        <v>0.367</v>
      </c>
      <c r="E566" s="14"/>
    </row>
    <row r="567">
      <c r="A567" s="143">
        <v>281.0</v>
      </c>
      <c r="B567" s="11" t="s">
        <v>4158</v>
      </c>
      <c r="C567" s="144">
        <v>0.1094</v>
      </c>
      <c r="D567" s="144">
        <v>0.0158</v>
      </c>
      <c r="E567" s="14"/>
    </row>
    <row r="568">
      <c r="A568" s="143">
        <v>281.0</v>
      </c>
      <c r="B568" s="11" t="s">
        <v>4156</v>
      </c>
      <c r="C568" s="144">
        <v>2.3255</v>
      </c>
      <c r="D568" s="144">
        <v>0.5383</v>
      </c>
      <c r="E568" s="14"/>
    </row>
    <row r="569">
      <c r="A569" s="143">
        <v>282.0</v>
      </c>
      <c r="B569" s="11" t="s">
        <v>4158</v>
      </c>
      <c r="C569" s="144">
        <v>0.0988</v>
      </c>
      <c r="D569" s="144">
        <v>0.0188</v>
      </c>
      <c r="E569" s="14"/>
    </row>
    <row r="570">
      <c r="A570" s="143">
        <v>282.0</v>
      </c>
      <c r="B570" s="11" t="s">
        <v>4156</v>
      </c>
      <c r="C570" s="144">
        <v>2.0065</v>
      </c>
      <c r="D570" s="144">
        <v>0.4799</v>
      </c>
      <c r="E570" s="14"/>
    </row>
    <row r="571">
      <c r="A571" s="143">
        <v>283.0</v>
      </c>
      <c r="B571" s="11" t="s">
        <v>4158</v>
      </c>
      <c r="C571" s="144">
        <v>0.2386</v>
      </c>
      <c r="D571" s="144">
        <v>0.0595</v>
      </c>
      <c r="E571" s="14"/>
    </row>
    <row r="572">
      <c r="A572" s="143">
        <v>283.0</v>
      </c>
      <c r="B572" s="11" t="s">
        <v>4156</v>
      </c>
      <c r="C572" s="144">
        <v>3.8317</v>
      </c>
      <c r="D572" s="144">
        <v>1.3502</v>
      </c>
      <c r="E572" s="14"/>
    </row>
    <row r="573">
      <c r="A573" s="143">
        <v>284.0</v>
      </c>
      <c r="B573" s="11" t="s">
        <v>4158</v>
      </c>
      <c r="C573" s="144">
        <v>0.1566</v>
      </c>
      <c r="D573" s="144">
        <v>0.041</v>
      </c>
      <c r="E573" s="14"/>
    </row>
    <row r="574">
      <c r="A574" s="143">
        <v>284.0</v>
      </c>
      <c r="B574" s="11" t="s">
        <v>4156</v>
      </c>
      <c r="C574" s="144">
        <v>2.3285</v>
      </c>
      <c r="D574" s="144">
        <v>0.8762</v>
      </c>
      <c r="E574" s="14"/>
    </row>
    <row r="575">
      <c r="A575" s="143">
        <v>285.0</v>
      </c>
      <c r="B575" s="11" t="s">
        <v>4158</v>
      </c>
      <c r="C575" s="148">
        <v>0.2707</v>
      </c>
      <c r="D575" s="144">
        <v>0.065</v>
      </c>
      <c r="E575" s="14"/>
    </row>
    <row r="576">
      <c r="A576" s="143">
        <v>285.0</v>
      </c>
      <c r="B576" s="11" t="s">
        <v>4156</v>
      </c>
      <c r="C576" s="148">
        <v>3.9133</v>
      </c>
      <c r="D576" s="144">
        <v>1.3266</v>
      </c>
      <c r="E576" s="14"/>
    </row>
    <row r="577">
      <c r="A577" s="143">
        <v>286.0</v>
      </c>
      <c r="B577" s="11" t="s">
        <v>4158</v>
      </c>
      <c r="C577" s="144">
        <v>0.0556</v>
      </c>
      <c r="D577" s="144">
        <v>0.014</v>
      </c>
      <c r="E577" s="14"/>
    </row>
    <row r="578">
      <c r="A578" s="143">
        <v>286.0</v>
      </c>
      <c r="B578" s="11" t="s">
        <v>4156</v>
      </c>
      <c r="C578" s="144">
        <v>1.9698</v>
      </c>
      <c r="D578" s="144">
        <v>0.6043</v>
      </c>
      <c r="E578" s="14"/>
    </row>
    <row r="579">
      <c r="A579" s="143">
        <v>287.0</v>
      </c>
      <c r="B579" s="11" t="s">
        <v>4158</v>
      </c>
      <c r="C579" s="144">
        <v>0.0471</v>
      </c>
      <c r="D579" s="144">
        <v>0.0155</v>
      </c>
      <c r="E579" s="14"/>
    </row>
    <row r="580">
      <c r="A580" s="143">
        <v>287.0</v>
      </c>
      <c r="B580" s="11" t="s">
        <v>4156</v>
      </c>
      <c r="C580" s="144">
        <v>1.3666</v>
      </c>
      <c r="D580" s="144">
        <v>0.4799</v>
      </c>
      <c r="E580" s="14"/>
    </row>
    <row r="581">
      <c r="A581" s="143">
        <v>288.0</v>
      </c>
      <c r="B581" s="11" t="s">
        <v>4158</v>
      </c>
      <c r="C581" s="144">
        <v>0.047</v>
      </c>
      <c r="D581" s="144">
        <v>0.0088</v>
      </c>
      <c r="E581" s="14"/>
    </row>
    <row r="582">
      <c r="A582" s="143">
        <v>288.0</v>
      </c>
      <c r="B582" s="11" t="s">
        <v>4156</v>
      </c>
      <c r="C582" s="144">
        <v>1.5125</v>
      </c>
      <c r="D582" s="144">
        <v>0.5511</v>
      </c>
      <c r="E582" s="14"/>
    </row>
    <row r="583">
      <c r="A583" s="143" t="s">
        <v>652</v>
      </c>
      <c r="B583" s="10" t="s">
        <v>4156</v>
      </c>
      <c r="C583" s="144">
        <v>3.584</v>
      </c>
      <c r="D583" s="144">
        <v>1.1778</v>
      </c>
      <c r="E583" s="14"/>
    </row>
    <row r="584">
      <c r="A584" s="143" t="s">
        <v>652</v>
      </c>
      <c r="B584" s="10" t="s">
        <v>4158</v>
      </c>
      <c r="C584" s="144">
        <v>0.1339</v>
      </c>
      <c r="D584" s="144">
        <v>0.0316</v>
      </c>
      <c r="E584" s="14"/>
    </row>
    <row r="585">
      <c r="A585" s="143" t="s">
        <v>656</v>
      </c>
      <c r="B585" s="10" t="s">
        <v>4156</v>
      </c>
      <c r="C585" s="144">
        <v>3.8745</v>
      </c>
      <c r="D585" s="144">
        <v>1.1786</v>
      </c>
      <c r="E585" s="14"/>
    </row>
    <row r="586">
      <c r="A586" s="143" t="s">
        <v>656</v>
      </c>
      <c r="B586" s="10" t="s">
        <v>4158</v>
      </c>
      <c r="C586" s="144">
        <v>0.1198</v>
      </c>
      <c r="D586" s="144">
        <v>0.025</v>
      </c>
      <c r="E586" s="14"/>
    </row>
    <row r="587">
      <c r="A587" s="143" t="s">
        <v>659</v>
      </c>
      <c r="B587" s="10" t="s">
        <v>4156</v>
      </c>
      <c r="C587" s="144">
        <v>3.2645</v>
      </c>
      <c r="D587" s="144">
        <v>0.8463</v>
      </c>
      <c r="E587" s="14"/>
    </row>
    <row r="588">
      <c r="A588" s="143" t="s">
        <v>659</v>
      </c>
      <c r="B588" s="10" t="s">
        <v>4158</v>
      </c>
      <c r="C588" s="144">
        <v>0.1275</v>
      </c>
      <c r="D588" s="144">
        <v>0.021</v>
      </c>
      <c r="E588" s="14"/>
    </row>
    <row r="589">
      <c r="A589" s="143" t="s">
        <v>662</v>
      </c>
      <c r="B589" s="10" t="s">
        <v>4156</v>
      </c>
      <c r="C589" s="144">
        <v>7.5898</v>
      </c>
      <c r="D589" s="148">
        <v>3.4291</v>
      </c>
      <c r="E589" s="14"/>
    </row>
    <row r="590">
      <c r="A590" s="143" t="s">
        <v>662</v>
      </c>
      <c r="B590" s="10" t="s">
        <v>4648</v>
      </c>
      <c r="C590" s="144">
        <v>0.4353</v>
      </c>
      <c r="D590" s="148">
        <v>0.2029</v>
      </c>
      <c r="E590" s="14"/>
    </row>
    <row r="591">
      <c r="A591" s="143" t="s">
        <v>662</v>
      </c>
      <c r="B591" s="10" t="s">
        <v>4464</v>
      </c>
      <c r="C591" s="144">
        <v>0.109</v>
      </c>
      <c r="D591" s="144">
        <v>0.0476</v>
      </c>
      <c r="E591" s="10">
        <v>11.0</v>
      </c>
    </row>
    <row r="592">
      <c r="A592" s="143" t="s">
        <v>662</v>
      </c>
      <c r="B592" s="10" t="s">
        <v>4304</v>
      </c>
      <c r="C592" s="144">
        <v>0.6222</v>
      </c>
      <c r="D592" s="144">
        <v>0.2971</v>
      </c>
      <c r="E592" s="14"/>
    </row>
    <row r="593">
      <c r="A593" s="143" t="s">
        <v>665</v>
      </c>
      <c r="B593" s="10" t="s">
        <v>4156</v>
      </c>
      <c r="C593" s="144">
        <v>6.7139</v>
      </c>
      <c r="D593" s="144">
        <v>2.9426</v>
      </c>
      <c r="E593" s="14"/>
    </row>
    <row r="594">
      <c r="A594" s="143" t="s">
        <v>665</v>
      </c>
      <c r="B594" s="10" t="s">
        <v>4648</v>
      </c>
      <c r="C594" s="144">
        <v>0.3846</v>
      </c>
      <c r="D594" s="144">
        <v>0.1796</v>
      </c>
      <c r="E594" s="14"/>
    </row>
    <row r="595">
      <c r="A595" s="143" t="s">
        <v>665</v>
      </c>
      <c r="B595" s="10" t="s">
        <v>4464</v>
      </c>
      <c r="C595" s="144">
        <v>0.0857</v>
      </c>
      <c r="D595" s="144">
        <v>0.0305</v>
      </c>
      <c r="E595" s="10">
        <v>12.0</v>
      </c>
    </row>
    <row r="596">
      <c r="A596" s="143" t="s">
        <v>665</v>
      </c>
      <c r="B596" s="10" t="s">
        <v>4304</v>
      </c>
      <c r="C596" s="144">
        <v>0.5958</v>
      </c>
      <c r="D596" s="144">
        <v>0.2757</v>
      </c>
      <c r="E596" s="14"/>
    </row>
    <row r="597">
      <c r="A597" s="143" t="s">
        <v>669</v>
      </c>
      <c r="B597" s="10" t="s">
        <v>4156</v>
      </c>
      <c r="C597" s="144">
        <v>6.5258</v>
      </c>
      <c r="D597" s="144">
        <v>2.6571</v>
      </c>
      <c r="E597" s="14"/>
    </row>
    <row r="598">
      <c r="A598" s="143" t="s">
        <v>669</v>
      </c>
      <c r="B598" s="10" t="s">
        <v>4648</v>
      </c>
      <c r="C598" s="144">
        <v>0.5286</v>
      </c>
      <c r="D598" s="144">
        <v>0.1761</v>
      </c>
      <c r="E598" s="14"/>
    </row>
    <row r="599">
      <c r="A599" s="143" t="s">
        <v>669</v>
      </c>
      <c r="B599" s="10" t="s">
        <v>4464</v>
      </c>
      <c r="C599" s="144">
        <v>0.934</v>
      </c>
      <c r="D599" s="144">
        <v>0.0434</v>
      </c>
      <c r="E599" s="10">
        <v>12.0</v>
      </c>
    </row>
    <row r="600">
      <c r="A600" s="143" t="s">
        <v>669</v>
      </c>
      <c r="B600" s="10" t="s">
        <v>4304</v>
      </c>
      <c r="C600" s="144">
        <v>0.6186</v>
      </c>
      <c r="D600" s="148">
        <v>0.2644</v>
      </c>
      <c r="E600" s="14"/>
    </row>
    <row r="601">
      <c r="A601" s="143" t="s">
        <v>671</v>
      </c>
      <c r="B601" s="10" t="s">
        <v>4156</v>
      </c>
      <c r="C601" s="144">
        <v>7.1619</v>
      </c>
      <c r="D601" s="144">
        <v>2.6351</v>
      </c>
      <c r="E601" s="14"/>
    </row>
    <row r="602">
      <c r="A602" s="143" t="s">
        <v>671</v>
      </c>
      <c r="B602" s="10" t="s">
        <v>4158</v>
      </c>
      <c r="C602" s="144">
        <v>0.5365</v>
      </c>
      <c r="D602" s="144">
        <v>0.1627</v>
      </c>
      <c r="E602" s="14"/>
    </row>
    <row r="603">
      <c r="A603" s="143" t="s">
        <v>671</v>
      </c>
      <c r="B603" s="10" t="s">
        <v>4304</v>
      </c>
      <c r="C603" s="144">
        <v>0.4214</v>
      </c>
      <c r="D603" s="144">
        <v>0.303</v>
      </c>
      <c r="E603" s="14"/>
    </row>
    <row r="604">
      <c r="A604" s="143" t="s">
        <v>671</v>
      </c>
      <c r="B604" s="10" t="s">
        <v>4649</v>
      </c>
      <c r="C604" s="144">
        <v>0.7054</v>
      </c>
      <c r="D604" s="144">
        <v>0.2416</v>
      </c>
      <c r="E604" s="10">
        <v>6.0</v>
      </c>
    </row>
    <row r="605">
      <c r="A605" s="143" t="s">
        <v>674</v>
      </c>
      <c r="B605" s="10" t="s">
        <v>4156</v>
      </c>
      <c r="C605" s="144">
        <v>8.269</v>
      </c>
      <c r="D605" s="144">
        <v>3.0944</v>
      </c>
      <c r="E605" s="14"/>
    </row>
    <row r="606">
      <c r="A606" s="143" t="s">
        <v>674</v>
      </c>
      <c r="B606" s="10" t="s">
        <v>4158</v>
      </c>
      <c r="C606" s="144">
        <v>0.7456</v>
      </c>
      <c r="D606" s="144">
        <v>0.2084</v>
      </c>
      <c r="E606" s="14"/>
    </row>
    <row r="607">
      <c r="A607" s="143" t="s">
        <v>674</v>
      </c>
      <c r="B607" s="10" t="s">
        <v>4304</v>
      </c>
      <c r="C607" s="144">
        <v>0.7808</v>
      </c>
      <c r="D607" s="144">
        <v>0.1632</v>
      </c>
      <c r="E607" s="14"/>
    </row>
    <row r="608">
      <c r="A608" s="143" t="s">
        <v>674</v>
      </c>
      <c r="B608" s="10" t="s">
        <v>4649</v>
      </c>
      <c r="C608" s="144">
        <v>1.0265</v>
      </c>
      <c r="D608" s="144">
        <v>0.3631</v>
      </c>
      <c r="E608" s="10">
        <v>8.0</v>
      </c>
    </row>
    <row r="609">
      <c r="A609" s="143" t="s">
        <v>677</v>
      </c>
      <c r="B609" s="10" t="s">
        <v>4156</v>
      </c>
      <c r="C609" s="144">
        <v>13.3956</v>
      </c>
      <c r="D609" s="144">
        <v>4.9102</v>
      </c>
      <c r="E609" s="14"/>
    </row>
    <row r="610">
      <c r="A610" s="143" t="s">
        <v>677</v>
      </c>
      <c r="B610" s="10" t="s">
        <v>4158</v>
      </c>
      <c r="C610" s="144">
        <v>1.0601</v>
      </c>
      <c r="D610" s="144">
        <v>0.3365</v>
      </c>
      <c r="E610" s="14"/>
    </row>
    <row r="611">
      <c r="A611" s="143" t="s">
        <v>677</v>
      </c>
      <c r="B611" s="10" t="s">
        <v>4304</v>
      </c>
      <c r="C611" s="144">
        <v>0.9535</v>
      </c>
      <c r="D611" s="144">
        <v>0.3962</v>
      </c>
      <c r="E611" s="14"/>
    </row>
    <row r="612">
      <c r="A612" s="143" t="s">
        <v>677</v>
      </c>
      <c r="B612" s="10" t="s">
        <v>4649</v>
      </c>
      <c r="C612" s="144">
        <v>1.6621</v>
      </c>
      <c r="D612" s="144">
        <v>0.5879</v>
      </c>
      <c r="E612" s="10">
        <v>10.0</v>
      </c>
    </row>
    <row r="613">
      <c r="A613" s="143">
        <v>289.0</v>
      </c>
      <c r="B613" s="10" t="s">
        <v>4158</v>
      </c>
      <c r="C613" s="144">
        <v>1.0671</v>
      </c>
      <c r="D613" s="144">
        <v>0.2633</v>
      </c>
      <c r="E613" s="14"/>
    </row>
    <row r="614">
      <c r="A614" s="143">
        <v>289.0</v>
      </c>
      <c r="B614" s="10" t="s">
        <v>4304</v>
      </c>
      <c r="C614" s="144">
        <v>1.7266</v>
      </c>
      <c r="D614" s="144">
        <v>0.5303</v>
      </c>
      <c r="E614" s="14"/>
    </row>
    <row r="615">
      <c r="A615" s="143">
        <v>289.0</v>
      </c>
      <c r="B615" s="10" t="s">
        <v>4649</v>
      </c>
      <c r="C615" s="144">
        <v>1.6101</v>
      </c>
      <c r="D615" s="144">
        <v>0.4391</v>
      </c>
      <c r="E615" s="14"/>
    </row>
    <row r="616">
      <c r="A616" s="143">
        <v>289.0</v>
      </c>
      <c r="B616" s="10" t="s">
        <v>4156</v>
      </c>
      <c r="C616" s="144">
        <v>10.4701</v>
      </c>
      <c r="D616" s="144">
        <v>2.7506</v>
      </c>
      <c r="E616" s="14"/>
    </row>
    <row r="617">
      <c r="A617" s="143">
        <v>290.0</v>
      </c>
      <c r="B617" s="10" t="s">
        <v>4158</v>
      </c>
      <c r="C617" s="144">
        <v>0.6962</v>
      </c>
      <c r="D617" s="144">
        <v>0.1823</v>
      </c>
      <c r="E617" s="14"/>
    </row>
    <row r="618">
      <c r="A618" s="143">
        <v>290.0</v>
      </c>
      <c r="B618" s="10" t="s">
        <v>4304</v>
      </c>
      <c r="C618" s="144">
        <v>0.7228</v>
      </c>
      <c r="D618" s="144">
        <v>0.2162</v>
      </c>
      <c r="E618" s="14"/>
    </row>
    <row r="619">
      <c r="A619" s="143">
        <v>290.0</v>
      </c>
      <c r="B619" s="10" t="s">
        <v>4649</v>
      </c>
      <c r="C619" s="144">
        <v>1.3892</v>
      </c>
      <c r="D619" s="144">
        <v>0.3948</v>
      </c>
      <c r="E619" s="14"/>
    </row>
    <row r="620">
      <c r="A620" s="143">
        <v>290.0</v>
      </c>
      <c r="B620" s="10" t="s">
        <v>4156</v>
      </c>
      <c r="C620" s="144">
        <v>8.0112</v>
      </c>
      <c r="D620" s="144">
        <v>2.5346</v>
      </c>
      <c r="E620" s="14"/>
    </row>
    <row r="621">
      <c r="A621" s="143">
        <v>291.0</v>
      </c>
      <c r="B621" s="10" t="s">
        <v>4158</v>
      </c>
      <c r="C621" s="144">
        <v>2.2238</v>
      </c>
      <c r="D621" s="144">
        <v>0.8154</v>
      </c>
      <c r="E621" s="14"/>
    </row>
    <row r="622">
      <c r="A622" s="143">
        <v>291.0</v>
      </c>
      <c r="B622" s="10" t="s">
        <v>4304</v>
      </c>
      <c r="C622" s="144">
        <v>1.4005</v>
      </c>
      <c r="D622" s="144">
        <v>0.5861</v>
      </c>
      <c r="E622" s="14"/>
    </row>
    <row r="623">
      <c r="A623" s="143">
        <v>291.0</v>
      </c>
      <c r="B623" s="10" t="s">
        <v>4649</v>
      </c>
      <c r="C623" s="144">
        <v>2.0595</v>
      </c>
      <c r="D623" s="144">
        <v>0.7404</v>
      </c>
      <c r="E623" s="10">
        <v>6.0</v>
      </c>
    </row>
    <row r="624">
      <c r="A624" s="143">
        <v>291.0</v>
      </c>
      <c r="B624" s="10" t="s">
        <v>4156</v>
      </c>
      <c r="C624" s="144">
        <v>10.3883</v>
      </c>
      <c r="D624" s="144">
        <v>4.0428</v>
      </c>
      <c r="E624" s="14"/>
    </row>
    <row r="625">
      <c r="A625" s="143">
        <v>292.0</v>
      </c>
      <c r="B625" s="10" t="s">
        <v>4158</v>
      </c>
      <c r="C625" s="144">
        <v>1.7138</v>
      </c>
      <c r="D625" s="144">
        <v>0.5738</v>
      </c>
      <c r="E625" s="14"/>
    </row>
    <row r="626">
      <c r="A626" s="143">
        <v>292.0</v>
      </c>
      <c r="B626" s="10" t="s">
        <v>4304</v>
      </c>
      <c r="C626" s="144">
        <v>1.6024</v>
      </c>
      <c r="D626" s="144">
        <v>0.6588</v>
      </c>
      <c r="E626" s="10" t="s">
        <v>4650</v>
      </c>
    </row>
    <row r="627">
      <c r="A627" s="143">
        <v>292.0</v>
      </c>
      <c r="B627" s="10" t="s">
        <v>4649</v>
      </c>
      <c r="C627" s="144">
        <v>1.4848</v>
      </c>
      <c r="D627" s="144">
        <v>0.5193</v>
      </c>
      <c r="E627" s="10">
        <v>8.0</v>
      </c>
    </row>
    <row r="628">
      <c r="A628" s="143">
        <v>292.0</v>
      </c>
      <c r="B628" s="10" t="s">
        <v>4156</v>
      </c>
      <c r="C628" s="144">
        <v>13.5156</v>
      </c>
      <c r="D628" s="144">
        <v>5.0346</v>
      </c>
      <c r="E628" s="14"/>
    </row>
    <row r="629">
      <c r="A629" s="143">
        <v>293.0</v>
      </c>
      <c r="B629" s="10" t="s">
        <v>4158</v>
      </c>
      <c r="C629" s="144">
        <v>1.1708</v>
      </c>
      <c r="D629" s="144">
        <v>0.3935</v>
      </c>
      <c r="E629" s="14"/>
    </row>
    <row r="630">
      <c r="A630" s="143">
        <v>293.0</v>
      </c>
      <c r="B630" s="10" t="s">
        <v>4304</v>
      </c>
      <c r="C630" s="144">
        <v>1.684</v>
      </c>
      <c r="D630" s="144">
        <v>0.4157</v>
      </c>
      <c r="E630" s="14"/>
    </row>
    <row r="631">
      <c r="A631" s="143">
        <v>293.0</v>
      </c>
      <c r="B631" s="10" t="s">
        <v>4649</v>
      </c>
      <c r="C631" s="144">
        <v>1.0036</v>
      </c>
      <c r="D631" s="144">
        <v>0.3508</v>
      </c>
      <c r="E631" s="10">
        <v>7.0</v>
      </c>
    </row>
    <row r="632">
      <c r="A632" s="143">
        <v>293.0</v>
      </c>
      <c r="B632" s="10" t="s">
        <v>4156</v>
      </c>
      <c r="C632" s="144">
        <v>9.334</v>
      </c>
      <c r="D632" s="144">
        <v>3.6173</v>
      </c>
      <c r="E632" s="14"/>
    </row>
    <row r="633">
      <c r="A633" s="143">
        <v>294.0</v>
      </c>
      <c r="B633" s="10" t="s">
        <v>4158</v>
      </c>
      <c r="C633" s="144">
        <v>0.6261</v>
      </c>
      <c r="D633" s="144">
        <v>0.221</v>
      </c>
      <c r="E633" s="14"/>
    </row>
    <row r="634">
      <c r="A634" s="143">
        <v>294.0</v>
      </c>
      <c r="B634" s="10" t="s">
        <v>4304</v>
      </c>
      <c r="C634" s="144">
        <v>0.4527</v>
      </c>
      <c r="D634" s="144">
        <v>0.1609</v>
      </c>
      <c r="E634" s="14"/>
    </row>
    <row r="635">
      <c r="A635" s="143">
        <v>294.0</v>
      </c>
      <c r="B635" s="10" t="s">
        <v>4649</v>
      </c>
      <c r="C635" s="144">
        <v>2.9137</v>
      </c>
      <c r="D635" s="144">
        <v>0.4863</v>
      </c>
      <c r="E635" s="10">
        <v>6.0</v>
      </c>
    </row>
    <row r="636">
      <c r="A636" s="143">
        <v>294.0</v>
      </c>
      <c r="B636" s="10" t="s">
        <v>4156</v>
      </c>
      <c r="C636" s="144">
        <v>6.3916</v>
      </c>
      <c r="D636" s="144">
        <v>2.434</v>
      </c>
      <c r="E636" s="14"/>
    </row>
    <row r="637">
      <c r="A637" s="143">
        <v>295.0</v>
      </c>
      <c r="B637" s="10" t="s">
        <v>4158</v>
      </c>
      <c r="C637" s="144">
        <v>0.0381</v>
      </c>
      <c r="D637" s="144">
        <v>0.0098</v>
      </c>
      <c r="E637" s="14"/>
    </row>
    <row r="638">
      <c r="A638" s="143">
        <v>295.0</v>
      </c>
      <c r="B638" s="10" t="s">
        <v>4304</v>
      </c>
      <c r="C638" s="144">
        <v>0.2599</v>
      </c>
      <c r="D638" s="144">
        <v>0.0914</v>
      </c>
      <c r="E638" s="14"/>
    </row>
    <row r="639">
      <c r="A639" s="143">
        <v>295.0</v>
      </c>
      <c r="B639" s="10" t="s">
        <v>4156</v>
      </c>
      <c r="C639" s="144">
        <v>1.1609</v>
      </c>
      <c r="D639" s="144">
        <v>0.3169</v>
      </c>
      <c r="E639" s="14"/>
    </row>
    <row r="640">
      <c r="A640" s="143">
        <v>296.0</v>
      </c>
      <c r="B640" s="10" t="s">
        <v>4158</v>
      </c>
      <c r="C640" s="144">
        <v>0.0431</v>
      </c>
      <c r="D640" s="144">
        <v>0.0145</v>
      </c>
      <c r="E640" s="14"/>
    </row>
    <row r="641">
      <c r="A641" s="143">
        <v>296.0</v>
      </c>
      <c r="B641" s="10" t="s">
        <v>4304</v>
      </c>
      <c r="C641" s="144">
        <v>0.1356</v>
      </c>
      <c r="D641" s="144">
        <v>0.0575</v>
      </c>
      <c r="E641" s="14"/>
    </row>
    <row r="642">
      <c r="A642" s="143">
        <v>296.0</v>
      </c>
      <c r="B642" s="10" t="s">
        <v>4156</v>
      </c>
      <c r="C642" s="144">
        <v>0.5629</v>
      </c>
      <c r="D642" s="144">
        <v>0.2125</v>
      </c>
      <c r="E642" s="14"/>
    </row>
    <row r="643">
      <c r="A643" s="143">
        <v>297.0</v>
      </c>
      <c r="B643" s="10" t="s">
        <v>4158</v>
      </c>
      <c r="C643" s="144">
        <v>0.028</v>
      </c>
      <c r="D643" s="144">
        <v>0.0088</v>
      </c>
      <c r="E643" s="14"/>
    </row>
    <row r="644">
      <c r="A644" s="143">
        <v>297.0</v>
      </c>
      <c r="B644" s="10" t="s">
        <v>4304</v>
      </c>
      <c r="C644" s="144">
        <v>0.1528</v>
      </c>
      <c r="D644" s="144">
        <v>0.074</v>
      </c>
      <c r="E644" s="14"/>
    </row>
    <row r="645">
      <c r="A645" s="143">
        <v>297.0</v>
      </c>
      <c r="B645" s="10" t="s">
        <v>4156</v>
      </c>
      <c r="C645" s="144">
        <v>0.7247</v>
      </c>
      <c r="D645" s="144">
        <v>0.3036</v>
      </c>
      <c r="E645" s="14"/>
    </row>
    <row r="646">
      <c r="A646" s="143">
        <v>298.0</v>
      </c>
      <c r="B646" s="10" t="s">
        <v>4158</v>
      </c>
      <c r="C646" s="144">
        <v>0.0353</v>
      </c>
      <c r="D646" s="144">
        <v>0.0123</v>
      </c>
      <c r="E646" s="14"/>
    </row>
    <row r="647">
      <c r="A647" s="143">
        <v>298.0</v>
      </c>
      <c r="B647" s="10" t="s">
        <v>4304</v>
      </c>
      <c r="C647" s="144">
        <v>0.1458</v>
      </c>
      <c r="D647" s="144">
        <v>0.0701</v>
      </c>
      <c r="E647" s="14"/>
    </row>
    <row r="648">
      <c r="A648" s="143">
        <v>298.0</v>
      </c>
      <c r="B648" s="10" t="s">
        <v>4156</v>
      </c>
      <c r="C648" s="144">
        <v>0.9243</v>
      </c>
      <c r="D648" s="144">
        <v>0.4084</v>
      </c>
      <c r="E648" s="14"/>
    </row>
    <row r="649">
      <c r="A649" s="143">
        <v>299.0</v>
      </c>
      <c r="B649" s="10" t="s">
        <v>4158</v>
      </c>
      <c r="C649" s="144">
        <v>0.0323</v>
      </c>
      <c r="D649" s="144">
        <v>0.0122</v>
      </c>
      <c r="E649" s="14"/>
    </row>
    <row r="650">
      <c r="A650" s="143">
        <v>299.0</v>
      </c>
      <c r="B650" s="10" t="s">
        <v>4304</v>
      </c>
      <c r="C650" s="144">
        <v>0.1145</v>
      </c>
      <c r="D650" s="144">
        <v>0.0528</v>
      </c>
      <c r="E650" s="14"/>
    </row>
    <row r="651">
      <c r="A651" s="143">
        <v>299.0</v>
      </c>
      <c r="B651" s="10" t="s">
        <v>4156</v>
      </c>
      <c r="C651" s="144">
        <v>0.8095</v>
      </c>
      <c r="D651" s="144">
        <v>0.3709</v>
      </c>
      <c r="E651" s="14"/>
    </row>
    <row r="652">
      <c r="A652" s="143">
        <v>300.0</v>
      </c>
      <c r="B652" s="10" t="s">
        <v>4158</v>
      </c>
      <c r="C652" s="144">
        <v>0.2377</v>
      </c>
      <c r="D652" s="144">
        <v>0.0681</v>
      </c>
      <c r="E652" s="14"/>
    </row>
    <row r="653">
      <c r="A653" s="143">
        <v>300.0</v>
      </c>
      <c r="B653" s="10" t="s">
        <v>4464</v>
      </c>
      <c r="C653" s="144">
        <v>0.0721</v>
      </c>
      <c r="D653" s="144">
        <v>0.0216</v>
      </c>
      <c r="E653" s="10">
        <v>3.0</v>
      </c>
    </row>
    <row r="654">
      <c r="A654" s="143">
        <v>300.0</v>
      </c>
      <c r="B654" s="10" t="s">
        <v>4304</v>
      </c>
      <c r="C654" s="144">
        <v>0.0421</v>
      </c>
      <c r="D654" s="144">
        <v>0.0136</v>
      </c>
      <c r="E654" s="14"/>
    </row>
    <row r="655">
      <c r="A655" s="143">
        <v>300.0</v>
      </c>
      <c r="B655" s="10" t="s">
        <v>4156</v>
      </c>
      <c r="C655" s="144">
        <v>2.8345</v>
      </c>
      <c r="D655" s="144">
        <v>1.1588</v>
      </c>
      <c r="E655" s="14"/>
    </row>
    <row r="656">
      <c r="A656" s="143">
        <v>301.0</v>
      </c>
      <c r="B656" s="10" t="s">
        <v>4158</v>
      </c>
      <c r="C656" s="144">
        <v>0.3635</v>
      </c>
      <c r="D656" s="144">
        <v>0.1051</v>
      </c>
      <c r="E656" s="14"/>
    </row>
    <row r="657">
      <c r="A657" s="143">
        <v>301.0</v>
      </c>
      <c r="B657" s="10" t="s">
        <v>4464</v>
      </c>
      <c r="C657" s="144">
        <v>0.1083</v>
      </c>
      <c r="D657" s="144">
        <v>0.0303</v>
      </c>
      <c r="E657" s="10">
        <v>3.0</v>
      </c>
    </row>
    <row r="658">
      <c r="A658" s="143">
        <v>301.0</v>
      </c>
      <c r="B658" s="10" t="s">
        <v>4304</v>
      </c>
      <c r="C658" s="144">
        <v>0.0459</v>
      </c>
      <c r="D658" s="144">
        <v>0.0153</v>
      </c>
      <c r="E658" s="14"/>
    </row>
    <row r="659">
      <c r="A659" s="143">
        <v>301.0</v>
      </c>
      <c r="B659" s="10" t="s">
        <v>4156</v>
      </c>
      <c r="C659" s="144">
        <v>3.6465</v>
      </c>
      <c r="D659" s="144">
        <v>1.3848</v>
      </c>
      <c r="E659" s="14"/>
    </row>
    <row r="660">
      <c r="A660" s="143">
        <v>302.0</v>
      </c>
      <c r="B660" s="10" t="s">
        <v>4158</v>
      </c>
      <c r="C660" s="144">
        <v>0.1752</v>
      </c>
      <c r="D660" s="152">
        <v>0.0487</v>
      </c>
      <c r="E660" s="14"/>
    </row>
    <row r="661">
      <c r="A661" s="143">
        <v>302.0</v>
      </c>
      <c r="B661" s="10" t="s">
        <v>4464</v>
      </c>
      <c r="C661" s="144">
        <v>0.0583</v>
      </c>
      <c r="D661" s="144">
        <v>0.0174</v>
      </c>
      <c r="E661" s="10">
        <v>3.0</v>
      </c>
    </row>
    <row r="662">
      <c r="A662" s="143">
        <v>302.0</v>
      </c>
      <c r="B662" s="10" t="s">
        <v>4304</v>
      </c>
      <c r="C662" s="144">
        <v>0.0271</v>
      </c>
      <c r="D662" s="144">
        <v>0.0086</v>
      </c>
      <c r="E662" s="14"/>
    </row>
    <row r="663">
      <c r="A663" s="143">
        <v>302.0</v>
      </c>
      <c r="B663" s="10" t="s">
        <v>4156</v>
      </c>
      <c r="C663" s="144">
        <v>2.0993</v>
      </c>
      <c r="D663" s="144">
        <v>0.8138</v>
      </c>
      <c r="E663" s="14"/>
    </row>
    <row r="664">
      <c r="A664" s="143">
        <v>303.0</v>
      </c>
      <c r="B664" s="10" t="s">
        <v>4158</v>
      </c>
      <c r="C664" s="144">
        <v>0.677</v>
      </c>
      <c r="D664" s="144">
        <v>0.2281</v>
      </c>
      <c r="E664" s="14"/>
    </row>
    <row r="665">
      <c r="A665" s="143">
        <v>303.0</v>
      </c>
      <c r="B665" s="10" t="s">
        <v>4304</v>
      </c>
      <c r="C665" s="144">
        <v>0.2376</v>
      </c>
      <c r="D665" s="144">
        <v>0.0901</v>
      </c>
      <c r="E665" s="14"/>
    </row>
    <row r="666">
      <c r="A666" s="143">
        <v>303.0</v>
      </c>
      <c r="B666" s="10" t="s">
        <v>4649</v>
      </c>
      <c r="C666" s="144">
        <v>0.8879</v>
      </c>
      <c r="D666" s="144">
        <v>0.3026</v>
      </c>
      <c r="E666" s="10">
        <v>6.0</v>
      </c>
    </row>
    <row r="667">
      <c r="A667" s="143">
        <v>303.0</v>
      </c>
      <c r="B667" s="10" t="s">
        <v>4156</v>
      </c>
      <c r="C667" s="144">
        <v>5.8749</v>
      </c>
      <c r="D667" s="144">
        <v>2.0933</v>
      </c>
      <c r="E667" s="14"/>
    </row>
    <row r="668">
      <c r="A668" s="143">
        <v>304.0</v>
      </c>
      <c r="B668" s="10" t="s">
        <v>4158</v>
      </c>
      <c r="C668" s="144">
        <v>1.1905</v>
      </c>
      <c r="D668" s="144">
        <v>0.3096</v>
      </c>
      <c r="E668" s="14"/>
    </row>
    <row r="669">
      <c r="A669" s="143">
        <v>304.0</v>
      </c>
      <c r="B669" s="10" t="s">
        <v>4304</v>
      </c>
      <c r="C669" s="144">
        <v>1.5444</v>
      </c>
      <c r="D669" s="144">
        <v>0.5111</v>
      </c>
      <c r="E669" s="14"/>
    </row>
    <row r="670">
      <c r="A670" s="143">
        <v>304.0</v>
      </c>
      <c r="B670" s="10" t="s">
        <v>4649</v>
      </c>
      <c r="C670" s="144">
        <v>1.9397</v>
      </c>
      <c r="D670" s="144">
        <v>0.5804</v>
      </c>
      <c r="E670" s="10">
        <v>7.0</v>
      </c>
    </row>
    <row r="671">
      <c r="A671" s="143">
        <v>304.0</v>
      </c>
      <c r="B671" s="10" t="s">
        <v>4156</v>
      </c>
      <c r="C671" s="144">
        <v>10.6778</v>
      </c>
      <c r="D671" s="144">
        <v>3.4489</v>
      </c>
      <c r="E671" s="14"/>
    </row>
    <row r="672">
      <c r="A672" s="143">
        <v>305.0</v>
      </c>
      <c r="B672" s="10" t="s">
        <v>4158</v>
      </c>
      <c r="C672" s="144">
        <v>0.8546</v>
      </c>
      <c r="D672" s="152">
        <v>0.273</v>
      </c>
      <c r="E672" s="14"/>
    </row>
    <row r="673">
      <c r="A673" s="143">
        <v>305.0</v>
      </c>
      <c r="B673" s="10" t="s">
        <v>4304</v>
      </c>
      <c r="C673" s="144">
        <v>0.8657</v>
      </c>
      <c r="D673" s="152">
        <v>0.3286</v>
      </c>
      <c r="E673" s="14"/>
    </row>
    <row r="674">
      <c r="A674" s="143">
        <v>305.0</v>
      </c>
      <c r="B674" s="10" t="s">
        <v>4649</v>
      </c>
      <c r="C674" s="144">
        <v>1.5863</v>
      </c>
      <c r="D674" s="152">
        <v>0.5448</v>
      </c>
      <c r="E674" s="10">
        <v>6.0</v>
      </c>
    </row>
    <row r="675">
      <c r="A675" s="143">
        <v>305.0</v>
      </c>
      <c r="B675" s="10" t="s">
        <v>4156</v>
      </c>
      <c r="C675" s="144">
        <v>12.0887</v>
      </c>
      <c r="D675" s="152">
        <v>4.7998</v>
      </c>
      <c r="E675" s="10">
        <v>1.0</v>
      </c>
    </row>
    <row r="676">
      <c r="A676" s="143">
        <v>306.0</v>
      </c>
      <c r="B676" s="10" t="s">
        <v>4156</v>
      </c>
      <c r="C676" s="144">
        <v>7.8891</v>
      </c>
      <c r="D676" s="144">
        <v>3.235</v>
      </c>
      <c r="E676" s="14"/>
    </row>
    <row r="677">
      <c r="A677" s="143">
        <v>306.0</v>
      </c>
      <c r="B677" s="10" t="s">
        <v>4158</v>
      </c>
      <c r="C677" s="144">
        <v>0.5287</v>
      </c>
      <c r="D677" s="144">
        <v>0.1641</v>
      </c>
      <c r="E677" s="14"/>
    </row>
    <row r="678">
      <c r="A678" s="143">
        <v>306.0</v>
      </c>
      <c r="B678" s="10" t="s">
        <v>4304</v>
      </c>
      <c r="C678" s="144">
        <v>0.4896</v>
      </c>
      <c r="D678" s="144">
        <v>0.1851</v>
      </c>
      <c r="E678" s="14"/>
    </row>
    <row r="679">
      <c r="A679" s="143">
        <v>306.0</v>
      </c>
      <c r="B679" s="10" t="s">
        <v>4649</v>
      </c>
      <c r="C679" s="144">
        <v>1.1078</v>
      </c>
      <c r="D679" s="144">
        <v>0.3718</v>
      </c>
      <c r="E679" s="10">
        <v>6.0</v>
      </c>
    </row>
    <row r="680">
      <c r="A680" s="143">
        <v>307.0</v>
      </c>
      <c r="B680" s="10" t="s">
        <v>4156</v>
      </c>
      <c r="C680" s="144">
        <v>9.2411</v>
      </c>
      <c r="D680" s="152">
        <v>3.4133</v>
      </c>
      <c r="E680" s="14"/>
    </row>
    <row r="681">
      <c r="A681" s="143">
        <v>307.0</v>
      </c>
      <c r="B681" s="10" t="s">
        <v>4158</v>
      </c>
      <c r="C681" s="144">
        <v>0.749</v>
      </c>
      <c r="D681" s="152">
        <v>0.2137</v>
      </c>
      <c r="E681" s="14"/>
    </row>
    <row r="682">
      <c r="A682" s="143">
        <v>307.0</v>
      </c>
      <c r="B682" s="10" t="s">
        <v>4304</v>
      </c>
      <c r="C682" s="144">
        <v>0.7472</v>
      </c>
      <c r="D682" s="144">
        <v>0.2619</v>
      </c>
      <c r="E682" s="14"/>
    </row>
    <row r="683">
      <c r="A683" s="143">
        <v>307.0</v>
      </c>
      <c r="B683" s="10" t="s">
        <v>4649</v>
      </c>
      <c r="C683" s="144">
        <v>1.2578</v>
      </c>
      <c r="D683" s="144">
        <v>0.3982</v>
      </c>
      <c r="E683" s="10">
        <v>7.0</v>
      </c>
    </row>
    <row r="684">
      <c r="A684" s="143">
        <v>308.0</v>
      </c>
      <c r="B684" s="10" t="s">
        <v>4156</v>
      </c>
      <c r="C684" s="144">
        <v>9.8203</v>
      </c>
      <c r="D684" s="144">
        <v>4.1599</v>
      </c>
      <c r="E684" s="14"/>
    </row>
    <row r="685">
      <c r="A685" s="143">
        <v>308.0</v>
      </c>
      <c r="B685" s="10" t="s">
        <v>4158</v>
      </c>
      <c r="C685" s="144">
        <v>0.8555</v>
      </c>
      <c r="D685" s="144">
        <v>0.2675</v>
      </c>
      <c r="E685" s="14"/>
    </row>
    <row r="686">
      <c r="A686" s="143">
        <v>308.0</v>
      </c>
      <c r="B686" s="10" t="s">
        <v>4651</v>
      </c>
      <c r="C686" s="144">
        <v>0.8277</v>
      </c>
      <c r="D686" s="144">
        <v>0.332</v>
      </c>
      <c r="E686" s="14"/>
    </row>
    <row r="687">
      <c r="A687" s="143">
        <v>308.0</v>
      </c>
      <c r="B687" s="10" t="s">
        <v>4652</v>
      </c>
      <c r="C687" s="144">
        <v>1.3423</v>
      </c>
      <c r="D687" s="144">
        <v>0.4963</v>
      </c>
      <c r="E687" s="10">
        <v>7.0</v>
      </c>
    </row>
    <row r="688">
      <c r="A688" s="143">
        <v>309.0</v>
      </c>
      <c r="B688" s="10" t="s">
        <v>4156</v>
      </c>
      <c r="C688" s="144">
        <v>11.8225</v>
      </c>
      <c r="D688" s="144">
        <v>5.0095</v>
      </c>
      <c r="E688" s="14"/>
    </row>
    <row r="689">
      <c r="A689" s="143">
        <v>309.0</v>
      </c>
      <c r="B689" s="10" t="s">
        <v>4158</v>
      </c>
      <c r="C689" s="144">
        <v>0.8989</v>
      </c>
      <c r="D689" s="144">
        <v>0.2838</v>
      </c>
      <c r="E689" s="14"/>
    </row>
    <row r="690">
      <c r="A690" s="143">
        <v>309.0</v>
      </c>
      <c r="B690" s="10" t="s">
        <v>4304</v>
      </c>
      <c r="C690" s="144">
        <v>1.492</v>
      </c>
      <c r="D690" s="144">
        <v>0.469</v>
      </c>
      <c r="E690" s="14"/>
    </row>
    <row r="691">
      <c r="A691" s="143">
        <v>309.0</v>
      </c>
      <c r="B691" s="10" t="s">
        <v>4649</v>
      </c>
      <c r="C691" s="144">
        <v>1.7927</v>
      </c>
      <c r="D691" s="144">
        <v>0.6621</v>
      </c>
      <c r="E691" s="14"/>
    </row>
    <row r="692">
      <c r="A692" s="143">
        <v>310.0</v>
      </c>
      <c r="B692" s="10" t="s">
        <v>4156</v>
      </c>
      <c r="C692" s="144">
        <v>7.4651</v>
      </c>
      <c r="D692" s="144">
        <v>3.4157</v>
      </c>
      <c r="E692" s="14"/>
    </row>
    <row r="693">
      <c r="A693" s="143">
        <v>310.0</v>
      </c>
      <c r="B693" s="10" t="s">
        <v>4158</v>
      </c>
      <c r="C693" s="144">
        <v>0.6161</v>
      </c>
      <c r="D693" s="144">
        <v>0.2036</v>
      </c>
      <c r="E693" s="14"/>
    </row>
    <row r="694">
      <c r="A694" s="143">
        <v>310.0</v>
      </c>
      <c r="B694" s="10" t="s">
        <v>4304</v>
      </c>
      <c r="C694" s="144">
        <v>0.5378</v>
      </c>
      <c r="D694" s="144">
        <v>0.2183</v>
      </c>
      <c r="E694" s="14"/>
    </row>
    <row r="695">
      <c r="A695" s="143">
        <v>310.0</v>
      </c>
      <c r="B695" s="10" t="s">
        <v>4649</v>
      </c>
      <c r="C695" s="144">
        <v>1.3332</v>
      </c>
      <c r="D695" s="144">
        <v>0.426</v>
      </c>
      <c r="E695" s="10">
        <v>6.0</v>
      </c>
    </row>
    <row r="696">
      <c r="A696" s="143">
        <v>311.0</v>
      </c>
      <c r="B696" s="10" t="s">
        <v>4156</v>
      </c>
      <c r="C696" s="144">
        <v>5.3657</v>
      </c>
      <c r="D696" s="144">
        <v>2.1899</v>
      </c>
      <c r="E696" s="14"/>
    </row>
    <row r="697">
      <c r="A697" s="143">
        <v>311.0</v>
      </c>
      <c r="B697" s="10" t="s">
        <v>4158</v>
      </c>
      <c r="C697" s="144">
        <v>0.436</v>
      </c>
      <c r="D697" s="144">
        <v>0.148</v>
      </c>
      <c r="E697" s="14"/>
    </row>
    <row r="698">
      <c r="A698" s="143">
        <v>311.0</v>
      </c>
      <c r="B698" s="10" t="s">
        <v>4304</v>
      </c>
      <c r="C698" s="144">
        <v>0.5655</v>
      </c>
      <c r="D698" s="144">
        <v>0.2783</v>
      </c>
      <c r="E698" s="14"/>
    </row>
    <row r="699">
      <c r="A699" s="143">
        <v>311.0</v>
      </c>
      <c r="B699" s="10" t="s">
        <v>4649</v>
      </c>
      <c r="C699" s="144">
        <v>0.7732</v>
      </c>
      <c r="D699" s="144">
        <v>0.2328</v>
      </c>
      <c r="E699" s="10">
        <v>6.0</v>
      </c>
    </row>
    <row r="700">
      <c r="A700" s="143">
        <v>312.0</v>
      </c>
      <c r="B700" s="10" t="s">
        <v>4156</v>
      </c>
      <c r="C700" s="144">
        <v>9.6425</v>
      </c>
      <c r="D700" s="144">
        <v>3.6991</v>
      </c>
      <c r="E700" s="14"/>
    </row>
    <row r="701">
      <c r="A701" s="143">
        <v>312.0</v>
      </c>
      <c r="B701" s="10" t="s">
        <v>4158</v>
      </c>
      <c r="C701" s="144">
        <v>0.8468</v>
      </c>
      <c r="D701" s="144">
        <v>0.3085</v>
      </c>
      <c r="E701" s="14"/>
    </row>
    <row r="702">
      <c r="A702" s="143">
        <v>312.0</v>
      </c>
      <c r="B702" s="10" t="s">
        <v>4304</v>
      </c>
      <c r="C702" s="144">
        <v>0.6814</v>
      </c>
      <c r="D702" s="144">
        <v>0.2733</v>
      </c>
      <c r="E702" s="14"/>
    </row>
    <row r="703">
      <c r="A703" s="143">
        <v>312.0</v>
      </c>
      <c r="B703" s="10" t="s">
        <v>4649</v>
      </c>
      <c r="C703" s="144">
        <v>1.5079</v>
      </c>
      <c r="D703" s="144">
        <v>0.538</v>
      </c>
      <c r="E703" s="10">
        <v>9.0</v>
      </c>
    </row>
    <row r="704">
      <c r="A704" s="143">
        <v>313.0</v>
      </c>
      <c r="B704" s="10" t="s">
        <v>4156</v>
      </c>
      <c r="C704" s="144">
        <v>8.1538</v>
      </c>
      <c r="D704" s="144">
        <v>3.2755</v>
      </c>
      <c r="E704" s="14"/>
    </row>
    <row r="705">
      <c r="A705" s="143">
        <v>313.0</v>
      </c>
      <c r="B705" s="10" t="s">
        <v>4158</v>
      </c>
      <c r="C705" s="144">
        <v>0.9508</v>
      </c>
      <c r="D705" s="144">
        <v>0.3557</v>
      </c>
      <c r="E705" s="14"/>
    </row>
    <row r="706">
      <c r="A706" s="143">
        <v>313.0</v>
      </c>
      <c r="B706" s="10" t="s">
        <v>4304</v>
      </c>
      <c r="C706" s="144">
        <v>0.8001</v>
      </c>
      <c r="D706" s="144">
        <v>0.3333</v>
      </c>
      <c r="E706" s="14"/>
    </row>
    <row r="707">
      <c r="A707" s="143">
        <v>313.0</v>
      </c>
      <c r="B707" s="10" t="s">
        <v>4649</v>
      </c>
      <c r="C707" s="144">
        <v>1.7709</v>
      </c>
      <c r="D707" s="144">
        <v>0.6123</v>
      </c>
      <c r="E707" s="10">
        <v>6.0</v>
      </c>
    </row>
    <row r="708">
      <c r="A708" s="143">
        <v>314.0</v>
      </c>
      <c r="B708" s="10" t="s">
        <v>4156</v>
      </c>
      <c r="C708" s="144">
        <v>19.8631</v>
      </c>
      <c r="D708" s="144">
        <v>8.5545</v>
      </c>
      <c r="E708" s="14"/>
    </row>
    <row r="709">
      <c r="A709" s="143">
        <v>314.0</v>
      </c>
      <c r="B709" s="10" t="s">
        <v>4648</v>
      </c>
      <c r="C709" s="144">
        <v>2.999</v>
      </c>
      <c r="D709" s="144">
        <v>0.9741</v>
      </c>
      <c r="E709" s="14"/>
    </row>
    <row r="710">
      <c r="A710" s="143">
        <v>314.0</v>
      </c>
      <c r="B710" s="10" t="s">
        <v>4464</v>
      </c>
      <c r="C710" s="144">
        <v>1.1195</v>
      </c>
      <c r="D710" s="144">
        <v>0.2624</v>
      </c>
      <c r="E710" s="10">
        <v>6.0</v>
      </c>
    </row>
    <row r="711">
      <c r="A711" s="143">
        <v>314.0</v>
      </c>
      <c r="B711" s="10" t="s">
        <v>4465</v>
      </c>
      <c r="C711" s="144">
        <v>1.6906</v>
      </c>
      <c r="D711" s="144">
        <v>0.4956</v>
      </c>
      <c r="E711" s="14"/>
    </row>
    <row r="712">
      <c r="A712" s="143">
        <v>315.0</v>
      </c>
      <c r="B712" s="10" t="s">
        <v>4156</v>
      </c>
      <c r="C712" s="144">
        <v>22.792</v>
      </c>
      <c r="D712" s="144">
        <v>9.1979</v>
      </c>
      <c r="E712" s="14"/>
    </row>
    <row r="713">
      <c r="A713" s="143">
        <v>315.0</v>
      </c>
      <c r="B713" s="10" t="s">
        <v>4648</v>
      </c>
      <c r="C713" s="144">
        <v>3.3059</v>
      </c>
      <c r="D713" s="144">
        <v>0.9811</v>
      </c>
      <c r="E713" s="14"/>
    </row>
    <row r="714">
      <c r="A714" s="143">
        <v>315.0</v>
      </c>
      <c r="B714" s="10" t="s">
        <v>4464</v>
      </c>
      <c r="C714" s="144">
        <v>1.749</v>
      </c>
      <c r="D714" s="144">
        <v>0.4808</v>
      </c>
      <c r="E714" s="10">
        <v>7.0</v>
      </c>
    </row>
    <row r="715">
      <c r="A715" s="143">
        <v>315.0</v>
      </c>
      <c r="B715" s="10" t="s">
        <v>4465</v>
      </c>
      <c r="C715" s="144">
        <v>1.2595</v>
      </c>
      <c r="D715" s="144">
        <v>0.3514</v>
      </c>
      <c r="E715" s="14"/>
    </row>
    <row r="716">
      <c r="A716" s="143">
        <v>316.0</v>
      </c>
      <c r="B716" s="10" t="s">
        <v>4156</v>
      </c>
      <c r="C716" s="144">
        <v>25.0634</v>
      </c>
      <c r="D716" s="144">
        <f>5.9334+2.2454</f>
        <v>8.1788</v>
      </c>
      <c r="E716" s="14"/>
    </row>
    <row r="717">
      <c r="A717" s="143">
        <v>316.0</v>
      </c>
      <c r="B717" s="10" t="s">
        <v>4648</v>
      </c>
      <c r="C717" s="144">
        <v>3.6254</v>
      </c>
      <c r="D717" s="152">
        <v>1.1512</v>
      </c>
      <c r="E717" s="14"/>
    </row>
    <row r="718">
      <c r="A718" s="143">
        <v>316.0</v>
      </c>
      <c r="B718" s="10" t="s">
        <v>4464</v>
      </c>
      <c r="C718" s="144">
        <v>1.1828</v>
      </c>
      <c r="D718" s="144">
        <v>0.2872</v>
      </c>
      <c r="E718" s="10">
        <v>12.0</v>
      </c>
    </row>
    <row r="719">
      <c r="A719" s="143">
        <v>316.0</v>
      </c>
      <c r="B719" s="10" t="s">
        <v>4465</v>
      </c>
      <c r="C719" s="144">
        <v>3.5639</v>
      </c>
      <c r="D719" s="144">
        <v>0.8673</v>
      </c>
      <c r="E719" s="14"/>
    </row>
    <row r="720">
      <c r="A720" s="143">
        <v>317.0</v>
      </c>
      <c r="B720" s="10" t="s">
        <v>4156</v>
      </c>
      <c r="C720" s="144">
        <v>0.1003</v>
      </c>
      <c r="D720" s="144">
        <v>0.0516</v>
      </c>
      <c r="E720" s="14"/>
    </row>
    <row r="721">
      <c r="A721" s="143">
        <v>317.0</v>
      </c>
      <c r="B721" s="10" t="s">
        <v>4158</v>
      </c>
      <c r="C721" s="144">
        <v>0.0062</v>
      </c>
      <c r="D721" s="144">
        <v>0.0022</v>
      </c>
      <c r="E721" s="14"/>
    </row>
    <row r="722">
      <c r="A722" s="143">
        <v>318.0</v>
      </c>
      <c r="B722" s="10" t="s">
        <v>4156</v>
      </c>
      <c r="C722" s="144">
        <v>0.0935</v>
      </c>
      <c r="D722" s="144">
        <v>0.0518</v>
      </c>
      <c r="E722" s="14"/>
    </row>
    <row r="723">
      <c r="A723" s="143">
        <v>318.0</v>
      </c>
      <c r="B723" s="10" t="s">
        <v>4158</v>
      </c>
      <c r="C723" s="144">
        <v>0.0061</v>
      </c>
      <c r="D723" s="144">
        <v>0.0022</v>
      </c>
      <c r="E723" s="14"/>
    </row>
    <row r="724">
      <c r="A724" s="143">
        <v>319.0</v>
      </c>
      <c r="B724" s="10" t="s">
        <v>4156</v>
      </c>
      <c r="C724" s="144">
        <v>0.0808</v>
      </c>
      <c r="D724" s="144">
        <v>0.0473</v>
      </c>
      <c r="E724" s="14"/>
    </row>
    <row r="725">
      <c r="A725" s="143">
        <v>319.0</v>
      </c>
      <c r="B725" s="10" t="s">
        <v>4158</v>
      </c>
      <c r="C725" s="144">
        <v>0.006</v>
      </c>
      <c r="D725" s="144">
        <v>0.0019</v>
      </c>
      <c r="E725" s="14"/>
    </row>
    <row r="726">
      <c r="A726" s="143">
        <v>320.0</v>
      </c>
      <c r="B726" s="10" t="s">
        <v>4156</v>
      </c>
      <c r="C726" s="144">
        <v>0.1888</v>
      </c>
      <c r="D726" s="144">
        <v>0.0911</v>
      </c>
      <c r="E726" s="14"/>
    </row>
    <row r="727">
      <c r="A727" s="143">
        <v>320.0</v>
      </c>
      <c r="B727" s="10" t="s">
        <v>4158</v>
      </c>
      <c r="C727" s="144">
        <v>0.0067</v>
      </c>
      <c r="D727" s="144">
        <v>0.0026</v>
      </c>
      <c r="E727" s="14"/>
    </row>
    <row r="728">
      <c r="A728" s="143">
        <v>321.0</v>
      </c>
      <c r="B728" s="10" t="s">
        <v>4156</v>
      </c>
      <c r="C728" s="144">
        <v>0.3468</v>
      </c>
      <c r="D728" s="144">
        <v>0.1413</v>
      </c>
      <c r="E728" s="14"/>
    </row>
    <row r="729">
      <c r="A729" s="143">
        <v>321.0</v>
      </c>
      <c r="B729" s="10" t="s">
        <v>4158</v>
      </c>
      <c r="C729" s="144">
        <v>0.0135</v>
      </c>
      <c r="D729" s="144">
        <v>0.0054</v>
      </c>
      <c r="E729" s="14"/>
    </row>
    <row r="730">
      <c r="A730" s="143">
        <v>322.0</v>
      </c>
      <c r="B730" s="10" t="s">
        <v>4156</v>
      </c>
      <c r="C730" s="144">
        <v>0.4555</v>
      </c>
      <c r="D730" s="144">
        <v>0.1816</v>
      </c>
      <c r="E730" s="14"/>
    </row>
    <row r="731">
      <c r="A731" s="143">
        <v>322.0</v>
      </c>
      <c r="B731" s="10" t="s">
        <v>4158</v>
      </c>
      <c r="C731" s="144">
        <v>0.0188</v>
      </c>
      <c r="D731" s="144">
        <v>0.0068</v>
      </c>
      <c r="E731" s="14"/>
    </row>
    <row r="732">
      <c r="A732" s="143">
        <v>323.0</v>
      </c>
      <c r="B732" s="10" t="s">
        <v>4156</v>
      </c>
      <c r="C732" s="144">
        <v>0.4829</v>
      </c>
      <c r="D732" s="144">
        <v>0.1867</v>
      </c>
      <c r="E732" s="14"/>
    </row>
    <row r="733">
      <c r="A733" s="143">
        <v>323.0</v>
      </c>
      <c r="B733" s="10" t="s">
        <v>4158</v>
      </c>
      <c r="C733" s="144">
        <v>0.0199</v>
      </c>
      <c r="D733" s="144">
        <v>0.0075</v>
      </c>
      <c r="E733" s="14"/>
    </row>
    <row r="734">
      <c r="A734" s="143">
        <v>324.0</v>
      </c>
      <c r="B734" s="10" t="s">
        <v>4156</v>
      </c>
      <c r="C734" s="144">
        <v>0.4175</v>
      </c>
      <c r="D734" s="144">
        <v>0.1538</v>
      </c>
      <c r="E734" s="14"/>
    </row>
    <row r="735">
      <c r="A735" s="143">
        <v>324.0</v>
      </c>
      <c r="B735" s="10" t="s">
        <v>4158</v>
      </c>
      <c r="C735" s="144">
        <v>0.0217</v>
      </c>
      <c r="D735" s="144">
        <v>0.0078</v>
      </c>
      <c r="E735" s="14"/>
    </row>
    <row r="736">
      <c r="A736" s="143">
        <v>325.0</v>
      </c>
      <c r="B736" s="10" t="s">
        <v>4156</v>
      </c>
      <c r="C736" s="144">
        <v>0.3874</v>
      </c>
      <c r="D736" s="144">
        <v>0.1321</v>
      </c>
      <c r="E736" s="14"/>
    </row>
    <row r="737">
      <c r="A737" s="143">
        <v>325.0</v>
      </c>
      <c r="B737" s="10" t="s">
        <v>4158</v>
      </c>
      <c r="C737" s="144">
        <v>0.0175</v>
      </c>
      <c r="D737" s="144">
        <v>0.2355</v>
      </c>
      <c r="E737" s="14"/>
    </row>
    <row r="738">
      <c r="A738" s="143">
        <v>326.0</v>
      </c>
      <c r="B738" s="10" t="s">
        <v>4156</v>
      </c>
      <c r="C738" s="144">
        <v>0.9345</v>
      </c>
      <c r="D738" s="144">
        <v>0.2355</v>
      </c>
      <c r="E738" s="14"/>
    </row>
    <row r="739">
      <c r="A739" s="143">
        <v>326.0</v>
      </c>
      <c r="B739" s="10" t="s">
        <v>4158</v>
      </c>
      <c r="C739" s="144">
        <v>0.0296</v>
      </c>
      <c r="D739" s="144">
        <v>0.007</v>
      </c>
      <c r="E739" s="14"/>
    </row>
    <row r="740">
      <c r="A740" s="143">
        <v>327.0</v>
      </c>
      <c r="B740" s="10" t="s">
        <v>4156</v>
      </c>
      <c r="C740" s="144">
        <v>0.5805</v>
      </c>
      <c r="D740" s="144">
        <v>0.1649</v>
      </c>
      <c r="E740" s="14"/>
    </row>
    <row r="741">
      <c r="A741" s="143">
        <v>327.0</v>
      </c>
      <c r="B741" s="10" t="s">
        <v>4158</v>
      </c>
      <c r="C741" s="144">
        <v>0.0192</v>
      </c>
      <c r="D741" s="144">
        <v>0.0048</v>
      </c>
      <c r="E741" s="14"/>
    </row>
    <row r="742">
      <c r="A742" s="143">
        <v>328.0</v>
      </c>
      <c r="B742" s="10" t="s">
        <v>4156</v>
      </c>
      <c r="C742" s="144">
        <v>0.5473</v>
      </c>
      <c r="D742" s="144">
        <v>0.151</v>
      </c>
      <c r="E742" s="14"/>
    </row>
    <row r="743">
      <c r="A743" s="143">
        <v>328.0</v>
      </c>
      <c r="B743" s="10" t="s">
        <v>4158</v>
      </c>
      <c r="C743" s="144">
        <v>0.0171</v>
      </c>
      <c r="D743" s="144">
        <v>0.0053</v>
      </c>
      <c r="E743" s="14"/>
    </row>
    <row r="744">
      <c r="A744" s="143">
        <v>329.0</v>
      </c>
      <c r="B744" s="10" t="s">
        <v>4156</v>
      </c>
      <c r="C744" s="144">
        <v>0.479</v>
      </c>
      <c r="D744" s="144">
        <v>0.139</v>
      </c>
      <c r="E744" s="14"/>
    </row>
    <row r="745">
      <c r="A745" s="143">
        <v>329.0</v>
      </c>
      <c r="B745" s="10" t="s">
        <v>4158</v>
      </c>
      <c r="C745" s="144">
        <v>0.0303</v>
      </c>
      <c r="D745" s="144">
        <v>0.0062</v>
      </c>
      <c r="E745" s="14"/>
    </row>
    <row r="746">
      <c r="A746" s="143">
        <v>330.0</v>
      </c>
      <c r="B746" s="10" t="s">
        <v>4156</v>
      </c>
      <c r="C746" s="144">
        <v>0.4228</v>
      </c>
      <c r="D746" s="144">
        <v>0.118</v>
      </c>
      <c r="E746" s="14"/>
    </row>
    <row r="747">
      <c r="A747" s="143">
        <v>330.0</v>
      </c>
      <c r="B747" s="10" t="s">
        <v>4158</v>
      </c>
      <c r="C747" s="144">
        <v>0.0241</v>
      </c>
      <c r="D747" s="144">
        <v>0.0051</v>
      </c>
      <c r="E747" s="14"/>
    </row>
    <row r="748">
      <c r="A748" s="143">
        <v>331.0</v>
      </c>
      <c r="B748" s="10" t="s">
        <v>4156</v>
      </c>
      <c r="C748" s="144">
        <v>0.378</v>
      </c>
      <c r="D748" s="144">
        <v>0.0997</v>
      </c>
      <c r="E748" s="14"/>
    </row>
    <row r="749">
      <c r="A749" s="143">
        <v>331.0</v>
      </c>
      <c r="B749" s="10" t="s">
        <v>4158</v>
      </c>
      <c r="C749" s="144">
        <v>0.0184</v>
      </c>
      <c r="D749" s="144">
        <v>0.0032</v>
      </c>
      <c r="E749" s="14"/>
    </row>
    <row r="750">
      <c r="A750" s="143">
        <v>332.0</v>
      </c>
      <c r="B750" s="10" t="s">
        <v>4156</v>
      </c>
      <c r="C750" s="144">
        <v>0.7193</v>
      </c>
      <c r="D750" s="144">
        <v>0.1697</v>
      </c>
      <c r="E750" s="14"/>
    </row>
    <row r="751">
      <c r="A751" s="143">
        <v>332.0</v>
      </c>
      <c r="B751" s="10" t="s">
        <v>4158</v>
      </c>
      <c r="C751" s="144">
        <v>0.0195</v>
      </c>
      <c r="D751" s="144">
        <v>0.0019</v>
      </c>
      <c r="E751" s="14"/>
    </row>
    <row r="752">
      <c r="A752" s="143">
        <v>333.0</v>
      </c>
      <c r="B752" s="10" t="s">
        <v>4156</v>
      </c>
      <c r="C752" s="144">
        <v>0.7801</v>
      </c>
      <c r="D752" s="144">
        <v>0.1882</v>
      </c>
      <c r="E752" s="14"/>
    </row>
    <row r="753">
      <c r="A753" s="143">
        <v>333.0</v>
      </c>
      <c r="B753" s="10" t="s">
        <v>4158</v>
      </c>
      <c r="C753" s="144">
        <v>0.027</v>
      </c>
      <c r="D753" s="144">
        <v>0.0023</v>
      </c>
      <c r="E753" s="14"/>
    </row>
    <row r="754">
      <c r="A754" s="143">
        <v>334.0</v>
      </c>
      <c r="B754" s="10" t="s">
        <v>4156</v>
      </c>
      <c r="C754" s="144">
        <v>0.7275</v>
      </c>
      <c r="D754" s="144">
        <v>0.1635</v>
      </c>
      <c r="E754" s="14"/>
    </row>
    <row r="755">
      <c r="A755" s="143">
        <v>334.0</v>
      </c>
      <c r="B755" s="10" t="s">
        <v>4158</v>
      </c>
      <c r="C755" s="144">
        <v>0.0273</v>
      </c>
      <c r="D755" s="144">
        <v>0.0024</v>
      </c>
      <c r="E755" s="14"/>
    </row>
    <row r="756">
      <c r="A756" s="143">
        <v>335.0</v>
      </c>
      <c r="B756" s="10" t="s">
        <v>4156</v>
      </c>
      <c r="C756" s="144">
        <v>0.2917</v>
      </c>
      <c r="D756" s="144">
        <v>0.1027</v>
      </c>
      <c r="E756" s="14"/>
    </row>
    <row r="757">
      <c r="A757" s="143">
        <v>335.0</v>
      </c>
      <c r="B757" s="10" t="s">
        <v>4158</v>
      </c>
      <c r="C757" s="144">
        <v>0.0131</v>
      </c>
      <c r="D757" s="144">
        <v>0.0016</v>
      </c>
      <c r="E757" s="14"/>
    </row>
    <row r="758">
      <c r="A758" s="143">
        <v>336.0</v>
      </c>
      <c r="B758" s="10" t="s">
        <v>4156</v>
      </c>
      <c r="C758" s="144">
        <v>0.3308</v>
      </c>
      <c r="D758" s="144">
        <v>0.1281</v>
      </c>
      <c r="E758" s="14"/>
    </row>
    <row r="759">
      <c r="A759" s="143">
        <v>336.0</v>
      </c>
      <c r="B759" s="10" t="s">
        <v>4158</v>
      </c>
      <c r="C759" s="144">
        <v>0.0117</v>
      </c>
      <c r="D759" s="144">
        <v>0.0015</v>
      </c>
      <c r="E759" s="14"/>
    </row>
    <row r="760">
      <c r="A760" s="143">
        <v>337.0</v>
      </c>
      <c r="B760" s="10" t="s">
        <v>4156</v>
      </c>
      <c r="C760" s="144">
        <v>0.3172</v>
      </c>
      <c r="D760" s="144">
        <v>0.1244</v>
      </c>
      <c r="E760" s="14"/>
    </row>
    <row r="761">
      <c r="A761" s="143">
        <v>337.0</v>
      </c>
      <c r="B761" s="10" t="s">
        <v>4158</v>
      </c>
      <c r="C761" s="144">
        <v>0.0111</v>
      </c>
      <c r="D761" s="144">
        <v>0.0013</v>
      </c>
      <c r="E761" s="14"/>
    </row>
    <row r="762">
      <c r="A762" s="143">
        <v>338.0</v>
      </c>
      <c r="B762" s="10" t="s">
        <v>4156</v>
      </c>
      <c r="C762" s="144">
        <v>0.316</v>
      </c>
      <c r="D762" s="144">
        <v>0.1444</v>
      </c>
      <c r="E762" s="14"/>
    </row>
    <row r="763">
      <c r="A763" s="143">
        <v>338.0</v>
      </c>
      <c r="B763" s="10" t="s">
        <v>4158</v>
      </c>
      <c r="C763" s="144">
        <v>0.007</v>
      </c>
      <c r="D763" s="144">
        <v>0.0023</v>
      </c>
      <c r="E763" s="14"/>
    </row>
    <row r="764">
      <c r="A764" s="143">
        <v>339.0</v>
      </c>
      <c r="B764" s="10" t="s">
        <v>4156</v>
      </c>
      <c r="C764" s="144">
        <v>0.3048</v>
      </c>
      <c r="D764" s="144">
        <v>0.1321</v>
      </c>
      <c r="E764" s="14"/>
    </row>
    <row r="765">
      <c r="A765" s="143">
        <v>339.0</v>
      </c>
      <c r="B765" s="10" t="s">
        <v>4158</v>
      </c>
      <c r="C765" s="144">
        <v>0.0105</v>
      </c>
      <c r="D765" s="144">
        <v>0.0031</v>
      </c>
      <c r="E765" s="14"/>
    </row>
    <row r="766">
      <c r="A766" s="143">
        <v>340.0</v>
      </c>
      <c r="B766" s="10" t="s">
        <v>4156</v>
      </c>
      <c r="C766" s="144">
        <v>0.3724</v>
      </c>
      <c r="D766" s="144">
        <v>0.1581</v>
      </c>
      <c r="E766" s="14"/>
    </row>
    <row r="767">
      <c r="A767" s="143">
        <v>340.0</v>
      </c>
      <c r="B767" s="10" t="s">
        <v>4158</v>
      </c>
      <c r="C767" s="144">
        <v>0.0082</v>
      </c>
      <c r="D767" s="144">
        <v>0.0029</v>
      </c>
      <c r="E767" s="14"/>
    </row>
    <row r="768">
      <c r="A768" s="143">
        <v>341.0</v>
      </c>
      <c r="B768" s="10" t="s">
        <v>4156</v>
      </c>
      <c r="C768" s="144">
        <v>1.1914</v>
      </c>
      <c r="D768" s="144">
        <v>0.3004</v>
      </c>
      <c r="E768" s="14"/>
    </row>
    <row r="769">
      <c r="A769" s="143">
        <v>341.0</v>
      </c>
      <c r="B769" s="10" t="s">
        <v>4158</v>
      </c>
      <c r="C769" s="144">
        <v>0.0456</v>
      </c>
      <c r="D769" s="144">
        <v>0.0087</v>
      </c>
      <c r="E769" s="14"/>
    </row>
    <row r="770">
      <c r="A770" s="143">
        <v>342.0</v>
      </c>
      <c r="B770" s="10" t="s">
        <v>4156</v>
      </c>
      <c r="C770" s="144">
        <v>1.3383</v>
      </c>
      <c r="D770" s="144">
        <v>0.4178</v>
      </c>
      <c r="E770" s="14"/>
    </row>
    <row r="771">
      <c r="A771" s="143">
        <v>342.0</v>
      </c>
      <c r="B771" s="10" t="s">
        <v>4158</v>
      </c>
      <c r="C771" s="144">
        <v>0.0432</v>
      </c>
      <c r="D771" s="144">
        <v>0.0091</v>
      </c>
      <c r="E771" s="14"/>
    </row>
    <row r="772">
      <c r="A772" s="143">
        <v>343.0</v>
      </c>
      <c r="B772" s="10" t="s">
        <v>4156</v>
      </c>
      <c r="C772" s="144">
        <v>1.1326</v>
      </c>
      <c r="D772" s="144">
        <v>0.3312</v>
      </c>
      <c r="E772" s="14"/>
    </row>
    <row r="773">
      <c r="A773" s="143">
        <v>343.0</v>
      </c>
      <c r="B773" s="10" t="s">
        <v>4158</v>
      </c>
      <c r="C773" s="144">
        <v>0.0539</v>
      </c>
      <c r="D773" s="144">
        <v>0.0086</v>
      </c>
      <c r="E773" s="14"/>
    </row>
    <row r="774">
      <c r="A774" s="143">
        <v>344.0</v>
      </c>
      <c r="B774" s="10" t="s">
        <v>4156</v>
      </c>
      <c r="C774" s="144">
        <v>0.9528</v>
      </c>
      <c r="D774" s="144">
        <v>0.4304</v>
      </c>
      <c r="E774" s="14"/>
    </row>
    <row r="775">
      <c r="A775" s="143">
        <v>344.0</v>
      </c>
      <c r="B775" s="10" t="s">
        <v>4158</v>
      </c>
      <c r="C775" s="144">
        <v>0.0571</v>
      </c>
      <c r="D775" s="144">
        <v>0.0196</v>
      </c>
      <c r="E775" s="14"/>
    </row>
    <row r="776">
      <c r="A776" s="143">
        <v>345.0</v>
      </c>
      <c r="B776" s="10" t="s">
        <v>4156</v>
      </c>
      <c r="C776" s="144">
        <v>0.8556</v>
      </c>
      <c r="D776" s="144">
        <v>0.3921</v>
      </c>
      <c r="E776" s="14"/>
    </row>
    <row r="777">
      <c r="A777" s="143">
        <v>345.0</v>
      </c>
      <c r="B777" s="10" t="s">
        <v>4158</v>
      </c>
      <c r="C777" s="144">
        <v>0.0729</v>
      </c>
      <c r="D777" s="144">
        <v>0.0248</v>
      </c>
      <c r="E777" s="14"/>
    </row>
    <row r="778">
      <c r="A778" s="143">
        <v>346.0</v>
      </c>
      <c r="B778" s="10" t="s">
        <v>4156</v>
      </c>
      <c r="C778" s="144">
        <v>1.0891</v>
      </c>
      <c r="D778" s="144">
        <v>0.4772</v>
      </c>
      <c r="E778" s="14"/>
    </row>
    <row r="779">
      <c r="A779" s="143">
        <v>346.0</v>
      </c>
      <c r="B779" s="10" t="s">
        <v>4158</v>
      </c>
      <c r="C779" s="144">
        <v>0.07115</v>
      </c>
      <c r="D779" s="144">
        <v>0.0194</v>
      </c>
      <c r="E779" s="14"/>
    </row>
    <row r="780">
      <c r="A780" s="143">
        <v>347.0</v>
      </c>
      <c r="B780" s="10" t="s">
        <v>4156</v>
      </c>
      <c r="C780" s="144">
        <v>0.69</v>
      </c>
      <c r="D780" s="144">
        <v>0.2737</v>
      </c>
      <c r="E780" s="14"/>
    </row>
    <row r="781">
      <c r="A781" s="143">
        <v>347.0</v>
      </c>
      <c r="B781" s="10" t="s">
        <v>4158</v>
      </c>
      <c r="C781" s="144">
        <v>0.0084</v>
      </c>
      <c r="D781" s="144">
        <v>0.0019</v>
      </c>
      <c r="E781" s="14"/>
    </row>
    <row r="782">
      <c r="A782" s="143">
        <v>348.0</v>
      </c>
      <c r="B782" s="10" t="s">
        <v>4156</v>
      </c>
      <c r="C782" s="144">
        <v>0.5763</v>
      </c>
      <c r="D782" s="144">
        <v>0.2215</v>
      </c>
      <c r="E782" s="14"/>
    </row>
    <row r="783">
      <c r="A783" s="143">
        <v>348.0</v>
      </c>
      <c r="B783" s="10" t="s">
        <v>4158</v>
      </c>
      <c r="C783" s="144">
        <v>0.0249</v>
      </c>
      <c r="D783" s="144">
        <v>0.0065</v>
      </c>
      <c r="E783" s="14"/>
    </row>
    <row r="784">
      <c r="A784" s="143">
        <v>349.0</v>
      </c>
      <c r="B784" s="10" t="s">
        <v>4156</v>
      </c>
      <c r="C784" s="144">
        <v>0.6862</v>
      </c>
      <c r="D784" s="144">
        <v>0.2549</v>
      </c>
      <c r="E784" s="14"/>
    </row>
    <row r="785">
      <c r="A785" s="143">
        <v>349.0</v>
      </c>
      <c r="B785" s="10" t="s">
        <v>4158</v>
      </c>
      <c r="C785" s="144">
        <v>0.0209</v>
      </c>
      <c r="D785" s="144">
        <v>0.0046</v>
      </c>
      <c r="E785" s="14"/>
    </row>
    <row r="786">
      <c r="A786" s="143">
        <v>350.0</v>
      </c>
      <c r="B786" s="10" t="s">
        <v>4156</v>
      </c>
      <c r="C786" s="144">
        <v>0.9601</v>
      </c>
      <c r="D786" s="144">
        <v>0.2508</v>
      </c>
      <c r="E786" s="14"/>
    </row>
    <row r="787">
      <c r="A787" s="143">
        <v>350.0</v>
      </c>
      <c r="B787" s="10" t="s">
        <v>4158</v>
      </c>
      <c r="C787" s="144">
        <v>0.0452</v>
      </c>
      <c r="D787" s="144">
        <v>0.0061</v>
      </c>
      <c r="E787" s="14"/>
    </row>
    <row r="788">
      <c r="A788" s="143">
        <v>351.0</v>
      </c>
      <c r="B788" s="10" t="s">
        <v>4156</v>
      </c>
      <c r="C788" s="144">
        <v>0.7147</v>
      </c>
      <c r="D788" s="144">
        <v>0.2187</v>
      </c>
      <c r="E788" s="14"/>
    </row>
    <row r="789">
      <c r="A789" s="143">
        <v>351.0</v>
      </c>
      <c r="B789" s="10" t="s">
        <v>4158</v>
      </c>
      <c r="C789" s="144">
        <v>0.0768</v>
      </c>
      <c r="D789" s="144">
        <v>0.0087</v>
      </c>
      <c r="E789" s="14"/>
    </row>
    <row r="790">
      <c r="A790" s="143">
        <v>352.0</v>
      </c>
      <c r="B790" s="10" t="s">
        <v>4156</v>
      </c>
      <c r="C790" s="144">
        <v>0.7826</v>
      </c>
      <c r="D790" s="144">
        <v>0.2932</v>
      </c>
      <c r="E790" s="14"/>
    </row>
    <row r="791">
      <c r="A791" s="143">
        <v>352.0</v>
      </c>
      <c r="B791" s="10" t="s">
        <v>4158</v>
      </c>
      <c r="C791" s="144">
        <v>0.0397</v>
      </c>
      <c r="D791" s="144">
        <v>0.0052</v>
      </c>
      <c r="E791" s="10" t="s">
        <v>4653</v>
      </c>
    </row>
    <row r="792">
      <c r="A792" s="143">
        <v>353.0</v>
      </c>
      <c r="B792" s="10" t="s">
        <v>4156</v>
      </c>
      <c r="C792" s="144">
        <v>1.778</v>
      </c>
      <c r="D792" s="144">
        <v>0.6381</v>
      </c>
      <c r="E792" s="14"/>
    </row>
    <row r="793">
      <c r="A793" s="143">
        <v>353.0</v>
      </c>
      <c r="B793" s="10" t="s">
        <v>4158</v>
      </c>
      <c r="C793" s="144">
        <v>0.1876</v>
      </c>
      <c r="D793" s="144">
        <v>0.0492</v>
      </c>
      <c r="E793" s="14"/>
    </row>
    <row r="794">
      <c r="A794" s="143">
        <v>354.0</v>
      </c>
      <c r="B794" s="10" t="s">
        <v>4156</v>
      </c>
      <c r="C794" s="144">
        <v>2.1305</v>
      </c>
      <c r="D794" s="144">
        <v>0.718</v>
      </c>
      <c r="E794" s="14"/>
    </row>
    <row r="795">
      <c r="A795" s="143">
        <v>354.0</v>
      </c>
      <c r="B795" s="10" t="s">
        <v>4158</v>
      </c>
      <c r="C795" s="144">
        <v>0.247</v>
      </c>
      <c r="D795" s="144">
        <v>0.0621</v>
      </c>
      <c r="E795" s="14"/>
    </row>
    <row r="796">
      <c r="A796" s="143">
        <v>355.0</v>
      </c>
      <c r="B796" s="10" t="s">
        <v>4156</v>
      </c>
      <c r="C796" s="144">
        <v>2.0917</v>
      </c>
      <c r="D796" s="144">
        <v>0.692</v>
      </c>
      <c r="E796" s="14"/>
    </row>
    <row r="797">
      <c r="A797" s="143">
        <v>355.0</v>
      </c>
      <c r="B797" s="10" t="s">
        <v>4158</v>
      </c>
      <c r="C797" s="144">
        <v>0.2203</v>
      </c>
      <c r="D797" s="144">
        <v>0.05944</v>
      </c>
      <c r="E797" s="14"/>
    </row>
    <row r="798">
      <c r="A798" s="143">
        <v>356.0</v>
      </c>
      <c r="B798" s="10" t="s">
        <v>4156</v>
      </c>
      <c r="C798" s="144">
        <v>2.0684</v>
      </c>
      <c r="D798" s="144">
        <v>0.461</v>
      </c>
      <c r="E798" s="14"/>
    </row>
    <row r="799">
      <c r="A799" s="143">
        <v>356.0</v>
      </c>
      <c r="B799" s="10" t="s">
        <v>4158</v>
      </c>
      <c r="C799" s="144">
        <v>0.0505</v>
      </c>
      <c r="D799" s="144">
        <v>0.0101</v>
      </c>
      <c r="E799" s="14"/>
    </row>
    <row r="800">
      <c r="A800" s="143">
        <v>357.0</v>
      </c>
      <c r="B800" s="10" t="s">
        <v>4156</v>
      </c>
      <c r="C800" s="144">
        <v>1.3775</v>
      </c>
      <c r="D800" s="144">
        <v>0.294</v>
      </c>
      <c r="E800" s="14"/>
    </row>
    <row r="801">
      <c r="A801" s="143">
        <v>357.0</v>
      </c>
      <c r="B801" s="10" t="s">
        <v>4158</v>
      </c>
      <c r="C801" s="144">
        <v>0.0726</v>
      </c>
      <c r="D801" s="144">
        <v>0.01337</v>
      </c>
      <c r="E801" s="14"/>
    </row>
    <row r="802">
      <c r="A802" s="143">
        <v>358.0</v>
      </c>
      <c r="B802" s="10" t="s">
        <v>4156</v>
      </c>
      <c r="C802" s="144">
        <v>1.9529</v>
      </c>
      <c r="D802" s="144">
        <v>0.4882</v>
      </c>
      <c r="E802" s="14"/>
    </row>
    <row r="803">
      <c r="A803" s="143">
        <v>358.0</v>
      </c>
      <c r="B803" s="10" t="s">
        <v>4158</v>
      </c>
      <c r="C803" s="144">
        <v>0.0631</v>
      </c>
      <c r="D803" s="144">
        <v>0.0102</v>
      </c>
      <c r="E803" s="14"/>
    </row>
    <row r="804">
      <c r="A804" s="143">
        <v>359.0</v>
      </c>
      <c r="B804" s="10" t="s">
        <v>4156</v>
      </c>
      <c r="C804" s="144">
        <v>2.2027</v>
      </c>
      <c r="D804" s="144">
        <v>0.972</v>
      </c>
      <c r="E804" s="14"/>
    </row>
    <row r="805">
      <c r="A805" s="143">
        <v>359.0</v>
      </c>
      <c r="B805" s="10" t="s">
        <v>4158</v>
      </c>
      <c r="C805" s="144">
        <v>0.0618</v>
      </c>
      <c r="D805" s="144">
        <v>0.0406</v>
      </c>
      <c r="E805" s="14"/>
    </row>
    <row r="806">
      <c r="A806" s="143">
        <v>360.0</v>
      </c>
      <c r="B806" s="10" t="s">
        <v>4158</v>
      </c>
      <c r="C806" s="144">
        <v>0.117</v>
      </c>
      <c r="D806" s="144">
        <v>0.0773</v>
      </c>
      <c r="E806" s="14"/>
    </row>
    <row r="807">
      <c r="A807" s="143">
        <v>360.0</v>
      </c>
      <c r="B807" s="10" t="s">
        <v>4156</v>
      </c>
      <c r="C807" s="144">
        <v>1.6181</v>
      </c>
      <c r="D807" s="144">
        <v>0.7345</v>
      </c>
      <c r="E807" s="14"/>
    </row>
    <row r="808">
      <c r="A808" s="143">
        <v>361.0</v>
      </c>
      <c r="B808" s="10" t="s">
        <v>4158</v>
      </c>
      <c r="C808" s="144">
        <v>0.0971</v>
      </c>
      <c r="D808" s="144">
        <v>0.0913</v>
      </c>
      <c r="E808" s="14"/>
    </row>
    <row r="809">
      <c r="A809" s="143">
        <v>361.0</v>
      </c>
      <c r="B809" s="10" t="s">
        <v>4156</v>
      </c>
      <c r="C809" s="144">
        <v>1.733</v>
      </c>
      <c r="D809" s="144">
        <v>0.8125</v>
      </c>
      <c r="E809" s="14"/>
    </row>
    <row r="810">
      <c r="A810" s="143">
        <v>362.0</v>
      </c>
      <c r="B810" s="10" t="s">
        <v>4158</v>
      </c>
      <c r="C810" s="144">
        <v>0.0534</v>
      </c>
      <c r="D810" s="144">
        <v>0.02112</v>
      </c>
      <c r="E810" s="14"/>
    </row>
    <row r="811">
      <c r="A811" s="143">
        <v>362.0</v>
      </c>
      <c r="B811" s="10" t="s">
        <v>4156</v>
      </c>
      <c r="C811" s="144">
        <v>1.9182</v>
      </c>
      <c r="D811" s="144">
        <v>0.7688</v>
      </c>
      <c r="E811" s="14"/>
    </row>
    <row r="812">
      <c r="A812" s="143">
        <v>363.0</v>
      </c>
      <c r="B812" s="10" t="s">
        <v>4158</v>
      </c>
      <c r="C812" s="144">
        <v>0.1073</v>
      </c>
      <c r="D812" s="144">
        <v>0.0155</v>
      </c>
      <c r="E812" s="14"/>
    </row>
    <row r="813">
      <c r="A813" s="143">
        <v>363.0</v>
      </c>
      <c r="B813" s="10" t="s">
        <v>4156</v>
      </c>
      <c r="C813" s="144">
        <v>1.4407</v>
      </c>
      <c r="D813" s="144">
        <v>0.6521</v>
      </c>
      <c r="E813" s="14"/>
    </row>
    <row r="814">
      <c r="A814" s="143">
        <v>364.0</v>
      </c>
      <c r="B814" s="10" t="s">
        <v>4158</v>
      </c>
      <c r="C814" s="144">
        <v>0.144</v>
      </c>
      <c r="D814" s="144">
        <v>0.0243</v>
      </c>
      <c r="E814" s="14"/>
    </row>
    <row r="815">
      <c r="A815" s="143">
        <v>364.0</v>
      </c>
      <c r="B815" s="10" t="s">
        <v>4156</v>
      </c>
      <c r="C815" s="144">
        <v>1.3578</v>
      </c>
      <c r="D815" s="144">
        <v>0.5165</v>
      </c>
      <c r="E815" s="14"/>
    </row>
    <row r="816">
      <c r="A816" s="143">
        <v>365.0</v>
      </c>
      <c r="B816" s="10" t="s">
        <v>4156</v>
      </c>
      <c r="C816" s="144">
        <v>2.0241</v>
      </c>
      <c r="D816" s="144">
        <v>0.3578</v>
      </c>
      <c r="E816" s="14"/>
    </row>
    <row r="817">
      <c r="A817" s="143">
        <v>365.0</v>
      </c>
      <c r="B817" s="10" t="s">
        <v>4158</v>
      </c>
      <c r="C817" s="144">
        <v>0.0905</v>
      </c>
      <c r="D817" s="144">
        <v>0.0179</v>
      </c>
      <c r="E817" s="14"/>
    </row>
    <row r="818">
      <c r="A818" s="143">
        <v>366.0</v>
      </c>
      <c r="B818" s="10" t="s">
        <v>4156</v>
      </c>
      <c r="C818" s="144">
        <v>3.0362</v>
      </c>
      <c r="D818" s="144">
        <v>0.4812</v>
      </c>
      <c r="E818" s="14"/>
    </row>
    <row r="819">
      <c r="A819" s="143">
        <v>366.0</v>
      </c>
      <c r="B819" s="10" t="s">
        <v>4158</v>
      </c>
      <c r="C819" s="144">
        <v>0.1269</v>
      </c>
      <c r="D819" s="144">
        <v>0.0211</v>
      </c>
      <c r="E819" s="14"/>
    </row>
    <row r="820">
      <c r="A820" s="143">
        <v>367.0</v>
      </c>
      <c r="B820" s="10" t="s">
        <v>4156</v>
      </c>
      <c r="C820" s="144">
        <v>2.4071</v>
      </c>
      <c r="D820" s="144">
        <v>0.3813</v>
      </c>
      <c r="E820" s="14"/>
    </row>
    <row r="821">
      <c r="A821" s="143">
        <v>367.0</v>
      </c>
      <c r="B821" s="10" t="s">
        <v>4158</v>
      </c>
      <c r="C821" s="144">
        <v>0.1321</v>
      </c>
      <c r="D821" s="144">
        <v>0.0243</v>
      </c>
      <c r="E821" s="14"/>
    </row>
    <row r="822">
      <c r="A822" s="143">
        <v>368.0</v>
      </c>
      <c r="B822" s="10" t="s">
        <v>4156</v>
      </c>
      <c r="C822" s="144">
        <v>2.1168</v>
      </c>
      <c r="D822" s="144">
        <v>0.435</v>
      </c>
      <c r="E822" s="14"/>
    </row>
    <row r="823">
      <c r="A823" s="143">
        <v>368.0</v>
      </c>
      <c r="B823" s="10" t="s">
        <v>4158</v>
      </c>
      <c r="C823" s="144">
        <v>0.0675</v>
      </c>
      <c r="D823" s="144">
        <v>0.0101</v>
      </c>
      <c r="E823" s="14"/>
    </row>
    <row r="824">
      <c r="A824" s="143">
        <v>369.0</v>
      </c>
      <c r="B824" s="10" t="s">
        <v>4156</v>
      </c>
      <c r="C824" s="144">
        <v>1.5432</v>
      </c>
      <c r="D824" s="144">
        <v>0.372</v>
      </c>
      <c r="E824" s="14"/>
    </row>
    <row r="825">
      <c r="A825" s="143">
        <v>369.0</v>
      </c>
      <c r="B825" s="10" t="s">
        <v>4158</v>
      </c>
      <c r="C825" s="144">
        <v>0.0699</v>
      </c>
      <c r="D825" s="144">
        <v>0.0099</v>
      </c>
      <c r="E825" s="14"/>
    </row>
    <row r="826">
      <c r="A826" s="143">
        <v>370.0</v>
      </c>
      <c r="B826" s="10" t="s">
        <v>4156</v>
      </c>
      <c r="C826" s="144">
        <v>1.5936</v>
      </c>
      <c r="D826" s="144">
        <v>0.3814</v>
      </c>
      <c r="E826" s="14"/>
    </row>
    <row r="827">
      <c r="A827" s="143">
        <v>370.0</v>
      </c>
      <c r="B827" s="10" t="s">
        <v>4158</v>
      </c>
      <c r="C827" s="144">
        <v>0.0971</v>
      </c>
      <c r="D827" s="144">
        <v>0.0072</v>
      </c>
      <c r="E827" s="14"/>
    </row>
    <row r="828">
      <c r="A828" s="143">
        <v>371.0</v>
      </c>
      <c r="B828" s="10" t="s">
        <v>4156</v>
      </c>
      <c r="C828" s="144">
        <v>1.7955</v>
      </c>
      <c r="D828" s="144">
        <v>0.7056</v>
      </c>
      <c r="E828" s="14"/>
    </row>
    <row r="829">
      <c r="A829" s="143">
        <v>371.0</v>
      </c>
      <c r="B829" s="10" t="s">
        <v>4158</v>
      </c>
      <c r="C829" s="144">
        <v>0.1025</v>
      </c>
      <c r="D829" s="144">
        <v>0.0283</v>
      </c>
      <c r="E829" s="14"/>
    </row>
    <row r="830">
      <c r="A830" s="143">
        <v>372.0</v>
      </c>
      <c r="B830" s="10" t="s">
        <v>4156</v>
      </c>
      <c r="C830" s="144">
        <v>1.5985</v>
      </c>
      <c r="D830" s="144">
        <v>0.6031</v>
      </c>
      <c r="E830" s="14"/>
    </row>
    <row r="831">
      <c r="A831" s="143">
        <v>372.0</v>
      </c>
      <c r="B831" s="10" t="s">
        <v>4158</v>
      </c>
      <c r="C831" s="144">
        <v>0.081</v>
      </c>
      <c r="D831" s="144">
        <v>0.0176</v>
      </c>
      <c r="E831" s="14"/>
    </row>
    <row r="832">
      <c r="A832" s="143">
        <v>373.0</v>
      </c>
      <c r="B832" s="10" t="s">
        <v>4156</v>
      </c>
      <c r="C832" s="144">
        <v>1.2529</v>
      </c>
      <c r="D832" s="144">
        <v>0.5541</v>
      </c>
      <c r="E832" s="14"/>
    </row>
    <row r="833">
      <c r="A833" s="143">
        <v>373.0</v>
      </c>
      <c r="B833" s="10" t="s">
        <v>4158</v>
      </c>
      <c r="C833" s="144">
        <v>0.0644</v>
      </c>
      <c r="D833" s="144">
        <v>0.0134</v>
      </c>
      <c r="E833" s="14"/>
    </row>
    <row r="834">
      <c r="A834" s="143">
        <v>374.0</v>
      </c>
      <c r="B834" s="10" t="s">
        <v>4156</v>
      </c>
      <c r="C834" s="144">
        <v>2.4515</v>
      </c>
      <c r="D834" s="144">
        <v>0.7244</v>
      </c>
      <c r="E834" s="14"/>
    </row>
    <row r="835">
      <c r="A835" s="143">
        <v>374.0</v>
      </c>
      <c r="B835" s="10" t="s">
        <v>4158</v>
      </c>
      <c r="C835" s="144">
        <v>0.1203</v>
      </c>
      <c r="D835" s="144">
        <v>0.0374</v>
      </c>
      <c r="E835" s="14"/>
    </row>
    <row r="836">
      <c r="A836" s="143">
        <v>375.0</v>
      </c>
      <c r="B836" s="10" t="s">
        <v>4156</v>
      </c>
      <c r="C836" s="144">
        <v>1.9998</v>
      </c>
      <c r="D836" s="144">
        <v>0.5944</v>
      </c>
      <c r="E836" s="14"/>
    </row>
    <row r="837">
      <c r="A837" s="143">
        <v>375.0</v>
      </c>
      <c r="B837" s="10" t="s">
        <v>4158</v>
      </c>
      <c r="C837" s="144">
        <v>0.1112</v>
      </c>
      <c r="D837" s="144">
        <v>0.0389</v>
      </c>
      <c r="E837" s="14"/>
    </row>
    <row r="838">
      <c r="A838" s="143">
        <v>376.0</v>
      </c>
      <c r="B838" s="10" t="s">
        <v>4156</v>
      </c>
      <c r="C838" s="144">
        <v>2.2261</v>
      </c>
      <c r="D838" s="144">
        <v>0.6831</v>
      </c>
      <c r="E838" s="14"/>
    </row>
    <row r="839">
      <c r="A839" s="143">
        <v>376.0</v>
      </c>
      <c r="B839" s="10" t="s">
        <v>4158</v>
      </c>
      <c r="C839" s="144">
        <v>0.1235</v>
      </c>
      <c r="D839" s="144">
        <v>0.0301</v>
      </c>
      <c r="E839" s="14"/>
    </row>
    <row r="840">
      <c r="A840" s="143">
        <v>377.0</v>
      </c>
      <c r="B840" s="10" t="s">
        <v>4156</v>
      </c>
      <c r="C840" s="144">
        <v>2.8968</v>
      </c>
      <c r="D840" s="144">
        <v>1.4789</v>
      </c>
      <c r="E840" s="14"/>
    </row>
    <row r="841">
      <c r="A841" s="143">
        <v>377.0</v>
      </c>
      <c r="B841" s="10" t="s">
        <v>4158</v>
      </c>
      <c r="C841" s="144">
        <v>0.1528</v>
      </c>
      <c r="D841" s="144">
        <v>0.0611</v>
      </c>
      <c r="E841" s="14"/>
    </row>
    <row r="842">
      <c r="A842" s="143">
        <v>378.0</v>
      </c>
      <c r="B842" s="10" t="s">
        <v>4156</v>
      </c>
      <c r="C842" s="144">
        <v>5.0981</v>
      </c>
      <c r="D842" s="144">
        <v>2.667</v>
      </c>
      <c r="E842" s="14"/>
    </row>
    <row r="843">
      <c r="A843" s="143">
        <v>378.0</v>
      </c>
      <c r="B843" s="10" t="s">
        <v>4158</v>
      </c>
      <c r="C843" s="144">
        <v>0.2221</v>
      </c>
      <c r="D843" s="144">
        <v>0.0907</v>
      </c>
      <c r="E843" s="14"/>
    </row>
    <row r="844">
      <c r="A844" s="143">
        <v>379.0</v>
      </c>
      <c r="B844" s="10" t="s">
        <v>4156</v>
      </c>
      <c r="C844" s="144">
        <v>3.6674</v>
      </c>
      <c r="D844" s="144">
        <v>1.8106</v>
      </c>
      <c r="E844" s="14"/>
    </row>
    <row r="845">
      <c r="A845" s="143">
        <v>379.0</v>
      </c>
      <c r="B845" s="10" t="s">
        <v>4158</v>
      </c>
      <c r="C845" s="144">
        <v>0.162</v>
      </c>
      <c r="D845" s="144">
        <v>0.0613</v>
      </c>
      <c r="E845" s="14"/>
    </row>
    <row r="846">
      <c r="A846" s="143">
        <v>380.0</v>
      </c>
      <c r="B846" s="10" t="s">
        <v>4156</v>
      </c>
      <c r="C846" s="144">
        <v>4.875</v>
      </c>
      <c r="D846" s="144">
        <v>2.2284</v>
      </c>
      <c r="E846" s="14"/>
    </row>
    <row r="847">
      <c r="A847" s="143">
        <v>380.0</v>
      </c>
      <c r="B847" s="10" t="s">
        <v>4158</v>
      </c>
      <c r="C847" s="144">
        <v>0.2412</v>
      </c>
      <c r="D847" s="144">
        <v>0.0812</v>
      </c>
      <c r="E847" s="14"/>
    </row>
    <row r="848">
      <c r="A848" s="143">
        <v>381.0</v>
      </c>
      <c r="B848" s="10" t="s">
        <v>4156</v>
      </c>
      <c r="C848" s="144">
        <v>5.9951</v>
      </c>
      <c r="D848" s="144">
        <v>2.967</v>
      </c>
      <c r="E848" s="14"/>
    </row>
    <row r="849">
      <c r="A849" s="143">
        <v>381.0</v>
      </c>
      <c r="B849" s="10" t="s">
        <v>4158</v>
      </c>
      <c r="C849" s="144">
        <v>0.2281</v>
      </c>
      <c r="D849" s="144">
        <v>0.0769</v>
      </c>
      <c r="E849" s="14"/>
    </row>
    <row r="850">
      <c r="A850" s="143">
        <v>382.0</v>
      </c>
      <c r="B850" s="10" t="s">
        <v>4156</v>
      </c>
      <c r="C850" s="144">
        <v>5.83217</v>
      </c>
      <c r="D850" s="144">
        <v>2.8732</v>
      </c>
      <c r="E850" s="14"/>
    </row>
    <row r="851">
      <c r="A851" s="143">
        <v>382.0</v>
      </c>
      <c r="B851" s="10" t="s">
        <v>4158</v>
      </c>
      <c r="C851" s="144">
        <v>0.2026</v>
      </c>
      <c r="D851" s="144">
        <v>0.0772</v>
      </c>
      <c r="E851" s="14"/>
    </row>
    <row r="852">
      <c r="A852" s="143">
        <v>383.0</v>
      </c>
      <c r="B852" s="10" t="s">
        <v>4156</v>
      </c>
      <c r="C852" s="144">
        <v>6.175</v>
      </c>
      <c r="D852" s="144">
        <v>2.8651</v>
      </c>
      <c r="E852" s="14"/>
    </row>
    <row r="853">
      <c r="A853" s="143">
        <v>383.0</v>
      </c>
      <c r="B853" s="10" t="s">
        <v>4158</v>
      </c>
      <c r="C853" s="144">
        <v>0.2662</v>
      </c>
      <c r="D853" s="144">
        <v>0.1021</v>
      </c>
      <c r="E853" s="14"/>
    </row>
    <row r="854">
      <c r="A854" s="143">
        <v>384.0</v>
      </c>
      <c r="B854" s="10" t="s">
        <v>4156</v>
      </c>
      <c r="C854" s="144">
        <v>5.2332</v>
      </c>
      <c r="D854" s="144">
        <v>3.0512</v>
      </c>
      <c r="E854" s="14"/>
    </row>
    <row r="855">
      <c r="A855" s="143">
        <v>384.0</v>
      </c>
      <c r="B855" s="10" t="s">
        <v>4158</v>
      </c>
      <c r="C855" s="144">
        <v>0.2033</v>
      </c>
      <c r="D855" s="144">
        <v>0.0975</v>
      </c>
      <c r="E855" s="14"/>
    </row>
    <row r="856">
      <c r="A856" s="143">
        <v>385.0</v>
      </c>
      <c r="B856" s="10" t="s">
        <v>4156</v>
      </c>
      <c r="C856" s="144">
        <v>6.2168</v>
      </c>
      <c r="D856" s="144">
        <v>2.5686</v>
      </c>
      <c r="E856" s="14"/>
    </row>
    <row r="857">
      <c r="A857" s="143">
        <v>385.0</v>
      </c>
      <c r="B857" s="10" t="s">
        <v>4158</v>
      </c>
      <c r="C857" s="144">
        <v>0.25</v>
      </c>
      <c r="D857" s="144">
        <v>0.0742</v>
      </c>
      <c r="E857" s="14"/>
    </row>
    <row r="858">
      <c r="A858" s="143">
        <v>386.0</v>
      </c>
      <c r="B858" s="10" t="s">
        <v>4156</v>
      </c>
      <c r="C858" s="144">
        <v>7.406</v>
      </c>
      <c r="D858" s="144">
        <v>3.2914</v>
      </c>
      <c r="E858" s="14"/>
    </row>
    <row r="859">
      <c r="A859" s="143">
        <v>386.0</v>
      </c>
      <c r="B859" s="10" t="s">
        <v>4158</v>
      </c>
      <c r="C859" s="144">
        <v>0.2666</v>
      </c>
      <c r="D859" s="144">
        <v>0.097</v>
      </c>
      <c r="E859" s="14"/>
    </row>
    <row r="860">
      <c r="A860" s="143">
        <v>387.0</v>
      </c>
      <c r="B860" s="10" t="s">
        <v>4156</v>
      </c>
      <c r="C860" s="144">
        <v>9.6095</v>
      </c>
      <c r="D860" s="153">
        <v>4.99</v>
      </c>
      <c r="E860" s="14"/>
    </row>
    <row r="861">
      <c r="A861" s="143">
        <v>387.0</v>
      </c>
      <c r="B861" s="10" t="s">
        <v>4158</v>
      </c>
      <c r="C861" s="144">
        <v>0.3571</v>
      </c>
      <c r="D861" s="153">
        <v>0.1297</v>
      </c>
      <c r="E861" s="14"/>
    </row>
    <row r="862">
      <c r="A862" s="143">
        <v>388.0</v>
      </c>
      <c r="B862" s="10" t="s">
        <v>4156</v>
      </c>
      <c r="C862" s="144">
        <v>7.8053</v>
      </c>
      <c r="D862" s="144">
        <v>3.5029</v>
      </c>
      <c r="E862" s="14"/>
    </row>
    <row r="863">
      <c r="A863" s="143">
        <v>388.0</v>
      </c>
      <c r="B863" s="10" t="s">
        <v>4158</v>
      </c>
      <c r="C863" s="144">
        <v>0.2773</v>
      </c>
      <c r="D863" s="144">
        <v>0.0941</v>
      </c>
      <c r="E863" s="14"/>
    </row>
    <row r="864">
      <c r="A864" s="143">
        <v>389.0</v>
      </c>
      <c r="B864" s="10" t="s">
        <v>4156</v>
      </c>
      <c r="C864" s="144">
        <v>4.2423</v>
      </c>
      <c r="D864" s="144">
        <v>1.5997</v>
      </c>
      <c r="E864" s="14"/>
    </row>
    <row r="865">
      <c r="A865" s="143">
        <v>389.0</v>
      </c>
      <c r="B865" s="10" t="s">
        <v>4158</v>
      </c>
      <c r="C865" s="144">
        <v>0.3102</v>
      </c>
      <c r="D865" s="144">
        <v>0.0887</v>
      </c>
      <c r="E865" s="14"/>
    </row>
    <row r="866">
      <c r="A866" s="143">
        <v>390.0</v>
      </c>
      <c r="B866" s="10" t="s">
        <v>4156</v>
      </c>
      <c r="C866" s="144">
        <v>6.0635</v>
      </c>
      <c r="D866" s="144">
        <v>2.3603</v>
      </c>
      <c r="E866" s="14"/>
    </row>
    <row r="867">
      <c r="A867" s="143">
        <v>390.0</v>
      </c>
      <c r="B867" s="10" t="s">
        <v>4158</v>
      </c>
      <c r="C867" s="144">
        <v>0.3875</v>
      </c>
      <c r="D867" s="144">
        <v>0.1461</v>
      </c>
      <c r="E867" s="14"/>
    </row>
    <row r="868">
      <c r="A868" s="143">
        <v>391.0</v>
      </c>
      <c r="B868" s="10" t="s">
        <v>4156</v>
      </c>
      <c r="C868" s="144">
        <v>4.8552</v>
      </c>
      <c r="D868" s="144">
        <v>1.3914</v>
      </c>
      <c r="E868" s="14"/>
    </row>
    <row r="869">
      <c r="A869" s="143">
        <v>391.0</v>
      </c>
      <c r="B869" s="10" t="s">
        <v>4158</v>
      </c>
      <c r="C869" s="144">
        <v>0.199</v>
      </c>
      <c r="D869" s="144">
        <v>0.0449</v>
      </c>
      <c r="E869" s="14"/>
    </row>
    <row r="870">
      <c r="A870" s="143">
        <v>392.0</v>
      </c>
      <c r="B870" s="10" t="s">
        <v>4156</v>
      </c>
      <c r="C870" s="144">
        <v>2.5568</v>
      </c>
      <c r="D870" s="144">
        <v>1.0785</v>
      </c>
      <c r="E870" s="14"/>
    </row>
    <row r="871">
      <c r="A871" s="143">
        <v>392.0</v>
      </c>
      <c r="B871" s="10" t="s">
        <v>4158</v>
      </c>
      <c r="C871" s="144">
        <v>0.2818</v>
      </c>
      <c r="D871" s="144">
        <v>0.1158</v>
      </c>
      <c r="E871" s="14"/>
    </row>
    <row r="872">
      <c r="A872" s="143">
        <v>393.0</v>
      </c>
      <c r="B872" s="10" t="s">
        <v>4156</v>
      </c>
      <c r="C872" s="144">
        <v>2.8251</v>
      </c>
      <c r="D872" s="144">
        <v>1.1671</v>
      </c>
      <c r="E872" s="14"/>
    </row>
    <row r="873">
      <c r="A873" s="143">
        <v>393.0</v>
      </c>
      <c r="B873" s="10" t="s">
        <v>4158</v>
      </c>
      <c r="C873" s="144">
        <v>0.3246</v>
      </c>
      <c r="D873" s="144">
        <v>0.1369</v>
      </c>
      <c r="E873" s="14"/>
    </row>
    <row r="874">
      <c r="A874" s="143">
        <v>394.0</v>
      </c>
      <c r="B874" s="10" t="s">
        <v>4156</v>
      </c>
      <c r="C874" s="144">
        <v>4.5617</v>
      </c>
      <c r="D874" s="144">
        <v>1.9363</v>
      </c>
      <c r="E874" s="14"/>
    </row>
    <row r="875">
      <c r="A875" s="143">
        <v>394.0</v>
      </c>
      <c r="B875" s="10" t="s">
        <v>4158</v>
      </c>
      <c r="C875" s="144">
        <v>0.5412</v>
      </c>
      <c r="D875" s="144">
        <v>0.2176</v>
      </c>
      <c r="E875" s="14"/>
    </row>
    <row r="876">
      <c r="A876" s="143">
        <v>395.0</v>
      </c>
      <c r="B876" s="10" t="s">
        <v>4156</v>
      </c>
      <c r="C876" s="144">
        <v>2.4348</v>
      </c>
      <c r="D876" s="144">
        <v>0.9962</v>
      </c>
      <c r="E876" s="14"/>
    </row>
    <row r="877">
      <c r="A877" s="143">
        <v>395.0</v>
      </c>
      <c r="B877" s="10" t="s">
        <v>4158</v>
      </c>
      <c r="C877" s="144">
        <v>0.1684</v>
      </c>
      <c r="D877" s="144">
        <v>0.0629</v>
      </c>
      <c r="E877" s="14"/>
    </row>
    <row r="878">
      <c r="A878" s="143">
        <v>396.0</v>
      </c>
      <c r="B878" s="10" t="s">
        <v>4156</v>
      </c>
      <c r="C878" s="144">
        <v>2.5776</v>
      </c>
      <c r="D878" s="144">
        <v>1.053</v>
      </c>
      <c r="E878" s="14"/>
    </row>
    <row r="879">
      <c r="A879" s="143">
        <v>396.0</v>
      </c>
      <c r="B879" s="10" t="s">
        <v>4158</v>
      </c>
      <c r="C879" s="144">
        <v>0.20004</v>
      </c>
      <c r="D879" s="144">
        <v>0.074</v>
      </c>
      <c r="E879" s="14"/>
    </row>
    <row r="880">
      <c r="A880" s="143">
        <v>397.0</v>
      </c>
      <c r="B880" s="10" t="s">
        <v>4156</v>
      </c>
      <c r="C880" s="144">
        <v>0.2228</v>
      </c>
      <c r="D880" s="144">
        <v>0.1028</v>
      </c>
      <c r="E880" s="14"/>
    </row>
    <row r="881">
      <c r="A881" s="143">
        <v>397.0</v>
      </c>
      <c r="B881" s="10" t="s">
        <v>4158</v>
      </c>
      <c r="C881" s="144">
        <v>0.0085</v>
      </c>
      <c r="D881" s="144">
        <v>0.0041</v>
      </c>
      <c r="E881" s="14"/>
    </row>
    <row r="882">
      <c r="A882" s="143">
        <v>398.0</v>
      </c>
      <c r="B882" s="10" t="s">
        <v>4156</v>
      </c>
      <c r="C882" s="144">
        <v>0.1549</v>
      </c>
      <c r="D882" s="144">
        <v>0.075</v>
      </c>
      <c r="E882" s="14"/>
    </row>
    <row r="883">
      <c r="A883" s="143">
        <v>398.0</v>
      </c>
      <c r="B883" s="10" t="s">
        <v>4158</v>
      </c>
      <c r="C883" s="144">
        <v>0.0066</v>
      </c>
      <c r="D883" s="144">
        <v>0.0037</v>
      </c>
      <c r="E883" s="14"/>
    </row>
    <row r="884">
      <c r="A884" s="143">
        <v>399.0</v>
      </c>
      <c r="B884" s="10" t="s">
        <v>4156</v>
      </c>
      <c r="C884" s="144">
        <v>0.1445</v>
      </c>
      <c r="D884" s="144">
        <v>0.0627</v>
      </c>
      <c r="E884" s="14"/>
    </row>
    <row r="885">
      <c r="A885" s="143">
        <v>399.0</v>
      </c>
      <c r="B885" s="10" t="s">
        <v>4158</v>
      </c>
      <c r="C885" s="144">
        <v>0.007</v>
      </c>
      <c r="D885" s="144">
        <v>0.003</v>
      </c>
      <c r="E885" s="14"/>
    </row>
    <row r="886">
      <c r="A886" s="143">
        <v>400.0</v>
      </c>
      <c r="B886" s="10" t="s">
        <v>4156</v>
      </c>
      <c r="C886" s="144">
        <v>0.3868</v>
      </c>
      <c r="D886" s="144">
        <v>0.163</v>
      </c>
      <c r="E886" s="14"/>
    </row>
    <row r="887">
      <c r="A887" s="143">
        <v>400.0</v>
      </c>
      <c r="B887" s="10" t="s">
        <v>4158</v>
      </c>
      <c r="C887" s="144">
        <v>0.0106</v>
      </c>
      <c r="D887" s="144">
        <v>0.0038</v>
      </c>
      <c r="E887" s="14"/>
    </row>
    <row r="888">
      <c r="A888" s="143">
        <v>401.0</v>
      </c>
      <c r="B888" s="10" t="s">
        <v>4156</v>
      </c>
      <c r="C888" s="144">
        <v>0.2254</v>
      </c>
      <c r="D888" s="144">
        <v>0.1038</v>
      </c>
      <c r="E888" s="14"/>
    </row>
    <row r="889">
      <c r="A889" s="143">
        <v>401.0</v>
      </c>
      <c r="B889" s="10" t="s">
        <v>4158</v>
      </c>
      <c r="C889" s="144">
        <v>0.0082</v>
      </c>
      <c r="D889" s="144">
        <v>0.0031</v>
      </c>
      <c r="E889" s="14"/>
    </row>
    <row r="890">
      <c r="A890" s="143">
        <v>402.0</v>
      </c>
      <c r="B890" s="10" t="s">
        <v>4156</v>
      </c>
      <c r="C890" s="144">
        <v>0.4214</v>
      </c>
      <c r="D890" s="144">
        <v>0.1838</v>
      </c>
      <c r="E890" s="14"/>
    </row>
    <row r="891">
      <c r="A891" s="143">
        <v>402.0</v>
      </c>
      <c r="B891" s="10" t="s">
        <v>4158</v>
      </c>
      <c r="C891" s="144">
        <v>0.0127</v>
      </c>
      <c r="D891" s="145"/>
      <c r="E891" s="10" t="s">
        <v>4481</v>
      </c>
    </row>
    <row r="892">
      <c r="A892" s="143">
        <v>403.0</v>
      </c>
      <c r="B892" s="10" t="s">
        <v>4156</v>
      </c>
      <c r="C892" s="144">
        <v>0.6123</v>
      </c>
      <c r="D892" s="144">
        <v>0.1727</v>
      </c>
      <c r="E892" s="14"/>
    </row>
    <row r="893">
      <c r="A893" s="143">
        <v>403.0</v>
      </c>
      <c r="B893" s="10" t="s">
        <v>4158</v>
      </c>
      <c r="C893" s="144">
        <v>0.0645</v>
      </c>
      <c r="D893" s="144">
        <v>0.0183</v>
      </c>
      <c r="E893" s="14"/>
    </row>
    <row r="894">
      <c r="A894" s="143">
        <v>404.0</v>
      </c>
      <c r="B894" s="10" t="s">
        <v>4156</v>
      </c>
      <c r="C894" s="144">
        <v>0.7029</v>
      </c>
      <c r="D894" s="144">
        <v>0.2041</v>
      </c>
      <c r="E894" s="14"/>
    </row>
    <row r="895">
      <c r="A895" s="143">
        <v>404.0</v>
      </c>
      <c r="B895" s="10" t="s">
        <v>4158</v>
      </c>
      <c r="C895" s="144">
        <v>0.0598</v>
      </c>
      <c r="D895" s="144">
        <v>0.0189</v>
      </c>
      <c r="E895" s="14"/>
    </row>
    <row r="896">
      <c r="A896" s="143">
        <v>405.0</v>
      </c>
      <c r="B896" s="10" t="s">
        <v>4156</v>
      </c>
      <c r="C896" s="144">
        <v>0.5714</v>
      </c>
      <c r="D896" s="144">
        <v>0.1639</v>
      </c>
      <c r="E896" s="14"/>
    </row>
    <row r="897">
      <c r="A897" s="143">
        <v>405.0</v>
      </c>
      <c r="B897" s="10" t="s">
        <v>4158</v>
      </c>
      <c r="C897" s="144">
        <v>0.0562</v>
      </c>
      <c r="D897" s="144">
        <v>0.0152</v>
      </c>
      <c r="E897" s="14"/>
    </row>
    <row r="898">
      <c r="A898" s="143">
        <v>406.0</v>
      </c>
      <c r="B898" s="10" t="s">
        <v>4156</v>
      </c>
      <c r="C898" s="144">
        <v>0.1866</v>
      </c>
      <c r="D898" s="144">
        <v>0.0973</v>
      </c>
      <c r="E898" s="14"/>
    </row>
    <row r="899">
      <c r="A899" s="143">
        <v>406.0</v>
      </c>
      <c r="B899" s="10" t="s">
        <v>4158</v>
      </c>
      <c r="C899" s="144">
        <v>0.0166</v>
      </c>
      <c r="D899" s="144">
        <v>0.0066</v>
      </c>
      <c r="E899" s="14"/>
    </row>
    <row r="900">
      <c r="A900" s="143">
        <v>407.0</v>
      </c>
      <c r="B900" s="10" t="s">
        <v>4156</v>
      </c>
      <c r="C900" s="144">
        <v>0.1995</v>
      </c>
      <c r="D900" s="144">
        <v>0.0916</v>
      </c>
      <c r="E900" s="14"/>
    </row>
    <row r="901">
      <c r="A901" s="143">
        <v>407.0</v>
      </c>
      <c r="B901" s="10" t="s">
        <v>4158</v>
      </c>
      <c r="C901" s="144">
        <v>0.0054</v>
      </c>
      <c r="D901" s="144">
        <v>0.0078</v>
      </c>
      <c r="E901" s="14"/>
    </row>
    <row r="902">
      <c r="A902" s="143">
        <v>408.0</v>
      </c>
      <c r="B902" s="10" t="s">
        <v>4156</v>
      </c>
      <c r="C902" s="144">
        <v>0.2157</v>
      </c>
      <c r="D902" s="144">
        <v>0.0792</v>
      </c>
      <c r="E902" s="14"/>
    </row>
    <row r="903">
      <c r="A903" s="143">
        <v>408.0</v>
      </c>
      <c r="B903" s="10" t="s">
        <v>4158</v>
      </c>
      <c r="C903" s="144">
        <v>0.016</v>
      </c>
      <c r="D903" s="144">
        <v>0.0021</v>
      </c>
      <c r="E903" s="14"/>
    </row>
    <row r="904">
      <c r="A904" s="143">
        <v>409.0</v>
      </c>
      <c r="B904" s="10" t="s">
        <v>4156</v>
      </c>
      <c r="C904" s="144">
        <v>0.1808</v>
      </c>
      <c r="D904" s="144">
        <v>0.0892</v>
      </c>
      <c r="E904" s="14"/>
    </row>
    <row r="905">
      <c r="A905" s="143">
        <v>409.0</v>
      </c>
      <c r="B905" s="10" t="s">
        <v>4158</v>
      </c>
      <c r="C905" s="144">
        <v>0.0088</v>
      </c>
      <c r="D905" s="144">
        <v>0.026</v>
      </c>
      <c r="E905" s="14"/>
    </row>
    <row r="906">
      <c r="A906" s="143">
        <v>410.0</v>
      </c>
      <c r="B906" s="10" t="s">
        <v>4156</v>
      </c>
      <c r="C906" s="144">
        <v>0.1862</v>
      </c>
      <c r="D906" s="144">
        <v>0.0819</v>
      </c>
      <c r="E906" s="14"/>
    </row>
    <row r="907">
      <c r="A907" s="143">
        <v>410.0</v>
      </c>
      <c r="B907" s="10" t="s">
        <v>4158</v>
      </c>
      <c r="C907" s="144">
        <v>0.0077</v>
      </c>
      <c r="D907" s="144">
        <v>0.0238</v>
      </c>
      <c r="E907" s="14"/>
    </row>
    <row r="908">
      <c r="A908" s="143">
        <v>411.0</v>
      </c>
      <c r="B908" s="10" t="s">
        <v>4156</v>
      </c>
      <c r="C908" s="144">
        <v>0.2444</v>
      </c>
      <c r="D908" s="144">
        <v>0.118</v>
      </c>
      <c r="E908" s="14"/>
    </row>
    <row r="909">
      <c r="A909" s="143">
        <v>411.0</v>
      </c>
      <c r="B909" s="10" t="s">
        <v>4158</v>
      </c>
      <c r="C909" s="144">
        <v>0.0134</v>
      </c>
      <c r="D909" s="144">
        <v>0.0061</v>
      </c>
      <c r="E909" s="14"/>
    </row>
    <row r="910">
      <c r="A910" s="143">
        <v>412.0</v>
      </c>
      <c r="B910" s="10" t="s">
        <v>4156</v>
      </c>
      <c r="C910" s="144">
        <v>0.2392</v>
      </c>
      <c r="D910" s="144">
        <v>0.1064</v>
      </c>
      <c r="E910" s="14"/>
    </row>
    <row r="911">
      <c r="A911" s="143">
        <v>412.0</v>
      </c>
      <c r="B911" s="10" t="s">
        <v>4158</v>
      </c>
      <c r="C911" s="144">
        <v>0.0137</v>
      </c>
      <c r="D911" s="144">
        <v>0.0057</v>
      </c>
      <c r="E911" s="14"/>
    </row>
    <row r="912">
      <c r="A912" s="143">
        <v>413.0</v>
      </c>
      <c r="B912" s="10" t="s">
        <v>4156</v>
      </c>
      <c r="C912" s="144">
        <v>0.2587</v>
      </c>
      <c r="D912" s="144">
        <v>0.1169</v>
      </c>
      <c r="E912" s="14"/>
    </row>
    <row r="913">
      <c r="A913" s="143">
        <v>413.0</v>
      </c>
      <c r="B913" s="10" t="s">
        <v>4158</v>
      </c>
      <c r="C913" s="144">
        <v>0.0102</v>
      </c>
      <c r="D913" s="144">
        <v>0.0043</v>
      </c>
      <c r="E913" s="14"/>
    </row>
    <row r="914">
      <c r="A914" s="143">
        <v>414.0</v>
      </c>
      <c r="B914" s="10" t="s">
        <v>4156</v>
      </c>
      <c r="C914" s="144">
        <v>0.5669</v>
      </c>
      <c r="D914" s="144">
        <v>0.1073</v>
      </c>
      <c r="E914" s="14"/>
    </row>
    <row r="915">
      <c r="A915" s="143">
        <v>414.0</v>
      </c>
      <c r="B915" s="10" t="s">
        <v>4158</v>
      </c>
      <c r="C915" s="144">
        <v>0.0179</v>
      </c>
      <c r="D915" s="144">
        <v>0.0042</v>
      </c>
      <c r="E915" s="14"/>
    </row>
    <row r="916">
      <c r="A916" s="143">
        <v>415.0</v>
      </c>
      <c r="B916" s="10" t="s">
        <v>4156</v>
      </c>
      <c r="C916" s="144">
        <v>0.5695</v>
      </c>
      <c r="D916" s="144">
        <v>0.2042</v>
      </c>
      <c r="E916" s="14"/>
    </row>
    <row r="917">
      <c r="A917" s="143">
        <v>415.0</v>
      </c>
      <c r="B917" s="10" t="s">
        <v>4158</v>
      </c>
      <c r="C917" s="144">
        <v>0.0147</v>
      </c>
      <c r="D917" s="144">
        <v>0.0063</v>
      </c>
      <c r="E917" s="14"/>
    </row>
    <row r="918">
      <c r="A918" s="143">
        <v>416.0</v>
      </c>
      <c r="B918" s="10" t="s">
        <v>4156</v>
      </c>
      <c r="C918" s="144">
        <v>0.4362</v>
      </c>
      <c r="D918" s="144">
        <v>0.1853</v>
      </c>
      <c r="E918" s="14"/>
    </row>
    <row r="919">
      <c r="A919" s="143">
        <v>416.0</v>
      </c>
      <c r="B919" s="10" t="s">
        <v>4158</v>
      </c>
      <c r="C919" s="144">
        <v>0.0108</v>
      </c>
      <c r="D919" s="144">
        <v>0.0046</v>
      </c>
      <c r="E919" s="14"/>
    </row>
    <row r="920">
      <c r="A920" s="143">
        <v>417.0</v>
      </c>
      <c r="B920" s="10" t="s">
        <v>4156</v>
      </c>
      <c r="C920" s="144">
        <v>0.691</v>
      </c>
      <c r="D920" s="144">
        <v>0.1515</v>
      </c>
      <c r="E920" s="14"/>
    </row>
    <row r="921">
      <c r="A921" s="143">
        <v>417.0</v>
      </c>
      <c r="B921" s="10" t="s">
        <v>4158</v>
      </c>
      <c r="C921" s="144">
        <v>0.0227</v>
      </c>
      <c r="D921" s="144">
        <v>0.0033</v>
      </c>
      <c r="E921" s="14"/>
    </row>
    <row r="922">
      <c r="A922" s="143">
        <v>418.0</v>
      </c>
      <c r="B922" s="10" t="s">
        <v>4156</v>
      </c>
      <c r="C922" s="144">
        <v>0.6577</v>
      </c>
      <c r="D922" s="144">
        <v>0.2872</v>
      </c>
      <c r="E922" s="14"/>
    </row>
    <row r="923">
      <c r="A923" s="143">
        <v>418.0</v>
      </c>
      <c r="B923" s="10" t="s">
        <v>4158</v>
      </c>
      <c r="C923" s="144">
        <v>0.0236</v>
      </c>
      <c r="D923" s="144">
        <v>0.0097</v>
      </c>
      <c r="E923" s="14"/>
    </row>
    <row r="924">
      <c r="A924" s="143">
        <v>419.0</v>
      </c>
      <c r="B924" s="10" t="s">
        <v>4156</v>
      </c>
      <c r="C924" s="144">
        <v>0.7417</v>
      </c>
      <c r="D924" s="144">
        <v>0.2777</v>
      </c>
      <c r="E924" s="14"/>
    </row>
    <row r="925">
      <c r="A925" s="143">
        <v>419.0</v>
      </c>
      <c r="B925" s="10" t="s">
        <v>4158</v>
      </c>
      <c r="C925" s="144">
        <v>0.0248</v>
      </c>
      <c r="D925" s="144">
        <v>0.0359</v>
      </c>
      <c r="E925" s="14"/>
    </row>
    <row r="926">
      <c r="A926" s="143">
        <v>420.0</v>
      </c>
      <c r="B926" s="10" t="s">
        <v>4156</v>
      </c>
      <c r="C926" s="144">
        <v>1.705</v>
      </c>
      <c r="D926" s="144">
        <v>0.2971</v>
      </c>
      <c r="E926" s="10" t="s">
        <v>4654</v>
      </c>
    </row>
    <row r="927">
      <c r="A927" s="143">
        <v>420.0</v>
      </c>
      <c r="B927" s="10" t="s">
        <v>4158</v>
      </c>
      <c r="C927" s="144">
        <v>0.0992</v>
      </c>
      <c r="D927" s="144">
        <v>0.0373</v>
      </c>
      <c r="E927" s="14"/>
    </row>
    <row r="928">
      <c r="A928" s="143">
        <v>421.0</v>
      </c>
      <c r="B928" s="10" t="s">
        <v>4156</v>
      </c>
      <c r="C928" s="144">
        <v>1.4218</v>
      </c>
      <c r="D928" s="144">
        <v>0.5239</v>
      </c>
      <c r="E928" s="14"/>
    </row>
    <row r="929">
      <c r="A929" s="143">
        <v>421.0</v>
      </c>
      <c r="B929" s="10" t="s">
        <v>4158</v>
      </c>
      <c r="C929" s="144">
        <v>0.0825</v>
      </c>
      <c r="D929" s="144">
        <v>0.0216</v>
      </c>
      <c r="E929" s="14"/>
    </row>
    <row r="930">
      <c r="A930" s="143">
        <v>422.0</v>
      </c>
      <c r="B930" s="10" t="s">
        <v>4156</v>
      </c>
      <c r="C930" s="144">
        <v>1.8592</v>
      </c>
      <c r="D930" s="144">
        <v>0.7298</v>
      </c>
      <c r="E930" s="14"/>
    </row>
    <row r="931">
      <c r="A931" s="143">
        <v>422.0</v>
      </c>
      <c r="B931" s="10" t="s">
        <v>4158</v>
      </c>
      <c r="C931" s="144">
        <v>0.1069</v>
      </c>
      <c r="D931" s="144">
        <v>0.0331</v>
      </c>
      <c r="E931" s="14"/>
    </row>
    <row r="932">
      <c r="A932" s="143">
        <v>423.0</v>
      </c>
      <c r="B932" s="10" t="s">
        <v>4156</v>
      </c>
      <c r="C932" s="144">
        <v>0.878</v>
      </c>
      <c r="D932" s="144">
        <v>0.2355</v>
      </c>
      <c r="E932" s="14"/>
    </row>
    <row r="933">
      <c r="A933" s="143">
        <v>423.0</v>
      </c>
      <c r="B933" s="10" t="s">
        <v>4158</v>
      </c>
      <c r="C933" s="144">
        <v>0.0622</v>
      </c>
      <c r="D933" s="144">
        <v>0.0119</v>
      </c>
      <c r="E933" s="14"/>
    </row>
    <row r="934">
      <c r="A934" s="143">
        <v>424.0</v>
      </c>
      <c r="B934" s="10" t="s">
        <v>4156</v>
      </c>
      <c r="C934" s="144">
        <v>1.0421</v>
      </c>
      <c r="D934" s="144">
        <v>0.3065</v>
      </c>
      <c r="E934" s="14"/>
    </row>
    <row r="935">
      <c r="A935" s="143">
        <v>424.0</v>
      </c>
      <c r="B935" s="10" t="s">
        <v>4158</v>
      </c>
      <c r="C935" s="144">
        <v>0.0661</v>
      </c>
      <c r="D935" s="144">
        <v>0.0134</v>
      </c>
      <c r="E935" s="14"/>
    </row>
    <row r="936">
      <c r="A936" s="143">
        <v>425.0</v>
      </c>
      <c r="B936" s="10" t="s">
        <v>4156</v>
      </c>
      <c r="C936" s="144">
        <v>1.1967</v>
      </c>
      <c r="D936" s="144">
        <v>0.3211</v>
      </c>
      <c r="E936" s="14"/>
    </row>
    <row r="937">
      <c r="A937" s="143">
        <v>425.0</v>
      </c>
      <c r="B937" s="10" t="s">
        <v>4158</v>
      </c>
      <c r="C937" s="144">
        <v>0.0423</v>
      </c>
      <c r="D937" s="144">
        <v>0.0116</v>
      </c>
      <c r="E937" s="14"/>
    </row>
    <row r="938">
      <c r="A938" s="143">
        <v>426.0</v>
      </c>
      <c r="B938" s="10" t="s">
        <v>4156</v>
      </c>
      <c r="C938" s="144">
        <v>0.6919</v>
      </c>
      <c r="D938" s="144">
        <v>0.2127</v>
      </c>
      <c r="E938" s="14"/>
    </row>
    <row r="939">
      <c r="A939" s="143">
        <v>426.0</v>
      </c>
      <c r="B939" s="10" t="s">
        <v>4158</v>
      </c>
      <c r="C939" s="144">
        <v>0.0701</v>
      </c>
      <c r="D939" s="144">
        <v>0.0128</v>
      </c>
      <c r="E939" s="14"/>
    </row>
    <row r="940">
      <c r="A940" s="143">
        <v>427.0</v>
      </c>
      <c r="B940" s="10" t="s">
        <v>4156</v>
      </c>
      <c r="C940" s="144">
        <v>0.8807</v>
      </c>
      <c r="D940" s="144">
        <v>0.3149</v>
      </c>
      <c r="E940" s="14"/>
    </row>
    <row r="941">
      <c r="A941" s="143">
        <v>427.0</v>
      </c>
      <c r="B941" s="10" t="s">
        <v>4158</v>
      </c>
      <c r="C941" s="144">
        <v>0.1068</v>
      </c>
      <c r="D941" s="144">
        <v>0.0172</v>
      </c>
      <c r="E941" s="14"/>
    </row>
    <row r="942">
      <c r="A942" s="143">
        <v>428.0</v>
      </c>
      <c r="B942" s="10" t="s">
        <v>4156</v>
      </c>
      <c r="C942" s="144">
        <v>0.9939</v>
      </c>
      <c r="D942" s="144">
        <v>0.3721</v>
      </c>
      <c r="E942" s="14"/>
    </row>
    <row r="943">
      <c r="A943" s="143">
        <v>428.0</v>
      </c>
      <c r="B943" s="10" t="s">
        <v>4158</v>
      </c>
      <c r="C943" s="144">
        <v>0.1214</v>
      </c>
      <c r="D943" s="144">
        <v>0.0213</v>
      </c>
      <c r="E943" s="14"/>
    </row>
    <row r="944">
      <c r="A944" s="143">
        <v>429.0</v>
      </c>
      <c r="B944" s="10" t="s">
        <v>4156</v>
      </c>
      <c r="C944" s="144">
        <v>1.0342</v>
      </c>
      <c r="D944" s="144">
        <v>0.3822</v>
      </c>
      <c r="E944" s="14"/>
    </row>
    <row r="945">
      <c r="A945" s="143">
        <v>429.0</v>
      </c>
      <c r="B945" s="10" t="s">
        <v>4158</v>
      </c>
      <c r="C945" s="144">
        <v>0.1213</v>
      </c>
      <c r="D945" s="144">
        <v>0.0192</v>
      </c>
      <c r="E945" s="14"/>
    </row>
    <row r="946">
      <c r="A946" s="143">
        <v>430.0</v>
      </c>
      <c r="B946" s="10" t="s">
        <v>4156</v>
      </c>
      <c r="C946" s="144">
        <v>1.0418</v>
      </c>
      <c r="D946" s="144">
        <v>0.4365</v>
      </c>
      <c r="E946" s="14"/>
    </row>
    <row r="947">
      <c r="A947" s="143">
        <v>430.0</v>
      </c>
      <c r="B947" s="10" t="s">
        <v>4158</v>
      </c>
      <c r="C947" s="144">
        <v>0.1397</v>
      </c>
      <c r="D947" s="144">
        <v>0.043</v>
      </c>
      <c r="E947" s="14"/>
    </row>
    <row r="948">
      <c r="A948" s="143">
        <v>431.0</v>
      </c>
      <c r="B948" s="10" t="s">
        <v>4156</v>
      </c>
      <c r="C948" s="144">
        <v>0.7268</v>
      </c>
      <c r="D948" s="144">
        <v>0.3412</v>
      </c>
      <c r="E948" s="14"/>
    </row>
    <row r="949">
      <c r="A949" s="143">
        <v>431.0</v>
      </c>
      <c r="B949" s="10" t="s">
        <v>4158</v>
      </c>
      <c r="C949" s="144">
        <v>0.176</v>
      </c>
      <c r="D949" s="144">
        <v>0.051</v>
      </c>
      <c r="E949" s="14"/>
    </row>
    <row r="950">
      <c r="A950" s="143">
        <v>432.0</v>
      </c>
      <c r="B950" s="10" t="s">
        <v>4156</v>
      </c>
      <c r="C950" s="144">
        <v>0.7933</v>
      </c>
      <c r="D950" s="144">
        <v>0.3128</v>
      </c>
      <c r="E950" s="14"/>
    </row>
    <row r="951">
      <c r="A951" s="143">
        <v>432.0</v>
      </c>
      <c r="B951" s="10" t="s">
        <v>4158</v>
      </c>
      <c r="C951" s="144">
        <v>0.244</v>
      </c>
      <c r="D951" s="144">
        <v>0.053</v>
      </c>
      <c r="E951" s="14"/>
    </row>
    <row r="952">
      <c r="A952" s="143">
        <v>433.0</v>
      </c>
      <c r="B952" s="10" t="s">
        <v>4156</v>
      </c>
      <c r="C952" s="144">
        <v>0.9543</v>
      </c>
      <c r="D952" s="144">
        <v>0.4095</v>
      </c>
      <c r="E952" s="14"/>
    </row>
    <row r="953">
      <c r="A953" s="143">
        <v>433.0</v>
      </c>
      <c r="B953" s="10" t="s">
        <v>4158</v>
      </c>
      <c r="C953" s="144">
        <v>0.0249</v>
      </c>
      <c r="D953" s="144">
        <v>0.0051</v>
      </c>
      <c r="E953" s="14"/>
    </row>
    <row r="954">
      <c r="A954" s="143">
        <v>434.0</v>
      </c>
      <c r="B954" s="10" t="s">
        <v>4156</v>
      </c>
      <c r="C954" s="144">
        <v>0.9226</v>
      </c>
      <c r="D954" s="144">
        <v>0.3376</v>
      </c>
      <c r="E954" s="14"/>
    </row>
    <row r="955">
      <c r="A955" s="143">
        <v>434.0</v>
      </c>
      <c r="B955" s="10" t="s">
        <v>4158</v>
      </c>
      <c r="C955" s="144">
        <v>0.0279</v>
      </c>
      <c r="D955" s="144">
        <v>0.0063</v>
      </c>
      <c r="E955" s="14"/>
    </row>
    <row r="956">
      <c r="A956" s="143">
        <v>435.0</v>
      </c>
      <c r="B956" s="10" t="s">
        <v>4156</v>
      </c>
      <c r="C956" s="144">
        <v>0.9536</v>
      </c>
      <c r="D956" s="144">
        <v>0.3812</v>
      </c>
      <c r="E956" s="14"/>
    </row>
    <row r="957">
      <c r="A957" s="143">
        <v>435.0</v>
      </c>
      <c r="B957" s="10" t="s">
        <v>4158</v>
      </c>
      <c r="C957" s="144">
        <v>0.0964</v>
      </c>
      <c r="D957" s="144">
        <v>0.0211</v>
      </c>
      <c r="E957" s="14"/>
    </row>
    <row r="958">
      <c r="A958" s="143">
        <v>436.0</v>
      </c>
      <c r="B958" s="10" t="s">
        <v>4156</v>
      </c>
      <c r="C958" s="144">
        <v>1.1976</v>
      </c>
      <c r="D958" s="144">
        <v>0.4069</v>
      </c>
      <c r="E958" s="14"/>
    </row>
    <row r="959">
      <c r="A959" s="143">
        <v>436.0</v>
      </c>
      <c r="B959" s="10" t="s">
        <v>4158</v>
      </c>
      <c r="C959" s="144">
        <v>0.1069</v>
      </c>
      <c r="D959" s="144">
        <v>0.0219</v>
      </c>
      <c r="E959" s="14"/>
    </row>
    <row r="960">
      <c r="A960" s="143">
        <v>437.0</v>
      </c>
      <c r="B960" s="10" t="s">
        <v>4156</v>
      </c>
      <c r="C960" s="144">
        <v>1.0844</v>
      </c>
      <c r="D960" s="144">
        <v>0.3921</v>
      </c>
      <c r="E960" s="14"/>
    </row>
    <row r="961">
      <c r="A961" s="143">
        <v>437.0</v>
      </c>
      <c r="B961" s="10" t="s">
        <v>4158</v>
      </c>
      <c r="C961" s="144">
        <v>0.1125</v>
      </c>
      <c r="D961" s="144">
        <v>0.0225</v>
      </c>
      <c r="E961" s="14"/>
    </row>
    <row r="962">
      <c r="A962" s="143">
        <v>438.0</v>
      </c>
      <c r="B962" s="10" t="s">
        <v>4156</v>
      </c>
      <c r="C962" s="144">
        <v>1.1189</v>
      </c>
      <c r="D962" s="144">
        <v>0.4631</v>
      </c>
      <c r="E962" s="14"/>
    </row>
    <row r="963">
      <c r="A963" s="143">
        <v>438.0</v>
      </c>
      <c r="B963" s="10" t="s">
        <v>4158</v>
      </c>
      <c r="C963" s="144">
        <v>0.1234</v>
      </c>
      <c r="D963" s="144">
        <v>0.0305</v>
      </c>
      <c r="E963" s="14"/>
    </row>
    <row r="964">
      <c r="A964" s="143">
        <v>439.0</v>
      </c>
      <c r="B964" s="10" t="s">
        <v>4156</v>
      </c>
      <c r="C964" s="144">
        <v>2.3474</v>
      </c>
      <c r="D964" s="144">
        <v>0.7213</v>
      </c>
      <c r="E964" s="14"/>
    </row>
    <row r="965">
      <c r="A965" s="143">
        <v>439.0</v>
      </c>
      <c r="B965" s="10" t="s">
        <v>4158</v>
      </c>
      <c r="C965" s="144">
        <v>0.096</v>
      </c>
      <c r="D965" s="144">
        <v>0.0198</v>
      </c>
      <c r="E965" s="14"/>
    </row>
    <row r="966">
      <c r="A966" s="143">
        <v>440.0</v>
      </c>
      <c r="B966" s="10" t="s">
        <v>4158</v>
      </c>
      <c r="C966" s="144">
        <v>0.0749</v>
      </c>
      <c r="D966" s="144">
        <v>0.0152</v>
      </c>
      <c r="E966" s="14"/>
    </row>
    <row r="967">
      <c r="A967" s="143">
        <v>440.0</v>
      </c>
      <c r="B967" s="10" t="s">
        <v>4156</v>
      </c>
      <c r="C967" s="144">
        <v>1.5147</v>
      </c>
      <c r="D967" s="144">
        <v>0.5491</v>
      </c>
      <c r="E967" s="14"/>
    </row>
    <row r="968">
      <c r="A968" s="143">
        <v>441.0</v>
      </c>
      <c r="B968" s="10" t="s">
        <v>4156</v>
      </c>
      <c r="C968" s="144">
        <v>1.7369</v>
      </c>
      <c r="D968" s="144">
        <v>0.6812</v>
      </c>
      <c r="E968" s="14"/>
    </row>
    <row r="969">
      <c r="A969" s="143">
        <v>441.0</v>
      </c>
      <c r="B969" s="10" t="s">
        <v>4158</v>
      </c>
      <c r="C969" s="144">
        <v>0.1153</v>
      </c>
      <c r="D969" s="144">
        <v>0.0221</v>
      </c>
      <c r="E969" s="14"/>
    </row>
    <row r="970">
      <c r="A970" s="143">
        <v>442.0</v>
      </c>
      <c r="B970" s="10" t="s">
        <v>4156</v>
      </c>
      <c r="C970" s="144">
        <v>0.9093</v>
      </c>
      <c r="D970" s="144">
        <v>0.402</v>
      </c>
      <c r="E970" s="14"/>
    </row>
    <row r="971">
      <c r="A971" s="143">
        <v>442.0</v>
      </c>
      <c r="B971" s="10" t="s">
        <v>4158</v>
      </c>
      <c r="C971" s="144">
        <v>0.2378</v>
      </c>
      <c r="D971" s="144">
        <v>0.0652</v>
      </c>
      <c r="E971" s="14"/>
    </row>
    <row r="972">
      <c r="A972" s="143">
        <v>443.0</v>
      </c>
      <c r="B972" s="10" t="s">
        <v>4156</v>
      </c>
      <c r="C972" s="144">
        <v>1.0464</v>
      </c>
      <c r="D972" s="144">
        <v>0.472</v>
      </c>
      <c r="E972" s="14"/>
    </row>
    <row r="973">
      <c r="A973" s="143">
        <v>443.0</v>
      </c>
      <c r="B973" s="10" t="s">
        <v>4158</v>
      </c>
      <c r="C973" s="144">
        <v>0.2552</v>
      </c>
      <c r="D973" s="144">
        <v>0.07113</v>
      </c>
      <c r="E973" s="14"/>
    </row>
    <row r="974">
      <c r="A974" s="143">
        <v>444.0</v>
      </c>
      <c r="B974" s="10" t="s">
        <v>4156</v>
      </c>
      <c r="C974" s="144">
        <v>0.8288</v>
      </c>
      <c r="D974" s="144">
        <v>0.389</v>
      </c>
      <c r="E974" s="14"/>
    </row>
    <row r="975">
      <c r="A975" s="143">
        <v>444.0</v>
      </c>
      <c r="B975" s="10" t="s">
        <v>4158</v>
      </c>
      <c r="C975" s="144">
        <v>0.1767</v>
      </c>
      <c r="D975" s="144">
        <v>0.05</v>
      </c>
      <c r="E975" s="14"/>
    </row>
    <row r="976">
      <c r="A976" s="143">
        <v>445.0</v>
      </c>
      <c r="B976" s="10" t="s">
        <v>4156</v>
      </c>
      <c r="C976" s="144">
        <v>2.2201</v>
      </c>
      <c r="D976" s="144">
        <v>0.6549</v>
      </c>
      <c r="E976" s="14"/>
    </row>
    <row r="977">
      <c r="A977" s="143">
        <v>445.0</v>
      </c>
      <c r="B977" s="10" t="s">
        <v>4158</v>
      </c>
      <c r="C977" s="144">
        <v>0.4935</v>
      </c>
      <c r="D977" s="144">
        <v>0.0747</v>
      </c>
      <c r="E977" s="14"/>
    </row>
    <row r="978">
      <c r="A978" s="143">
        <v>446.0</v>
      </c>
      <c r="B978" s="10" t="s">
        <v>4156</v>
      </c>
      <c r="C978" s="144">
        <v>2.493</v>
      </c>
      <c r="D978" s="144">
        <v>0.7117</v>
      </c>
      <c r="E978" s="14"/>
    </row>
    <row r="979">
      <c r="A979" s="143">
        <v>446.0</v>
      </c>
      <c r="B979" s="10" t="s">
        <v>4158</v>
      </c>
      <c r="C979" s="144">
        <v>0.7259</v>
      </c>
      <c r="D979" s="144">
        <v>0.0992</v>
      </c>
      <c r="E979" s="14"/>
    </row>
    <row r="980">
      <c r="A980" s="143">
        <v>447.0</v>
      </c>
      <c r="B980" s="10" t="s">
        <v>4156</v>
      </c>
      <c r="C980" s="144">
        <v>3.4976</v>
      </c>
      <c r="D980" s="144">
        <v>0.9128</v>
      </c>
      <c r="E980" s="14"/>
    </row>
    <row r="981">
      <c r="A981" s="143">
        <v>447.0</v>
      </c>
      <c r="B981" s="10" t="s">
        <v>4158</v>
      </c>
      <c r="C981" s="144">
        <v>1.0381</v>
      </c>
      <c r="D981" s="144">
        <v>0.1251</v>
      </c>
      <c r="E981" s="14"/>
    </row>
    <row r="982">
      <c r="A982" s="143">
        <v>448.0</v>
      </c>
      <c r="B982" s="10" t="s">
        <v>4156</v>
      </c>
      <c r="C982" s="145"/>
      <c r="D982" s="145"/>
      <c r="E982" s="14"/>
    </row>
    <row r="983">
      <c r="A983" s="143">
        <v>448.0</v>
      </c>
      <c r="B983" s="10" t="s">
        <v>4158</v>
      </c>
      <c r="C983" s="145"/>
      <c r="D983" s="145"/>
      <c r="E983" s="14"/>
    </row>
    <row r="984">
      <c r="A984" s="143">
        <v>449.0</v>
      </c>
      <c r="B984" s="10" t="s">
        <v>4156</v>
      </c>
      <c r="C984" s="144">
        <v>1.336</v>
      </c>
      <c r="D984" s="144">
        <v>0.3598</v>
      </c>
      <c r="E984" s="14"/>
    </row>
    <row r="985">
      <c r="A985" s="143">
        <v>449.0</v>
      </c>
      <c r="B985" s="10" t="s">
        <v>4158</v>
      </c>
      <c r="C985" s="144">
        <v>0.1567</v>
      </c>
      <c r="D985" s="144">
        <v>0.0198</v>
      </c>
      <c r="E985" s="14"/>
    </row>
    <row r="986">
      <c r="A986" s="143">
        <v>450.0</v>
      </c>
      <c r="B986" s="10" t="s">
        <v>4156</v>
      </c>
      <c r="C986" s="144">
        <v>2.7365</v>
      </c>
      <c r="D986" s="144">
        <v>0.7123</v>
      </c>
      <c r="E986" s="14"/>
    </row>
    <row r="987">
      <c r="A987" s="143">
        <v>450.0</v>
      </c>
      <c r="B987" s="10" t="s">
        <v>4158</v>
      </c>
      <c r="C987" s="144">
        <v>0.1458</v>
      </c>
      <c r="D987" s="144">
        <v>0.0182</v>
      </c>
      <c r="E987" s="14"/>
    </row>
    <row r="988">
      <c r="A988" s="143">
        <v>451.0</v>
      </c>
      <c r="B988" s="10" t="s">
        <v>4156</v>
      </c>
      <c r="C988" s="144">
        <v>1.945</v>
      </c>
      <c r="D988" s="144">
        <v>0.3782</v>
      </c>
      <c r="E988" s="14"/>
    </row>
    <row r="989">
      <c r="A989" s="143">
        <v>451.0</v>
      </c>
      <c r="B989" s="10" t="s">
        <v>4158</v>
      </c>
      <c r="C989" s="144">
        <v>0.1707</v>
      </c>
      <c r="D989" s="144">
        <v>0.0221</v>
      </c>
      <c r="E989" s="14"/>
    </row>
    <row r="990">
      <c r="A990" s="143">
        <v>452.0</v>
      </c>
      <c r="B990" s="10" t="s">
        <v>4156</v>
      </c>
      <c r="C990" s="144">
        <v>1.2536</v>
      </c>
      <c r="D990" s="144">
        <v>0.3773</v>
      </c>
      <c r="E990" s="14"/>
    </row>
    <row r="991">
      <c r="A991" s="143">
        <v>452.0</v>
      </c>
      <c r="B991" s="10" t="s">
        <v>4158</v>
      </c>
      <c r="C991" s="144">
        <v>0.0615</v>
      </c>
      <c r="D991" s="144">
        <v>0.0111</v>
      </c>
      <c r="E991" s="14"/>
    </row>
    <row r="992">
      <c r="A992" s="143">
        <v>453.0</v>
      </c>
      <c r="B992" s="10" t="s">
        <v>4156</v>
      </c>
      <c r="C992" s="144">
        <v>1.308</v>
      </c>
      <c r="D992" s="144">
        <v>0.3512</v>
      </c>
      <c r="E992" s="14"/>
    </row>
    <row r="993">
      <c r="A993" s="143">
        <v>453.0</v>
      </c>
      <c r="B993" s="10" t="s">
        <v>4158</v>
      </c>
      <c r="C993" s="144">
        <v>0.1008</v>
      </c>
      <c r="D993" s="144">
        <v>0.0177</v>
      </c>
      <c r="E993" s="14"/>
    </row>
    <row r="994">
      <c r="A994" s="143">
        <v>454.0</v>
      </c>
      <c r="B994" s="10" t="s">
        <v>4156</v>
      </c>
      <c r="C994" s="144">
        <v>1.0068</v>
      </c>
      <c r="D994" s="144">
        <v>0.3218</v>
      </c>
      <c r="E994" s="14"/>
    </row>
    <row r="995">
      <c r="A995" s="143">
        <v>454.0</v>
      </c>
      <c r="B995" s="10" t="s">
        <v>4158</v>
      </c>
      <c r="C995" s="144">
        <v>0.0645</v>
      </c>
      <c r="D995" s="144">
        <v>0.0121</v>
      </c>
      <c r="E995" s="14"/>
    </row>
    <row r="996">
      <c r="A996" s="143">
        <v>455.0</v>
      </c>
      <c r="B996" s="10" t="s">
        <v>4156</v>
      </c>
      <c r="C996" s="144">
        <v>3.4429</v>
      </c>
      <c r="D996" s="144">
        <v>0.6537</v>
      </c>
      <c r="E996" s="14"/>
    </row>
    <row r="997">
      <c r="A997" s="143">
        <v>455.0</v>
      </c>
      <c r="B997" s="10" t="s">
        <v>4158</v>
      </c>
      <c r="C997" s="144">
        <v>0.2089</v>
      </c>
      <c r="D997" s="144">
        <v>0.0137</v>
      </c>
      <c r="E997" s="14"/>
    </row>
    <row r="998">
      <c r="A998" s="143">
        <v>456.0</v>
      </c>
      <c r="B998" s="10" t="s">
        <v>4156</v>
      </c>
      <c r="C998" s="144">
        <v>2.4782</v>
      </c>
      <c r="D998" s="144">
        <v>0.5213</v>
      </c>
      <c r="E998" s="14"/>
    </row>
    <row r="999">
      <c r="A999" s="143">
        <v>456.0</v>
      </c>
      <c r="B999" s="10" t="s">
        <v>4158</v>
      </c>
      <c r="C999" s="144">
        <v>0.1454</v>
      </c>
      <c r="D999" s="144">
        <v>0.0098</v>
      </c>
      <c r="E999" s="14"/>
    </row>
    <row r="1000">
      <c r="A1000" s="143">
        <v>457.0</v>
      </c>
      <c r="B1000" s="10" t="s">
        <v>4156</v>
      </c>
      <c r="C1000" s="144">
        <v>1.7956</v>
      </c>
      <c r="D1000" s="144">
        <v>0.4191</v>
      </c>
      <c r="E1000" s="14"/>
    </row>
    <row r="1001">
      <c r="A1001" s="143">
        <v>457.0</v>
      </c>
      <c r="B1001" s="10" t="s">
        <v>4158</v>
      </c>
      <c r="C1001" s="144">
        <v>0.1326</v>
      </c>
      <c r="D1001" s="144">
        <v>0.0079</v>
      </c>
      <c r="E1001" s="14"/>
    </row>
    <row r="1002">
      <c r="A1002" s="143">
        <v>458.0</v>
      </c>
      <c r="B1002" s="10" t="s">
        <v>4156</v>
      </c>
      <c r="C1002" s="144">
        <v>1.3612</v>
      </c>
      <c r="D1002" s="144">
        <v>0.5007</v>
      </c>
      <c r="E1002" s="14"/>
    </row>
    <row r="1003">
      <c r="A1003" s="143">
        <v>458.0</v>
      </c>
      <c r="B1003" s="10" t="s">
        <v>4158</v>
      </c>
      <c r="C1003" s="144">
        <v>0.1235</v>
      </c>
      <c r="D1003" s="144">
        <v>0.0245</v>
      </c>
      <c r="E1003" s="14"/>
    </row>
    <row r="1004">
      <c r="A1004" s="143">
        <v>459.0</v>
      </c>
      <c r="B1004" s="10" t="s">
        <v>4156</v>
      </c>
      <c r="C1004" s="144">
        <v>1.7256</v>
      </c>
      <c r="D1004" s="144">
        <v>0.6124</v>
      </c>
      <c r="E1004" s="14"/>
    </row>
    <row r="1005">
      <c r="A1005" s="143">
        <v>459.0</v>
      </c>
      <c r="B1005" s="10" t="s">
        <v>4158</v>
      </c>
      <c r="C1005" s="144">
        <v>0.1224</v>
      </c>
      <c r="D1005" s="144">
        <v>0.0231</v>
      </c>
      <c r="E1005" s="14"/>
    </row>
    <row r="1006">
      <c r="A1006" s="143">
        <v>460.0</v>
      </c>
      <c r="B1006" s="10" t="s">
        <v>4156</v>
      </c>
      <c r="C1006" s="144">
        <v>1.3589</v>
      </c>
      <c r="D1006" s="144">
        <v>0.4943</v>
      </c>
      <c r="E1006" s="14"/>
    </row>
    <row r="1007">
      <c r="A1007" s="143">
        <v>460.0</v>
      </c>
      <c r="B1007" s="10" t="s">
        <v>4158</v>
      </c>
      <c r="C1007" s="144">
        <v>0.1231</v>
      </c>
      <c r="D1007" s="144">
        <v>0.0215</v>
      </c>
      <c r="E1007" s="14"/>
    </row>
    <row r="1008">
      <c r="A1008" s="143">
        <v>461.0</v>
      </c>
      <c r="B1008" s="10" t="s">
        <v>4156</v>
      </c>
      <c r="C1008" s="144">
        <v>2.3518</v>
      </c>
      <c r="D1008" s="144">
        <v>0.9222</v>
      </c>
      <c r="E1008" s="14"/>
    </row>
    <row r="1009">
      <c r="A1009" s="143">
        <v>461.0</v>
      </c>
      <c r="B1009" s="10" t="s">
        <v>4158</v>
      </c>
      <c r="C1009" s="144">
        <v>0.1674</v>
      </c>
      <c r="D1009" s="144">
        <v>0.039</v>
      </c>
      <c r="E1009" s="14"/>
    </row>
    <row r="1010">
      <c r="A1010" s="143">
        <v>462.0</v>
      </c>
      <c r="B1010" s="10" t="s">
        <v>4156</v>
      </c>
      <c r="C1010" s="144">
        <v>3.3314</v>
      </c>
      <c r="D1010" s="144">
        <v>1.349</v>
      </c>
      <c r="E1010" s="14"/>
    </row>
    <row r="1011">
      <c r="A1011" s="143">
        <v>462.0</v>
      </c>
      <c r="B1011" s="10" t="s">
        <v>4158</v>
      </c>
      <c r="C1011" s="144">
        <v>0.3921</v>
      </c>
      <c r="D1011" s="144">
        <v>0.061</v>
      </c>
      <c r="E1011" s="14"/>
    </row>
    <row r="1012">
      <c r="A1012" s="143">
        <v>463.0</v>
      </c>
      <c r="B1012" s="10" t="s">
        <v>4156</v>
      </c>
      <c r="C1012" s="144">
        <v>1.6463</v>
      </c>
      <c r="D1012" s="144">
        <v>0.7943</v>
      </c>
      <c r="E1012" s="14"/>
    </row>
    <row r="1013">
      <c r="A1013" s="143">
        <v>463.0</v>
      </c>
      <c r="B1013" s="10" t="s">
        <v>4158</v>
      </c>
      <c r="C1013" s="144">
        <v>0.2316</v>
      </c>
      <c r="D1013" s="144">
        <v>0.042</v>
      </c>
      <c r="E1013" s="14"/>
    </row>
    <row r="1014">
      <c r="A1014" s="143">
        <v>464.0</v>
      </c>
      <c r="B1014" s="10" t="s">
        <v>4156</v>
      </c>
      <c r="C1014" s="144">
        <v>4.1868</v>
      </c>
      <c r="D1014" s="144">
        <v>1.3355</v>
      </c>
      <c r="E1014" s="14"/>
    </row>
    <row r="1015">
      <c r="A1015" s="143">
        <v>464.0</v>
      </c>
      <c r="B1015" s="10" t="s">
        <v>4158</v>
      </c>
      <c r="C1015" s="144">
        <v>0.1406</v>
      </c>
      <c r="D1015" s="144">
        <v>0.0323</v>
      </c>
      <c r="E1015" s="14"/>
    </row>
    <row r="1016">
      <c r="A1016" s="143">
        <v>465.0</v>
      </c>
      <c r="B1016" s="10" t="s">
        <v>4156</v>
      </c>
      <c r="C1016" s="144">
        <v>4.2211</v>
      </c>
      <c r="D1016" s="144">
        <v>1.3921</v>
      </c>
      <c r="E1016" s="14"/>
    </row>
    <row r="1017">
      <c r="A1017" s="143">
        <v>465.0</v>
      </c>
      <c r="B1017" s="10" t="s">
        <v>4158</v>
      </c>
      <c r="C1017" s="144">
        <v>0.1193</v>
      </c>
      <c r="D1017" s="144">
        <v>0.0278</v>
      </c>
      <c r="E1017" s="14"/>
    </row>
    <row r="1018">
      <c r="A1018" s="143">
        <v>466.0</v>
      </c>
      <c r="B1018" s="10" t="s">
        <v>4156</v>
      </c>
      <c r="C1018" s="144">
        <v>3.656</v>
      </c>
      <c r="D1018" s="144">
        <v>1.1821</v>
      </c>
      <c r="E1018" s="14"/>
    </row>
    <row r="1019">
      <c r="A1019" s="143">
        <v>466.0</v>
      </c>
      <c r="B1019" s="10" t="s">
        <v>4158</v>
      </c>
      <c r="C1019" s="144">
        <v>0.1147</v>
      </c>
      <c r="D1019" s="144">
        <v>0.0231</v>
      </c>
      <c r="E1019" s="14"/>
    </row>
    <row r="1020">
      <c r="A1020" s="143">
        <v>467.0</v>
      </c>
      <c r="B1020" s="10" t="s">
        <v>4156</v>
      </c>
      <c r="C1020" s="144">
        <v>7.0456</v>
      </c>
      <c r="D1020" s="144">
        <v>2.6128</v>
      </c>
      <c r="E1020" s="14"/>
    </row>
    <row r="1021">
      <c r="A1021" s="143">
        <v>467.0</v>
      </c>
      <c r="B1021" s="10" t="s">
        <v>4158</v>
      </c>
      <c r="C1021" s="144">
        <v>0.3012</v>
      </c>
      <c r="D1021" s="144">
        <v>0.0739</v>
      </c>
      <c r="E1021" s="14"/>
    </row>
    <row r="1022">
      <c r="A1022" s="143">
        <v>468.0</v>
      </c>
      <c r="B1022" s="10" t="s">
        <v>4156</v>
      </c>
      <c r="C1022" s="144">
        <v>6.7648</v>
      </c>
      <c r="D1022" s="144">
        <v>2.3538</v>
      </c>
      <c r="E1022" s="14"/>
    </row>
    <row r="1023">
      <c r="A1023" s="143">
        <v>468.0</v>
      </c>
      <c r="B1023" s="10" t="s">
        <v>4158</v>
      </c>
      <c r="C1023" s="144">
        <v>0.4308</v>
      </c>
      <c r="D1023" s="144">
        <v>0.101</v>
      </c>
      <c r="E1023" s="14"/>
    </row>
    <row r="1024">
      <c r="A1024" s="143">
        <v>469.0</v>
      </c>
      <c r="B1024" s="10" t="s">
        <v>4156</v>
      </c>
      <c r="C1024" s="144">
        <v>4.4391</v>
      </c>
      <c r="D1024" s="144">
        <v>1.5354</v>
      </c>
      <c r="E1024" s="14"/>
    </row>
    <row r="1025">
      <c r="A1025" s="143">
        <v>469.0</v>
      </c>
      <c r="B1025" s="10" t="s">
        <v>4158</v>
      </c>
      <c r="C1025" s="144">
        <v>0.2132</v>
      </c>
      <c r="D1025" s="144">
        <v>0.0592</v>
      </c>
      <c r="E1025" s="14"/>
    </row>
    <row r="1026">
      <c r="A1026" s="143">
        <v>470.0</v>
      </c>
      <c r="B1026" s="10" t="s">
        <v>4156</v>
      </c>
      <c r="C1026" s="144">
        <v>8.2189</v>
      </c>
      <c r="D1026" s="144">
        <v>2.7906</v>
      </c>
      <c r="E1026" s="14"/>
    </row>
    <row r="1027">
      <c r="A1027" s="143">
        <v>470.0</v>
      </c>
      <c r="B1027" s="10" t="s">
        <v>4158</v>
      </c>
      <c r="C1027" s="144">
        <v>0.304</v>
      </c>
      <c r="D1027" s="144">
        <v>0.0735</v>
      </c>
      <c r="E1027" s="14"/>
    </row>
    <row r="1028">
      <c r="A1028" s="143">
        <v>471.0</v>
      </c>
      <c r="B1028" s="10" t="s">
        <v>4156</v>
      </c>
      <c r="C1028" s="144">
        <v>7.4189</v>
      </c>
      <c r="D1028" s="144">
        <v>2.538</v>
      </c>
      <c r="E1028" s="14"/>
    </row>
    <row r="1029">
      <c r="A1029" s="143">
        <v>471.0</v>
      </c>
      <c r="B1029" s="10" t="s">
        <v>4158</v>
      </c>
      <c r="C1029" s="144">
        <v>0.3635</v>
      </c>
      <c r="D1029" s="144">
        <v>0.0799</v>
      </c>
      <c r="E1029" s="14"/>
    </row>
    <row r="1030">
      <c r="A1030" s="143">
        <v>472.0</v>
      </c>
      <c r="B1030" s="10" t="s">
        <v>4156</v>
      </c>
      <c r="C1030" s="144">
        <v>7.5969</v>
      </c>
      <c r="D1030" s="144">
        <v>2.182</v>
      </c>
      <c r="E1030" s="14"/>
    </row>
    <row r="1031">
      <c r="A1031" s="143">
        <v>472.0</v>
      </c>
      <c r="B1031" s="10" t="s">
        <v>4158</v>
      </c>
      <c r="C1031" s="144">
        <v>0.4378</v>
      </c>
      <c r="D1031" s="145"/>
      <c r="E1031" s="10" t="s">
        <v>4481</v>
      </c>
    </row>
    <row r="1032">
      <c r="A1032" s="143">
        <v>473.0</v>
      </c>
      <c r="B1032" s="10" t="s">
        <v>4156</v>
      </c>
      <c r="C1032" s="144">
        <v>7.4195</v>
      </c>
      <c r="D1032" s="144">
        <v>2.107</v>
      </c>
      <c r="E1032" s="14"/>
    </row>
    <row r="1033">
      <c r="A1033" s="143">
        <v>473.0</v>
      </c>
      <c r="B1033" s="10" t="s">
        <v>4158</v>
      </c>
      <c r="C1033" s="144">
        <v>0.4866</v>
      </c>
      <c r="D1033" s="144">
        <v>0.0928</v>
      </c>
      <c r="E1033" s="14"/>
    </row>
    <row r="1034">
      <c r="A1034" s="143">
        <v>474.0</v>
      </c>
      <c r="B1034" s="10" t="s">
        <v>4156</v>
      </c>
      <c r="C1034" s="144">
        <v>7.6626</v>
      </c>
      <c r="D1034" s="144">
        <v>2.1199</v>
      </c>
      <c r="E1034" s="14"/>
    </row>
    <row r="1035">
      <c r="A1035" s="143">
        <v>474.0</v>
      </c>
      <c r="B1035" s="10" t="s">
        <v>4158</v>
      </c>
      <c r="C1035" s="144">
        <v>0.4613</v>
      </c>
      <c r="D1035" s="144">
        <v>0.0858</v>
      </c>
      <c r="E1035" s="14"/>
    </row>
    <row r="1036">
      <c r="A1036" s="143">
        <v>475.0</v>
      </c>
      <c r="B1036" s="10" t="s">
        <v>4156</v>
      </c>
      <c r="C1036" s="144">
        <v>5.5426</v>
      </c>
      <c r="D1036" s="144">
        <v>1.7201</v>
      </c>
      <c r="E1036" s="14"/>
    </row>
    <row r="1037">
      <c r="A1037" s="143">
        <v>475.0</v>
      </c>
      <c r="B1037" s="10" t="s">
        <v>4158</v>
      </c>
      <c r="C1037" s="144">
        <v>0.3955</v>
      </c>
      <c r="D1037" s="144">
        <v>0.0723</v>
      </c>
      <c r="E1037" s="14"/>
    </row>
    <row r="1038">
      <c r="A1038" s="143">
        <v>476.0</v>
      </c>
      <c r="B1038" s="10" t="s">
        <v>4156</v>
      </c>
      <c r="C1038" s="144">
        <v>3.3206</v>
      </c>
      <c r="D1038" s="144">
        <v>1.0022</v>
      </c>
      <c r="E1038" s="14"/>
    </row>
    <row r="1039">
      <c r="A1039" s="143">
        <v>476.0</v>
      </c>
      <c r="B1039" s="10" t="s">
        <v>4158</v>
      </c>
      <c r="C1039" s="144">
        <v>0.1172</v>
      </c>
      <c r="D1039" s="144">
        <v>0.0215</v>
      </c>
      <c r="E1039" s="14"/>
    </row>
    <row r="1040">
      <c r="A1040" s="143">
        <v>477.0</v>
      </c>
      <c r="B1040" s="10" t="s">
        <v>4156</v>
      </c>
      <c r="C1040" s="144">
        <v>4.2365</v>
      </c>
      <c r="D1040" s="144">
        <v>1.3502</v>
      </c>
      <c r="E1040" s="14"/>
    </row>
    <row r="1041">
      <c r="A1041" s="143">
        <v>477.0</v>
      </c>
      <c r="B1041" s="10" t="s">
        <v>4158</v>
      </c>
      <c r="C1041" s="144">
        <v>0.2471</v>
      </c>
      <c r="D1041" s="144">
        <v>0.0546</v>
      </c>
      <c r="E1041" s="14"/>
    </row>
    <row r="1042">
      <c r="A1042" s="143">
        <v>478.0</v>
      </c>
      <c r="B1042" s="10" t="s">
        <v>4156</v>
      </c>
      <c r="C1042" s="144">
        <v>6.3125</v>
      </c>
      <c r="D1042" s="144">
        <v>2.4149</v>
      </c>
      <c r="E1042" s="14"/>
    </row>
    <row r="1043">
      <c r="A1043" s="143">
        <v>478.0</v>
      </c>
      <c r="B1043" s="10" t="s">
        <v>4158</v>
      </c>
      <c r="C1043" s="148">
        <v>0.5978</v>
      </c>
      <c r="D1043" s="144">
        <v>0.1533</v>
      </c>
      <c r="E1043" s="14"/>
    </row>
    <row r="1044">
      <c r="A1044" s="143">
        <v>479.0</v>
      </c>
      <c r="B1044" s="10" t="s">
        <v>4156</v>
      </c>
      <c r="C1044" s="144">
        <v>9.0099</v>
      </c>
      <c r="D1044" s="144">
        <v>3.3598</v>
      </c>
      <c r="E1044" s="14"/>
    </row>
    <row r="1045">
      <c r="A1045" s="143">
        <v>479.0</v>
      </c>
      <c r="B1045" s="10" t="s">
        <v>4158</v>
      </c>
      <c r="C1045" s="144">
        <v>0.7468</v>
      </c>
      <c r="D1045" s="144">
        <v>0.1896</v>
      </c>
      <c r="E1045" s="14"/>
    </row>
    <row r="1046">
      <c r="A1046" s="143">
        <v>480.0</v>
      </c>
      <c r="B1046" s="10" t="s">
        <v>4156</v>
      </c>
      <c r="C1046" s="144">
        <v>7.1052</v>
      </c>
      <c r="D1046" s="144">
        <v>2.793</v>
      </c>
      <c r="E1046" s="14"/>
    </row>
    <row r="1047">
      <c r="A1047" s="143">
        <v>480.0</v>
      </c>
      <c r="B1047" s="10" t="s">
        <v>4158</v>
      </c>
      <c r="C1047" s="144">
        <v>0.5717</v>
      </c>
      <c r="D1047" s="144">
        <v>0.1401</v>
      </c>
      <c r="E1047" s="14"/>
    </row>
    <row r="1048">
      <c r="A1048" s="143">
        <v>481.0</v>
      </c>
      <c r="B1048" s="10" t="s">
        <v>4156</v>
      </c>
      <c r="C1048" s="144">
        <v>7.3051</v>
      </c>
      <c r="D1048" s="144">
        <v>2.6492</v>
      </c>
      <c r="E1048" s="14"/>
    </row>
    <row r="1049">
      <c r="A1049" s="143">
        <v>481.0</v>
      </c>
      <c r="B1049" s="10" t="s">
        <v>4158</v>
      </c>
      <c r="C1049" s="144">
        <v>0.2923</v>
      </c>
      <c r="D1049" s="144">
        <v>0.0747</v>
      </c>
      <c r="E1049" s="14"/>
    </row>
    <row r="1050">
      <c r="A1050" s="143">
        <v>482.0</v>
      </c>
      <c r="B1050" s="10" t="s">
        <v>4156</v>
      </c>
      <c r="C1050" s="148">
        <v>15.3119</v>
      </c>
      <c r="D1050" s="144">
        <v>4.8487</v>
      </c>
      <c r="E1050" s="14"/>
    </row>
    <row r="1051">
      <c r="A1051" s="143">
        <v>482.0</v>
      </c>
      <c r="B1051" s="10" t="s">
        <v>4648</v>
      </c>
      <c r="C1051" s="148">
        <v>2.344</v>
      </c>
      <c r="D1051" s="144">
        <v>0.714</v>
      </c>
      <c r="E1051" s="14"/>
    </row>
    <row r="1052">
      <c r="A1052" s="143">
        <v>482.0</v>
      </c>
      <c r="B1052" s="10" t="s">
        <v>4464</v>
      </c>
      <c r="C1052" s="148">
        <v>0.2676</v>
      </c>
      <c r="D1052" s="144">
        <v>0.0795</v>
      </c>
      <c r="E1052" s="14"/>
    </row>
    <row r="1053">
      <c r="A1053" s="143">
        <v>482.0</v>
      </c>
      <c r="B1053" s="10" t="s">
        <v>4304</v>
      </c>
      <c r="C1053" s="148">
        <v>6.2745</v>
      </c>
      <c r="D1053" s="144">
        <v>1.8381</v>
      </c>
      <c r="E1053" s="14"/>
    </row>
    <row r="1054">
      <c r="A1054" s="143">
        <v>483.0</v>
      </c>
      <c r="B1054" s="10" t="s">
        <v>4156</v>
      </c>
      <c r="C1054" s="148">
        <v>14.8128</v>
      </c>
      <c r="D1054" s="144">
        <v>5.0325</v>
      </c>
      <c r="E1054" s="14"/>
    </row>
    <row r="1055">
      <c r="A1055" s="143">
        <v>483.0</v>
      </c>
      <c r="B1055" s="10" t="s">
        <v>4648</v>
      </c>
      <c r="C1055" s="148">
        <v>1.5647</v>
      </c>
      <c r="D1055" s="144">
        <v>0.5043</v>
      </c>
      <c r="E1055" s="14"/>
    </row>
    <row r="1056">
      <c r="A1056" s="143">
        <v>483.0</v>
      </c>
      <c r="B1056" s="10" t="s">
        <v>4464</v>
      </c>
      <c r="C1056" s="148">
        <v>0.3032</v>
      </c>
      <c r="D1056" s="144">
        <v>0.1015</v>
      </c>
      <c r="E1056" s="14"/>
    </row>
    <row r="1057">
      <c r="A1057" s="143">
        <v>483.0</v>
      </c>
      <c r="B1057" s="10" t="s">
        <v>4304</v>
      </c>
      <c r="C1057" s="148">
        <v>5.8578</v>
      </c>
      <c r="D1057" s="144">
        <v>1.9517</v>
      </c>
      <c r="E1057" s="14"/>
    </row>
    <row r="1058">
      <c r="A1058" s="143">
        <v>484.0</v>
      </c>
      <c r="B1058" s="10" t="s">
        <v>4156</v>
      </c>
      <c r="C1058" s="148">
        <v>7.1708</v>
      </c>
      <c r="D1058" s="144">
        <v>2.4158</v>
      </c>
      <c r="E1058" s="14"/>
    </row>
    <row r="1059">
      <c r="A1059" s="143">
        <v>484.0</v>
      </c>
      <c r="B1059" s="10" t="s">
        <v>4648</v>
      </c>
      <c r="C1059" s="148">
        <v>0.8649</v>
      </c>
      <c r="D1059" s="144">
        <v>0.27173</v>
      </c>
      <c r="E1059" s="14"/>
    </row>
    <row r="1060">
      <c r="A1060" s="143">
        <v>484.0</v>
      </c>
      <c r="B1060" s="10" t="s">
        <v>4464</v>
      </c>
      <c r="C1060" s="148">
        <v>0.1948</v>
      </c>
      <c r="D1060" s="144">
        <v>0.0589</v>
      </c>
      <c r="E1060" s="14"/>
    </row>
    <row r="1061">
      <c r="A1061" s="143">
        <v>484.0</v>
      </c>
      <c r="B1061" s="10" t="s">
        <v>4304</v>
      </c>
      <c r="C1061" s="148">
        <v>2.3925</v>
      </c>
      <c r="D1061" s="144">
        <v>0.7554</v>
      </c>
      <c r="E1061" s="14"/>
    </row>
    <row r="1062">
      <c r="A1062" s="143">
        <v>485.0</v>
      </c>
      <c r="B1062" s="10" t="s">
        <v>4156</v>
      </c>
      <c r="C1062" s="148">
        <v>9.0427</v>
      </c>
      <c r="D1062" s="144">
        <v>3.6262</v>
      </c>
      <c r="E1062" s="14"/>
    </row>
    <row r="1063">
      <c r="A1063" s="143">
        <v>485.0</v>
      </c>
      <c r="B1063" s="10" t="s">
        <v>4648</v>
      </c>
      <c r="C1063" s="148">
        <v>1.8377</v>
      </c>
      <c r="D1063" s="144">
        <v>0.5007</v>
      </c>
      <c r="E1063" s="14"/>
    </row>
    <row r="1064">
      <c r="A1064" s="143">
        <v>485.0</v>
      </c>
      <c r="B1064" s="10" t="s">
        <v>4464</v>
      </c>
      <c r="C1064" s="144">
        <v>0.5872</v>
      </c>
      <c r="D1064" s="144">
        <v>0.1716</v>
      </c>
      <c r="E1064" s="14"/>
    </row>
    <row r="1065">
      <c r="A1065" s="143">
        <v>486.0</v>
      </c>
      <c r="B1065" s="10" t="s">
        <v>4156</v>
      </c>
      <c r="C1065" s="144">
        <v>12.9244</v>
      </c>
      <c r="D1065" s="144">
        <v>5.3537</v>
      </c>
      <c r="E1065" s="14"/>
    </row>
    <row r="1066">
      <c r="A1066" s="143">
        <v>486.0</v>
      </c>
      <c r="B1066" s="10" t="s">
        <v>4648</v>
      </c>
      <c r="C1066" s="144">
        <v>2.8206</v>
      </c>
      <c r="D1066" s="144">
        <v>0.7613</v>
      </c>
      <c r="E1066" s="14"/>
    </row>
    <row r="1067">
      <c r="A1067" s="143">
        <v>486.0</v>
      </c>
      <c r="B1067" s="10" t="s">
        <v>4464</v>
      </c>
      <c r="C1067" s="144">
        <v>0.9115</v>
      </c>
      <c r="D1067" s="144">
        <v>0.2695</v>
      </c>
      <c r="E1067" s="14"/>
    </row>
    <row r="1068">
      <c r="A1068" s="143">
        <v>487.0</v>
      </c>
      <c r="B1068" s="10" t="s">
        <v>4156</v>
      </c>
      <c r="C1068" s="144">
        <v>9.334</v>
      </c>
      <c r="D1068" s="144">
        <v>4.3421</v>
      </c>
      <c r="E1068" s="14"/>
    </row>
    <row r="1069">
      <c r="A1069" s="143">
        <v>487.0</v>
      </c>
      <c r="B1069" s="10" t="s">
        <v>4648</v>
      </c>
      <c r="C1069" s="144">
        <v>1.9888</v>
      </c>
      <c r="D1069" s="144">
        <v>0.6011</v>
      </c>
      <c r="E1069" s="14"/>
    </row>
    <row r="1070">
      <c r="A1070" s="143">
        <v>487.0</v>
      </c>
      <c r="B1070" s="10" t="s">
        <v>4464</v>
      </c>
      <c r="C1070" s="144">
        <v>0.7879</v>
      </c>
      <c r="D1070" s="144">
        <v>0.2491</v>
      </c>
      <c r="E1070" s="14"/>
    </row>
    <row r="1071">
      <c r="A1071" s="143">
        <v>488.0</v>
      </c>
      <c r="B1071" s="10" t="s">
        <v>4156</v>
      </c>
      <c r="C1071" s="144">
        <v>15.2236</v>
      </c>
      <c r="D1071" s="144">
        <v>5.5408</v>
      </c>
      <c r="E1071" s="14"/>
    </row>
    <row r="1072">
      <c r="A1072" s="143">
        <v>488.0</v>
      </c>
      <c r="B1072" s="10" t="s">
        <v>4648</v>
      </c>
      <c r="C1072" s="144">
        <v>1.2248</v>
      </c>
      <c r="D1072" s="144">
        <v>0.5814</v>
      </c>
      <c r="E1072" s="14"/>
    </row>
    <row r="1073">
      <c r="A1073" s="143">
        <v>488.0</v>
      </c>
      <c r="B1073" s="10" t="s">
        <v>4464</v>
      </c>
      <c r="C1073" s="144">
        <v>1.3416</v>
      </c>
      <c r="D1073" s="144">
        <v>0.2337</v>
      </c>
      <c r="E1073" s="14"/>
    </row>
    <row r="1074">
      <c r="A1074" s="143">
        <v>488.0</v>
      </c>
      <c r="B1074" s="10" t="s">
        <v>4304</v>
      </c>
      <c r="C1074" s="144">
        <v>0.80002</v>
      </c>
      <c r="D1074" s="144">
        <v>0.4289</v>
      </c>
      <c r="E1074" s="14"/>
    </row>
    <row r="1075">
      <c r="A1075" s="143">
        <v>489.0</v>
      </c>
      <c r="B1075" s="10" t="s">
        <v>4156</v>
      </c>
      <c r="C1075" s="144">
        <v>17.9422</v>
      </c>
      <c r="D1075" s="144">
        <v>7.4104</v>
      </c>
      <c r="E1075" s="14"/>
    </row>
    <row r="1076">
      <c r="A1076" s="143">
        <v>489.0</v>
      </c>
      <c r="B1076" s="10" t="s">
        <v>4648</v>
      </c>
      <c r="C1076" s="144">
        <v>2.083</v>
      </c>
      <c r="D1076" s="144">
        <v>0.885</v>
      </c>
      <c r="E1076" s="14"/>
    </row>
    <row r="1077">
      <c r="A1077" s="143">
        <v>489.0</v>
      </c>
      <c r="B1077" s="10" t="s">
        <v>4464</v>
      </c>
      <c r="C1077" s="144">
        <v>1.102</v>
      </c>
      <c r="D1077" s="144">
        <v>0.3827</v>
      </c>
      <c r="E1077" s="14"/>
    </row>
    <row r="1078">
      <c r="A1078" s="143">
        <v>489.0</v>
      </c>
      <c r="B1078" s="10" t="s">
        <v>4304</v>
      </c>
      <c r="C1078" s="144">
        <v>1.962</v>
      </c>
      <c r="D1078" s="144">
        <v>0.7546</v>
      </c>
      <c r="E1078" s="14"/>
    </row>
    <row r="1079">
      <c r="A1079" s="143">
        <v>490.0</v>
      </c>
      <c r="B1079" s="10" t="s">
        <v>4156</v>
      </c>
      <c r="C1079" s="144">
        <v>20.2505</v>
      </c>
      <c r="D1079" s="144">
        <v>8.5671</v>
      </c>
      <c r="E1079" s="14"/>
    </row>
    <row r="1080">
      <c r="A1080" s="143">
        <v>490.0</v>
      </c>
      <c r="B1080" s="10" t="s">
        <v>4648</v>
      </c>
      <c r="C1080" s="144">
        <v>2.2365</v>
      </c>
      <c r="D1080" s="144">
        <v>0.4748</v>
      </c>
      <c r="E1080" s="14"/>
    </row>
    <row r="1081">
      <c r="A1081" s="143">
        <v>490.0</v>
      </c>
      <c r="B1081" s="10" t="s">
        <v>4464</v>
      </c>
      <c r="C1081" s="144">
        <v>1.516</v>
      </c>
      <c r="D1081" s="144">
        <v>0.5206</v>
      </c>
      <c r="E1081" s="14"/>
    </row>
    <row r="1082">
      <c r="A1082" s="143">
        <v>490.0</v>
      </c>
      <c r="B1082" s="10" t="s">
        <v>4304</v>
      </c>
      <c r="C1082" s="144">
        <v>2.0594</v>
      </c>
      <c r="D1082" s="144">
        <v>0.815</v>
      </c>
      <c r="E1082" s="14"/>
    </row>
    <row r="1083">
      <c r="A1083" s="143">
        <v>491.0</v>
      </c>
      <c r="B1083" s="10" t="s">
        <v>4156</v>
      </c>
      <c r="C1083" s="144">
        <v>1.6912</v>
      </c>
      <c r="D1083" s="144">
        <v>0.506</v>
      </c>
      <c r="E1083" s="14"/>
    </row>
    <row r="1084">
      <c r="A1084" s="143">
        <v>491.0</v>
      </c>
      <c r="B1084" s="10" t="s">
        <v>4158</v>
      </c>
      <c r="C1084" s="144">
        <v>0.1914</v>
      </c>
      <c r="D1084" s="144">
        <v>0.0562</v>
      </c>
      <c r="E1084" s="14"/>
    </row>
    <row r="1085">
      <c r="A1085" s="143">
        <v>492.0</v>
      </c>
      <c r="B1085" s="10" t="s">
        <v>4156</v>
      </c>
      <c r="C1085" s="144">
        <v>2.0886</v>
      </c>
      <c r="D1085" s="144">
        <v>0.6186</v>
      </c>
      <c r="E1085" s="14"/>
    </row>
    <row r="1086">
      <c r="A1086" s="143">
        <v>492.0</v>
      </c>
      <c r="B1086" s="10" t="s">
        <v>4158</v>
      </c>
      <c r="C1086" s="144">
        <v>0.2405</v>
      </c>
      <c r="D1086" s="144">
        <v>0.0784</v>
      </c>
      <c r="E1086" s="14"/>
    </row>
    <row r="1087">
      <c r="A1087" s="143">
        <v>493.0</v>
      </c>
      <c r="B1087" s="10" t="s">
        <v>4156</v>
      </c>
      <c r="C1087" s="144">
        <v>1.5653</v>
      </c>
      <c r="D1087" s="144">
        <v>0.5611</v>
      </c>
      <c r="E1087" s="14"/>
    </row>
    <row r="1088">
      <c r="A1088" s="143">
        <v>493.0</v>
      </c>
      <c r="B1088" s="10" t="s">
        <v>4158</v>
      </c>
      <c r="C1088" s="144">
        <v>0.2023</v>
      </c>
      <c r="D1088" s="144">
        <v>0.0668</v>
      </c>
      <c r="E1088" s="14"/>
    </row>
    <row r="1089">
      <c r="A1089" s="143">
        <v>494.0</v>
      </c>
      <c r="B1089" s="10" t="s">
        <v>4156</v>
      </c>
      <c r="C1089" s="144">
        <v>264.1823</v>
      </c>
      <c r="D1089" s="144">
        <f>20.978+26.0729+26.1247+26.8515</f>
        <v>100.0271</v>
      </c>
      <c r="E1089" s="14"/>
    </row>
    <row r="1090">
      <c r="A1090" s="143">
        <v>494.0</v>
      </c>
      <c r="B1090" s="10" t="s">
        <v>4664</v>
      </c>
      <c r="C1090" s="144">
        <v>136.7373</v>
      </c>
      <c r="D1090" s="144">
        <v>41.8325</v>
      </c>
      <c r="E1090" s="14"/>
    </row>
    <row r="1091">
      <c r="A1091" s="143">
        <v>495.0</v>
      </c>
      <c r="B1091" s="10" t="s">
        <v>4156</v>
      </c>
      <c r="C1091" s="144">
        <v>9.4218</v>
      </c>
      <c r="D1091" s="144">
        <v>4.0892</v>
      </c>
      <c r="E1091" s="14"/>
    </row>
    <row r="1092">
      <c r="A1092" s="143">
        <v>495.0</v>
      </c>
      <c r="B1092" s="10" t="s">
        <v>4648</v>
      </c>
      <c r="C1092" s="144">
        <v>0.6918</v>
      </c>
      <c r="D1092" s="144">
        <v>0.2342</v>
      </c>
      <c r="E1092" s="14"/>
    </row>
    <row r="1093">
      <c r="A1093" s="143">
        <v>495.0</v>
      </c>
      <c r="B1093" s="10" t="s">
        <v>4304</v>
      </c>
      <c r="C1093" s="144">
        <v>1.1406</v>
      </c>
      <c r="D1093" s="144">
        <v>0.5147</v>
      </c>
      <c r="E1093" s="14"/>
    </row>
    <row r="1094">
      <c r="A1094" s="143">
        <v>495.0</v>
      </c>
      <c r="B1094" s="10" t="s">
        <v>4649</v>
      </c>
      <c r="C1094" s="144">
        <v>1.369</v>
      </c>
      <c r="D1094" s="144">
        <v>0.5948</v>
      </c>
      <c r="E1094" s="10">
        <v>7.0</v>
      </c>
    </row>
    <row r="1095">
      <c r="A1095" s="143">
        <v>496.0</v>
      </c>
      <c r="B1095" s="10" t="s">
        <v>4156</v>
      </c>
      <c r="C1095" s="144">
        <v>7.7956</v>
      </c>
      <c r="D1095" s="144">
        <v>2.9537</v>
      </c>
      <c r="E1095" s="14"/>
    </row>
    <row r="1096">
      <c r="A1096" s="143">
        <v>496.0</v>
      </c>
      <c r="B1096" s="10" t="s">
        <v>4648</v>
      </c>
      <c r="C1096" s="144">
        <v>0.7334</v>
      </c>
      <c r="D1096" s="144">
        <v>0.2303</v>
      </c>
      <c r="E1096" s="14"/>
    </row>
    <row r="1097">
      <c r="A1097" s="143">
        <v>496.0</v>
      </c>
      <c r="B1097" s="10" t="s">
        <v>4304</v>
      </c>
      <c r="C1097" s="144">
        <v>0.9452</v>
      </c>
      <c r="D1097" s="144">
        <v>0.3855</v>
      </c>
      <c r="E1097" s="14"/>
    </row>
    <row r="1098">
      <c r="A1098" s="143">
        <v>496.0</v>
      </c>
      <c r="B1098" s="10" t="s">
        <v>4649</v>
      </c>
      <c r="C1098" s="144">
        <v>1.097</v>
      </c>
      <c r="D1098" s="144">
        <v>0.3749</v>
      </c>
      <c r="E1098" s="14"/>
    </row>
    <row r="1099">
      <c r="A1099" s="143">
        <v>497.0</v>
      </c>
      <c r="B1099" s="10" t="s">
        <v>4156</v>
      </c>
      <c r="C1099" s="144">
        <v>9.3732</v>
      </c>
      <c r="D1099" s="144">
        <v>4.2058</v>
      </c>
      <c r="E1099" s="14"/>
    </row>
    <row r="1100">
      <c r="A1100" s="143">
        <v>497.0</v>
      </c>
      <c r="B1100" s="10" t="s">
        <v>4648</v>
      </c>
      <c r="C1100" s="144">
        <v>0.5823</v>
      </c>
      <c r="D1100" s="144">
        <v>0.195</v>
      </c>
      <c r="E1100" s="14"/>
    </row>
    <row r="1101">
      <c r="A1101" s="143">
        <v>497.0</v>
      </c>
      <c r="B1101" s="10" t="s">
        <v>4304</v>
      </c>
      <c r="C1101" s="144">
        <v>0.8728</v>
      </c>
      <c r="D1101" s="144">
        <v>0.3966</v>
      </c>
      <c r="E1101" s="14"/>
    </row>
    <row r="1102">
      <c r="A1102" s="143">
        <v>497.0</v>
      </c>
      <c r="B1102" s="10" t="s">
        <v>4649</v>
      </c>
      <c r="C1102" s="144">
        <v>1.2022</v>
      </c>
      <c r="D1102" s="144">
        <v>0.4856</v>
      </c>
      <c r="E1102" s="14"/>
    </row>
    <row r="1103">
      <c r="A1103" s="143">
        <v>498.0</v>
      </c>
      <c r="B1103" s="10" t="s">
        <v>4156</v>
      </c>
      <c r="C1103" s="144">
        <v>2.9161</v>
      </c>
      <c r="D1103" s="144">
        <v>1.1405</v>
      </c>
      <c r="E1103" s="14"/>
    </row>
    <row r="1104">
      <c r="A1104" s="143">
        <v>498.0</v>
      </c>
      <c r="B1104" s="10" t="s">
        <v>4648</v>
      </c>
      <c r="C1104" s="144">
        <v>0.2019</v>
      </c>
      <c r="D1104" s="144">
        <v>0.0625</v>
      </c>
      <c r="E1104" s="14"/>
    </row>
    <row r="1105">
      <c r="A1105" s="143">
        <v>498.0</v>
      </c>
      <c r="B1105" s="10" t="s">
        <v>4464</v>
      </c>
      <c r="C1105" s="144">
        <v>0.1168</v>
      </c>
      <c r="D1105" s="144">
        <v>0.0306</v>
      </c>
      <c r="E1105" s="14"/>
    </row>
    <row r="1106">
      <c r="A1106" s="143">
        <v>498.0</v>
      </c>
      <c r="B1106" s="10" t="s">
        <v>4304</v>
      </c>
      <c r="C1106" s="144">
        <v>0.0334</v>
      </c>
      <c r="D1106" s="144">
        <v>0.012</v>
      </c>
      <c r="E1106" s="14"/>
    </row>
    <row r="1107">
      <c r="A1107" s="143">
        <v>499.0</v>
      </c>
      <c r="B1107" s="10" t="s">
        <v>4156</v>
      </c>
      <c r="C1107" s="144">
        <v>3.4896</v>
      </c>
      <c r="D1107" s="144">
        <v>1.3937</v>
      </c>
      <c r="E1107" s="14"/>
    </row>
    <row r="1108">
      <c r="A1108" s="143">
        <v>499.0</v>
      </c>
      <c r="B1108" s="10" t="s">
        <v>4648</v>
      </c>
      <c r="C1108" s="144">
        <v>0.3123</v>
      </c>
      <c r="D1108" s="144">
        <v>0.0919</v>
      </c>
      <c r="E1108" s="14"/>
    </row>
    <row r="1109">
      <c r="A1109" s="143">
        <v>499.0</v>
      </c>
      <c r="B1109" s="10" t="s">
        <v>4464</v>
      </c>
      <c r="C1109" s="144">
        <v>0.1113</v>
      </c>
      <c r="D1109" s="144">
        <v>0.0288</v>
      </c>
      <c r="E1109" s="14"/>
    </row>
    <row r="1110">
      <c r="A1110" s="143">
        <v>499.0</v>
      </c>
      <c r="B1110" s="10" t="s">
        <v>4304</v>
      </c>
      <c r="C1110" s="144">
        <v>0.0914</v>
      </c>
      <c r="D1110" s="144">
        <v>0.0281</v>
      </c>
      <c r="E1110" s="14"/>
    </row>
    <row r="1111">
      <c r="A1111" s="143">
        <v>500.0</v>
      </c>
      <c r="B1111" s="10" t="s">
        <v>4156</v>
      </c>
      <c r="C1111" s="144">
        <v>4.6088</v>
      </c>
      <c r="D1111" s="144">
        <v>1.7528</v>
      </c>
      <c r="E1111" s="14"/>
    </row>
    <row r="1112">
      <c r="A1112" s="143">
        <v>500.0</v>
      </c>
      <c r="B1112" s="10" t="s">
        <v>4648</v>
      </c>
      <c r="C1112" s="144">
        <v>0.4704</v>
      </c>
      <c r="D1112" s="152">
        <v>0.1268</v>
      </c>
      <c r="E1112" s="14"/>
    </row>
    <row r="1113">
      <c r="A1113" s="143">
        <v>500.0</v>
      </c>
      <c r="B1113" s="10" t="s">
        <v>4464</v>
      </c>
      <c r="C1113" s="144">
        <v>0.1616</v>
      </c>
      <c r="D1113" s="144">
        <v>0.038</v>
      </c>
      <c r="E1113" s="14"/>
    </row>
    <row r="1114">
      <c r="A1114" s="143">
        <v>500.0</v>
      </c>
      <c r="B1114" s="10" t="s">
        <v>4304</v>
      </c>
      <c r="C1114" s="144">
        <v>0.0946</v>
      </c>
      <c r="D1114" s="144">
        <v>0.0277</v>
      </c>
      <c r="E1114" s="14"/>
    </row>
    <row r="1115">
      <c r="A1115" s="143">
        <v>501.0</v>
      </c>
      <c r="B1115" s="10" t="s">
        <v>4156</v>
      </c>
      <c r="C1115" s="144">
        <v>13.6562</v>
      </c>
      <c r="D1115" s="144">
        <v>4.5629</v>
      </c>
      <c r="E1115" s="14"/>
    </row>
    <row r="1116">
      <c r="A1116" s="143">
        <v>501.0</v>
      </c>
      <c r="B1116" s="10" t="s">
        <v>4158</v>
      </c>
      <c r="C1116" s="144">
        <v>1.5413</v>
      </c>
      <c r="D1116" s="144">
        <v>0.2707</v>
      </c>
      <c r="E1116" s="14"/>
    </row>
    <row r="1117">
      <c r="A1117" s="143">
        <v>502.0</v>
      </c>
      <c r="B1117" s="10" t="s">
        <v>4156</v>
      </c>
      <c r="C1117" s="144">
        <v>12.9988</v>
      </c>
      <c r="D1117" s="144">
        <v>5.0681</v>
      </c>
      <c r="E1117" s="14"/>
    </row>
    <row r="1118">
      <c r="A1118" s="143">
        <v>502.0</v>
      </c>
      <c r="B1118" s="10" t="s">
        <v>4158</v>
      </c>
      <c r="C1118" s="144">
        <v>1.1455</v>
      </c>
      <c r="D1118" s="144">
        <v>0.316</v>
      </c>
      <c r="E1118" s="14"/>
    </row>
    <row r="1119">
      <c r="A1119" s="143">
        <v>503.0</v>
      </c>
      <c r="B1119" s="10" t="s">
        <v>4156</v>
      </c>
      <c r="C1119" s="144">
        <v>11.8484</v>
      </c>
      <c r="D1119" s="144">
        <v>5.1225</v>
      </c>
      <c r="E1119" s="14"/>
    </row>
    <row r="1120">
      <c r="A1120" s="143">
        <v>503.0</v>
      </c>
      <c r="B1120" s="10" t="s">
        <v>4158</v>
      </c>
      <c r="C1120" s="144">
        <v>0.9997</v>
      </c>
      <c r="D1120" s="144">
        <v>0.29</v>
      </c>
      <c r="E1120" s="14"/>
    </row>
    <row r="1121">
      <c r="A1121" s="143">
        <v>504.0</v>
      </c>
      <c r="B1121" s="10" t="s">
        <v>4156</v>
      </c>
      <c r="C1121" s="144">
        <v>0.2177</v>
      </c>
      <c r="D1121" s="144">
        <v>0.0969</v>
      </c>
      <c r="E1121" s="14"/>
    </row>
    <row r="1122">
      <c r="A1122" s="143">
        <v>504.0</v>
      </c>
      <c r="B1122" s="10" t="s">
        <v>4158</v>
      </c>
      <c r="C1122" s="144">
        <v>0.0105</v>
      </c>
      <c r="D1122" s="144">
        <v>0.0025</v>
      </c>
      <c r="E1122" s="14"/>
    </row>
    <row r="1123">
      <c r="A1123" s="143">
        <v>505.0</v>
      </c>
      <c r="B1123" s="10" t="s">
        <v>4156</v>
      </c>
      <c r="C1123" s="144">
        <v>0.2358</v>
      </c>
      <c r="D1123" s="144">
        <v>0.0992</v>
      </c>
      <c r="E1123" s="14"/>
    </row>
    <row r="1124">
      <c r="A1124" s="143">
        <v>505.0</v>
      </c>
      <c r="B1124" s="10" t="s">
        <v>4158</v>
      </c>
      <c r="C1124" s="144">
        <v>0.0123</v>
      </c>
      <c r="D1124" s="144">
        <v>0.0029</v>
      </c>
      <c r="E1124" s="14"/>
    </row>
    <row r="1125">
      <c r="A1125" s="143">
        <v>506.0</v>
      </c>
      <c r="B1125" s="10" t="s">
        <v>4156</v>
      </c>
      <c r="C1125" s="144">
        <v>0.248</v>
      </c>
      <c r="D1125" s="144">
        <v>0.1031</v>
      </c>
      <c r="E1125" s="14"/>
    </row>
    <row r="1126">
      <c r="A1126" s="143">
        <v>506.0</v>
      </c>
      <c r="B1126" s="10" t="s">
        <v>4158</v>
      </c>
      <c r="C1126" s="144">
        <v>0.0109</v>
      </c>
      <c r="D1126" s="144">
        <v>0.0022</v>
      </c>
      <c r="E1126" s="14"/>
    </row>
    <row r="1127">
      <c r="A1127" s="143">
        <v>507.0</v>
      </c>
      <c r="B1127" s="10" t="s">
        <v>4156</v>
      </c>
      <c r="C1127" s="144">
        <v>1.5948</v>
      </c>
      <c r="D1127" s="144">
        <v>0.5212</v>
      </c>
      <c r="E1127" s="14"/>
    </row>
    <row r="1128">
      <c r="A1128" s="143">
        <v>507.0</v>
      </c>
      <c r="B1128" s="10" t="s">
        <v>4158</v>
      </c>
      <c r="C1128" s="144">
        <v>0.0869</v>
      </c>
      <c r="D1128" s="144">
        <v>0.0189</v>
      </c>
      <c r="E1128" s="14"/>
    </row>
    <row r="1129">
      <c r="A1129" s="143">
        <v>508.0</v>
      </c>
      <c r="B1129" s="10" t="s">
        <v>4156</v>
      </c>
      <c r="C1129" s="144">
        <v>1.3337</v>
      </c>
      <c r="D1129" s="144">
        <v>0.4745</v>
      </c>
      <c r="E1129" s="14"/>
    </row>
    <row r="1130">
      <c r="A1130" s="143">
        <v>508.0</v>
      </c>
      <c r="B1130" s="10" t="s">
        <v>4158</v>
      </c>
      <c r="C1130" s="144">
        <v>0.0625</v>
      </c>
      <c r="D1130" s="144">
        <v>0.0162</v>
      </c>
      <c r="E1130" s="14"/>
    </row>
    <row r="1131">
      <c r="A1131" s="143">
        <v>509.0</v>
      </c>
      <c r="B1131" s="10" t="s">
        <v>4156</v>
      </c>
      <c r="C1131" s="144">
        <v>1.7322</v>
      </c>
      <c r="D1131" s="144">
        <v>0.6131</v>
      </c>
      <c r="E1131" s="14"/>
    </row>
    <row r="1132">
      <c r="A1132" s="143">
        <v>509.0</v>
      </c>
      <c r="B1132" s="10" t="s">
        <v>4158</v>
      </c>
      <c r="C1132" s="144">
        <v>0.0755</v>
      </c>
      <c r="D1132" s="144">
        <v>0.0177</v>
      </c>
      <c r="E1132" s="14"/>
    </row>
    <row r="1133">
      <c r="A1133" s="143">
        <v>510.0</v>
      </c>
      <c r="B1133" s="10" t="s">
        <v>4156</v>
      </c>
      <c r="C1133" s="144">
        <v>0.913</v>
      </c>
      <c r="D1133" s="144">
        <v>0.5673</v>
      </c>
      <c r="E1133" s="14"/>
    </row>
    <row r="1134">
      <c r="A1134" s="143">
        <v>510.0</v>
      </c>
      <c r="B1134" s="10" t="s">
        <v>4158</v>
      </c>
      <c r="C1134" s="144">
        <v>0.0279</v>
      </c>
      <c r="D1134" s="144">
        <v>0.016</v>
      </c>
      <c r="E1134" s="14"/>
    </row>
    <row r="1135">
      <c r="A1135" s="143">
        <v>511.0</v>
      </c>
      <c r="B1135" s="10" t="s">
        <v>4156</v>
      </c>
      <c r="C1135" s="144">
        <v>0.7857</v>
      </c>
      <c r="D1135" s="144">
        <v>0.4821</v>
      </c>
      <c r="E1135" s="14"/>
    </row>
    <row r="1136">
      <c r="A1136" s="143">
        <v>511.0</v>
      </c>
      <c r="B1136" s="10" t="s">
        <v>4158</v>
      </c>
      <c r="C1136" s="144">
        <v>0.0315</v>
      </c>
      <c r="D1136" s="144">
        <v>0.0192</v>
      </c>
      <c r="E1136" s="14"/>
    </row>
    <row r="1137">
      <c r="A1137" s="143">
        <v>512.0</v>
      </c>
      <c r="B1137" s="10" t="s">
        <v>4156</v>
      </c>
      <c r="C1137" s="144">
        <v>0.8385</v>
      </c>
      <c r="D1137" s="144">
        <v>0.5322</v>
      </c>
      <c r="E1137" s="14"/>
    </row>
    <row r="1138">
      <c r="A1138" s="143">
        <v>512.0</v>
      </c>
      <c r="B1138" s="10" t="s">
        <v>4158</v>
      </c>
      <c r="C1138" s="145"/>
      <c r="D1138" s="145"/>
      <c r="E1138" s="10" t="s">
        <v>4668</v>
      </c>
    </row>
    <row r="1139">
      <c r="A1139" s="143">
        <v>513.0</v>
      </c>
      <c r="B1139" s="10" t="s">
        <v>4156</v>
      </c>
      <c r="C1139" s="144">
        <v>0.6966</v>
      </c>
      <c r="D1139" s="144">
        <v>0.2039</v>
      </c>
      <c r="E1139" s="14"/>
    </row>
    <row r="1140">
      <c r="A1140" s="143">
        <v>513.0</v>
      </c>
      <c r="B1140" s="10" t="s">
        <v>4158</v>
      </c>
      <c r="C1140" s="144">
        <v>0.0368</v>
      </c>
      <c r="D1140" s="144">
        <v>0.054</v>
      </c>
      <c r="E1140" s="14"/>
    </row>
    <row r="1141">
      <c r="A1141" s="143">
        <v>514.0</v>
      </c>
      <c r="B1141" s="10" t="s">
        <v>4156</v>
      </c>
      <c r="C1141" s="144">
        <v>1.1055</v>
      </c>
      <c r="D1141" s="144">
        <v>0.3521</v>
      </c>
      <c r="E1141" s="14"/>
    </row>
    <row r="1142">
      <c r="A1142" s="143">
        <v>514.0</v>
      </c>
      <c r="B1142" s="10" t="s">
        <v>4158</v>
      </c>
      <c r="C1142" s="144">
        <v>0.0652</v>
      </c>
      <c r="D1142" s="144">
        <v>0.0098</v>
      </c>
      <c r="E1142" s="14"/>
    </row>
    <row r="1143">
      <c r="A1143" s="143">
        <v>515.0</v>
      </c>
      <c r="B1143" s="10" t="s">
        <v>4156</v>
      </c>
      <c r="C1143" s="144">
        <v>1.2744</v>
      </c>
      <c r="D1143" s="144">
        <v>0.3955</v>
      </c>
      <c r="E1143" s="14"/>
    </row>
    <row r="1144">
      <c r="A1144" s="143">
        <v>515.0</v>
      </c>
      <c r="B1144" s="10" t="s">
        <v>4158</v>
      </c>
      <c r="C1144" s="144">
        <v>0.08222</v>
      </c>
      <c r="D1144" s="144">
        <v>0.0133</v>
      </c>
      <c r="E1144" s="14"/>
    </row>
    <row r="1145">
      <c r="A1145" s="143">
        <v>516.0</v>
      </c>
      <c r="B1145" s="10" t="s">
        <v>4156</v>
      </c>
      <c r="C1145" s="144">
        <v>1.7761</v>
      </c>
      <c r="D1145" s="144">
        <v>0.6377</v>
      </c>
      <c r="E1145" s="14"/>
    </row>
    <row r="1146">
      <c r="A1146" s="143">
        <v>516.0</v>
      </c>
      <c r="B1146" s="10" t="s">
        <v>4158</v>
      </c>
      <c r="C1146" s="144">
        <v>0.1106</v>
      </c>
      <c r="D1146" s="144">
        <v>0.0285</v>
      </c>
      <c r="E1146" s="14"/>
    </row>
    <row r="1147">
      <c r="A1147" s="143">
        <v>517.0</v>
      </c>
      <c r="B1147" s="10" t="s">
        <v>4156</v>
      </c>
      <c r="C1147" s="144">
        <v>1.1367</v>
      </c>
      <c r="D1147" s="144">
        <v>0.4218</v>
      </c>
      <c r="E1147" s="14"/>
    </row>
    <row r="1148">
      <c r="A1148" s="143">
        <v>517.0</v>
      </c>
      <c r="B1148" s="10" t="s">
        <v>4158</v>
      </c>
      <c r="C1148" s="144">
        <v>0.06555</v>
      </c>
      <c r="D1148" s="144">
        <v>0.0169</v>
      </c>
      <c r="E1148" s="14"/>
    </row>
    <row r="1149">
      <c r="A1149" s="143">
        <v>518.0</v>
      </c>
      <c r="B1149" s="10" t="s">
        <v>4156</v>
      </c>
      <c r="C1149" s="144">
        <v>1.1345</v>
      </c>
      <c r="D1149" s="144">
        <v>0.4412</v>
      </c>
      <c r="E1149" s="14"/>
    </row>
    <row r="1150">
      <c r="A1150" s="143">
        <v>518.0</v>
      </c>
      <c r="B1150" s="10" t="s">
        <v>4158</v>
      </c>
      <c r="C1150" s="144">
        <v>0.0658</v>
      </c>
      <c r="D1150" s="144">
        <v>0.0158</v>
      </c>
      <c r="E1150" s="14"/>
    </row>
    <row r="1151">
      <c r="A1151" s="143">
        <v>519.0</v>
      </c>
      <c r="B1151" s="10" t="s">
        <v>4156</v>
      </c>
      <c r="C1151" s="144">
        <v>0.8607</v>
      </c>
      <c r="D1151" s="144">
        <v>0.2808</v>
      </c>
      <c r="E1151" s="14"/>
    </row>
    <row r="1152">
      <c r="A1152" s="143">
        <v>519.0</v>
      </c>
      <c r="B1152" s="10" t="s">
        <v>4158</v>
      </c>
      <c r="C1152" s="144">
        <v>0.0583</v>
      </c>
      <c r="D1152" s="144">
        <v>0.0103</v>
      </c>
      <c r="E1152" s="14"/>
    </row>
    <row r="1153">
      <c r="A1153" s="143">
        <v>520.0</v>
      </c>
      <c r="B1153" s="10" t="s">
        <v>4156</v>
      </c>
      <c r="C1153" s="144">
        <v>0.7308</v>
      </c>
      <c r="D1153" s="144">
        <v>0.2543</v>
      </c>
      <c r="E1153" s="14"/>
    </row>
    <row r="1154">
      <c r="A1154" s="143">
        <v>520.0</v>
      </c>
      <c r="B1154" s="10" t="s">
        <v>4158</v>
      </c>
      <c r="C1154" s="144">
        <v>0.0412</v>
      </c>
      <c r="D1154" s="144">
        <v>0.0092</v>
      </c>
      <c r="E1154" s="14"/>
    </row>
    <row r="1155">
      <c r="A1155" s="143">
        <v>521.0</v>
      </c>
      <c r="B1155" s="10" t="s">
        <v>4156</v>
      </c>
      <c r="C1155" s="144">
        <v>1.0311</v>
      </c>
      <c r="D1155" s="144">
        <v>0.331</v>
      </c>
      <c r="E1155" s="14"/>
    </row>
    <row r="1156">
      <c r="A1156" s="143">
        <v>521.0</v>
      </c>
      <c r="B1156" s="10" t="s">
        <v>4158</v>
      </c>
      <c r="C1156" s="144">
        <v>0.0815</v>
      </c>
      <c r="D1156" s="144">
        <v>0.0192</v>
      </c>
      <c r="E1156" s="14"/>
    </row>
    <row r="1157">
      <c r="A1157" s="143">
        <v>522.0</v>
      </c>
      <c r="B1157" s="10" t="s">
        <v>4156</v>
      </c>
      <c r="C1157" s="144">
        <v>0.7754</v>
      </c>
      <c r="D1157" s="144">
        <v>0.3391</v>
      </c>
      <c r="E1157" s="14"/>
    </row>
    <row r="1158">
      <c r="A1158" s="143">
        <v>522.0</v>
      </c>
      <c r="B1158" s="10" t="s">
        <v>4158</v>
      </c>
      <c r="C1158" s="144">
        <v>0.0435</v>
      </c>
      <c r="D1158" s="144">
        <v>0.0081</v>
      </c>
      <c r="E1158" s="14"/>
    </row>
    <row r="1159">
      <c r="A1159" s="143">
        <v>523.0</v>
      </c>
      <c r="B1159" s="10" t="s">
        <v>4156</v>
      </c>
      <c r="C1159" s="144">
        <v>0.8654</v>
      </c>
      <c r="D1159" s="144">
        <v>0.3682</v>
      </c>
      <c r="E1159" s="14"/>
    </row>
    <row r="1160">
      <c r="A1160" s="143">
        <v>523.0</v>
      </c>
      <c r="B1160" s="10" t="s">
        <v>4158</v>
      </c>
      <c r="C1160" s="144">
        <v>0.0329</v>
      </c>
      <c r="D1160" s="144">
        <v>0.0071</v>
      </c>
      <c r="E1160" s="14"/>
    </row>
    <row r="1161">
      <c r="A1161" s="143">
        <v>524.0</v>
      </c>
      <c r="B1161" s="10" t="s">
        <v>4156</v>
      </c>
      <c r="C1161" s="144">
        <v>1.2175</v>
      </c>
      <c r="D1161" s="144">
        <v>0.5152</v>
      </c>
      <c r="E1161" s="14"/>
    </row>
    <row r="1162">
      <c r="A1162" s="143">
        <v>524.0</v>
      </c>
      <c r="B1162" s="10" t="s">
        <v>4158</v>
      </c>
      <c r="C1162" s="144">
        <v>0.0683</v>
      </c>
      <c r="D1162" s="144">
        <v>0.0138</v>
      </c>
      <c r="E1162" s="14"/>
    </row>
    <row r="1163">
      <c r="A1163" s="143">
        <v>525.0</v>
      </c>
      <c r="B1163" s="10" t="s">
        <v>4156</v>
      </c>
      <c r="C1163" s="144">
        <v>1.1156</v>
      </c>
      <c r="D1163" s="144">
        <v>0.4937</v>
      </c>
      <c r="E1163" s="14"/>
    </row>
    <row r="1164">
      <c r="A1164" s="143">
        <v>525.0</v>
      </c>
      <c r="B1164" s="10" t="s">
        <v>4158</v>
      </c>
      <c r="C1164" s="144">
        <v>0.0809</v>
      </c>
      <c r="D1164" s="144">
        <v>0.0132</v>
      </c>
      <c r="E1164" s="14"/>
    </row>
    <row r="1165">
      <c r="A1165" s="143">
        <v>526.0</v>
      </c>
      <c r="B1165" s="10" t="s">
        <v>4156</v>
      </c>
      <c r="C1165" s="144">
        <v>1.315</v>
      </c>
      <c r="D1165" s="144">
        <v>0.5827</v>
      </c>
      <c r="E1165" s="14"/>
    </row>
    <row r="1166">
      <c r="A1166" s="143">
        <v>526.0</v>
      </c>
      <c r="B1166" s="10" t="s">
        <v>4158</v>
      </c>
      <c r="C1166" s="144">
        <v>0.0717</v>
      </c>
      <c r="D1166" s="144">
        <v>0.0121</v>
      </c>
      <c r="E1166" s="14"/>
    </row>
    <row r="1167">
      <c r="A1167" s="143">
        <v>527.0</v>
      </c>
      <c r="B1167" s="10" t="s">
        <v>4156</v>
      </c>
      <c r="C1167" s="144">
        <v>0.8678</v>
      </c>
      <c r="D1167" s="144">
        <v>0.4311</v>
      </c>
      <c r="E1167" s="14"/>
    </row>
    <row r="1168">
      <c r="A1168" s="143">
        <v>527.0</v>
      </c>
      <c r="B1168" s="10" t="s">
        <v>4158</v>
      </c>
      <c r="C1168" s="144">
        <v>0.0359</v>
      </c>
      <c r="D1168" s="144">
        <v>0.0077</v>
      </c>
      <c r="E1168" s="14"/>
    </row>
    <row r="1169">
      <c r="A1169" s="143">
        <v>528.0</v>
      </c>
      <c r="B1169" s="10" t="s">
        <v>4156</v>
      </c>
      <c r="C1169" s="144">
        <v>1.1541</v>
      </c>
      <c r="D1169" s="144">
        <v>0.7472</v>
      </c>
      <c r="E1169" s="14"/>
    </row>
    <row r="1170">
      <c r="A1170" s="143">
        <v>528.0</v>
      </c>
      <c r="B1170" s="10" t="s">
        <v>4158</v>
      </c>
      <c r="C1170" s="144">
        <v>0.393</v>
      </c>
      <c r="D1170" s="144">
        <v>0.0491</v>
      </c>
      <c r="E1170" s="14"/>
    </row>
    <row r="1171">
      <c r="A1171" s="143">
        <v>529.0</v>
      </c>
      <c r="B1171" s="10" t="s">
        <v>4156</v>
      </c>
      <c r="C1171" s="144">
        <v>2.1107</v>
      </c>
      <c r="D1171" s="144">
        <v>1.176</v>
      </c>
      <c r="E1171" s="14"/>
    </row>
    <row r="1172">
      <c r="A1172" s="143">
        <v>529.0</v>
      </c>
      <c r="B1172" s="10" t="s">
        <v>4158</v>
      </c>
      <c r="C1172" s="144">
        <v>0.2486</v>
      </c>
      <c r="D1172" s="144">
        <v>0.0288</v>
      </c>
      <c r="E1172" s="14"/>
    </row>
    <row r="1173">
      <c r="A1173" s="143">
        <v>530.0</v>
      </c>
      <c r="B1173" s="10" t="s">
        <v>4156</v>
      </c>
      <c r="C1173" s="144">
        <v>2.3109</v>
      </c>
      <c r="D1173" s="144">
        <v>1.259</v>
      </c>
      <c r="E1173" s="14"/>
    </row>
    <row r="1174">
      <c r="A1174" s="143">
        <v>530.0</v>
      </c>
      <c r="B1174" s="10" t="s">
        <v>4158</v>
      </c>
      <c r="C1174" s="144">
        <v>0.2717</v>
      </c>
      <c r="D1174" s="144">
        <v>0.0243</v>
      </c>
      <c r="E1174" s="14"/>
    </row>
    <row r="1175">
      <c r="A1175" s="143">
        <v>531.0</v>
      </c>
      <c r="B1175" s="10" t="s">
        <v>4156</v>
      </c>
      <c r="C1175" s="144">
        <v>3.0705</v>
      </c>
      <c r="D1175" s="144">
        <v>0.6134</v>
      </c>
      <c r="E1175" s="14"/>
    </row>
    <row r="1176">
      <c r="A1176" s="143">
        <v>531.0</v>
      </c>
      <c r="B1176" s="10" t="s">
        <v>4158</v>
      </c>
      <c r="C1176" s="144">
        <v>0.1976</v>
      </c>
      <c r="D1176" s="144">
        <v>0.026</v>
      </c>
      <c r="E1176" s="14"/>
    </row>
    <row r="1177">
      <c r="A1177" s="143">
        <v>532.0</v>
      </c>
      <c r="B1177" s="10" t="s">
        <v>4156</v>
      </c>
      <c r="C1177" s="144">
        <v>2.518</v>
      </c>
      <c r="D1177" s="144">
        <v>0.5128</v>
      </c>
      <c r="E1177" s="14"/>
    </row>
    <row r="1178">
      <c r="A1178" s="143">
        <v>532.0</v>
      </c>
      <c r="B1178" s="10" t="s">
        <v>4158</v>
      </c>
      <c r="C1178" s="144">
        <v>0.1356</v>
      </c>
      <c r="D1178" s="144">
        <v>0.02</v>
      </c>
      <c r="E1178" s="14"/>
    </row>
    <row r="1179">
      <c r="A1179" s="143">
        <v>533.0</v>
      </c>
      <c r="B1179" s="10" t="s">
        <v>4156</v>
      </c>
      <c r="C1179" s="144">
        <v>2.864</v>
      </c>
      <c r="D1179" s="144">
        <v>0.9175</v>
      </c>
      <c r="E1179" s="14"/>
    </row>
    <row r="1180">
      <c r="A1180" s="143">
        <v>533.0</v>
      </c>
      <c r="B1180" s="10" t="s">
        <v>4158</v>
      </c>
      <c r="C1180" s="144">
        <v>0.1547</v>
      </c>
      <c r="D1180" s="144">
        <v>0.033</v>
      </c>
      <c r="E1180" s="14"/>
    </row>
    <row r="1181">
      <c r="A1181" s="143">
        <v>534.0</v>
      </c>
      <c r="B1181" s="10" t="s">
        <v>4156</v>
      </c>
      <c r="C1181" s="144">
        <v>1.9124</v>
      </c>
      <c r="D1181" s="144">
        <v>0.5226</v>
      </c>
      <c r="E1181" s="14"/>
    </row>
    <row r="1182">
      <c r="A1182" s="143">
        <v>534.0</v>
      </c>
      <c r="B1182" s="10" t="s">
        <v>4158</v>
      </c>
      <c r="C1182" s="144">
        <v>0.2684</v>
      </c>
      <c r="D1182" s="144">
        <v>0.0716</v>
      </c>
      <c r="E1182" s="14"/>
    </row>
    <row r="1183">
      <c r="A1183" s="143">
        <v>535.0</v>
      </c>
      <c r="B1183" s="10" t="s">
        <v>4156</v>
      </c>
      <c r="C1183" s="144">
        <v>2.4013</v>
      </c>
      <c r="D1183" s="144">
        <v>0.611</v>
      </c>
      <c r="E1183" s="14"/>
    </row>
    <row r="1184">
      <c r="A1184" s="143">
        <v>535.0</v>
      </c>
      <c r="B1184" s="10" t="s">
        <v>4158</v>
      </c>
      <c r="C1184" s="144">
        <v>0.2703</v>
      </c>
      <c r="D1184" s="144">
        <v>0.712</v>
      </c>
      <c r="E1184" s="14"/>
    </row>
    <row r="1185">
      <c r="A1185" s="143">
        <v>536.0</v>
      </c>
      <c r="B1185" s="10" t="s">
        <v>4156</v>
      </c>
      <c r="C1185" s="144">
        <v>1.4844</v>
      </c>
      <c r="D1185" s="144">
        <v>0.4301</v>
      </c>
      <c r="E1185" s="14"/>
    </row>
    <row r="1186">
      <c r="A1186" s="143">
        <v>536.0</v>
      </c>
      <c r="B1186" s="10" t="s">
        <v>4158</v>
      </c>
      <c r="C1186" s="144">
        <v>0.209</v>
      </c>
      <c r="D1186" s="144">
        <v>0.5501</v>
      </c>
      <c r="E1186" s="14"/>
    </row>
    <row r="1187">
      <c r="A1187" s="143">
        <v>537.0</v>
      </c>
      <c r="B1187" s="10" t="s">
        <v>4156</v>
      </c>
      <c r="C1187" s="144">
        <v>0.9091</v>
      </c>
      <c r="D1187" s="144">
        <v>0.35</v>
      </c>
      <c r="E1187" s="14"/>
    </row>
    <row r="1188">
      <c r="A1188" s="143">
        <v>537.0</v>
      </c>
      <c r="B1188" s="10" t="s">
        <v>4158</v>
      </c>
      <c r="C1188" s="144">
        <v>0.0593</v>
      </c>
      <c r="D1188" s="144">
        <v>0.0186</v>
      </c>
      <c r="E1188" s="14"/>
    </row>
    <row r="1189">
      <c r="A1189" s="143">
        <v>538.0</v>
      </c>
      <c r="B1189" s="10" t="s">
        <v>4156</v>
      </c>
      <c r="C1189" s="144">
        <v>1.0106</v>
      </c>
      <c r="D1189" s="144">
        <v>0.3899</v>
      </c>
      <c r="E1189" s="14"/>
    </row>
    <row r="1190">
      <c r="A1190" s="143">
        <v>538.0</v>
      </c>
      <c r="B1190" s="10" t="s">
        <v>4158</v>
      </c>
      <c r="C1190" s="144">
        <v>0.0602</v>
      </c>
      <c r="D1190" s="144">
        <v>0.01943</v>
      </c>
      <c r="E1190" s="14"/>
    </row>
    <row r="1191">
      <c r="A1191" s="143">
        <v>539.0</v>
      </c>
      <c r="B1191" s="10" t="s">
        <v>4156</v>
      </c>
      <c r="C1191" s="144">
        <v>1.3003</v>
      </c>
      <c r="D1191" s="144">
        <v>0.4821</v>
      </c>
      <c r="E1191" s="14"/>
    </row>
    <row r="1192">
      <c r="A1192" s="143">
        <v>539.0</v>
      </c>
      <c r="B1192" s="10" t="s">
        <v>4158</v>
      </c>
      <c r="C1192" s="144">
        <v>0.0456</v>
      </c>
      <c r="D1192" s="144">
        <v>0.0148</v>
      </c>
      <c r="E1192" s="14"/>
    </row>
    <row r="1193">
      <c r="A1193" s="143">
        <v>540.0</v>
      </c>
      <c r="B1193" s="10" t="s">
        <v>4156</v>
      </c>
      <c r="C1193" s="144">
        <v>1.453</v>
      </c>
      <c r="D1193" s="144">
        <v>0.4748</v>
      </c>
      <c r="E1193" s="14"/>
    </row>
    <row r="1194">
      <c r="A1194" s="143">
        <v>540.0</v>
      </c>
      <c r="B1194" s="10" t="s">
        <v>4158</v>
      </c>
      <c r="C1194" s="144">
        <v>0.1073</v>
      </c>
      <c r="D1194" s="144">
        <v>0.0274</v>
      </c>
      <c r="E1194" s="14"/>
    </row>
    <row r="1195">
      <c r="A1195" s="143">
        <v>541.0</v>
      </c>
      <c r="B1195" s="10" t="s">
        <v>4156</v>
      </c>
      <c r="C1195" s="144">
        <v>1.9528</v>
      </c>
      <c r="D1195" s="144">
        <v>0.5631</v>
      </c>
      <c r="E1195" s="14"/>
    </row>
    <row r="1196">
      <c r="A1196" s="143">
        <v>541.0</v>
      </c>
      <c r="B1196" s="10" t="s">
        <v>4158</v>
      </c>
      <c r="C1196" s="144">
        <v>0.1421</v>
      </c>
      <c r="D1196" s="144">
        <v>0.0384</v>
      </c>
      <c r="E1196" s="14"/>
    </row>
    <row r="1197">
      <c r="A1197" s="143">
        <v>542.0</v>
      </c>
      <c r="B1197" s="10" t="s">
        <v>4156</v>
      </c>
      <c r="C1197" s="144">
        <v>1.9091</v>
      </c>
      <c r="D1197" s="144">
        <v>0.5922</v>
      </c>
      <c r="E1197" s="14"/>
    </row>
    <row r="1198">
      <c r="A1198" s="143">
        <v>542.0</v>
      </c>
      <c r="B1198" s="10" t="s">
        <v>4158</v>
      </c>
      <c r="C1198" s="144">
        <v>0.1513</v>
      </c>
      <c r="D1198" s="144">
        <v>0.0412</v>
      </c>
      <c r="E1198" s="14"/>
    </row>
    <row r="1199">
      <c r="A1199" s="143">
        <v>543.0</v>
      </c>
      <c r="B1199" s="10" t="s">
        <v>4156</v>
      </c>
      <c r="C1199" s="144">
        <v>2.6701</v>
      </c>
      <c r="D1199" s="144">
        <v>1.011</v>
      </c>
      <c r="E1199" s="14"/>
    </row>
    <row r="1200">
      <c r="A1200" s="143">
        <v>543.0</v>
      </c>
      <c r="B1200" s="10" t="s">
        <v>4158</v>
      </c>
      <c r="C1200" s="144">
        <v>0.379</v>
      </c>
      <c r="D1200" s="144">
        <v>0.0891</v>
      </c>
      <c r="E1200" s="14"/>
    </row>
    <row r="1201">
      <c r="A1201" s="143">
        <v>544.0</v>
      </c>
      <c r="B1201" s="10" t="s">
        <v>4156</v>
      </c>
      <c r="C1201" s="144">
        <v>2.7434</v>
      </c>
      <c r="D1201" s="144">
        <v>1.054</v>
      </c>
      <c r="E1201" s="14"/>
    </row>
    <row r="1202">
      <c r="A1202" s="143">
        <v>544.0</v>
      </c>
      <c r="B1202" s="10" t="s">
        <v>4158</v>
      </c>
      <c r="C1202" s="144">
        <v>0.353</v>
      </c>
      <c r="D1202" s="144">
        <v>0.0882</v>
      </c>
      <c r="E1202" s="14"/>
    </row>
    <row r="1203">
      <c r="A1203" s="143">
        <v>545.0</v>
      </c>
      <c r="B1203" s="10" t="s">
        <v>4156</v>
      </c>
      <c r="C1203" s="144">
        <v>3.1634</v>
      </c>
      <c r="D1203" s="144">
        <v>1.3214</v>
      </c>
      <c r="E1203" s="14"/>
    </row>
    <row r="1204">
      <c r="A1204" s="143">
        <v>545.0</v>
      </c>
      <c r="B1204" s="10" t="s">
        <v>4158</v>
      </c>
      <c r="C1204" s="144">
        <v>0.3268</v>
      </c>
      <c r="D1204" s="144">
        <v>0.0791</v>
      </c>
      <c r="E1204" s="14"/>
    </row>
    <row r="1205">
      <c r="A1205" s="143">
        <v>546.0</v>
      </c>
      <c r="B1205" s="10" t="s">
        <v>4156</v>
      </c>
      <c r="C1205" s="144">
        <v>1.9879</v>
      </c>
      <c r="D1205" s="144">
        <v>0.6782</v>
      </c>
      <c r="E1205" s="14"/>
    </row>
    <row r="1206">
      <c r="A1206" s="143">
        <v>546.0</v>
      </c>
      <c r="B1206" s="10" t="s">
        <v>4158</v>
      </c>
      <c r="C1206" s="144">
        <v>0.2738</v>
      </c>
      <c r="D1206" s="144">
        <v>0.0571</v>
      </c>
      <c r="E1206" s="14"/>
    </row>
    <row r="1207">
      <c r="A1207" s="143">
        <v>547.0</v>
      </c>
      <c r="B1207" s="10" t="s">
        <v>4156</v>
      </c>
      <c r="C1207" s="144">
        <v>2.6129</v>
      </c>
      <c r="D1207" s="144">
        <v>0.8132</v>
      </c>
      <c r="E1207" s="14"/>
    </row>
    <row r="1208">
      <c r="A1208" s="143">
        <v>547.0</v>
      </c>
      <c r="B1208" s="10" t="s">
        <v>4158</v>
      </c>
      <c r="C1208" s="144">
        <v>0.4911</v>
      </c>
      <c r="D1208" s="144">
        <v>0.0912</v>
      </c>
      <c r="E1208" s="14"/>
    </row>
    <row r="1209">
      <c r="A1209" s="143">
        <v>548.0</v>
      </c>
      <c r="B1209" s="10" t="s">
        <v>4156</v>
      </c>
      <c r="C1209" s="144">
        <v>3.7904</v>
      </c>
      <c r="D1209" s="144">
        <v>1.8872</v>
      </c>
      <c r="E1209" s="14"/>
    </row>
    <row r="1210">
      <c r="A1210" s="143">
        <v>548.0</v>
      </c>
      <c r="B1210" s="10" t="s">
        <v>4158</v>
      </c>
      <c r="C1210" s="144">
        <v>0.654</v>
      </c>
      <c r="D1210" s="144">
        <v>0.1305</v>
      </c>
      <c r="E1210" s="14"/>
    </row>
    <row r="1211">
      <c r="A1211" s="143">
        <v>549.0</v>
      </c>
      <c r="B1211" s="10" t="s">
        <v>4156</v>
      </c>
      <c r="C1211" s="144">
        <v>1.5443</v>
      </c>
      <c r="D1211" s="144">
        <v>0.2427</v>
      </c>
      <c r="E1211" s="14"/>
    </row>
    <row r="1212">
      <c r="A1212" s="143">
        <v>549.0</v>
      </c>
      <c r="B1212" s="10" t="s">
        <v>4158</v>
      </c>
      <c r="C1212" s="144">
        <v>0.1094</v>
      </c>
      <c r="D1212" s="144">
        <v>0.0116</v>
      </c>
      <c r="E1212" s="14"/>
    </row>
    <row r="1213">
      <c r="A1213" s="143">
        <v>550.0</v>
      </c>
      <c r="B1213" s="10" t="s">
        <v>4156</v>
      </c>
      <c r="C1213" s="144">
        <v>1.5436</v>
      </c>
      <c r="D1213" s="144">
        <v>0.2481</v>
      </c>
      <c r="E1213" s="14"/>
    </row>
    <row r="1214">
      <c r="A1214" s="143">
        <v>550.0</v>
      </c>
      <c r="B1214" s="10" t="s">
        <v>4158</v>
      </c>
      <c r="C1214" s="144">
        <v>0.1094</v>
      </c>
      <c r="D1214" s="144">
        <v>0.0113</v>
      </c>
      <c r="E1214" s="14"/>
    </row>
    <row r="1215">
      <c r="A1215" s="143">
        <v>551.0</v>
      </c>
      <c r="B1215" s="10" t="s">
        <v>4156</v>
      </c>
      <c r="C1215" s="144">
        <v>0.8096</v>
      </c>
      <c r="D1215" s="144">
        <v>0.2108</v>
      </c>
      <c r="E1215" s="14"/>
    </row>
    <row r="1216">
      <c r="A1216" s="143">
        <v>551.0</v>
      </c>
      <c r="B1216" s="10" t="s">
        <v>4158</v>
      </c>
      <c r="C1216" s="144">
        <v>0.1141</v>
      </c>
      <c r="D1216" s="144">
        <v>0.0117</v>
      </c>
      <c r="E1216" s="14"/>
    </row>
    <row r="1217">
      <c r="A1217" s="143">
        <v>552.0</v>
      </c>
      <c r="B1217" s="10" t="s">
        <v>4156</v>
      </c>
      <c r="C1217" s="144">
        <v>1.1703</v>
      </c>
      <c r="D1217" s="144">
        <v>0.4229</v>
      </c>
      <c r="E1217" s="14"/>
    </row>
    <row r="1218">
      <c r="A1218" s="143">
        <v>552.0</v>
      </c>
      <c r="B1218" s="10" t="s">
        <v>4158</v>
      </c>
      <c r="C1218" s="144">
        <v>0.1821</v>
      </c>
      <c r="D1218" s="144">
        <v>0.0553</v>
      </c>
      <c r="E1218" s="14"/>
    </row>
    <row r="1219">
      <c r="A1219" s="143">
        <v>553.0</v>
      </c>
      <c r="B1219" s="10" t="s">
        <v>4156</v>
      </c>
      <c r="C1219" s="144">
        <v>1.5414</v>
      </c>
      <c r="D1219" s="144">
        <v>0.5792</v>
      </c>
      <c r="E1219" s="14"/>
    </row>
    <row r="1220">
      <c r="A1220" s="143">
        <v>553.0</v>
      </c>
      <c r="B1220" s="10" t="s">
        <v>4158</v>
      </c>
      <c r="C1220" s="144">
        <v>0.0836</v>
      </c>
      <c r="D1220" s="144">
        <v>0.0212</v>
      </c>
      <c r="E1220" s="14"/>
    </row>
    <row r="1221">
      <c r="A1221" s="143">
        <v>554.0</v>
      </c>
      <c r="B1221" s="10" t="s">
        <v>4156</v>
      </c>
      <c r="C1221" s="144">
        <v>1.0188</v>
      </c>
      <c r="D1221" s="144">
        <v>0.4316</v>
      </c>
      <c r="E1221" s="14"/>
    </row>
    <row r="1222">
      <c r="A1222" s="143">
        <v>554.0</v>
      </c>
      <c r="B1222" s="10" t="s">
        <v>4158</v>
      </c>
      <c r="C1222" s="144">
        <v>0.1975</v>
      </c>
      <c r="D1222" s="144">
        <v>0.0585</v>
      </c>
      <c r="E1222" s="14"/>
    </row>
    <row r="1223">
      <c r="A1223" s="143">
        <v>555.0</v>
      </c>
      <c r="B1223" s="10" t="s">
        <v>4156</v>
      </c>
      <c r="C1223" s="144">
        <v>3.82</v>
      </c>
      <c r="D1223" s="144">
        <v>1.5572</v>
      </c>
      <c r="E1223" s="14"/>
    </row>
    <row r="1224">
      <c r="A1224" s="143">
        <v>555.0</v>
      </c>
      <c r="B1224" s="10" t="s">
        <v>4158</v>
      </c>
      <c r="C1224" s="144">
        <v>0.1172</v>
      </c>
      <c r="D1224" s="144">
        <v>0.0492</v>
      </c>
      <c r="E1224" s="14"/>
    </row>
    <row r="1225">
      <c r="A1225" s="143">
        <v>556.0</v>
      </c>
      <c r="B1225" s="10" t="s">
        <v>4156</v>
      </c>
      <c r="C1225" s="144">
        <v>3.443</v>
      </c>
      <c r="D1225" s="144">
        <v>1.401</v>
      </c>
      <c r="E1225" s="14"/>
    </row>
    <row r="1226">
      <c r="A1226" s="143">
        <v>556.0</v>
      </c>
      <c r="B1226" s="10" t="s">
        <v>4158</v>
      </c>
      <c r="C1226" s="144">
        <v>0.1855</v>
      </c>
      <c r="D1226" s="144">
        <v>0.0611</v>
      </c>
      <c r="E1226" s="14"/>
    </row>
    <row r="1227">
      <c r="A1227" s="143">
        <v>557.0</v>
      </c>
      <c r="B1227" s="10" t="s">
        <v>4156</v>
      </c>
      <c r="C1227" s="144">
        <v>4.3251</v>
      </c>
      <c r="D1227" s="144">
        <v>2.134</v>
      </c>
      <c r="E1227" s="14"/>
    </row>
    <row r="1228">
      <c r="A1228" s="143">
        <v>557.0</v>
      </c>
      <c r="B1228" s="10" t="s">
        <v>4158</v>
      </c>
      <c r="C1228" s="144">
        <v>0.1102</v>
      </c>
      <c r="D1228" s="144">
        <v>0.0522</v>
      </c>
      <c r="E1228" s="14"/>
    </row>
    <row r="1229">
      <c r="A1229" s="143">
        <v>558.0</v>
      </c>
      <c r="B1229" s="10" t="s">
        <v>4156</v>
      </c>
      <c r="C1229" s="144">
        <v>4.4871</v>
      </c>
      <c r="D1229" s="144">
        <v>1.9306</v>
      </c>
      <c r="E1229" s="14"/>
    </row>
    <row r="1230">
      <c r="A1230" s="143">
        <v>558.0</v>
      </c>
      <c r="B1230" s="10" t="s">
        <v>4158</v>
      </c>
      <c r="C1230" s="144">
        <v>0.2365</v>
      </c>
      <c r="D1230" s="144">
        <v>0.0717</v>
      </c>
      <c r="E1230" s="14"/>
    </row>
    <row r="1231">
      <c r="A1231" s="143">
        <v>559.0</v>
      </c>
      <c r="B1231" s="10" t="s">
        <v>4156</v>
      </c>
      <c r="C1231" s="144">
        <v>5.2167</v>
      </c>
      <c r="D1231" s="144">
        <v>1.9909</v>
      </c>
      <c r="E1231" s="14"/>
    </row>
    <row r="1232">
      <c r="A1232" s="143">
        <v>559.0</v>
      </c>
      <c r="B1232" s="10" t="s">
        <v>4158</v>
      </c>
      <c r="C1232" s="144">
        <v>0.1989</v>
      </c>
      <c r="D1232" s="144">
        <v>0.048</v>
      </c>
      <c r="E1232" s="14"/>
    </row>
    <row r="1233">
      <c r="A1233" s="143">
        <v>560.0</v>
      </c>
      <c r="B1233" s="10" t="s">
        <v>4156</v>
      </c>
      <c r="C1233" s="144">
        <v>5.067</v>
      </c>
      <c r="D1233" s="144">
        <v>2.1149</v>
      </c>
      <c r="E1233" s="14"/>
    </row>
    <row r="1234">
      <c r="A1234" s="143">
        <v>560.0</v>
      </c>
      <c r="B1234" s="10" t="s">
        <v>4158</v>
      </c>
      <c r="C1234" s="144">
        <v>0.2285</v>
      </c>
      <c r="D1234" s="144">
        <v>0.0639</v>
      </c>
      <c r="E1234" s="14"/>
    </row>
    <row r="1235">
      <c r="A1235" s="143">
        <v>561.0</v>
      </c>
      <c r="B1235" s="10" t="s">
        <v>4156</v>
      </c>
      <c r="C1235" s="144">
        <v>1.5956</v>
      </c>
      <c r="D1235" s="144">
        <v>0.8987</v>
      </c>
      <c r="E1235" s="14"/>
    </row>
    <row r="1236">
      <c r="A1236" s="143">
        <v>561.0</v>
      </c>
      <c r="B1236" s="10" t="s">
        <v>4158</v>
      </c>
      <c r="C1236" s="144">
        <v>0.1839</v>
      </c>
      <c r="D1236" s="144">
        <v>0.0513</v>
      </c>
      <c r="E1236" s="14"/>
    </row>
    <row r="1237">
      <c r="A1237" s="143">
        <v>562.0</v>
      </c>
      <c r="B1237" s="10" t="s">
        <v>4156</v>
      </c>
      <c r="C1237" s="144">
        <v>1.7798</v>
      </c>
      <c r="D1237" s="144">
        <v>0.8744</v>
      </c>
      <c r="E1237" s="14"/>
    </row>
    <row r="1238">
      <c r="A1238" s="143">
        <v>562.0</v>
      </c>
      <c r="B1238" s="10" t="s">
        <v>4158</v>
      </c>
      <c r="C1238" s="144">
        <v>0.1907</v>
      </c>
      <c r="D1238" s="144">
        <v>0.0534</v>
      </c>
      <c r="E1238" s="14"/>
    </row>
    <row r="1239">
      <c r="A1239" s="143">
        <v>563.0</v>
      </c>
      <c r="B1239" s="10" t="s">
        <v>4156</v>
      </c>
      <c r="C1239" s="144">
        <v>3.066</v>
      </c>
      <c r="D1239" s="144">
        <v>1.3174</v>
      </c>
      <c r="E1239" s="14"/>
    </row>
    <row r="1240">
      <c r="A1240" s="143">
        <v>563.0</v>
      </c>
      <c r="B1240" s="10" t="s">
        <v>4158</v>
      </c>
      <c r="C1240" s="144">
        <v>0.2689</v>
      </c>
      <c r="D1240" s="144">
        <v>0.0663</v>
      </c>
      <c r="E1240" s="14"/>
    </row>
    <row r="1241">
      <c r="A1241" s="143">
        <v>564.0</v>
      </c>
      <c r="B1241" s="10" t="s">
        <v>4156</v>
      </c>
      <c r="C1241" s="144">
        <v>6.0083</v>
      </c>
      <c r="D1241" s="144">
        <v>1.9583</v>
      </c>
      <c r="E1241" s="14"/>
    </row>
    <row r="1242">
      <c r="A1242" s="143">
        <v>564.0</v>
      </c>
      <c r="B1242" s="10" t="s">
        <v>4158</v>
      </c>
      <c r="C1242" s="144">
        <v>0.3761</v>
      </c>
      <c r="D1242" s="144">
        <v>0.0858</v>
      </c>
      <c r="E1242" s="14"/>
    </row>
    <row r="1243">
      <c r="A1243" s="143">
        <v>565.0</v>
      </c>
      <c r="B1243" s="10" t="s">
        <v>4156</v>
      </c>
      <c r="C1243" s="144">
        <v>5.8859</v>
      </c>
      <c r="D1243" s="144">
        <v>1.732</v>
      </c>
      <c r="E1243" s="14"/>
    </row>
    <row r="1244">
      <c r="A1244" s="143">
        <v>565.0</v>
      </c>
      <c r="B1244" s="10" t="s">
        <v>4158</v>
      </c>
      <c r="C1244" s="144">
        <v>0.3145</v>
      </c>
      <c r="D1244" s="144">
        <v>0.0811</v>
      </c>
      <c r="E1244" s="14"/>
    </row>
    <row r="1245">
      <c r="A1245" s="143">
        <v>566.0</v>
      </c>
      <c r="B1245" s="10" t="s">
        <v>4156</v>
      </c>
      <c r="C1245" s="144">
        <v>11.742</v>
      </c>
      <c r="D1245" s="144">
        <v>3.4491</v>
      </c>
      <c r="E1245" s="14"/>
    </row>
    <row r="1246">
      <c r="A1246" s="143">
        <v>566.0</v>
      </c>
      <c r="B1246" s="10" t="s">
        <v>4158</v>
      </c>
      <c r="C1246" s="144">
        <v>0.845</v>
      </c>
      <c r="D1246" s="144">
        <v>0.0892</v>
      </c>
      <c r="E1246" s="14"/>
    </row>
    <row r="1247">
      <c r="A1247" s="143">
        <v>567.0</v>
      </c>
      <c r="B1247" s="10" t="s">
        <v>4156</v>
      </c>
      <c r="C1247" s="144">
        <v>4.8901</v>
      </c>
      <c r="D1247" s="144">
        <v>1.0918</v>
      </c>
      <c r="E1247" s="14"/>
    </row>
    <row r="1248">
      <c r="A1248" s="143">
        <v>567.0</v>
      </c>
      <c r="B1248" s="10" t="s">
        <v>4158</v>
      </c>
      <c r="C1248" s="144">
        <v>0.0576</v>
      </c>
      <c r="D1248" s="144">
        <v>0.009</v>
      </c>
      <c r="E1248" s="14"/>
    </row>
    <row r="1249">
      <c r="A1249" s="143">
        <v>568.0</v>
      </c>
      <c r="B1249" s="10" t="s">
        <v>4156</v>
      </c>
      <c r="C1249" s="144">
        <v>5.8134</v>
      </c>
      <c r="D1249" s="144">
        <v>1.3418</v>
      </c>
      <c r="E1249" s="14"/>
    </row>
    <row r="1250">
      <c r="A1250" s="143">
        <v>568.0</v>
      </c>
      <c r="B1250" s="10" t="s">
        <v>4158</v>
      </c>
      <c r="C1250" s="144">
        <v>0.1792</v>
      </c>
      <c r="D1250" s="144">
        <v>0.0181</v>
      </c>
      <c r="E1250" s="14"/>
    </row>
    <row r="1251">
      <c r="A1251" s="143">
        <v>569.0</v>
      </c>
      <c r="B1251" s="10" t="s">
        <v>4156</v>
      </c>
      <c r="C1251" s="144">
        <v>5.1481</v>
      </c>
      <c r="D1251" s="144">
        <v>1.2203</v>
      </c>
      <c r="E1251" s="14"/>
    </row>
    <row r="1252">
      <c r="A1252" s="143">
        <v>569.0</v>
      </c>
      <c r="B1252" s="10" t="s">
        <v>4158</v>
      </c>
      <c r="C1252" s="144">
        <v>0.1008</v>
      </c>
      <c r="D1252" s="144">
        <v>0.0121</v>
      </c>
      <c r="E1252" s="14"/>
    </row>
    <row r="1253">
      <c r="A1253" s="143">
        <v>570.0</v>
      </c>
      <c r="B1253" s="10" t="s">
        <v>4156</v>
      </c>
      <c r="C1253" s="144">
        <v>4.9508</v>
      </c>
      <c r="D1253" s="144">
        <v>1.7732</v>
      </c>
      <c r="E1253" s="14"/>
    </row>
    <row r="1254">
      <c r="A1254" s="143">
        <v>570.0</v>
      </c>
      <c r="B1254" s="10" t="s">
        <v>4158</v>
      </c>
      <c r="C1254" s="144">
        <v>0.3473</v>
      </c>
      <c r="D1254" s="144">
        <v>0.0842</v>
      </c>
      <c r="E1254" s="14"/>
    </row>
    <row r="1255">
      <c r="A1255" s="143">
        <v>571.0</v>
      </c>
      <c r="B1255" s="10" t="s">
        <v>4156</v>
      </c>
      <c r="C1255" s="144">
        <v>2.8261</v>
      </c>
      <c r="D1255" s="144">
        <v>1.2341</v>
      </c>
      <c r="E1255" s="14"/>
    </row>
    <row r="1256">
      <c r="A1256" s="143">
        <v>571.0</v>
      </c>
      <c r="B1256" s="10" t="s">
        <v>4158</v>
      </c>
      <c r="C1256" s="144">
        <v>0.2376</v>
      </c>
      <c r="D1256" s="144">
        <v>0.0731</v>
      </c>
      <c r="E1256" s="14"/>
    </row>
    <row r="1257">
      <c r="A1257" s="143">
        <v>572.0</v>
      </c>
      <c r="B1257" s="10" t="s">
        <v>4156</v>
      </c>
      <c r="C1257" s="144">
        <v>4.6824</v>
      </c>
      <c r="D1257" s="144">
        <v>2.1814</v>
      </c>
      <c r="E1257" s="14"/>
    </row>
    <row r="1258">
      <c r="A1258" s="143">
        <v>572.0</v>
      </c>
      <c r="B1258" s="10" t="s">
        <v>4158</v>
      </c>
      <c r="C1258" s="144">
        <v>0.3692</v>
      </c>
      <c r="D1258" s="144">
        <v>0.0661</v>
      </c>
      <c r="E1258" s="14"/>
    </row>
    <row r="1259">
      <c r="A1259" s="143">
        <v>573.0</v>
      </c>
      <c r="B1259" s="10" t="s">
        <v>4156</v>
      </c>
      <c r="C1259" s="144">
        <v>2.1979</v>
      </c>
      <c r="D1259" s="144">
        <v>0.9551</v>
      </c>
      <c r="E1259" s="14"/>
    </row>
    <row r="1260">
      <c r="A1260" s="143">
        <v>573.0</v>
      </c>
      <c r="B1260" s="10" t="s">
        <v>4158</v>
      </c>
      <c r="C1260" s="144">
        <v>0.1818</v>
      </c>
      <c r="D1260" s="144">
        <v>0.0388</v>
      </c>
      <c r="E1260" s="14"/>
    </row>
    <row r="1261">
      <c r="A1261" s="143">
        <v>574.0</v>
      </c>
      <c r="B1261" s="10" t="s">
        <v>4156</v>
      </c>
      <c r="C1261" s="144">
        <v>2.2834</v>
      </c>
      <c r="D1261" s="144">
        <v>0.3229</v>
      </c>
      <c r="E1261" s="14"/>
    </row>
    <row r="1262">
      <c r="A1262" s="143">
        <v>574.0</v>
      </c>
      <c r="B1262" s="10" t="s">
        <v>4158</v>
      </c>
      <c r="C1262" s="144">
        <v>0.2394</v>
      </c>
      <c r="D1262" s="144">
        <v>0.0252</v>
      </c>
      <c r="E1262" s="14"/>
    </row>
    <row r="1263">
      <c r="A1263" s="143">
        <v>575.0</v>
      </c>
      <c r="B1263" s="10" t="s">
        <v>4156</v>
      </c>
      <c r="C1263" s="144">
        <v>2.5082</v>
      </c>
      <c r="D1263" s="144">
        <v>0.3881</v>
      </c>
      <c r="E1263" s="14"/>
    </row>
    <row r="1264">
      <c r="A1264" s="143">
        <v>575.0</v>
      </c>
      <c r="B1264" s="10" t="s">
        <v>4158</v>
      </c>
      <c r="C1264" s="144">
        <v>0.2206</v>
      </c>
      <c r="D1264" s="144">
        <v>0.0216</v>
      </c>
      <c r="E1264" s="14"/>
    </row>
    <row r="1265">
      <c r="A1265" s="143">
        <v>576.0</v>
      </c>
      <c r="B1265" s="10" t="s">
        <v>4156</v>
      </c>
      <c r="C1265" s="144">
        <v>3.1961</v>
      </c>
      <c r="D1265" s="144">
        <v>1.411</v>
      </c>
      <c r="E1265" s="14"/>
    </row>
    <row r="1266">
      <c r="A1266" s="143">
        <v>576.0</v>
      </c>
      <c r="B1266" s="10" t="s">
        <v>4158</v>
      </c>
      <c r="C1266" s="144">
        <v>0.3545</v>
      </c>
      <c r="D1266" s="144">
        <v>0.103</v>
      </c>
      <c r="E1266" s="14"/>
    </row>
    <row r="1267">
      <c r="A1267" s="143">
        <v>577.0</v>
      </c>
      <c r="B1267" s="10" t="s">
        <v>4156</v>
      </c>
      <c r="C1267" s="144">
        <v>4.6699</v>
      </c>
      <c r="D1267" s="144">
        <v>1.4012</v>
      </c>
      <c r="E1267" s="14"/>
    </row>
    <row r="1268">
      <c r="A1268" s="143">
        <v>577.0</v>
      </c>
      <c r="B1268" s="10" t="s">
        <v>4158</v>
      </c>
      <c r="C1268" s="144">
        <v>0.5535</v>
      </c>
      <c r="D1268" s="144">
        <v>0.0998</v>
      </c>
      <c r="E1268" s="14"/>
    </row>
    <row r="1269">
      <c r="A1269" s="143">
        <v>578.0</v>
      </c>
      <c r="B1269" s="10" t="s">
        <v>4156</v>
      </c>
      <c r="C1269" s="144">
        <v>5.0987</v>
      </c>
      <c r="D1269" s="144">
        <v>1.631</v>
      </c>
      <c r="E1269" s="14"/>
    </row>
    <row r="1270">
      <c r="A1270" s="143">
        <v>578.0</v>
      </c>
      <c r="B1270" s="10" t="s">
        <v>4158</v>
      </c>
      <c r="C1270" s="144">
        <v>0.6266</v>
      </c>
      <c r="D1270" s="144">
        <v>0.1131</v>
      </c>
      <c r="E1270" s="14"/>
    </row>
    <row r="1271">
      <c r="A1271" s="143">
        <v>579.0</v>
      </c>
      <c r="B1271" s="10" t="s">
        <v>4156</v>
      </c>
      <c r="C1271" s="144">
        <v>5.7751</v>
      </c>
      <c r="D1271" s="144">
        <v>2.3451</v>
      </c>
      <c r="E1271" s="14"/>
    </row>
    <row r="1272">
      <c r="A1272" s="143">
        <v>579.0</v>
      </c>
      <c r="B1272" s="10" t="s">
        <v>4158</v>
      </c>
      <c r="C1272" s="144">
        <v>0.3198</v>
      </c>
      <c r="D1272" s="144">
        <v>0.0754</v>
      </c>
      <c r="E1272" s="14"/>
    </row>
    <row r="1273">
      <c r="A1273" s="143">
        <v>580.0</v>
      </c>
      <c r="B1273" s="10" t="s">
        <v>4156</v>
      </c>
      <c r="C1273" s="144">
        <v>3.8977</v>
      </c>
      <c r="D1273" s="144">
        <v>1.6312</v>
      </c>
      <c r="E1273" s="14"/>
    </row>
    <row r="1274">
      <c r="A1274" s="143">
        <v>580.0</v>
      </c>
      <c r="B1274" s="10" t="s">
        <v>4158</v>
      </c>
      <c r="C1274" s="144">
        <v>0.1891</v>
      </c>
      <c r="D1274" s="144">
        <v>0.0461</v>
      </c>
      <c r="E1274" s="14"/>
    </row>
    <row r="1275">
      <c r="A1275" s="143">
        <v>581.0</v>
      </c>
      <c r="B1275" s="10" t="s">
        <v>4156</v>
      </c>
      <c r="C1275" s="144">
        <v>2.9406</v>
      </c>
      <c r="D1275" s="144">
        <v>1.418</v>
      </c>
      <c r="E1275" s="14"/>
    </row>
    <row r="1276">
      <c r="A1276" s="143">
        <v>581.0</v>
      </c>
      <c r="B1276" s="10" t="s">
        <v>4158</v>
      </c>
      <c r="C1276" s="144">
        <v>0.2273</v>
      </c>
      <c r="D1276" s="144">
        <v>0.0511</v>
      </c>
      <c r="E1276" s="14"/>
    </row>
    <row r="1277">
      <c r="A1277" s="143">
        <v>582.0</v>
      </c>
      <c r="B1277" s="10" t="s">
        <v>4156</v>
      </c>
      <c r="C1277" s="144">
        <v>1.4883</v>
      </c>
      <c r="D1277" s="144">
        <v>0.5252</v>
      </c>
      <c r="E1277" s="14"/>
    </row>
    <row r="1278">
      <c r="A1278" s="143">
        <v>582.0</v>
      </c>
      <c r="B1278" s="10" t="s">
        <v>4158</v>
      </c>
      <c r="C1278" s="144">
        <v>0.0627</v>
      </c>
      <c r="D1278" s="144">
        <v>0.0149</v>
      </c>
      <c r="E1278" s="14"/>
    </row>
    <row r="1279">
      <c r="A1279" s="143">
        <v>583.0</v>
      </c>
      <c r="B1279" s="10" t="s">
        <v>4156</v>
      </c>
      <c r="C1279" s="144">
        <v>1.4857</v>
      </c>
      <c r="D1279" s="144">
        <v>0.5118</v>
      </c>
      <c r="E1279" s="14"/>
    </row>
    <row r="1280">
      <c r="A1280" s="143">
        <v>583.0</v>
      </c>
      <c r="B1280" s="10" t="s">
        <v>4158</v>
      </c>
      <c r="C1280" s="144">
        <v>0.0613</v>
      </c>
      <c r="D1280" s="144">
        <v>0.0152</v>
      </c>
      <c r="E1280" s="14"/>
    </row>
    <row r="1281">
      <c r="A1281" s="143">
        <v>584.0</v>
      </c>
      <c r="B1281" s="10" t="s">
        <v>4156</v>
      </c>
      <c r="C1281" s="144">
        <v>0.8951</v>
      </c>
      <c r="D1281" s="144">
        <v>0.4073</v>
      </c>
      <c r="E1281" s="14"/>
    </row>
    <row r="1282">
      <c r="A1282" s="143">
        <v>584.0</v>
      </c>
      <c r="B1282" s="10" t="s">
        <v>4158</v>
      </c>
      <c r="C1282" s="144">
        <v>0.0475</v>
      </c>
      <c r="D1282" s="144">
        <v>0.0175</v>
      </c>
      <c r="E1282" s="14"/>
    </row>
    <row r="1283">
      <c r="A1283" s="143">
        <v>585.0</v>
      </c>
      <c r="B1283" s="10" t="s">
        <v>4156</v>
      </c>
      <c r="C1283" s="144">
        <v>0.6268</v>
      </c>
      <c r="D1283" s="144">
        <v>0.3021</v>
      </c>
      <c r="E1283" s="14"/>
    </row>
    <row r="1284">
      <c r="A1284" s="143">
        <v>585.0</v>
      </c>
      <c r="B1284" s="10" t="s">
        <v>4158</v>
      </c>
      <c r="C1284" s="144">
        <v>0.0284</v>
      </c>
      <c r="D1284" s="144">
        <v>0.0113</v>
      </c>
      <c r="E1284" s="14"/>
    </row>
    <row r="1285">
      <c r="A1285" s="143">
        <v>586.0</v>
      </c>
      <c r="B1285" s="10" t="s">
        <v>4156</v>
      </c>
      <c r="C1285" s="144">
        <v>3.2242</v>
      </c>
      <c r="D1285" s="144">
        <v>1.4502</v>
      </c>
      <c r="E1285" s="14"/>
    </row>
    <row r="1286">
      <c r="A1286" s="143">
        <v>586.0</v>
      </c>
      <c r="B1286" s="10" t="s">
        <v>4158</v>
      </c>
      <c r="C1286" s="144">
        <v>0.3536</v>
      </c>
      <c r="D1286" s="144">
        <v>0.0927</v>
      </c>
      <c r="E1286" s="14"/>
    </row>
    <row r="1287">
      <c r="A1287" s="143">
        <v>587.0</v>
      </c>
      <c r="B1287" s="10" t="s">
        <v>4156</v>
      </c>
      <c r="C1287" s="144">
        <v>3.1128</v>
      </c>
      <c r="D1287" s="144">
        <v>1.481</v>
      </c>
      <c r="E1287" s="14"/>
    </row>
    <row r="1288">
      <c r="A1288" s="143">
        <v>587.0</v>
      </c>
      <c r="B1288" s="10" t="s">
        <v>4158</v>
      </c>
      <c r="C1288" s="144">
        <v>0.308</v>
      </c>
      <c r="D1288" s="144">
        <v>0.0844</v>
      </c>
      <c r="E1288" s="14"/>
    </row>
    <row r="1289">
      <c r="A1289" s="143">
        <v>588.0</v>
      </c>
      <c r="B1289" s="10" t="s">
        <v>4156</v>
      </c>
      <c r="C1289" s="144">
        <v>2.5331</v>
      </c>
      <c r="D1289" s="144">
        <v>1.1633</v>
      </c>
      <c r="E1289" s="14"/>
    </row>
    <row r="1290">
      <c r="A1290" s="143">
        <v>588.0</v>
      </c>
      <c r="B1290" s="10" t="s">
        <v>4158</v>
      </c>
      <c r="C1290" s="144">
        <v>0.1666</v>
      </c>
      <c r="D1290" s="144">
        <v>0.0504</v>
      </c>
      <c r="E1290" s="14"/>
    </row>
    <row r="1291">
      <c r="A1291" s="143">
        <v>589.0</v>
      </c>
      <c r="B1291" s="10" t="s">
        <v>4156</v>
      </c>
      <c r="C1291" s="144">
        <v>0.4464</v>
      </c>
      <c r="D1291" s="144">
        <v>0.2025</v>
      </c>
      <c r="E1291" s="14"/>
    </row>
    <row r="1292">
      <c r="A1292" s="143">
        <v>589.0</v>
      </c>
      <c r="B1292" s="10" t="s">
        <v>4158</v>
      </c>
      <c r="C1292" s="144">
        <v>0.032</v>
      </c>
      <c r="D1292" s="144">
        <v>0.0129</v>
      </c>
      <c r="E1292" s="14"/>
    </row>
    <row r="1293">
      <c r="A1293" s="143">
        <v>590.0</v>
      </c>
      <c r="B1293" s="10" t="s">
        <v>4156</v>
      </c>
      <c r="C1293" s="144">
        <v>0.3428</v>
      </c>
      <c r="D1293" s="144">
        <v>0.1468</v>
      </c>
      <c r="E1293" s="14"/>
    </row>
    <row r="1294">
      <c r="A1294" s="143">
        <v>590.0</v>
      </c>
      <c r="B1294" s="10" t="s">
        <v>4158</v>
      </c>
      <c r="C1294" s="144">
        <v>0.0239</v>
      </c>
      <c r="D1294" s="144">
        <v>0.0092</v>
      </c>
      <c r="E1294" s="14"/>
    </row>
    <row r="1295">
      <c r="A1295" s="143">
        <v>591.0</v>
      </c>
      <c r="B1295" s="10" t="s">
        <v>4156</v>
      </c>
      <c r="C1295" s="144">
        <v>0.5192</v>
      </c>
      <c r="D1295" s="144">
        <v>0.2643</v>
      </c>
      <c r="E1295" s="14"/>
    </row>
    <row r="1296">
      <c r="A1296" s="143">
        <v>591.0</v>
      </c>
      <c r="B1296" s="10" t="s">
        <v>4158</v>
      </c>
      <c r="C1296" s="144">
        <v>0.0387</v>
      </c>
      <c r="D1296" s="144">
        <v>0.0167</v>
      </c>
      <c r="E1296" s="14"/>
    </row>
    <row r="1297">
      <c r="A1297" s="143">
        <v>592.0</v>
      </c>
      <c r="B1297" s="10" t="s">
        <v>4156</v>
      </c>
      <c r="C1297" s="144">
        <v>3.7521</v>
      </c>
      <c r="D1297" s="144">
        <v>1.7091</v>
      </c>
      <c r="E1297" s="14"/>
    </row>
    <row r="1298">
      <c r="A1298" s="143">
        <v>592.0</v>
      </c>
      <c r="B1298" s="10" t="s">
        <v>4158</v>
      </c>
      <c r="C1298" s="144">
        <v>0.2042</v>
      </c>
      <c r="D1298" s="144">
        <v>0.0755</v>
      </c>
      <c r="E1298" s="14"/>
    </row>
    <row r="1299">
      <c r="A1299" s="143">
        <v>593.0</v>
      </c>
      <c r="B1299" s="10" t="s">
        <v>4156</v>
      </c>
      <c r="C1299" s="144">
        <v>5.4729</v>
      </c>
      <c r="D1299" s="144">
        <v>2.5042</v>
      </c>
      <c r="E1299" s="14"/>
    </row>
    <row r="1300">
      <c r="A1300" s="143">
        <v>593.0</v>
      </c>
      <c r="B1300" s="10" t="s">
        <v>4158</v>
      </c>
      <c r="C1300" s="144">
        <v>0.2658</v>
      </c>
      <c r="D1300" s="144">
        <v>0.0907</v>
      </c>
      <c r="E1300" s="14"/>
    </row>
    <row r="1301">
      <c r="A1301" s="143">
        <v>594.0</v>
      </c>
      <c r="B1301" s="10" t="s">
        <v>4156</v>
      </c>
      <c r="C1301" s="144">
        <v>4.6692</v>
      </c>
      <c r="D1301" s="144">
        <v>1.9045</v>
      </c>
      <c r="E1301" s="14"/>
    </row>
    <row r="1302">
      <c r="A1302" s="143">
        <v>594.0</v>
      </c>
      <c r="B1302" s="10" t="s">
        <v>4158</v>
      </c>
      <c r="C1302" s="144">
        <v>0.2607</v>
      </c>
      <c r="D1302" s="144">
        <v>0.0902</v>
      </c>
      <c r="E1302" s="14"/>
    </row>
    <row r="1303">
      <c r="A1303" s="143">
        <v>595.0</v>
      </c>
      <c r="B1303" s="10" t="s">
        <v>4156</v>
      </c>
      <c r="C1303" s="145"/>
      <c r="D1303" s="144">
        <v>4.7874</v>
      </c>
      <c r="E1303" s="14"/>
    </row>
    <row r="1304">
      <c r="A1304" s="143">
        <v>595.0</v>
      </c>
      <c r="B1304" s="10" t="s">
        <v>4158</v>
      </c>
      <c r="C1304" s="144">
        <v>1.9492</v>
      </c>
      <c r="D1304" s="144">
        <v>0.7125</v>
      </c>
      <c r="E1304" s="14"/>
    </row>
    <row r="1305">
      <c r="A1305" s="143">
        <v>595.0</v>
      </c>
      <c r="B1305" s="10" t="s">
        <v>4304</v>
      </c>
      <c r="C1305" s="145"/>
      <c r="D1305" s="144">
        <v>0.3969</v>
      </c>
      <c r="E1305" s="14"/>
    </row>
    <row r="1306">
      <c r="A1306" s="143">
        <v>595.0</v>
      </c>
      <c r="B1306" s="10" t="s">
        <v>4649</v>
      </c>
      <c r="C1306" s="145"/>
      <c r="D1306" s="144">
        <v>0.4108</v>
      </c>
      <c r="E1306" s="14"/>
    </row>
    <row r="1307">
      <c r="A1307" s="143">
        <v>596.0</v>
      </c>
      <c r="B1307" s="10" t="s">
        <v>4156</v>
      </c>
      <c r="C1307" s="144">
        <v>12.9086</v>
      </c>
      <c r="D1307" s="144">
        <v>6.056</v>
      </c>
      <c r="E1307" s="14"/>
    </row>
    <row r="1308">
      <c r="A1308" s="143">
        <v>596.0</v>
      </c>
      <c r="B1308" s="10" t="s">
        <v>4158</v>
      </c>
      <c r="C1308" s="144">
        <v>2.0862</v>
      </c>
      <c r="D1308" s="144">
        <v>0.6473</v>
      </c>
      <c r="E1308" s="14"/>
    </row>
    <row r="1309">
      <c r="A1309" s="143">
        <v>596.0</v>
      </c>
      <c r="B1309" s="10" t="s">
        <v>4304</v>
      </c>
      <c r="C1309" s="144">
        <v>0.8548</v>
      </c>
      <c r="D1309" s="144">
        <v>0.5492</v>
      </c>
      <c r="E1309" s="14"/>
    </row>
    <row r="1310">
      <c r="A1310" s="143">
        <v>596.0</v>
      </c>
      <c r="B1310" s="10" t="s">
        <v>4649</v>
      </c>
      <c r="C1310" s="144">
        <v>1.2962</v>
      </c>
      <c r="D1310" s="144">
        <v>0.8433</v>
      </c>
      <c r="E1310" s="14"/>
    </row>
    <row r="1311">
      <c r="A1311" s="143">
        <v>597.0</v>
      </c>
      <c r="B1311" s="10" t="s">
        <v>4156</v>
      </c>
      <c r="C1311" s="144">
        <v>12.2102</v>
      </c>
      <c r="D1311" s="144">
        <v>4.8173</v>
      </c>
      <c r="E1311" s="14"/>
    </row>
    <row r="1312">
      <c r="A1312" s="143">
        <v>597.0</v>
      </c>
      <c r="B1312" s="10" t="s">
        <v>4158</v>
      </c>
      <c r="C1312" s="144">
        <v>1.4724</v>
      </c>
      <c r="D1312" s="144">
        <v>0.4533</v>
      </c>
      <c r="E1312" s="14"/>
    </row>
    <row r="1313">
      <c r="A1313" s="143">
        <v>597.0</v>
      </c>
      <c r="B1313" s="10" t="s">
        <v>4304</v>
      </c>
      <c r="C1313" s="144">
        <v>0.9525</v>
      </c>
      <c r="D1313" s="144">
        <v>0.6005</v>
      </c>
      <c r="E1313" s="14"/>
    </row>
    <row r="1314">
      <c r="A1314" s="143">
        <v>597.0</v>
      </c>
      <c r="B1314" s="10" t="s">
        <v>4649</v>
      </c>
      <c r="C1314" s="144">
        <v>1.3098</v>
      </c>
      <c r="D1314" s="144">
        <v>0.4617</v>
      </c>
      <c r="E1314" s="14"/>
    </row>
    <row r="1315">
      <c r="A1315" s="143">
        <v>598.0</v>
      </c>
      <c r="B1315" s="10" t="s">
        <v>4156</v>
      </c>
      <c r="C1315" s="145"/>
      <c r="D1315" s="144">
        <v>2.925</v>
      </c>
      <c r="E1315" s="10" t="s">
        <v>4676</v>
      </c>
    </row>
    <row r="1316">
      <c r="A1316" s="143">
        <v>598.0</v>
      </c>
      <c r="B1316" s="10" t="s">
        <v>4158</v>
      </c>
      <c r="C1316" s="144">
        <v>0.2627</v>
      </c>
      <c r="D1316" s="144">
        <v>0.0991</v>
      </c>
      <c r="E1316" s="14"/>
    </row>
    <row r="1317">
      <c r="A1317" s="143">
        <v>599.0</v>
      </c>
      <c r="B1317" s="10" t="s">
        <v>4156</v>
      </c>
      <c r="C1317" s="144">
        <v>6.9979</v>
      </c>
      <c r="D1317" s="144">
        <v>3.5761</v>
      </c>
      <c r="E1317" s="14"/>
    </row>
    <row r="1318">
      <c r="A1318" s="143">
        <v>599.0</v>
      </c>
      <c r="B1318" s="10" t="s">
        <v>4158</v>
      </c>
      <c r="C1318" s="144">
        <v>0.3364</v>
      </c>
      <c r="D1318" s="144">
        <v>0.1251</v>
      </c>
      <c r="E1318" s="14"/>
    </row>
    <row r="1319">
      <c r="A1319" s="143">
        <v>600.0</v>
      </c>
      <c r="B1319" s="10" t="s">
        <v>4156</v>
      </c>
      <c r="C1319" s="144">
        <v>8.0659</v>
      </c>
      <c r="D1319" s="144">
        <v>4.1502</v>
      </c>
      <c r="E1319" s="14"/>
    </row>
    <row r="1320">
      <c r="A1320" s="143">
        <v>600.0</v>
      </c>
      <c r="B1320" s="10" t="s">
        <v>4158</v>
      </c>
      <c r="C1320" s="144">
        <v>0.3211</v>
      </c>
      <c r="D1320" s="144">
        <v>0.1192</v>
      </c>
      <c r="E1320" s="14"/>
    </row>
    <row r="1321">
      <c r="A1321" s="143">
        <v>601.0</v>
      </c>
      <c r="B1321" s="10" t="s">
        <v>4156</v>
      </c>
      <c r="C1321" s="144">
        <v>0.7437</v>
      </c>
      <c r="D1321" s="144">
        <v>0.2938</v>
      </c>
      <c r="E1321" s="14"/>
    </row>
    <row r="1322">
      <c r="A1322" s="143">
        <v>601.0</v>
      </c>
      <c r="B1322" s="10" t="s">
        <v>4158</v>
      </c>
      <c r="C1322" s="144">
        <v>0.0202</v>
      </c>
      <c r="D1322" s="144">
        <v>0.072</v>
      </c>
      <c r="E1322" s="14"/>
    </row>
    <row r="1323">
      <c r="A1323" s="143">
        <v>602.0</v>
      </c>
      <c r="B1323" s="10" t="s">
        <v>4156</v>
      </c>
      <c r="C1323" s="144">
        <v>0.8136</v>
      </c>
      <c r="D1323" s="144">
        <v>0.3045</v>
      </c>
      <c r="E1323" s="14"/>
    </row>
    <row r="1324">
      <c r="A1324" s="143">
        <v>602.0</v>
      </c>
      <c r="B1324" s="10" t="s">
        <v>4158</v>
      </c>
      <c r="C1324" s="144">
        <v>0.0209</v>
      </c>
      <c r="D1324" s="144">
        <v>0.006</v>
      </c>
      <c r="E1324" s="14"/>
    </row>
    <row r="1325">
      <c r="A1325" s="143">
        <v>603.0</v>
      </c>
      <c r="B1325" s="10" t="s">
        <v>4156</v>
      </c>
      <c r="C1325" s="144">
        <v>0.4953</v>
      </c>
      <c r="D1325" s="144">
        <v>0.3468</v>
      </c>
      <c r="E1325" s="14"/>
    </row>
    <row r="1326">
      <c r="A1326" s="143">
        <v>603.0</v>
      </c>
      <c r="B1326" s="10" t="s">
        <v>4158</v>
      </c>
      <c r="C1326" s="144">
        <v>0.0262</v>
      </c>
      <c r="D1326" s="144">
        <v>0.0086</v>
      </c>
      <c r="E1326" s="14"/>
    </row>
    <row r="1327">
      <c r="A1327" s="143">
        <v>604.0</v>
      </c>
      <c r="B1327" s="10" t="s">
        <v>4156</v>
      </c>
      <c r="C1327" s="144">
        <v>0.3142</v>
      </c>
      <c r="D1327" s="144">
        <v>0.1394</v>
      </c>
      <c r="E1327" s="14"/>
    </row>
    <row r="1328">
      <c r="A1328" s="143">
        <v>604.0</v>
      </c>
      <c r="B1328" s="10" t="s">
        <v>4158</v>
      </c>
      <c r="C1328" s="144">
        <v>0.0207</v>
      </c>
      <c r="D1328" s="144">
        <v>0.0085</v>
      </c>
      <c r="E1328" s="14"/>
    </row>
    <row r="1329">
      <c r="A1329" s="143">
        <v>605.0</v>
      </c>
      <c r="B1329" s="10" t="s">
        <v>4156</v>
      </c>
      <c r="C1329" s="144">
        <v>0.2356</v>
      </c>
      <c r="D1329" s="144">
        <v>0.0992</v>
      </c>
      <c r="E1329" s="14"/>
    </row>
    <row r="1330">
      <c r="A1330" s="143">
        <v>605.0</v>
      </c>
      <c r="B1330" s="10" t="s">
        <v>4158</v>
      </c>
      <c r="C1330" s="144">
        <v>0.0154</v>
      </c>
      <c r="D1330" s="144">
        <v>0.0062</v>
      </c>
      <c r="E1330" s="14"/>
    </row>
    <row r="1331">
      <c r="A1331" s="143">
        <v>606.0</v>
      </c>
      <c r="B1331" s="10" t="s">
        <v>4156</v>
      </c>
      <c r="C1331" s="144">
        <v>0.2424</v>
      </c>
      <c r="D1331" s="144">
        <v>0.1008</v>
      </c>
      <c r="E1331" s="14"/>
    </row>
    <row r="1332">
      <c r="A1332" s="143">
        <v>606.0</v>
      </c>
      <c r="B1332" s="10" t="s">
        <v>4158</v>
      </c>
      <c r="C1332" s="144">
        <v>0.0124</v>
      </c>
      <c r="D1332" s="144">
        <v>0.006</v>
      </c>
      <c r="E1332" s="14"/>
    </row>
    <row r="1333">
      <c r="A1333" s="143">
        <v>607.0</v>
      </c>
      <c r="B1333" s="10" t="s">
        <v>4156</v>
      </c>
      <c r="C1333" s="144">
        <v>0.2632</v>
      </c>
      <c r="D1333" s="144">
        <v>0.1141</v>
      </c>
      <c r="E1333" s="14"/>
    </row>
    <row r="1334">
      <c r="A1334" s="143">
        <v>607.0</v>
      </c>
      <c r="B1334" s="10" t="s">
        <v>4158</v>
      </c>
      <c r="C1334" s="144">
        <v>0.0127</v>
      </c>
      <c r="D1334" s="144">
        <v>0.0062</v>
      </c>
      <c r="E1334" s="14"/>
    </row>
    <row r="1335">
      <c r="A1335" s="143">
        <v>608.0</v>
      </c>
      <c r="B1335" s="10" t="s">
        <v>4156</v>
      </c>
      <c r="C1335" s="144">
        <v>0.2724</v>
      </c>
      <c r="D1335" s="144">
        <v>0.1182</v>
      </c>
      <c r="E1335" s="14"/>
    </row>
    <row r="1336">
      <c r="A1336" s="143">
        <v>608.0</v>
      </c>
      <c r="B1336" s="10" t="s">
        <v>4158</v>
      </c>
      <c r="C1336" s="144">
        <v>0.0167</v>
      </c>
      <c r="D1336" s="144">
        <v>0.0073</v>
      </c>
      <c r="E1336" s="14"/>
    </row>
    <row r="1337">
      <c r="A1337" s="143">
        <v>609.0</v>
      </c>
      <c r="B1337" s="10" t="s">
        <v>4156</v>
      </c>
      <c r="C1337" s="144">
        <v>0.3129</v>
      </c>
      <c r="D1337" s="145"/>
      <c r="E1337" s="10" t="s">
        <v>4677</v>
      </c>
    </row>
    <row r="1338">
      <c r="A1338" s="143">
        <v>609.0</v>
      </c>
      <c r="B1338" s="10" t="s">
        <v>4158</v>
      </c>
      <c r="C1338" s="144">
        <v>0.0174</v>
      </c>
      <c r="D1338" s="145"/>
      <c r="E1338" s="10" t="s">
        <v>4677</v>
      </c>
    </row>
    <row r="1339">
      <c r="A1339" s="143">
        <v>610.0</v>
      </c>
      <c r="B1339" s="10" t="s">
        <v>4156</v>
      </c>
      <c r="C1339" s="144">
        <v>12.1292</v>
      </c>
      <c r="D1339" s="144">
        <v>6.0471</v>
      </c>
      <c r="E1339" s="14"/>
    </row>
    <row r="1340">
      <c r="A1340" s="143">
        <v>610.0</v>
      </c>
      <c r="B1340" s="10" t="s">
        <v>4158</v>
      </c>
      <c r="C1340" s="144">
        <v>1.2452</v>
      </c>
      <c r="D1340" s="144">
        <v>0.3618</v>
      </c>
      <c r="E1340" s="14"/>
    </row>
    <row r="1341">
      <c r="A1341" s="143">
        <v>610.0</v>
      </c>
      <c r="B1341" s="10" t="s">
        <v>4304</v>
      </c>
      <c r="C1341" s="144">
        <v>0.4963</v>
      </c>
      <c r="D1341" s="144">
        <v>0.3668</v>
      </c>
      <c r="E1341" s="14"/>
    </row>
    <row r="1342">
      <c r="A1342" s="143">
        <v>610.0</v>
      </c>
      <c r="B1342" s="10" t="s">
        <v>4464</v>
      </c>
      <c r="C1342" s="144">
        <v>0.4878</v>
      </c>
      <c r="D1342" s="144">
        <v>0.1655</v>
      </c>
      <c r="E1342" s="14"/>
    </row>
    <row r="1343">
      <c r="A1343" s="143">
        <v>611.0</v>
      </c>
      <c r="B1343" s="10" t="s">
        <v>4156</v>
      </c>
      <c r="C1343" s="144">
        <v>6.6735</v>
      </c>
      <c r="D1343" s="144">
        <v>3.262</v>
      </c>
      <c r="E1343" s="14"/>
    </row>
    <row r="1344">
      <c r="A1344" s="143">
        <v>611.0</v>
      </c>
      <c r="B1344" s="10" t="s">
        <v>4158</v>
      </c>
      <c r="C1344" s="144">
        <v>0.646</v>
      </c>
      <c r="D1344" s="144">
        <v>0.2385</v>
      </c>
      <c r="E1344" s="14"/>
    </row>
    <row r="1345">
      <c r="A1345" s="143">
        <v>611.0</v>
      </c>
      <c r="B1345" s="10" t="s">
        <v>4304</v>
      </c>
      <c r="C1345" s="144">
        <v>0.2182</v>
      </c>
      <c r="D1345" s="144">
        <v>0.0916</v>
      </c>
      <c r="E1345" s="14"/>
    </row>
    <row r="1346">
      <c r="A1346" s="143">
        <v>611.0</v>
      </c>
      <c r="B1346" s="10" t="s">
        <v>4464</v>
      </c>
      <c r="C1346" s="144">
        <v>0.3032</v>
      </c>
      <c r="D1346" s="144">
        <v>0.0883</v>
      </c>
      <c r="E1346" s="14"/>
    </row>
    <row r="1347">
      <c r="A1347" s="143">
        <v>612.0</v>
      </c>
      <c r="B1347" s="10" t="s">
        <v>4156</v>
      </c>
      <c r="C1347" s="144">
        <v>7.8801</v>
      </c>
      <c r="D1347" s="144">
        <v>4.0907</v>
      </c>
      <c r="E1347" s="14"/>
    </row>
    <row r="1348">
      <c r="A1348" s="143">
        <v>612.0</v>
      </c>
      <c r="B1348" s="10" t="s">
        <v>4158</v>
      </c>
      <c r="C1348" s="144">
        <v>0.8483</v>
      </c>
      <c r="D1348" s="144">
        <v>0.3228</v>
      </c>
      <c r="E1348" s="14"/>
    </row>
    <row r="1349">
      <c r="A1349" s="143">
        <v>612.0</v>
      </c>
      <c r="B1349" s="10" t="s">
        <v>4304</v>
      </c>
      <c r="C1349" s="144">
        <v>0.335</v>
      </c>
      <c r="D1349" s="144">
        <v>0.1145</v>
      </c>
      <c r="E1349" s="14"/>
    </row>
    <row r="1350">
      <c r="A1350" s="143">
        <v>612.0</v>
      </c>
      <c r="B1350" s="10" t="s">
        <v>4464</v>
      </c>
      <c r="C1350" s="144">
        <v>0.3274</v>
      </c>
      <c r="D1350" s="144">
        <v>0.1192</v>
      </c>
      <c r="E1350" s="14"/>
    </row>
    <row r="1351">
      <c r="A1351" s="143">
        <v>613.0</v>
      </c>
      <c r="B1351" s="10" t="s">
        <v>4156</v>
      </c>
      <c r="C1351" s="144">
        <v>7.7038</v>
      </c>
      <c r="D1351" s="144">
        <v>3.3369</v>
      </c>
      <c r="E1351" s="14"/>
    </row>
    <row r="1352">
      <c r="A1352" s="143">
        <v>613.0</v>
      </c>
      <c r="B1352" s="10" t="s">
        <v>4158</v>
      </c>
      <c r="C1352" s="144">
        <v>0.7411</v>
      </c>
      <c r="D1352" s="144">
        <v>0.3045</v>
      </c>
      <c r="E1352" s="14"/>
    </row>
    <row r="1353">
      <c r="A1353" s="143">
        <v>613.0</v>
      </c>
      <c r="B1353" s="10" t="s">
        <v>4304</v>
      </c>
      <c r="C1353" s="144">
        <v>1.0319</v>
      </c>
      <c r="D1353" s="144">
        <v>0.4197</v>
      </c>
      <c r="E1353" s="14"/>
    </row>
    <row r="1354">
      <c r="A1354" s="143">
        <v>613.0</v>
      </c>
      <c r="B1354" s="10" t="s">
        <v>4464</v>
      </c>
      <c r="C1354" s="144">
        <v>0.6284</v>
      </c>
      <c r="D1354" s="144">
        <v>0.2074</v>
      </c>
      <c r="E1354" s="14"/>
    </row>
    <row r="1355">
      <c r="A1355" s="143">
        <v>614.0</v>
      </c>
      <c r="B1355" s="10" t="s">
        <v>4156</v>
      </c>
      <c r="C1355" s="144">
        <v>10.1194</v>
      </c>
      <c r="D1355" s="144">
        <v>4.7783</v>
      </c>
      <c r="E1355" s="14"/>
    </row>
    <row r="1356">
      <c r="A1356" s="143">
        <v>614.0</v>
      </c>
      <c r="B1356" s="10" t="s">
        <v>4158</v>
      </c>
      <c r="C1356" s="144">
        <v>1.1318</v>
      </c>
      <c r="D1356" s="144">
        <v>0.4803</v>
      </c>
      <c r="E1356" s="14"/>
    </row>
    <row r="1357">
      <c r="A1357" s="143">
        <v>614.0</v>
      </c>
      <c r="B1357" s="10" t="s">
        <v>4304</v>
      </c>
      <c r="C1357" s="144">
        <v>1.1202</v>
      </c>
      <c r="D1357" s="144">
        <v>0.4723</v>
      </c>
      <c r="E1357" s="14"/>
    </row>
    <row r="1358">
      <c r="A1358" s="143">
        <v>614.0</v>
      </c>
      <c r="B1358" s="10" t="s">
        <v>4464</v>
      </c>
      <c r="C1358" s="144">
        <v>0.8154</v>
      </c>
      <c r="D1358" s="144">
        <v>0.2676</v>
      </c>
      <c r="E1358" s="14"/>
    </row>
    <row r="1359">
      <c r="A1359" s="143">
        <v>615.0</v>
      </c>
      <c r="B1359" s="10" t="s">
        <v>4156</v>
      </c>
      <c r="C1359" s="145"/>
      <c r="D1359" s="144">
        <v>0.549</v>
      </c>
      <c r="E1359" s="10" t="s">
        <v>4678</v>
      </c>
    </row>
    <row r="1360">
      <c r="A1360" s="143">
        <v>615.0</v>
      </c>
      <c r="B1360" s="10" t="s">
        <v>4158</v>
      </c>
      <c r="C1360" s="144">
        <v>0.1872</v>
      </c>
      <c r="D1360" s="144">
        <v>0.041</v>
      </c>
      <c r="E1360" s="14"/>
    </row>
    <row r="1361">
      <c r="A1361" s="143">
        <v>616.0</v>
      </c>
      <c r="B1361" s="10" t="s">
        <v>4156</v>
      </c>
      <c r="C1361" s="144">
        <v>2.0521</v>
      </c>
      <c r="D1361" s="144">
        <v>0.7482</v>
      </c>
      <c r="E1361" s="14"/>
    </row>
    <row r="1362">
      <c r="A1362" s="143">
        <v>616.0</v>
      </c>
      <c r="B1362" s="10" t="s">
        <v>4158</v>
      </c>
      <c r="C1362" s="144">
        <v>0.1647</v>
      </c>
      <c r="D1362" s="144">
        <v>0.0391</v>
      </c>
      <c r="E1362" s="14"/>
    </row>
    <row r="1363">
      <c r="A1363" s="143">
        <v>617.0</v>
      </c>
      <c r="B1363" s="10" t="s">
        <v>4156</v>
      </c>
      <c r="C1363" s="144">
        <v>2.0363</v>
      </c>
      <c r="D1363" s="144">
        <v>0.8008</v>
      </c>
      <c r="E1363" s="14"/>
    </row>
    <row r="1364">
      <c r="A1364" s="143">
        <v>617.0</v>
      </c>
      <c r="B1364" s="10" t="s">
        <v>4158</v>
      </c>
      <c r="C1364" s="144">
        <v>0.2169</v>
      </c>
      <c r="D1364" s="144">
        <v>0.0523</v>
      </c>
      <c r="E1364" s="14"/>
    </row>
    <row r="1365">
      <c r="A1365" s="143">
        <v>618.0</v>
      </c>
      <c r="B1365" s="10" t="s">
        <v>4156</v>
      </c>
      <c r="C1365" s="144">
        <v>20.01</v>
      </c>
      <c r="D1365" s="144">
        <v>7.8547</v>
      </c>
      <c r="E1365" s="14"/>
    </row>
    <row r="1366">
      <c r="A1366" s="143">
        <v>618.0</v>
      </c>
      <c r="B1366" s="10" t="s">
        <v>4158</v>
      </c>
      <c r="C1366" s="144">
        <v>1.9303</v>
      </c>
      <c r="D1366" s="144">
        <v>0.3899</v>
      </c>
      <c r="E1366" s="14"/>
    </row>
    <row r="1367">
      <c r="A1367" s="143">
        <v>619.0</v>
      </c>
      <c r="B1367" s="10" t="s">
        <v>4156</v>
      </c>
      <c r="C1367" s="144">
        <v>18.0181</v>
      </c>
      <c r="D1367" s="144">
        <v>6.4429</v>
      </c>
      <c r="E1367" s="14"/>
    </row>
    <row r="1368">
      <c r="A1368" s="143">
        <v>619.0</v>
      </c>
      <c r="B1368" s="10" t="s">
        <v>4158</v>
      </c>
      <c r="C1368" s="144">
        <v>1.0643</v>
      </c>
      <c r="D1368" s="144">
        <v>0.2258</v>
      </c>
      <c r="E1368" s="14"/>
    </row>
    <row r="1369">
      <c r="A1369" s="143">
        <v>620.0</v>
      </c>
      <c r="B1369" s="10" t="s">
        <v>4156</v>
      </c>
      <c r="C1369" s="144">
        <v>19.495</v>
      </c>
      <c r="D1369" s="144">
        <v>7.3422</v>
      </c>
      <c r="E1369" s="14"/>
    </row>
    <row r="1370">
      <c r="A1370" s="143">
        <v>620.0</v>
      </c>
      <c r="B1370" s="10" t="s">
        <v>4158</v>
      </c>
      <c r="C1370" s="144">
        <v>1.6854</v>
      </c>
      <c r="D1370" s="144">
        <v>0.3323</v>
      </c>
      <c r="E1370" s="14"/>
    </row>
    <row r="1371">
      <c r="A1371" s="143">
        <v>621.0</v>
      </c>
      <c r="B1371" s="10" t="s">
        <v>4156</v>
      </c>
      <c r="C1371" s="144">
        <v>0.9042</v>
      </c>
      <c r="D1371" s="144">
        <v>0.3633</v>
      </c>
      <c r="E1371" s="14"/>
    </row>
    <row r="1372">
      <c r="A1372" s="143">
        <v>621.0</v>
      </c>
      <c r="B1372" s="10" t="s">
        <v>4158</v>
      </c>
      <c r="C1372" s="144">
        <v>0.0325</v>
      </c>
      <c r="D1372" s="144">
        <v>0.0101</v>
      </c>
      <c r="E1372" s="14"/>
    </row>
    <row r="1373">
      <c r="A1373" s="143">
        <v>622.0</v>
      </c>
      <c r="B1373" s="10" t="s">
        <v>4156</v>
      </c>
      <c r="C1373" s="144">
        <v>0.8252</v>
      </c>
      <c r="D1373" s="144">
        <v>0.3744</v>
      </c>
      <c r="E1373" s="14"/>
    </row>
    <row r="1374">
      <c r="A1374" s="143">
        <v>622.0</v>
      </c>
      <c r="B1374" s="10" t="s">
        <v>4158</v>
      </c>
      <c r="C1374" s="144">
        <v>0.0291</v>
      </c>
      <c r="D1374" s="144">
        <v>0.0096</v>
      </c>
      <c r="E1374" s="14"/>
    </row>
    <row r="1375">
      <c r="A1375" s="143">
        <v>623.0</v>
      </c>
      <c r="B1375" s="10" t="s">
        <v>4156</v>
      </c>
      <c r="C1375" s="144">
        <v>0.8099</v>
      </c>
      <c r="D1375" s="144">
        <v>0.3213</v>
      </c>
      <c r="E1375" s="14"/>
    </row>
    <row r="1376">
      <c r="A1376" s="143">
        <v>623.0</v>
      </c>
      <c r="B1376" s="10" t="s">
        <v>4158</v>
      </c>
      <c r="C1376" s="144">
        <v>0.0289</v>
      </c>
      <c r="D1376" s="144">
        <v>0.0094</v>
      </c>
      <c r="E1376" s="14"/>
    </row>
    <row r="1377">
      <c r="A1377" s="143">
        <v>624.0</v>
      </c>
      <c r="B1377" s="10" t="s">
        <v>4156</v>
      </c>
      <c r="C1377" s="144">
        <v>1.1473</v>
      </c>
      <c r="D1377" s="144">
        <v>0.4692</v>
      </c>
      <c r="E1377" s="14"/>
    </row>
    <row r="1378">
      <c r="A1378" s="143">
        <v>624.0</v>
      </c>
      <c r="B1378" s="10" t="s">
        <v>4158</v>
      </c>
      <c r="C1378" s="144">
        <v>0.0543</v>
      </c>
      <c r="D1378" s="144">
        <v>0.0146</v>
      </c>
      <c r="E1378" s="14"/>
    </row>
    <row r="1379">
      <c r="A1379" s="143">
        <v>625.0</v>
      </c>
      <c r="B1379" s="10" t="s">
        <v>4156</v>
      </c>
      <c r="C1379" s="144">
        <v>0.8088</v>
      </c>
      <c r="D1379" s="144">
        <v>0.3254</v>
      </c>
      <c r="E1379" s="14"/>
    </row>
    <row r="1380">
      <c r="A1380" s="143">
        <v>625.0</v>
      </c>
      <c r="B1380" s="10" t="s">
        <v>4158</v>
      </c>
      <c r="C1380" s="144">
        <v>0.0448</v>
      </c>
      <c r="D1380" s="144">
        <v>0.0176</v>
      </c>
      <c r="E1380" s="14"/>
    </row>
    <row r="1381">
      <c r="A1381" s="143">
        <v>626.0</v>
      </c>
      <c r="B1381" s="10" t="s">
        <v>4156</v>
      </c>
      <c r="C1381" s="144">
        <v>1.8685</v>
      </c>
      <c r="D1381" s="144">
        <v>0.6232</v>
      </c>
      <c r="E1381" s="14"/>
    </row>
    <row r="1382">
      <c r="A1382" s="143">
        <v>626.0</v>
      </c>
      <c r="B1382" s="10" t="s">
        <v>4158</v>
      </c>
      <c r="C1382" s="144">
        <v>0.0835</v>
      </c>
      <c r="D1382" s="144">
        <v>0.0213</v>
      </c>
      <c r="E1382" s="14"/>
    </row>
    <row r="1383">
      <c r="A1383" s="143">
        <v>627.0</v>
      </c>
      <c r="B1383" s="10" t="s">
        <v>4156</v>
      </c>
      <c r="C1383" s="144">
        <v>0.8637</v>
      </c>
      <c r="D1383" s="144">
        <v>0.4125</v>
      </c>
      <c r="E1383" s="14"/>
    </row>
    <row r="1384">
      <c r="A1384" s="143">
        <v>627.0</v>
      </c>
      <c r="B1384" s="10" t="s">
        <v>4158</v>
      </c>
      <c r="C1384" s="144">
        <v>0.0233</v>
      </c>
      <c r="D1384" s="144">
        <v>0.0101</v>
      </c>
      <c r="E1384" s="14"/>
    </row>
    <row r="1385">
      <c r="A1385" s="143">
        <v>628.0</v>
      </c>
      <c r="B1385" s="10" t="s">
        <v>4156</v>
      </c>
      <c r="C1385" s="144">
        <v>1.0428</v>
      </c>
      <c r="D1385" s="144">
        <v>0.5136</v>
      </c>
      <c r="E1385" s="14"/>
    </row>
    <row r="1386">
      <c r="A1386" s="143">
        <v>628.0</v>
      </c>
      <c r="B1386" s="10" t="s">
        <v>4158</v>
      </c>
      <c r="C1386" s="144">
        <v>0.0175</v>
      </c>
      <c r="D1386" s="144">
        <v>0.0071</v>
      </c>
      <c r="E1386" s="14"/>
    </row>
    <row r="1387">
      <c r="A1387" s="143">
        <v>629.0</v>
      </c>
      <c r="B1387" s="10" t="s">
        <v>4156</v>
      </c>
      <c r="C1387" s="144">
        <v>0.927</v>
      </c>
      <c r="D1387" s="144">
        <v>0.4386</v>
      </c>
      <c r="E1387" s="14"/>
    </row>
    <row r="1388">
      <c r="A1388" s="143">
        <v>629.0</v>
      </c>
      <c r="B1388" s="10" t="s">
        <v>4158</v>
      </c>
      <c r="C1388" s="144">
        <v>0.123</v>
      </c>
      <c r="D1388" s="144">
        <v>0.0055</v>
      </c>
      <c r="E1388" s="14"/>
    </row>
    <row r="1389">
      <c r="A1389" s="143">
        <v>630.0</v>
      </c>
      <c r="B1389" s="10" t="s">
        <v>4156</v>
      </c>
      <c r="C1389" s="144">
        <v>0.214</v>
      </c>
      <c r="D1389" s="144">
        <v>0.0987</v>
      </c>
      <c r="E1389" s="14"/>
    </row>
    <row r="1390">
      <c r="A1390" s="143">
        <v>630.0</v>
      </c>
      <c r="B1390" s="10" t="s">
        <v>4158</v>
      </c>
      <c r="C1390" s="144">
        <v>0.0107</v>
      </c>
      <c r="D1390" s="144">
        <v>0.0041</v>
      </c>
      <c r="E1390" s="14"/>
    </row>
    <row r="1391">
      <c r="A1391" s="143">
        <v>631.0</v>
      </c>
      <c r="B1391" s="10" t="s">
        <v>4156</v>
      </c>
      <c r="C1391" s="144">
        <v>0.2472</v>
      </c>
      <c r="D1391" s="144">
        <v>0.1066</v>
      </c>
      <c r="E1391" s="14"/>
    </row>
    <row r="1392">
      <c r="A1392" s="143">
        <v>631.0</v>
      </c>
      <c r="B1392" s="10" t="s">
        <v>4158</v>
      </c>
      <c r="C1392" s="144">
        <v>0.0136</v>
      </c>
      <c r="D1392" s="144">
        <v>0.0053</v>
      </c>
      <c r="E1392" s="14"/>
    </row>
    <row r="1393">
      <c r="A1393" s="143">
        <v>632.0</v>
      </c>
      <c r="B1393" s="10" t="s">
        <v>4156</v>
      </c>
      <c r="C1393" s="144">
        <v>0.2433</v>
      </c>
      <c r="D1393" s="144">
        <v>0.0873</v>
      </c>
      <c r="E1393" s="14"/>
    </row>
    <row r="1394">
      <c r="A1394" s="143">
        <v>632.0</v>
      </c>
      <c r="B1394" s="10" t="s">
        <v>4158</v>
      </c>
      <c r="C1394" s="144">
        <v>0.0111</v>
      </c>
      <c r="D1394" s="144">
        <v>0.004</v>
      </c>
      <c r="E1394" s="14"/>
    </row>
    <row r="1395">
      <c r="A1395" s="143">
        <v>633.0</v>
      </c>
      <c r="B1395" s="10" t="s">
        <v>4156</v>
      </c>
      <c r="C1395" s="144">
        <v>64.2137</v>
      </c>
      <c r="D1395" s="144">
        <v>28.1064</v>
      </c>
      <c r="E1395" s="14"/>
    </row>
    <row r="1396">
      <c r="A1396" s="143">
        <v>633.0</v>
      </c>
      <c r="B1396" s="10" t="s">
        <v>4158</v>
      </c>
      <c r="C1396" s="144">
        <v>12.2798</v>
      </c>
      <c r="D1396" s="144">
        <v>3.8845</v>
      </c>
      <c r="E1396" s="14"/>
    </row>
    <row r="1397">
      <c r="A1397" s="143">
        <v>633.0</v>
      </c>
      <c r="B1397" s="10" t="s">
        <v>4304</v>
      </c>
      <c r="C1397" s="144">
        <v>11.6557</v>
      </c>
      <c r="D1397" s="144">
        <v>3.6727</v>
      </c>
      <c r="E1397" s="14"/>
    </row>
    <row r="1398">
      <c r="A1398" s="143">
        <v>633.0</v>
      </c>
      <c r="B1398" s="10" t="s">
        <v>4464</v>
      </c>
      <c r="C1398" s="144">
        <f>0.6304+0.5512+0.3526+0.2463+0.4635+0.4691+0.2836+0.4382</f>
        <v>3.4349</v>
      </c>
      <c r="D1398" s="144">
        <v>1.278</v>
      </c>
      <c r="E1398" s="14"/>
    </row>
    <row r="1399">
      <c r="A1399" s="143">
        <v>634.0</v>
      </c>
      <c r="B1399" s="10" t="s">
        <v>4156</v>
      </c>
      <c r="C1399" s="144">
        <v>72.3735</v>
      </c>
      <c r="D1399" s="144">
        <v>29.46</v>
      </c>
      <c r="E1399" s="14"/>
    </row>
    <row r="1400">
      <c r="A1400" s="143">
        <v>634.0</v>
      </c>
      <c r="B1400" s="10" t="s">
        <v>4158</v>
      </c>
      <c r="C1400" s="144">
        <v>12.846</v>
      </c>
      <c r="D1400" s="144">
        <v>1.8003</v>
      </c>
      <c r="E1400" s="14"/>
    </row>
    <row r="1401">
      <c r="A1401" s="143">
        <v>634.0</v>
      </c>
      <c r="B1401" s="10" t="s">
        <v>4304</v>
      </c>
      <c r="C1401" s="144">
        <v>15.1448</v>
      </c>
      <c r="D1401" s="144">
        <v>22.3125</v>
      </c>
      <c r="E1401" s="14"/>
    </row>
    <row r="1402">
      <c r="A1402" s="143">
        <v>634.0</v>
      </c>
      <c r="B1402" s="10" t="s">
        <v>4464</v>
      </c>
      <c r="C1402" s="144">
        <f>0.7073+0.2411+0.4727+0.4859+0.432+0.4461+0.3147+0.4246+0.2053+0.4522+0.2357+0.2762+0.3989</f>
        <v>5.0927</v>
      </c>
      <c r="D1402" s="144">
        <v>1.4126</v>
      </c>
      <c r="E1402" s="14"/>
    </row>
    <row r="1403">
      <c r="A1403" s="143">
        <v>635.0</v>
      </c>
      <c r="B1403" s="10" t="s">
        <v>4156</v>
      </c>
      <c r="C1403" s="144">
        <v>29.6557</v>
      </c>
      <c r="D1403" s="144">
        <v>7.7489</v>
      </c>
      <c r="E1403" s="14"/>
    </row>
    <row r="1404">
      <c r="A1404" s="143">
        <v>635.0</v>
      </c>
      <c r="B1404" s="10" t="s">
        <v>4158</v>
      </c>
      <c r="C1404" s="144">
        <v>4.8377</v>
      </c>
      <c r="D1404" s="144">
        <v>1.25</v>
      </c>
      <c r="E1404" s="14"/>
    </row>
    <row r="1405">
      <c r="A1405" s="143">
        <v>635.0</v>
      </c>
      <c r="B1405" s="10" t="s">
        <v>4304</v>
      </c>
      <c r="C1405" s="144">
        <v>4.6178</v>
      </c>
      <c r="D1405" s="144">
        <v>5.6691</v>
      </c>
      <c r="E1405" s="14"/>
    </row>
    <row r="1406">
      <c r="A1406" s="143">
        <v>635.0</v>
      </c>
      <c r="B1406" s="10" t="s">
        <v>4464</v>
      </c>
      <c r="C1406" s="144">
        <f>0.1825+0.1265+0.1804+0.19+0.0879+0.0978+0.1563+0.1474+0.1511+0.1317+0.097+0.1023</f>
        <v>1.6509</v>
      </c>
      <c r="D1406" s="144">
        <v>0.2328</v>
      </c>
      <c r="E1406" s="14"/>
    </row>
    <row r="1407">
      <c r="A1407" s="143">
        <v>636.0</v>
      </c>
      <c r="B1407" s="10" t="s">
        <v>4156</v>
      </c>
      <c r="C1407" s="144">
        <v>42.7134</v>
      </c>
      <c r="D1407" s="144">
        <v>18.8115</v>
      </c>
      <c r="E1407" s="14"/>
    </row>
    <row r="1408">
      <c r="A1408" s="143">
        <v>636.0</v>
      </c>
      <c r="B1408" s="10" t="s">
        <v>4158</v>
      </c>
      <c r="C1408" s="144">
        <v>8.6471</v>
      </c>
      <c r="D1408" s="144">
        <v>2.637</v>
      </c>
      <c r="E1408" s="14"/>
    </row>
    <row r="1409">
      <c r="A1409" s="143">
        <v>636.0</v>
      </c>
      <c r="B1409" s="10" t="s">
        <v>4304</v>
      </c>
      <c r="C1409" s="144">
        <v>6.806</v>
      </c>
      <c r="D1409" s="144">
        <v>1.5206</v>
      </c>
      <c r="E1409" s="14"/>
    </row>
    <row r="1410">
      <c r="A1410" s="143">
        <v>636.0</v>
      </c>
      <c r="B1410" s="10" t="s">
        <v>4464</v>
      </c>
      <c r="C1410" s="144">
        <f>0.1968+0.2624+0.1853+0.2326+0.1886+0.2082+0.2651+0.1461+0.2818+0.1645</f>
        <v>2.1314</v>
      </c>
      <c r="D1410" s="144">
        <v>0.7933</v>
      </c>
      <c r="E1410" s="14"/>
    </row>
    <row r="1411">
      <c r="A1411" s="143">
        <v>637.0</v>
      </c>
      <c r="B1411" s="10" t="s">
        <v>4156</v>
      </c>
      <c r="C1411" s="144">
        <v>2.1818</v>
      </c>
      <c r="D1411" s="144">
        <v>0.4742</v>
      </c>
      <c r="E1411" s="14"/>
    </row>
    <row r="1412">
      <c r="A1412" s="143">
        <v>637.0</v>
      </c>
      <c r="B1412" s="10" t="s">
        <v>4158</v>
      </c>
      <c r="C1412" s="144">
        <v>0.0456</v>
      </c>
      <c r="D1412" s="144">
        <v>0.0086</v>
      </c>
      <c r="E1412" s="14"/>
    </row>
    <row r="1413">
      <c r="A1413" s="143">
        <v>638.0</v>
      </c>
      <c r="B1413" s="10" t="s">
        <v>4156</v>
      </c>
      <c r="C1413" s="144">
        <v>2.149</v>
      </c>
      <c r="D1413" s="144">
        <v>0.4656</v>
      </c>
      <c r="E1413" s="14"/>
    </row>
    <row r="1414">
      <c r="A1414" s="143">
        <v>638.0</v>
      </c>
      <c r="B1414" s="10" t="s">
        <v>4158</v>
      </c>
      <c r="C1414" s="144">
        <v>0.0464</v>
      </c>
      <c r="D1414" s="144">
        <v>0.0089</v>
      </c>
      <c r="E1414" s="14"/>
    </row>
    <row r="1415">
      <c r="A1415" s="143">
        <v>639.0</v>
      </c>
      <c r="B1415" s="10" t="s">
        <v>4156</v>
      </c>
      <c r="C1415" s="144">
        <v>1.8213</v>
      </c>
      <c r="D1415" s="144">
        <v>0.4314</v>
      </c>
      <c r="E1415" s="14"/>
    </row>
    <row r="1416">
      <c r="A1416" s="143">
        <v>639.0</v>
      </c>
      <c r="B1416" s="10" t="s">
        <v>4158</v>
      </c>
      <c r="C1416" s="144">
        <v>0.0426</v>
      </c>
      <c r="D1416" s="144">
        <v>0.0094</v>
      </c>
      <c r="E1416" s="14"/>
    </row>
    <row r="1417">
      <c r="A1417" s="143">
        <v>640.0</v>
      </c>
      <c r="B1417" s="10" t="s">
        <v>4156</v>
      </c>
      <c r="C1417" s="145"/>
      <c r="D1417" s="145"/>
      <c r="E1417" s="14"/>
    </row>
    <row r="1418">
      <c r="A1418" s="143">
        <v>640.0</v>
      </c>
      <c r="B1418" s="10" t="s">
        <v>4158</v>
      </c>
      <c r="C1418" s="145"/>
      <c r="D1418" s="145"/>
      <c r="E1418" s="14"/>
    </row>
    <row r="1419">
      <c r="A1419" s="143">
        <v>641.0</v>
      </c>
      <c r="B1419" s="10" t="s">
        <v>4156</v>
      </c>
      <c r="C1419" s="144">
        <v>0.1696</v>
      </c>
      <c r="D1419" s="144">
        <v>0.0871</v>
      </c>
      <c r="E1419" s="14"/>
    </row>
    <row r="1420">
      <c r="A1420" s="143">
        <v>641.0</v>
      </c>
      <c r="B1420" s="10" t="s">
        <v>4158</v>
      </c>
      <c r="C1420" s="144">
        <v>0.0081</v>
      </c>
      <c r="D1420" s="144">
        <v>0.0043</v>
      </c>
      <c r="E1420" s="14"/>
    </row>
    <row r="1421">
      <c r="A1421" s="143">
        <v>642.0</v>
      </c>
      <c r="B1421" s="10" t="s">
        <v>4156</v>
      </c>
      <c r="C1421" s="144">
        <v>0.1833</v>
      </c>
      <c r="D1421" s="144">
        <v>0.0902</v>
      </c>
      <c r="E1421" s="14"/>
    </row>
    <row r="1422">
      <c r="A1422" s="143">
        <v>642.0</v>
      </c>
      <c r="B1422" s="10" t="s">
        <v>4158</v>
      </c>
      <c r="C1422" s="144">
        <v>0.0119</v>
      </c>
      <c r="D1422" s="144">
        <v>0.0056</v>
      </c>
      <c r="E1422" s="14"/>
    </row>
    <row r="1423">
      <c r="A1423" s="143">
        <v>643.0</v>
      </c>
      <c r="B1423" s="10" t="s">
        <v>4156</v>
      </c>
      <c r="C1423" s="144">
        <v>0.1562</v>
      </c>
      <c r="D1423" s="144">
        <v>0.0797</v>
      </c>
      <c r="E1423" s="14"/>
    </row>
    <row r="1424">
      <c r="A1424" s="143">
        <v>643.0</v>
      </c>
      <c r="B1424" s="10" t="s">
        <v>4158</v>
      </c>
      <c r="C1424" s="144">
        <v>0.0081</v>
      </c>
      <c r="D1424" s="144">
        <v>0.0042</v>
      </c>
      <c r="E1424" s="14"/>
    </row>
    <row r="1425">
      <c r="A1425" s="143">
        <v>644.0</v>
      </c>
      <c r="B1425" s="10" t="s">
        <v>4156</v>
      </c>
      <c r="C1425" s="144">
        <v>0.3807</v>
      </c>
      <c r="D1425" s="144">
        <v>0.1173</v>
      </c>
      <c r="E1425" s="14"/>
    </row>
    <row r="1426">
      <c r="A1426" s="143">
        <v>644.0</v>
      </c>
      <c r="B1426" s="10" t="s">
        <v>4158</v>
      </c>
      <c r="C1426" s="144">
        <v>0.0062</v>
      </c>
      <c r="D1426" s="144">
        <v>0.0028</v>
      </c>
      <c r="E1426" s="14"/>
    </row>
    <row r="1427">
      <c r="A1427" s="143">
        <v>645.0</v>
      </c>
      <c r="B1427" s="10" t="s">
        <v>4156</v>
      </c>
      <c r="C1427" s="144">
        <v>0.5116</v>
      </c>
      <c r="D1427" s="144">
        <v>0.1707</v>
      </c>
      <c r="E1427" s="14"/>
    </row>
    <row r="1428">
      <c r="A1428" s="143">
        <v>645.0</v>
      </c>
      <c r="B1428" s="10" t="s">
        <v>4158</v>
      </c>
      <c r="C1428" s="144">
        <v>0.0049</v>
      </c>
      <c r="D1428" s="144">
        <v>0.0024</v>
      </c>
      <c r="E1428" s="14"/>
    </row>
    <row r="1429">
      <c r="A1429" s="143">
        <v>646.0</v>
      </c>
      <c r="B1429" s="10" t="s">
        <v>4156</v>
      </c>
      <c r="C1429" s="144">
        <v>0.466</v>
      </c>
      <c r="D1429" s="144">
        <v>0.165</v>
      </c>
      <c r="E1429" s="14"/>
    </row>
    <row r="1430">
      <c r="A1430" s="143">
        <v>646.0</v>
      </c>
      <c r="B1430" s="10" t="s">
        <v>4158</v>
      </c>
      <c r="C1430" s="144">
        <v>0.0087</v>
      </c>
      <c r="D1430" s="144">
        <v>0.0031</v>
      </c>
      <c r="E1430" s="14"/>
    </row>
    <row r="1431">
      <c r="A1431" s="143">
        <v>647.0</v>
      </c>
      <c r="B1431" s="10" t="s">
        <v>4156</v>
      </c>
      <c r="C1431" s="144">
        <v>0.2806</v>
      </c>
      <c r="D1431" s="144">
        <v>0.1291</v>
      </c>
      <c r="E1431" s="14"/>
    </row>
    <row r="1432">
      <c r="A1432" s="143">
        <v>647.0</v>
      </c>
      <c r="B1432" s="10" t="s">
        <v>4158</v>
      </c>
      <c r="C1432" s="144">
        <v>0.0103</v>
      </c>
      <c r="D1432" s="144">
        <v>0.004</v>
      </c>
      <c r="E1432" s="14"/>
    </row>
    <row r="1433">
      <c r="A1433" s="143">
        <v>648.0</v>
      </c>
      <c r="B1433" s="10" t="s">
        <v>4156</v>
      </c>
      <c r="C1433" s="144">
        <v>0.4277</v>
      </c>
      <c r="D1433" s="144">
        <v>0.2039</v>
      </c>
      <c r="E1433" s="14"/>
    </row>
    <row r="1434">
      <c r="A1434" s="143">
        <v>648.0</v>
      </c>
      <c r="B1434" s="10" t="s">
        <v>4158</v>
      </c>
      <c r="C1434" s="144">
        <v>0.017</v>
      </c>
      <c r="D1434" s="144">
        <v>0.007</v>
      </c>
      <c r="E1434" s="14"/>
    </row>
    <row r="1435">
      <c r="A1435" s="143">
        <v>649.0</v>
      </c>
      <c r="B1435" s="10" t="s">
        <v>4156</v>
      </c>
      <c r="C1435" s="144">
        <v>0.3359</v>
      </c>
      <c r="D1435" s="144">
        <v>0.1754</v>
      </c>
      <c r="E1435" s="14"/>
    </row>
    <row r="1436">
      <c r="A1436" s="143">
        <v>649.0</v>
      </c>
      <c r="B1436" s="10" t="s">
        <v>4158</v>
      </c>
      <c r="C1436" s="144">
        <v>0.0132</v>
      </c>
      <c r="D1436" s="144">
        <v>0.0056</v>
      </c>
      <c r="E1436" s="14"/>
    </row>
    <row r="1437">
      <c r="A1437" s="143">
        <v>650.0</v>
      </c>
      <c r="B1437" s="10" t="s">
        <v>4156</v>
      </c>
      <c r="C1437" s="144">
        <v>0.1752</v>
      </c>
      <c r="D1437" s="144">
        <v>0.065</v>
      </c>
      <c r="E1437" s="14"/>
    </row>
    <row r="1438">
      <c r="A1438" s="143">
        <v>650.0</v>
      </c>
      <c r="B1438" s="10" t="s">
        <v>4158</v>
      </c>
      <c r="C1438" s="144">
        <v>0.0084</v>
      </c>
      <c r="D1438" s="144">
        <v>0.0668</v>
      </c>
      <c r="E1438" s="14"/>
    </row>
    <row r="1439">
      <c r="A1439" s="143">
        <v>651.0</v>
      </c>
      <c r="B1439" s="10" t="s">
        <v>4156</v>
      </c>
      <c r="C1439" s="144">
        <v>0.1656</v>
      </c>
      <c r="D1439" s="144">
        <v>0.0632</v>
      </c>
      <c r="E1439" s="14"/>
    </row>
    <row r="1440">
      <c r="A1440" s="143">
        <v>651.0</v>
      </c>
      <c r="B1440" s="10" t="s">
        <v>4158</v>
      </c>
      <c r="C1440" s="144">
        <v>0.0061</v>
      </c>
      <c r="D1440" s="144">
        <v>0.0028</v>
      </c>
      <c r="E1440" s="14"/>
    </row>
    <row r="1441">
      <c r="A1441" s="143">
        <v>652.0</v>
      </c>
      <c r="B1441" s="10" t="s">
        <v>4156</v>
      </c>
      <c r="C1441" s="144">
        <v>0.2236</v>
      </c>
      <c r="D1441" s="144">
        <v>0.0903</v>
      </c>
      <c r="E1441" s="14"/>
    </row>
    <row r="1442">
      <c r="A1442" s="143">
        <v>652.0</v>
      </c>
      <c r="B1442" s="10" t="s">
        <v>4158</v>
      </c>
      <c r="C1442" s="144">
        <v>0.012</v>
      </c>
      <c r="D1442" s="144">
        <v>0.0046</v>
      </c>
      <c r="E1442" s="14"/>
    </row>
    <row r="1443">
      <c r="A1443" s="143">
        <v>653.0</v>
      </c>
      <c r="B1443" s="10" t="s">
        <v>4156</v>
      </c>
      <c r="C1443" s="144">
        <v>0.41</v>
      </c>
      <c r="D1443" s="144">
        <v>0.1614</v>
      </c>
      <c r="E1443" s="14"/>
    </row>
    <row r="1444">
      <c r="A1444" s="143">
        <v>653.0</v>
      </c>
      <c r="B1444" s="10" t="s">
        <v>4158</v>
      </c>
      <c r="C1444" s="144">
        <v>0.0145</v>
      </c>
      <c r="D1444" s="144">
        <v>0.0054</v>
      </c>
      <c r="E1444" s="14"/>
    </row>
    <row r="1445">
      <c r="A1445" s="143">
        <v>654.0</v>
      </c>
      <c r="B1445" s="10" t="s">
        <v>4156</v>
      </c>
      <c r="C1445" s="144">
        <v>0.3523</v>
      </c>
      <c r="D1445" s="144">
        <v>0.1531</v>
      </c>
      <c r="E1445" s="14"/>
    </row>
    <row r="1446">
      <c r="A1446" s="143">
        <v>654.0</v>
      </c>
      <c r="B1446" s="10" t="s">
        <v>4158</v>
      </c>
      <c r="C1446" s="144">
        <v>0.0094</v>
      </c>
      <c r="D1446" s="144">
        <v>0.0042</v>
      </c>
      <c r="E1446" s="14"/>
    </row>
    <row r="1447">
      <c r="A1447" s="143">
        <v>655.0</v>
      </c>
      <c r="B1447" s="10" t="s">
        <v>4156</v>
      </c>
      <c r="C1447" s="144">
        <v>0.416</v>
      </c>
      <c r="D1447" s="144">
        <v>0.1672</v>
      </c>
      <c r="E1447" s="14"/>
    </row>
    <row r="1448">
      <c r="A1448" s="143">
        <v>655.0</v>
      </c>
      <c r="B1448" s="10" t="s">
        <v>4158</v>
      </c>
      <c r="C1448" s="144">
        <v>0.0145</v>
      </c>
      <c r="D1448" s="144">
        <v>0.0055</v>
      </c>
      <c r="E1448" s="14"/>
    </row>
    <row r="1449">
      <c r="A1449" s="143">
        <v>656.0</v>
      </c>
      <c r="B1449" s="10" t="s">
        <v>4156</v>
      </c>
      <c r="C1449" s="144">
        <v>0.3976</v>
      </c>
      <c r="D1449" s="144">
        <v>0.1932</v>
      </c>
      <c r="E1449" s="14"/>
    </row>
    <row r="1450">
      <c r="A1450" s="143">
        <v>656.0</v>
      </c>
      <c r="B1450" s="10" t="s">
        <v>4158</v>
      </c>
      <c r="C1450" s="144">
        <v>0.0211</v>
      </c>
      <c r="D1450" s="144">
        <v>0.0088</v>
      </c>
      <c r="E1450" s="14"/>
    </row>
    <row r="1451">
      <c r="A1451" s="143">
        <v>657.0</v>
      </c>
      <c r="B1451" s="10" t="s">
        <v>4156</v>
      </c>
      <c r="C1451" s="144">
        <v>0.2732</v>
      </c>
      <c r="D1451" s="144">
        <v>0.1348</v>
      </c>
      <c r="E1451" s="14"/>
    </row>
    <row r="1452">
      <c r="A1452" s="143">
        <v>657.0</v>
      </c>
      <c r="B1452" s="10" t="s">
        <v>4158</v>
      </c>
      <c r="C1452" s="144">
        <v>0.0097</v>
      </c>
      <c r="D1452" s="144">
        <v>0.005</v>
      </c>
      <c r="E1452" s="14"/>
    </row>
    <row r="1453">
      <c r="A1453" s="143">
        <v>658.0</v>
      </c>
      <c r="B1453" s="10" t="s">
        <v>4156</v>
      </c>
      <c r="C1453" s="144">
        <v>0.2974</v>
      </c>
      <c r="D1453" s="144">
        <v>0.1564</v>
      </c>
      <c r="E1453" s="14"/>
    </row>
    <row r="1454">
      <c r="A1454" s="143">
        <v>658.0</v>
      </c>
      <c r="B1454" s="10" t="s">
        <v>4158</v>
      </c>
      <c r="C1454" s="144">
        <v>0.0094</v>
      </c>
      <c r="D1454" s="144">
        <v>0.0048</v>
      </c>
      <c r="E1454" s="14"/>
    </row>
    <row r="1455">
      <c r="A1455" s="143">
        <v>659.0</v>
      </c>
      <c r="B1455" s="10" t="s">
        <v>4156</v>
      </c>
      <c r="C1455" s="144">
        <v>0.6724</v>
      </c>
      <c r="D1455" s="144">
        <v>0.3083</v>
      </c>
      <c r="E1455" s="14"/>
    </row>
    <row r="1456">
      <c r="A1456" s="143">
        <v>659.0</v>
      </c>
      <c r="B1456" s="10" t="s">
        <v>4158</v>
      </c>
      <c r="C1456" s="144">
        <v>0.0583</v>
      </c>
      <c r="D1456" s="144">
        <v>0.0189</v>
      </c>
      <c r="E1456" s="14"/>
    </row>
    <row r="1457">
      <c r="A1457" s="143">
        <v>660.0</v>
      </c>
      <c r="B1457" s="10" t="s">
        <v>4156</v>
      </c>
      <c r="C1457" s="144">
        <v>0.8206</v>
      </c>
      <c r="D1457" s="144">
        <v>0.3807</v>
      </c>
      <c r="E1457" s="14"/>
    </row>
    <row r="1458">
      <c r="A1458" s="143">
        <v>660.0</v>
      </c>
      <c r="B1458" s="10" t="s">
        <v>4158</v>
      </c>
      <c r="C1458" s="144">
        <v>0.0566</v>
      </c>
      <c r="D1458" s="144">
        <v>0.0185</v>
      </c>
      <c r="E1458" s="14"/>
    </row>
    <row r="1459">
      <c r="A1459" s="143">
        <v>661.0</v>
      </c>
      <c r="B1459" s="10" t="s">
        <v>4156</v>
      </c>
      <c r="C1459" s="144">
        <v>1.0276</v>
      </c>
      <c r="D1459" s="144">
        <v>0.4382</v>
      </c>
      <c r="E1459" s="14"/>
    </row>
    <row r="1460">
      <c r="A1460" s="143">
        <v>661.0</v>
      </c>
      <c r="B1460" s="10" t="s">
        <v>4158</v>
      </c>
      <c r="C1460" s="144">
        <v>0.072</v>
      </c>
      <c r="D1460" s="144">
        <v>0.0224</v>
      </c>
      <c r="E1460" s="14"/>
    </row>
    <row r="1461">
      <c r="A1461" s="143">
        <v>662.0</v>
      </c>
      <c r="B1461" s="10" t="s">
        <v>4156</v>
      </c>
      <c r="C1461" s="144">
        <v>0.7608</v>
      </c>
      <c r="D1461" s="144">
        <v>0.292</v>
      </c>
      <c r="E1461" s="14"/>
    </row>
    <row r="1462">
      <c r="A1462" s="143">
        <v>662.0</v>
      </c>
      <c r="B1462" s="10" t="s">
        <v>4158</v>
      </c>
      <c r="C1462" s="144">
        <v>0.0506</v>
      </c>
      <c r="D1462" s="144">
        <v>0.0168</v>
      </c>
      <c r="E1462" s="14"/>
    </row>
    <row r="1463">
      <c r="A1463" s="143">
        <v>663.0</v>
      </c>
      <c r="B1463" s="10" t="s">
        <v>4156</v>
      </c>
      <c r="C1463" s="144">
        <v>0.7923</v>
      </c>
      <c r="D1463" s="144">
        <v>0.3165</v>
      </c>
      <c r="E1463" s="14"/>
    </row>
    <row r="1464">
      <c r="A1464" s="143">
        <v>663.0</v>
      </c>
      <c r="B1464" s="10" t="s">
        <v>4158</v>
      </c>
      <c r="C1464" s="144">
        <v>0.0378</v>
      </c>
      <c r="D1464" s="144">
        <v>0.0128</v>
      </c>
      <c r="E1464" s="14"/>
    </row>
    <row r="1465">
      <c r="A1465" s="143">
        <v>664.0</v>
      </c>
      <c r="B1465" s="10" t="s">
        <v>4156</v>
      </c>
      <c r="C1465" s="144">
        <v>0.5647</v>
      </c>
      <c r="D1465" s="144">
        <v>0.2221</v>
      </c>
      <c r="E1465" s="14"/>
    </row>
    <row r="1466">
      <c r="A1466" s="143">
        <v>664.0</v>
      </c>
      <c r="B1466" s="10" t="s">
        <v>4158</v>
      </c>
      <c r="C1466" s="144">
        <v>0.0307</v>
      </c>
      <c r="D1466" s="144">
        <v>0.0105</v>
      </c>
      <c r="E1466" s="14"/>
    </row>
    <row r="1467">
      <c r="A1467" s="143">
        <v>665.0</v>
      </c>
      <c r="B1467" s="10" t="s">
        <v>4156</v>
      </c>
      <c r="C1467" s="144">
        <v>1.033</v>
      </c>
      <c r="D1467" s="144">
        <v>0.4365</v>
      </c>
      <c r="E1467" s="14"/>
    </row>
    <row r="1468">
      <c r="A1468" s="143">
        <v>665.0</v>
      </c>
      <c r="B1468" s="10" t="s">
        <v>4158</v>
      </c>
      <c r="C1468" s="144">
        <v>0.0533</v>
      </c>
      <c r="D1468" s="144">
        <v>0.0197</v>
      </c>
      <c r="E1468" s="14"/>
    </row>
    <row r="1469">
      <c r="A1469" s="143">
        <v>666.0</v>
      </c>
      <c r="B1469" s="10" t="s">
        <v>4156</v>
      </c>
      <c r="C1469" s="144">
        <v>0.9478</v>
      </c>
      <c r="D1469" s="144">
        <v>0.4004</v>
      </c>
      <c r="E1469" s="14"/>
    </row>
    <row r="1470">
      <c r="A1470" s="143">
        <v>666.0</v>
      </c>
      <c r="B1470" s="10" t="s">
        <v>4158</v>
      </c>
      <c r="C1470" s="144">
        <v>0.0496</v>
      </c>
      <c r="D1470" s="144">
        <v>0.0182</v>
      </c>
      <c r="E1470" s="14"/>
    </row>
    <row r="1471">
      <c r="A1471" s="143">
        <v>667.0</v>
      </c>
      <c r="B1471" s="10" t="s">
        <v>4156</v>
      </c>
      <c r="C1471" s="144">
        <v>1.0509</v>
      </c>
      <c r="D1471" s="144">
        <v>0.4354</v>
      </c>
      <c r="E1471" s="14"/>
    </row>
    <row r="1472">
      <c r="A1472" s="143">
        <v>667.0</v>
      </c>
      <c r="B1472" s="10" t="s">
        <v>4158</v>
      </c>
      <c r="C1472" s="144">
        <v>0.0517</v>
      </c>
      <c r="D1472" s="144">
        <v>0.0217</v>
      </c>
      <c r="E1472" s="14"/>
    </row>
    <row r="1473">
      <c r="A1473" s="143">
        <v>668.0</v>
      </c>
      <c r="B1473" s="10" t="s">
        <v>4156</v>
      </c>
      <c r="C1473" s="144">
        <v>1.0519</v>
      </c>
      <c r="D1473" s="144">
        <v>0.4118</v>
      </c>
      <c r="E1473" s="14"/>
    </row>
    <row r="1474">
      <c r="A1474" s="143">
        <v>668.0</v>
      </c>
      <c r="B1474" s="10" t="s">
        <v>4158</v>
      </c>
      <c r="C1474" s="144">
        <v>0.0735</v>
      </c>
      <c r="D1474" s="144">
        <v>0.0276</v>
      </c>
      <c r="E1474" s="10" t="s">
        <v>4681</v>
      </c>
    </row>
    <row r="1475">
      <c r="A1475" s="143">
        <v>669.0</v>
      </c>
      <c r="B1475" s="10" t="s">
        <v>4156</v>
      </c>
      <c r="C1475" s="144">
        <v>1.3308</v>
      </c>
      <c r="D1475" s="144">
        <v>0.5484</v>
      </c>
      <c r="E1475" s="14"/>
    </row>
    <row r="1476">
      <c r="A1476" s="143">
        <v>669.0</v>
      </c>
      <c r="B1476" s="10" t="s">
        <v>4158</v>
      </c>
      <c r="C1476" s="144">
        <v>0.0881</v>
      </c>
      <c r="D1476" s="144">
        <v>0.0286</v>
      </c>
      <c r="E1476" s="14"/>
    </row>
    <row r="1477">
      <c r="A1477" s="143">
        <v>670.0</v>
      </c>
      <c r="B1477" s="10" t="s">
        <v>4156</v>
      </c>
      <c r="C1477" s="144">
        <v>1.2303</v>
      </c>
      <c r="D1477" s="144">
        <v>0.4632</v>
      </c>
      <c r="E1477" s="14"/>
    </row>
    <row r="1478">
      <c r="A1478" s="143">
        <v>670.0</v>
      </c>
      <c r="B1478" s="10" t="s">
        <v>4158</v>
      </c>
      <c r="C1478" s="144">
        <v>0.1028</v>
      </c>
      <c r="D1478" s="144">
        <v>0.0342</v>
      </c>
      <c r="E1478" s="14"/>
    </row>
    <row r="1479">
      <c r="A1479" s="143">
        <v>671.0</v>
      </c>
      <c r="B1479" s="10" t="s">
        <v>4156</v>
      </c>
      <c r="C1479" s="144">
        <v>0.9612</v>
      </c>
      <c r="D1479" s="144">
        <v>0.3751</v>
      </c>
      <c r="E1479" s="14"/>
    </row>
    <row r="1480">
      <c r="A1480" s="143">
        <v>671.0</v>
      </c>
      <c r="B1480" s="10" t="s">
        <v>4158</v>
      </c>
      <c r="C1480" s="144">
        <v>0.0603</v>
      </c>
      <c r="D1480" s="144">
        <v>0.0155</v>
      </c>
      <c r="E1480" s="14"/>
    </row>
    <row r="1481">
      <c r="A1481" s="143">
        <v>672.0</v>
      </c>
      <c r="B1481" s="10" t="s">
        <v>4156</v>
      </c>
      <c r="C1481" s="144">
        <v>1.0893</v>
      </c>
      <c r="D1481" s="144">
        <v>0.3561</v>
      </c>
      <c r="E1481" s="14"/>
    </row>
    <row r="1482">
      <c r="A1482" s="143">
        <v>672.0</v>
      </c>
      <c r="B1482" s="10" t="s">
        <v>4158</v>
      </c>
      <c r="C1482" s="144">
        <v>0.0863</v>
      </c>
      <c r="D1482" s="144">
        <v>0.0218</v>
      </c>
      <c r="E1482" s="14"/>
    </row>
    <row r="1483">
      <c r="A1483" s="143">
        <v>673.0</v>
      </c>
      <c r="B1483" s="10" t="s">
        <v>4156</v>
      </c>
      <c r="C1483" s="144">
        <v>0.9556</v>
      </c>
      <c r="D1483" s="144">
        <v>0.3321</v>
      </c>
      <c r="E1483" s="14"/>
    </row>
    <row r="1484">
      <c r="A1484" s="143">
        <v>673.0</v>
      </c>
      <c r="B1484" s="10" t="s">
        <v>4158</v>
      </c>
      <c r="C1484" s="144">
        <v>0.085</v>
      </c>
      <c r="D1484" s="144">
        <v>0.0197</v>
      </c>
      <c r="E1484" s="14"/>
    </row>
    <row r="1485">
      <c r="A1485" s="143">
        <v>674.0</v>
      </c>
      <c r="B1485" s="10" t="s">
        <v>4156</v>
      </c>
      <c r="C1485" s="144">
        <v>1.5912</v>
      </c>
      <c r="D1485" s="144">
        <v>0.2937</v>
      </c>
      <c r="E1485" s="14"/>
    </row>
    <row r="1486">
      <c r="A1486" s="143">
        <v>674.0</v>
      </c>
      <c r="B1486" s="10" t="s">
        <v>4158</v>
      </c>
      <c r="C1486" s="144">
        <v>0.104</v>
      </c>
      <c r="D1486" s="144">
        <v>0.0166</v>
      </c>
      <c r="E1486" s="14"/>
    </row>
    <row r="1487">
      <c r="A1487" s="143">
        <v>675.0</v>
      </c>
      <c r="B1487" s="10" t="s">
        <v>4156</v>
      </c>
      <c r="C1487" s="144">
        <v>2.3728</v>
      </c>
      <c r="D1487" s="144">
        <v>0.3623</v>
      </c>
      <c r="E1487" s="14"/>
    </row>
    <row r="1488">
      <c r="A1488" s="143">
        <v>675.0</v>
      </c>
      <c r="B1488" s="10" t="s">
        <v>4158</v>
      </c>
      <c r="C1488" s="144">
        <v>0.1691</v>
      </c>
      <c r="D1488" s="144">
        <v>0.0239</v>
      </c>
      <c r="E1488" s="14"/>
    </row>
    <row r="1489">
      <c r="A1489" s="143">
        <v>676.0</v>
      </c>
      <c r="B1489" s="10" t="s">
        <v>4156</v>
      </c>
      <c r="C1489" s="144">
        <v>1.4926</v>
      </c>
      <c r="D1489" s="144">
        <v>0.2728</v>
      </c>
      <c r="E1489" s="14"/>
    </row>
    <row r="1490">
      <c r="A1490" s="143">
        <v>676.0</v>
      </c>
      <c r="B1490" s="10" t="s">
        <v>4158</v>
      </c>
      <c r="C1490" s="144">
        <v>0.083</v>
      </c>
      <c r="D1490" s="144">
        <v>0.0121</v>
      </c>
      <c r="E1490" s="14"/>
    </row>
    <row r="1491">
      <c r="A1491" s="143">
        <v>677.0</v>
      </c>
      <c r="B1491" s="10" t="s">
        <v>4156</v>
      </c>
      <c r="C1491" s="145"/>
      <c r="D1491" s="145"/>
      <c r="E1491" s="14"/>
    </row>
    <row r="1492">
      <c r="A1492" s="143">
        <v>677.0</v>
      </c>
      <c r="B1492" s="10" t="s">
        <v>4158</v>
      </c>
      <c r="C1492" s="145"/>
      <c r="D1492" s="145"/>
      <c r="E1492" s="14"/>
    </row>
    <row r="1493">
      <c r="A1493" s="143">
        <v>678.0</v>
      </c>
      <c r="B1493" s="10" t="s">
        <v>4156</v>
      </c>
      <c r="C1493" s="144">
        <v>0.9046</v>
      </c>
      <c r="D1493" s="144">
        <v>0.5279</v>
      </c>
      <c r="E1493" s="14"/>
    </row>
    <row r="1494">
      <c r="A1494" s="143">
        <v>678.0</v>
      </c>
      <c r="B1494" s="10" t="s">
        <v>4158</v>
      </c>
      <c r="C1494" s="144">
        <v>0.0921</v>
      </c>
      <c r="D1494" s="144">
        <v>0.013</v>
      </c>
      <c r="E1494" s="14"/>
    </row>
    <row r="1495">
      <c r="A1495" s="143">
        <v>679.0</v>
      </c>
      <c r="B1495" s="10" t="s">
        <v>4156</v>
      </c>
      <c r="C1495" s="144">
        <v>1.7383</v>
      </c>
      <c r="D1495" s="144">
        <v>0.3382</v>
      </c>
      <c r="E1495" s="14"/>
    </row>
    <row r="1496">
      <c r="A1496" s="143">
        <v>679.0</v>
      </c>
      <c r="B1496" s="10" t="s">
        <v>4158</v>
      </c>
      <c r="C1496" s="144">
        <v>0.0922</v>
      </c>
      <c r="D1496" s="144">
        <v>0.0092</v>
      </c>
      <c r="E1496" s="14"/>
    </row>
    <row r="1497">
      <c r="A1497" s="143">
        <v>680.0</v>
      </c>
      <c r="B1497" s="10" t="s">
        <v>4156</v>
      </c>
      <c r="C1497" s="144">
        <v>1.781</v>
      </c>
      <c r="D1497" s="144">
        <v>0.6799</v>
      </c>
      <c r="E1497" s="14"/>
    </row>
    <row r="1498">
      <c r="A1498" s="143">
        <v>680.0</v>
      </c>
      <c r="B1498" s="10" t="s">
        <v>4158</v>
      </c>
      <c r="C1498" s="144">
        <v>0.0911</v>
      </c>
      <c r="D1498" s="144">
        <v>0.024</v>
      </c>
      <c r="E1498" s="14"/>
    </row>
    <row r="1499">
      <c r="A1499" s="143">
        <v>681.0</v>
      </c>
      <c r="B1499" s="10" t="s">
        <v>4156</v>
      </c>
      <c r="C1499" s="144">
        <v>1.0904</v>
      </c>
      <c r="D1499" s="144">
        <v>0.4032</v>
      </c>
      <c r="E1499" s="14"/>
    </row>
    <row r="1500">
      <c r="A1500" s="143">
        <v>681.0</v>
      </c>
      <c r="B1500" s="10" t="s">
        <v>4158</v>
      </c>
      <c r="C1500" s="144">
        <v>0.0863</v>
      </c>
      <c r="D1500" s="144">
        <v>0.0245</v>
      </c>
      <c r="E1500" s="14"/>
    </row>
    <row r="1501">
      <c r="A1501" s="143">
        <v>682.0</v>
      </c>
      <c r="B1501" s="10" t="s">
        <v>4156</v>
      </c>
      <c r="C1501" s="144">
        <v>0.7621</v>
      </c>
      <c r="D1501" s="144">
        <v>0.2875</v>
      </c>
      <c r="E1501" s="14"/>
    </row>
    <row r="1502">
      <c r="A1502" s="143">
        <v>682.0</v>
      </c>
      <c r="B1502" s="10" t="s">
        <v>4158</v>
      </c>
      <c r="C1502" s="144">
        <v>0.0591</v>
      </c>
      <c r="D1502" s="144">
        <v>0.0181</v>
      </c>
      <c r="E1502" s="14"/>
    </row>
    <row r="1503">
      <c r="A1503" s="143">
        <v>683.0</v>
      </c>
      <c r="B1503" s="10" t="s">
        <v>4156</v>
      </c>
      <c r="C1503" s="144">
        <v>0.4799</v>
      </c>
      <c r="D1503" s="144">
        <v>0.1429</v>
      </c>
      <c r="E1503" s="14"/>
    </row>
    <row r="1504">
      <c r="A1504" s="143">
        <v>683.0</v>
      </c>
      <c r="B1504" s="10" t="s">
        <v>4158</v>
      </c>
      <c r="C1504" s="144">
        <v>0.0346</v>
      </c>
      <c r="D1504" s="144">
        <v>0.0085</v>
      </c>
      <c r="E1504" s="14"/>
    </row>
    <row r="1505">
      <c r="A1505" s="143">
        <v>684.0</v>
      </c>
      <c r="B1505" s="10" t="s">
        <v>4156</v>
      </c>
      <c r="C1505" s="144">
        <v>1.637</v>
      </c>
      <c r="D1505" s="144">
        <v>0.5876</v>
      </c>
      <c r="E1505" s="14"/>
    </row>
    <row r="1506">
      <c r="A1506" s="143">
        <v>684.0</v>
      </c>
      <c r="B1506" s="10" t="s">
        <v>4158</v>
      </c>
      <c r="C1506" s="144">
        <v>0.0679</v>
      </c>
      <c r="D1506" s="144">
        <v>0.0298</v>
      </c>
      <c r="E1506" s="14"/>
    </row>
    <row r="1507">
      <c r="A1507" s="143">
        <v>685.0</v>
      </c>
      <c r="B1507" s="10" t="s">
        <v>4156</v>
      </c>
      <c r="C1507" s="144">
        <v>1.489</v>
      </c>
      <c r="D1507" s="144">
        <v>0.6237</v>
      </c>
      <c r="E1507" s="14"/>
    </row>
    <row r="1508">
      <c r="A1508" s="143">
        <v>685.0</v>
      </c>
      <c r="B1508" s="10" t="s">
        <v>4158</v>
      </c>
      <c r="C1508" s="144">
        <v>0.0601</v>
      </c>
      <c r="D1508" s="144">
        <v>0.0249</v>
      </c>
      <c r="E1508" s="14"/>
    </row>
    <row r="1509">
      <c r="A1509" s="143">
        <v>686.0</v>
      </c>
      <c r="B1509" s="10" t="s">
        <v>4156</v>
      </c>
      <c r="C1509" s="144">
        <v>0.9191</v>
      </c>
      <c r="D1509" s="144">
        <v>0.4061</v>
      </c>
      <c r="E1509" s="14"/>
    </row>
    <row r="1510">
      <c r="A1510" s="143">
        <v>686.0</v>
      </c>
      <c r="B1510" s="10" t="s">
        <v>4158</v>
      </c>
      <c r="C1510" s="144">
        <v>0.0408</v>
      </c>
      <c r="D1510" s="144">
        <v>0.0172</v>
      </c>
      <c r="E1510" s="14"/>
    </row>
    <row r="1511">
      <c r="A1511" s="143">
        <v>687.0</v>
      </c>
      <c r="B1511" s="10" t="s">
        <v>4156</v>
      </c>
      <c r="C1511" s="144">
        <v>1.4289</v>
      </c>
      <c r="D1511" s="144">
        <v>0.3791</v>
      </c>
      <c r="E1511" s="14"/>
    </row>
    <row r="1512">
      <c r="A1512" s="143">
        <v>687.0</v>
      </c>
      <c r="B1512" s="10" t="s">
        <v>4158</v>
      </c>
      <c r="C1512" s="144">
        <v>0.0707</v>
      </c>
      <c r="D1512" s="144">
        <v>0.0146</v>
      </c>
      <c r="E1512" s="14"/>
    </row>
    <row r="1513">
      <c r="A1513" s="143">
        <v>688.0</v>
      </c>
      <c r="B1513" s="10" t="s">
        <v>4156</v>
      </c>
      <c r="C1513" s="144">
        <v>1.402</v>
      </c>
      <c r="D1513" s="144">
        <v>0.2705</v>
      </c>
      <c r="E1513" s="14"/>
    </row>
    <row r="1514">
      <c r="A1514" s="143">
        <v>688.0</v>
      </c>
      <c r="B1514" s="10" t="s">
        <v>4158</v>
      </c>
      <c r="C1514" s="144">
        <v>0.0344</v>
      </c>
      <c r="D1514" s="144">
        <v>0.0077</v>
      </c>
      <c r="E1514" s="14"/>
    </row>
    <row r="1515">
      <c r="A1515" s="143">
        <v>689.0</v>
      </c>
      <c r="B1515" s="10" t="s">
        <v>4156</v>
      </c>
      <c r="C1515" s="144">
        <v>1.3098</v>
      </c>
      <c r="D1515" s="144">
        <v>0.2443</v>
      </c>
      <c r="E1515" s="14"/>
    </row>
    <row r="1516">
      <c r="A1516" s="143">
        <v>689.0</v>
      </c>
      <c r="B1516" s="10" t="s">
        <v>4158</v>
      </c>
      <c r="C1516" s="144">
        <v>0.0053</v>
      </c>
      <c r="D1516" s="144">
        <v>0.0021</v>
      </c>
      <c r="E1516" s="14"/>
    </row>
    <row r="1517">
      <c r="A1517" s="143">
        <v>690.0</v>
      </c>
      <c r="B1517" s="10" t="s">
        <v>4156</v>
      </c>
      <c r="C1517" s="144">
        <v>0.9613</v>
      </c>
      <c r="D1517" s="144">
        <v>0.2514</v>
      </c>
      <c r="E1517" s="14"/>
    </row>
    <row r="1518">
      <c r="A1518" s="143">
        <v>690.0</v>
      </c>
      <c r="B1518" s="10" t="s">
        <v>4158</v>
      </c>
      <c r="C1518" s="144">
        <v>0.1031</v>
      </c>
      <c r="D1518" s="144">
        <v>0.022</v>
      </c>
      <c r="E1518" s="14"/>
    </row>
    <row r="1519">
      <c r="A1519" s="143">
        <v>691.0</v>
      </c>
      <c r="B1519" s="10" t="s">
        <v>4156</v>
      </c>
      <c r="C1519" s="144">
        <v>1.4066</v>
      </c>
      <c r="D1519" s="144">
        <v>0.3601</v>
      </c>
      <c r="E1519" s="14"/>
    </row>
    <row r="1520">
      <c r="A1520" s="143">
        <v>691.0</v>
      </c>
      <c r="B1520" s="10" t="s">
        <v>4158</v>
      </c>
      <c r="C1520" s="144">
        <v>0.1421</v>
      </c>
      <c r="D1520" s="144">
        <v>0.0298</v>
      </c>
      <c r="E1520" s="14"/>
    </row>
    <row r="1521">
      <c r="A1521" s="143">
        <v>692.0</v>
      </c>
      <c r="B1521" s="10" t="s">
        <v>4156</v>
      </c>
      <c r="C1521" s="144">
        <v>1.2042</v>
      </c>
      <c r="D1521" s="144">
        <v>0.2962</v>
      </c>
      <c r="E1521" s="14"/>
    </row>
    <row r="1522">
      <c r="A1522" s="143">
        <v>692.0</v>
      </c>
      <c r="B1522" s="10" t="s">
        <v>4158</v>
      </c>
      <c r="C1522" s="144">
        <v>0.0752</v>
      </c>
      <c r="D1522" s="144">
        <v>0.0186</v>
      </c>
      <c r="E1522" s="14"/>
    </row>
    <row r="1523">
      <c r="A1523" s="143">
        <v>693.0</v>
      </c>
      <c r="B1523" s="10" t="s">
        <v>4156</v>
      </c>
      <c r="C1523" s="144">
        <v>0.6481</v>
      </c>
      <c r="D1523" s="144">
        <v>0.3288</v>
      </c>
      <c r="E1523" s="14"/>
    </row>
    <row r="1524">
      <c r="A1524" s="143">
        <v>693.0</v>
      </c>
      <c r="B1524" s="10" t="s">
        <v>4158</v>
      </c>
      <c r="C1524" s="144">
        <v>0.0281</v>
      </c>
      <c r="D1524" s="144">
        <v>0.0135</v>
      </c>
      <c r="E1524" s="14"/>
    </row>
    <row r="1525">
      <c r="A1525" s="143">
        <v>694.0</v>
      </c>
      <c r="B1525" s="10" t="s">
        <v>4156</v>
      </c>
      <c r="C1525" s="144">
        <v>0.6144</v>
      </c>
      <c r="D1525" s="144">
        <v>0.3259</v>
      </c>
      <c r="E1525" s="14"/>
    </row>
    <row r="1526">
      <c r="A1526" s="143">
        <v>694.0</v>
      </c>
      <c r="B1526" s="10" t="s">
        <v>4158</v>
      </c>
      <c r="C1526" s="144">
        <v>0.0604</v>
      </c>
      <c r="D1526" s="144">
        <v>0.0284</v>
      </c>
      <c r="E1526" s="14"/>
    </row>
    <row r="1527">
      <c r="A1527" s="143">
        <v>695.0</v>
      </c>
      <c r="B1527" s="10" t="s">
        <v>4156</v>
      </c>
      <c r="C1527" s="144">
        <v>0.6079</v>
      </c>
      <c r="D1527" s="144">
        <v>0.3002</v>
      </c>
      <c r="E1527" s="14"/>
    </row>
    <row r="1528">
      <c r="A1528" s="143">
        <v>695.0</v>
      </c>
      <c r="B1528" s="10" t="s">
        <v>4158</v>
      </c>
      <c r="C1528" s="144">
        <v>0.0245</v>
      </c>
      <c r="D1528" s="144">
        <v>0.0114</v>
      </c>
      <c r="E1528" s="14"/>
    </row>
    <row r="1529">
      <c r="A1529" s="143">
        <v>696.0</v>
      </c>
      <c r="B1529" s="10" t="s">
        <v>4156</v>
      </c>
      <c r="C1529" s="144">
        <v>1.1584</v>
      </c>
      <c r="D1529" s="144">
        <v>0.3423</v>
      </c>
      <c r="E1529" s="14"/>
    </row>
    <row r="1530">
      <c r="A1530" s="143">
        <v>696.0</v>
      </c>
      <c r="B1530" s="10" t="s">
        <v>4158</v>
      </c>
      <c r="C1530" s="144">
        <v>0.0766</v>
      </c>
      <c r="D1530" s="144">
        <v>0.017</v>
      </c>
      <c r="E1530" s="14"/>
    </row>
    <row r="1531">
      <c r="A1531" s="143">
        <v>697.0</v>
      </c>
      <c r="B1531" s="10" t="s">
        <v>4156</v>
      </c>
      <c r="C1531" s="144">
        <v>0.9628</v>
      </c>
      <c r="D1531" s="144">
        <v>0.3177</v>
      </c>
      <c r="E1531" s="14"/>
    </row>
    <row r="1532">
      <c r="A1532" s="143">
        <v>697.0</v>
      </c>
      <c r="B1532" s="10" t="s">
        <v>4158</v>
      </c>
      <c r="C1532" s="144">
        <v>0.045</v>
      </c>
      <c r="D1532" s="144">
        <v>0.0086</v>
      </c>
      <c r="E1532" s="14"/>
    </row>
    <row r="1533">
      <c r="A1533" s="143">
        <v>698.0</v>
      </c>
      <c r="B1533" s="10" t="s">
        <v>4156</v>
      </c>
      <c r="C1533" s="144">
        <v>1.3164</v>
      </c>
      <c r="D1533" s="144">
        <v>0.3986</v>
      </c>
      <c r="E1533" s="14"/>
    </row>
    <row r="1534">
      <c r="A1534" s="143">
        <v>698.0</v>
      </c>
      <c r="B1534" s="10" t="s">
        <v>4158</v>
      </c>
      <c r="C1534" s="144">
        <v>0.0716</v>
      </c>
      <c r="D1534" s="144">
        <v>0.0105</v>
      </c>
      <c r="E1534" s="14"/>
    </row>
    <row r="1535">
      <c r="A1535" s="143">
        <v>699.0</v>
      </c>
      <c r="B1535" s="10" t="s">
        <v>4156</v>
      </c>
      <c r="C1535" s="144">
        <v>7.2981</v>
      </c>
      <c r="D1535" s="144">
        <v>2.0469</v>
      </c>
      <c r="E1535" s="14"/>
    </row>
    <row r="1536">
      <c r="A1536" s="143">
        <v>699.0</v>
      </c>
      <c r="B1536" s="10" t="s">
        <v>4158</v>
      </c>
      <c r="C1536" s="144">
        <v>0.5377</v>
      </c>
      <c r="D1536" s="144">
        <v>0.1863</v>
      </c>
      <c r="E1536" s="14"/>
    </row>
    <row r="1537">
      <c r="A1537" s="143">
        <v>699.0</v>
      </c>
      <c r="B1537" s="10" t="s">
        <v>4304</v>
      </c>
      <c r="C1537" s="144">
        <v>0.851</v>
      </c>
      <c r="D1537" s="144">
        <v>0.3492</v>
      </c>
      <c r="E1537" s="14"/>
    </row>
    <row r="1538">
      <c r="A1538" s="143">
        <v>699.0</v>
      </c>
      <c r="B1538" s="10" t="s">
        <v>4649</v>
      </c>
      <c r="C1538" s="144">
        <v>1.2268</v>
      </c>
      <c r="D1538" s="144">
        <v>0.4575</v>
      </c>
      <c r="E1538" s="10">
        <v>10.0</v>
      </c>
    </row>
    <row r="1539">
      <c r="A1539" s="143">
        <v>700.0</v>
      </c>
      <c r="B1539" s="10" t="s">
        <v>4156</v>
      </c>
      <c r="C1539" s="144">
        <v>9.0847</v>
      </c>
      <c r="D1539" s="144">
        <v>3.95</v>
      </c>
      <c r="E1539" s="14"/>
    </row>
    <row r="1540">
      <c r="A1540" s="143">
        <v>700.0</v>
      </c>
      <c r="B1540" s="10" t="s">
        <v>4648</v>
      </c>
      <c r="C1540" s="144">
        <v>1.8135</v>
      </c>
      <c r="D1540" s="144">
        <v>0.769</v>
      </c>
      <c r="E1540" s="14"/>
    </row>
    <row r="1541">
      <c r="A1541" s="143">
        <v>700.0</v>
      </c>
      <c r="B1541" s="10" t="s">
        <v>4464</v>
      </c>
      <c r="C1541" s="144">
        <v>0.6316</v>
      </c>
      <c r="D1541" s="144">
        <v>0.193</v>
      </c>
      <c r="E1541" s="14"/>
    </row>
    <row r="1542">
      <c r="A1542" s="143">
        <v>700.0</v>
      </c>
      <c r="B1542" s="10" t="s">
        <v>4465</v>
      </c>
      <c r="C1542" s="144">
        <v>1.6511</v>
      </c>
      <c r="D1542" s="144">
        <v>0.67</v>
      </c>
      <c r="E1542" s="14"/>
    </row>
    <row r="1543">
      <c r="A1543" s="143">
        <v>701.0</v>
      </c>
      <c r="B1543" s="10" t="s">
        <v>4156</v>
      </c>
      <c r="C1543" s="144">
        <v>11.8928</v>
      </c>
      <c r="D1543" s="144">
        <v>4.7717</v>
      </c>
      <c r="E1543" s="14"/>
    </row>
    <row r="1544">
      <c r="A1544" s="143">
        <v>701.0</v>
      </c>
      <c r="B1544" s="10" t="s">
        <v>4648</v>
      </c>
      <c r="C1544" s="144">
        <v>1.7258</v>
      </c>
      <c r="D1544" s="144">
        <v>0.558</v>
      </c>
      <c r="E1544" s="14"/>
    </row>
    <row r="1545">
      <c r="A1545" s="143">
        <v>701.0</v>
      </c>
      <c r="B1545" s="10" t="s">
        <v>4464</v>
      </c>
      <c r="C1545" s="144">
        <v>0.7266</v>
      </c>
      <c r="D1545" s="144">
        <v>0.1944</v>
      </c>
      <c r="E1545" s="14"/>
    </row>
    <row r="1546">
      <c r="A1546" s="143">
        <v>701.0</v>
      </c>
      <c r="B1546" s="10" t="s">
        <v>4465</v>
      </c>
      <c r="C1546" s="144">
        <v>1.5076</v>
      </c>
      <c r="D1546" s="144">
        <v>0.5592</v>
      </c>
      <c r="E1546" s="14"/>
    </row>
    <row r="1547">
      <c r="A1547" s="143">
        <v>702.0</v>
      </c>
      <c r="B1547" s="10" t="s">
        <v>4156</v>
      </c>
      <c r="C1547" s="144">
        <v>8.2208</v>
      </c>
      <c r="D1547" s="144">
        <v>3.5009</v>
      </c>
      <c r="E1547" s="14"/>
    </row>
    <row r="1548">
      <c r="A1548" s="143">
        <v>702.0</v>
      </c>
      <c r="B1548" s="10" t="s">
        <v>4648</v>
      </c>
      <c r="C1548" s="144">
        <v>1.3157</v>
      </c>
      <c r="D1548" s="144">
        <v>0.467</v>
      </c>
      <c r="E1548" s="14"/>
    </row>
    <row r="1549">
      <c r="A1549" s="143">
        <v>702.0</v>
      </c>
      <c r="B1549" s="10" t="s">
        <v>4464</v>
      </c>
      <c r="C1549" s="144">
        <v>0.6541</v>
      </c>
      <c r="D1549" s="144">
        <v>0.1426</v>
      </c>
      <c r="E1549" s="14"/>
    </row>
    <row r="1550">
      <c r="A1550" s="143">
        <v>702.0</v>
      </c>
      <c r="B1550" s="10" t="s">
        <v>4465</v>
      </c>
      <c r="C1550" s="144">
        <v>0.9193</v>
      </c>
      <c r="D1550" s="144">
        <v>0.3516</v>
      </c>
      <c r="E1550" s="14"/>
    </row>
    <row r="1551">
      <c r="A1551" s="143">
        <v>703.0</v>
      </c>
      <c r="B1551" s="10" t="s">
        <v>4156</v>
      </c>
      <c r="C1551" s="144">
        <v>13.1562</v>
      </c>
      <c r="D1551" s="144">
        <v>4.6351</v>
      </c>
      <c r="E1551" s="14"/>
    </row>
    <row r="1552">
      <c r="A1552" s="143">
        <v>703.0</v>
      </c>
      <c r="B1552" s="10" t="s">
        <v>4648</v>
      </c>
      <c r="C1552" s="144">
        <v>1.0948</v>
      </c>
      <c r="D1552" s="144">
        <v>0.3388</v>
      </c>
      <c r="E1552" s="14"/>
    </row>
    <row r="1553">
      <c r="A1553" s="143">
        <v>703.0</v>
      </c>
      <c r="B1553" s="10" t="s">
        <v>4464</v>
      </c>
      <c r="C1553" s="144">
        <v>0.8188</v>
      </c>
      <c r="D1553" s="144">
        <v>0.5337</v>
      </c>
      <c r="E1553" s="14"/>
    </row>
    <row r="1554">
      <c r="A1554" s="143">
        <v>703.0</v>
      </c>
      <c r="B1554" s="10" t="s">
        <v>4465</v>
      </c>
      <c r="C1554" s="144">
        <v>1.632</v>
      </c>
      <c r="D1554" s="144">
        <v>0.468</v>
      </c>
      <c r="E1554" s="14"/>
    </row>
    <row r="1555">
      <c r="A1555" s="143">
        <v>704.0</v>
      </c>
      <c r="B1555" s="10" t="s">
        <v>4156</v>
      </c>
      <c r="C1555" s="144">
        <v>9.4964</v>
      </c>
      <c r="D1555" s="144">
        <v>3.1607</v>
      </c>
      <c r="E1555" s="14"/>
    </row>
    <row r="1556">
      <c r="A1556" s="143">
        <v>704.0</v>
      </c>
      <c r="B1556" s="10" t="s">
        <v>4648</v>
      </c>
      <c r="C1556" s="144">
        <v>1.3991</v>
      </c>
      <c r="D1556" s="144">
        <v>0.3932</v>
      </c>
      <c r="E1556" s="14"/>
    </row>
    <row r="1557">
      <c r="A1557" s="143">
        <v>704.0</v>
      </c>
      <c r="B1557" s="10" t="s">
        <v>4464</v>
      </c>
      <c r="C1557" s="144">
        <v>0.448</v>
      </c>
      <c r="D1557" s="144">
        <v>0.1141</v>
      </c>
      <c r="E1557" s="14"/>
    </row>
    <row r="1558">
      <c r="A1558" s="143">
        <v>704.0</v>
      </c>
      <c r="B1558" s="10" t="s">
        <v>4465</v>
      </c>
      <c r="C1558" s="144">
        <v>1.4315</v>
      </c>
      <c r="D1558" s="144">
        <v>0.3771</v>
      </c>
      <c r="E1558" s="14"/>
    </row>
    <row r="1559">
      <c r="A1559" s="143">
        <v>705.0</v>
      </c>
      <c r="B1559" s="10" t="s">
        <v>4156</v>
      </c>
      <c r="C1559" s="144">
        <v>6.2357</v>
      </c>
      <c r="D1559" s="144">
        <v>2.2192</v>
      </c>
      <c r="E1559" s="14"/>
    </row>
    <row r="1560">
      <c r="A1560" s="143">
        <v>705.0</v>
      </c>
      <c r="B1560" s="10" t="s">
        <v>4648</v>
      </c>
      <c r="C1560" s="144">
        <v>0.5172</v>
      </c>
      <c r="D1560" s="144">
        <v>0.1692</v>
      </c>
      <c r="E1560" s="14"/>
    </row>
    <row r="1561">
      <c r="A1561" s="143">
        <v>705.0</v>
      </c>
      <c r="B1561" s="10" t="s">
        <v>4464</v>
      </c>
      <c r="C1561" s="144">
        <v>0.241</v>
      </c>
      <c r="D1561" s="144">
        <v>0.0671</v>
      </c>
      <c r="E1561" s="14"/>
    </row>
    <row r="1562">
      <c r="A1562" s="143">
        <v>705.0</v>
      </c>
      <c r="B1562" s="10" t="s">
        <v>4465</v>
      </c>
      <c r="C1562" s="144">
        <v>0.6625</v>
      </c>
      <c r="D1562" s="144">
        <v>0.2077</v>
      </c>
      <c r="E1562" s="14"/>
    </row>
    <row r="1563">
      <c r="A1563" s="143">
        <v>706.0</v>
      </c>
      <c r="B1563" s="10" t="s">
        <v>4156</v>
      </c>
      <c r="C1563" s="144">
        <v>2.5481</v>
      </c>
      <c r="D1563" s="144">
        <v>0.6776</v>
      </c>
      <c r="E1563" s="14"/>
    </row>
    <row r="1564">
      <c r="A1564" s="143">
        <v>706.0</v>
      </c>
      <c r="B1564" s="10" t="s">
        <v>4158</v>
      </c>
      <c r="C1564" s="144">
        <v>1.1643</v>
      </c>
      <c r="D1564" s="144">
        <v>0.1522</v>
      </c>
      <c r="E1564" s="14"/>
    </row>
    <row r="1565">
      <c r="A1565" s="143">
        <v>707.0</v>
      </c>
      <c r="B1565" s="10" t="s">
        <v>4156</v>
      </c>
      <c r="C1565" s="144">
        <v>3.1806</v>
      </c>
      <c r="D1565" s="144">
        <v>0.7153</v>
      </c>
      <c r="E1565" s="14"/>
    </row>
    <row r="1566">
      <c r="A1566" s="143">
        <v>707.0</v>
      </c>
      <c r="B1566" s="10" t="s">
        <v>4158</v>
      </c>
      <c r="C1566" s="144">
        <v>0.9516</v>
      </c>
      <c r="D1566" s="144">
        <v>0.1046</v>
      </c>
      <c r="E1566" s="14"/>
    </row>
    <row r="1567">
      <c r="A1567" s="143">
        <v>708.0</v>
      </c>
      <c r="B1567" s="10" t="s">
        <v>4156</v>
      </c>
      <c r="C1567" s="144">
        <v>2.1906</v>
      </c>
      <c r="D1567" s="144">
        <v>0.6953</v>
      </c>
      <c r="E1567" s="14"/>
    </row>
    <row r="1568">
      <c r="A1568" s="143">
        <v>708.0</v>
      </c>
      <c r="B1568" s="10" t="s">
        <v>4158</v>
      </c>
      <c r="C1568" s="144">
        <v>1.2026</v>
      </c>
      <c r="D1568" s="144">
        <v>0.1525</v>
      </c>
      <c r="E1568" s="14"/>
    </row>
    <row r="1569">
      <c r="A1569" s="143">
        <v>709.0</v>
      </c>
      <c r="B1569" s="10" t="s">
        <v>4156</v>
      </c>
      <c r="C1569" s="144">
        <v>13.6319</v>
      </c>
      <c r="D1569" s="152">
        <v>1.8782</v>
      </c>
      <c r="E1569" s="14"/>
    </row>
    <row r="1570">
      <c r="A1570" s="143">
        <v>709.0</v>
      </c>
      <c r="B1570" s="10" t="s">
        <v>4158</v>
      </c>
      <c r="C1570" s="144">
        <v>1.532</v>
      </c>
      <c r="D1570" s="152">
        <v>0.1786</v>
      </c>
      <c r="E1570" s="14"/>
    </row>
    <row r="1571">
      <c r="A1571" s="143">
        <v>710.0</v>
      </c>
      <c r="B1571" s="10" t="s">
        <v>4156</v>
      </c>
      <c r="C1571" s="144">
        <v>14.8046</v>
      </c>
      <c r="D1571" s="144">
        <v>2.3346</v>
      </c>
      <c r="E1571" s="14"/>
    </row>
    <row r="1572">
      <c r="A1572" s="143">
        <v>710.0</v>
      </c>
      <c r="B1572" s="10" t="s">
        <v>4158</v>
      </c>
      <c r="C1572" s="144">
        <v>1.4741</v>
      </c>
      <c r="D1572" s="144">
        <v>0.1758</v>
      </c>
      <c r="E1572" s="14"/>
    </row>
    <row r="1573">
      <c r="A1573" s="143">
        <v>711.0</v>
      </c>
      <c r="B1573" s="10" t="s">
        <v>4156</v>
      </c>
      <c r="C1573" s="144">
        <v>15.7489</v>
      </c>
      <c r="D1573" s="144">
        <v>2.2245</v>
      </c>
      <c r="E1573" s="14"/>
    </row>
    <row r="1574">
      <c r="A1574" s="143">
        <v>711.0</v>
      </c>
      <c r="B1574" s="10" t="s">
        <v>4158</v>
      </c>
      <c r="C1574" s="144">
        <v>2.8033</v>
      </c>
      <c r="D1574" s="144">
        <v>0.2946</v>
      </c>
      <c r="E1574" s="14"/>
    </row>
    <row r="1575">
      <c r="A1575" s="143">
        <v>712.0</v>
      </c>
      <c r="B1575" s="10" t="s">
        <v>4156</v>
      </c>
      <c r="C1575" s="144">
        <v>13.6407</v>
      </c>
      <c r="D1575" s="144">
        <v>2.2283</v>
      </c>
      <c r="E1575" s="14"/>
    </row>
    <row r="1576">
      <c r="A1576" s="143">
        <v>712.0</v>
      </c>
      <c r="B1576" s="10" t="s">
        <v>4158</v>
      </c>
      <c r="C1576" s="144">
        <v>2.2314</v>
      </c>
      <c r="D1576" s="144">
        <v>0.2364</v>
      </c>
      <c r="E1576" s="14"/>
    </row>
    <row r="1577">
      <c r="A1577" s="143">
        <v>713.0</v>
      </c>
      <c r="B1577" s="10" t="s">
        <v>4156</v>
      </c>
      <c r="C1577" s="144">
        <v>24.9986</v>
      </c>
      <c r="D1577" s="144">
        <v>4.6901</v>
      </c>
      <c r="E1577" s="14"/>
    </row>
    <row r="1578">
      <c r="A1578" s="143">
        <v>713.0</v>
      </c>
      <c r="B1578" s="10" t="s">
        <v>4158</v>
      </c>
      <c r="C1578" s="144">
        <v>3.3538</v>
      </c>
      <c r="D1578" s="144">
        <v>0.3955</v>
      </c>
      <c r="E1578" s="14"/>
    </row>
    <row r="1579">
      <c r="A1579" s="143">
        <v>714.0</v>
      </c>
      <c r="B1579" s="10" t="s">
        <v>4156</v>
      </c>
      <c r="C1579" s="144">
        <v>21.516</v>
      </c>
      <c r="D1579" s="148">
        <v>4.00262</v>
      </c>
      <c r="E1579" s="14"/>
    </row>
    <row r="1580">
      <c r="A1580" s="143">
        <v>714.0</v>
      </c>
      <c r="B1580" s="10" t="s">
        <v>4158</v>
      </c>
      <c r="C1580" s="144">
        <v>3.8012</v>
      </c>
      <c r="D1580" s="148">
        <v>0.4644</v>
      </c>
      <c r="E1580" s="14"/>
    </row>
    <row r="1581">
      <c r="A1581" s="143">
        <v>715.0</v>
      </c>
      <c r="B1581" s="10" t="s">
        <v>4156</v>
      </c>
      <c r="C1581" s="144">
        <v>5.7828</v>
      </c>
      <c r="D1581" s="144">
        <v>1.5243</v>
      </c>
      <c r="E1581" s="14"/>
    </row>
    <row r="1582">
      <c r="A1582" s="143">
        <v>715.0</v>
      </c>
      <c r="B1582" s="10" t="s">
        <v>4158</v>
      </c>
      <c r="C1582" s="144">
        <v>0.5501</v>
      </c>
      <c r="D1582" s="144">
        <v>0.1316</v>
      </c>
      <c r="E1582" s="14"/>
    </row>
    <row r="1583">
      <c r="A1583" s="143">
        <v>716.0</v>
      </c>
      <c r="B1583" s="10" t="s">
        <v>4156</v>
      </c>
      <c r="C1583" s="144">
        <v>4.7794</v>
      </c>
      <c r="D1583" s="144">
        <v>1.4794</v>
      </c>
      <c r="E1583" s="14"/>
    </row>
    <row r="1584">
      <c r="A1584" s="143">
        <v>716.0</v>
      </c>
      <c r="B1584" s="10" t="s">
        <v>4158</v>
      </c>
      <c r="C1584" s="144">
        <v>0.5763</v>
      </c>
      <c r="D1584" s="144">
        <v>0.1452</v>
      </c>
      <c r="E1584" s="14"/>
    </row>
    <row r="1585">
      <c r="A1585" s="143">
        <v>717.0</v>
      </c>
      <c r="B1585" s="10" t="s">
        <v>4156</v>
      </c>
      <c r="C1585" s="144">
        <v>3.9251</v>
      </c>
      <c r="D1585" s="144">
        <v>0.9216</v>
      </c>
      <c r="E1585" s="14"/>
    </row>
    <row r="1586">
      <c r="A1586" s="143">
        <v>717.0</v>
      </c>
      <c r="B1586" s="10" t="s">
        <v>4158</v>
      </c>
      <c r="C1586" s="144">
        <v>0.4095</v>
      </c>
      <c r="D1586" s="144">
        <v>0.0972</v>
      </c>
      <c r="E1586" s="14"/>
    </row>
    <row r="1587">
      <c r="A1587" s="143">
        <v>718.0</v>
      </c>
      <c r="B1587" s="10" t="s">
        <v>4156</v>
      </c>
      <c r="C1587" s="144">
        <v>2.8209</v>
      </c>
      <c r="D1587" s="144">
        <v>1.0564</v>
      </c>
      <c r="E1587" s="14"/>
    </row>
    <row r="1588">
      <c r="A1588" s="143">
        <v>718.0</v>
      </c>
      <c r="B1588" s="10" t="s">
        <v>4158</v>
      </c>
      <c r="C1588" s="144">
        <v>0.147</v>
      </c>
      <c r="D1588" s="144">
        <v>0.0384</v>
      </c>
      <c r="E1588" s="14"/>
    </row>
    <row r="1589">
      <c r="A1589" s="143">
        <v>719.0</v>
      </c>
      <c r="B1589" s="10" t="s">
        <v>4156</v>
      </c>
      <c r="C1589" s="144">
        <v>2.5468</v>
      </c>
      <c r="D1589" s="144">
        <v>0.9276</v>
      </c>
      <c r="E1589" s="14"/>
    </row>
    <row r="1590">
      <c r="A1590" s="143">
        <v>719.0</v>
      </c>
      <c r="B1590" s="10" t="s">
        <v>4158</v>
      </c>
      <c r="C1590" s="144">
        <v>0.0799</v>
      </c>
      <c r="D1590" s="144">
        <v>0.0221</v>
      </c>
      <c r="E1590" s="14"/>
    </row>
    <row r="1591">
      <c r="A1591" s="143">
        <v>720.0</v>
      </c>
      <c r="B1591" s="10" t="s">
        <v>4156</v>
      </c>
      <c r="C1591" s="144">
        <v>2.6573</v>
      </c>
      <c r="D1591" s="144">
        <v>1.0378</v>
      </c>
      <c r="E1591" s="14"/>
    </row>
    <row r="1592">
      <c r="A1592" s="143">
        <v>720.0</v>
      </c>
      <c r="B1592" s="10" t="s">
        <v>4158</v>
      </c>
      <c r="C1592" s="144">
        <v>0.2013</v>
      </c>
      <c r="D1592" s="144">
        <v>0.0579</v>
      </c>
      <c r="E1592" s="14"/>
    </row>
    <row r="1593">
      <c r="A1593" s="143">
        <v>721.0</v>
      </c>
      <c r="B1593" s="10" t="s">
        <v>4156</v>
      </c>
      <c r="C1593" s="144">
        <v>0.9243</v>
      </c>
      <c r="D1593" s="144">
        <v>0.3736</v>
      </c>
      <c r="E1593" s="14"/>
    </row>
    <row r="1594">
      <c r="A1594" s="143">
        <v>721.0</v>
      </c>
      <c r="B1594" s="10" t="s">
        <v>4158</v>
      </c>
      <c r="C1594" s="144">
        <v>0.0518</v>
      </c>
      <c r="D1594" s="144">
        <v>0.0156</v>
      </c>
      <c r="E1594" s="14"/>
    </row>
    <row r="1595">
      <c r="A1595" s="143">
        <v>722.0</v>
      </c>
      <c r="B1595" s="10" t="s">
        <v>4156</v>
      </c>
      <c r="C1595" s="144">
        <v>0.8171</v>
      </c>
      <c r="D1595" s="144">
        <v>0.3213</v>
      </c>
      <c r="E1595" s="14"/>
    </row>
    <row r="1596">
      <c r="A1596" s="143">
        <v>722.0</v>
      </c>
      <c r="B1596" s="10" t="s">
        <v>4158</v>
      </c>
      <c r="C1596" s="144">
        <v>0.0571</v>
      </c>
      <c r="D1596" s="144">
        <v>0.0148</v>
      </c>
      <c r="E1596" s="14"/>
    </row>
    <row r="1597">
      <c r="A1597" s="143">
        <v>723.0</v>
      </c>
      <c r="B1597" s="10" t="s">
        <v>4156</v>
      </c>
      <c r="C1597" s="144">
        <v>0.4683</v>
      </c>
      <c r="D1597" s="144">
        <v>0.1518</v>
      </c>
      <c r="E1597" s="14"/>
    </row>
    <row r="1598">
      <c r="A1598" s="143">
        <v>723.0</v>
      </c>
      <c r="B1598" s="10" t="s">
        <v>4158</v>
      </c>
      <c r="C1598" s="144">
        <v>0.0057</v>
      </c>
      <c r="D1598" s="144">
        <v>0.0088</v>
      </c>
      <c r="E1598" s="14"/>
    </row>
    <row r="1599">
      <c r="A1599" s="143">
        <v>724.0</v>
      </c>
      <c r="B1599" s="10" t="s">
        <v>4156</v>
      </c>
      <c r="C1599" s="144">
        <v>0.4093</v>
      </c>
      <c r="D1599" s="144">
        <v>0.1333</v>
      </c>
      <c r="E1599" s="14"/>
    </row>
    <row r="1600">
      <c r="A1600" s="143">
        <v>724.0</v>
      </c>
      <c r="B1600" s="10" t="s">
        <v>4158</v>
      </c>
      <c r="C1600" s="144">
        <v>0.0103</v>
      </c>
      <c r="D1600" s="144">
        <v>0.0045</v>
      </c>
      <c r="E1600" s="14"/>
    </row>
    <row r="1601">
      <c r="A1601" s="143">
        <v>725.0</v>
      </c>
      <c r="B1601" s="10" t="s">
        <v>4156</v>
      </c>
      <c r="C1601" s="144">
        <v>0.9076</v>
      </c>
      <c r="D1601" s="144">
        <v>0.2213</v>
      </c>
      <c r="E1601" s="14"/>
    </row>
    <row r="1602">
      <c r="A1602" s="143">
        <v>725.0</v>
      </c>
      <c r="B1602" s="10" t="s">
        <v>4158</v>
      </c>
      <c r="C1602" s="144">
        <v>0.3716</v>
      </c>
      <c r="D1602" s="144">
        <v>0.0421</v>
      </c>
      <c r="E1602" s="14"/>
    </row>
    <row r="1603">
      <c r="A1603" s="143">
        <v>726.0</v>
      </c>
      <c r="B1603" s="10" t="s">
        <v>4156</v>
      </c>
      <c r="C1603" s="144">
        <v>1.4345</v>
      </c>
      <c r="D1603" s="144">
        <v>0.5868</v>
      </c>
      <c r="E1603" s="14"/>
    </row>
    <row r="1604">
      <c r="A1604" s="143">
        <v>726.0</v>
      </c>
      <c r="B1604" s="10" t="s">
        <v>4158</v>
      </c>
      <c r="C1604" s="144">
        <v>0.0604</v>
      </c>
      <c r="D1604" s="144">
        <v>0.0191</v>
      </c>
      <c r="E1604" s="14"/>
    </row>
    <row r="1605">
      <c r="A1605" s="143">
        <v>727.0</v>
      </c>
      <c r="B1605" s="10" t="s">
        <v>4156</v>
      </c>
      <c r="C1605" s="144">
        <v>1.282</v>
      </c>
      <c r="D1605" s="144">
        <v>0.5312</v>
      </c>
      <c r="E1605" s="14"/>
    </row>
    <row r="1606">
      <c r="A1606" s="143">
        <v>727.0</v>
      </c>
      <c r="B1606" s="10" t="s">
        <v>4158</v>
      </c>
      <c r="C1606" s="144">
        <v>0.0523</v>
      </c>
      <c r="D1606" s="144">
        <v>0.0169</v>
      </c>
      <c r="E1606" s="14"/>
    </row>
    <row r="1607">
      <c r="A1607" s="143">
        <v>728.0</v>
      </c>
      <c r="B1607" s="10" t="s">
        <v>4156</v>
      </c>
      <c r="C1607" s="144">
        <v>1.3757</v>
      </c>
      <c r="D1607" s="144">
        <v>0.5471</v>
      </c>
      <c r="E1607" s="14"/>
    </row>
    <row r="1608">
      <c r="A1608" s="143">
        <v>728.0</v>
      </c>
      <c r="B1608" s="10" t="s">
        <v>4158</v>
      </c>
      <c r="C1608" s="144">
        <v>0.0396</v>
      </c>
      <c r="D1608" s="144">
        <v>0.0127</v>
      </c>
      <c r="E1608" s="14"/>
    </row>
    <row r="1609">
      <c r="A1609" s="143">
        <v>729.0</v>
      </c>
      <c r="B1609" s="10" t="s">
        <v>4156</v>
      </c>
      <c r="C1609" s="144">
        <v>0.8811</v>
      </c>
      <c r="D1609" s="144">
        <v>0.2855</v>
      </c>
      <c r="E1609" s="14"/>
    </row>
    <row r="1610">
      <c r="A1610" s="143">
        <v>729.0</v>
      </c>
      <c r="B1610" s="10" t="s">
        <v>4158</v>
      </c>
      <c r="C1610" s="144">
        <v>0.3038</v>
      </c>
      <c r="D1610" s="144">
        <v>0.0522</v>
      </c>
      <c r="E1610" s="14"/>
    </row>
    <row r="1611">
      <c r="A1611" s="143">
        <v>730.0</v>
      </c>
      <c r="B1611" s="10" t="s">
        <v>4156</v>
      </c>
      <c r="C1611" s="144">
        <v>0.9137</v>
      </c>
      <c r="D1611" s="144">
        <v>0.3031</v>
      </c>
      <c r="E1611" s="14"/>
    </row>
    <row r="1612">
      <c r="A1612" s="143">
        <v>730.0</v>
      </c>
      <c r="B1612" s="10" t="s">
        <v>4158</v>
      </c>
      <c r="C1612" s="144">
        <v>0.3392</v>
      </c>
      <c r="D1612" s="144">
        <v>0.0677</v>
      </c>
      <c r="E1612" s="14"/>
    </row>
    <row r="1613">
      <c r="A1613" s="143">
        <v>731.0</v>
      </c>
      <c r="B1613" s="10" t="s">
        <v>4156</v>
      </c>
      <c r="C1613" s="144">
        <v>0.7376</v>
      </c>
      <c r="D1613" s="144">
        <v>0.252</v>
      </c>
      <c r="E1613" s="14"/>
    </row>
    <row r="1614">
      <c r="A1614" s="143">
        <v>731.0</v>
      </c>
      <c r="B1614" s="10" t="s">
        <v>4158</v>
      </c>
      <c r="C1614" s="144">
        <v>0.2565</v>
      </c>
      <c r="D1614" s="144">
        <v>0.059</v>
      </c>
      <c r="E1614" s="14"/>
    </row>
    <row r="1615">
      <c r="A1615" s="143">
        <v>732.0</v>
      </c>
      <c r="B1615" s="10" t="s">
        <v>4156</v>
      </c>
      <c r="C1615" s="144">
        <v>5.4163</v>
      </c>
      <c r="D1615" s="144">
        <v>0.9053</v>
      </c>
      <c r="E1615" s="14"/>
    </row>
    <row r="1616">
      <c r="A1616" s="143">
        <v>732.0</v>
      </c>
      <c r="B1616" s="10" t="s">
        <v>4158</v>
      </c>
      <c r="C1616" s="144">
        <v>0.9278</v>
      </c>
      <c r="D1616" s="144">
        <v>0.0998</v>
      </c>
      <c r="E1616" s="14"/>
    </row>
    <row r="1617">
      <c r="A1617" s="143">
        <v>733.0</v>
      </c>
      <c r="B1617" s="10" t="s">
        <v>4156</v>
      </c>
      <c r="C1617" s="144">
        <v>5.4112</v>
      </c>
      <c r="D1617" s="144">
        <v>0.8596</v>
      </c>
      <c r="E1617" s="14"/>
    </row>
    <row r="1618">
      <c r="A1618" s="143">
        <v>733.0</v>
      </c>
      <c r="B1618" s="10" t="s">
        <v>4158</v>
      </c>
      <c r="C1618" s="144">
        <v>0.6617</v>
      </c>
      <c r="D1618" s="144">
        <v>0.1057</v>
      </c>
      <c r="E1618" s="14"/>
    </row>
    <row r="1619">
      <c r="A1619" s="143">
        <v>734.0</v>
      </c>
      <c r="B1619" s="10" t="s">
        <v>4156</v>
      </c>
      <c r="C1619" s="144">
        <v>3.6609</v>
      </c>
      <c r="D1619" s="144">
        <v>0.3639</v>
      </c>
      <c r="E1619" s="14"/>
    </row>
    <row r="1620">
      <c r="A1620" s="143">
        <v>734.0</v>
      </c>
      <c r="B1620" s="10" t="s">
        <v>4158</v>
      </c>
      <c r="C1620" s="144">
        <v>0.4814</v>
      </c>
      <c r="D1620" s="144">
        <v>0.0621</v>
      </c>
      <c r="E1620" s="14"/>
    </row>
    <row r="1621">
      <c r="A1621" s="143">
        <v>735.0</v>
      </c>
      <c r="B1621" s="10" t="s">
        <v>4156</v>
      </c>
      <c r="C1621" s="144">
        <v>1.8768</v>
      </c>
      <c r="D1621" s="144">
        <v>0.7361</v>
      </c>
      <c r="E1621" s="14"/>
    </row>
    <row r="1622">
      <c r="A1622" s="143">
        <v>735.0</v>
      </c>
      <c r="B1622" s="10" t="s">
        <v>4158</v>
      </c>
      <c r="C1622" s="144">
        <v>0.0684</v>
      </c>
      <c r="D1622" s="144">
        <v>0.0218</v>
      </c>
      <c r="E1622" s="14"/>
    </row>
    <row r="1623">
      <c r="A1623" s="143">
        <v>736.0</v>
      </c>
      <c r="B1623" s="10" t="s">
        <v>4156</v>
      </c>
      <c r="C1623" s="144">
        <v>1.5274</v>
      </c>
      <c r="D1623" s="144">
        <v>0.6096</v>
      </c>
      <c r="E1623" s="14"/>
    </row>
    <row r="1624">
      <c r="A1624" s="143">
        <v>736.0</v>
      </c>
      <c r="B1624" s="10" t="s">
        <v>4158</v>
      </c>
      <c r="C1624" s="144">
        <v>0.0671</v>
      </c>
      <c r="D1624" s="144">
        <v>0.0211</v>
      </c>
      <c r="E1624" s="14"/>
    </row>
    <row r="1625">
      <c r="A1625" s="143">
        <v>737.0</v>
      </c>
      <c r="B1625" s="10" t="s">
        <v>4156</v>
      </c>
      <c r="C1625" s="144">
        <v>1.494</v>
      </c>
      <c r="D1625" s="144">
        <v>0.5926</v>
      </c>
      <c r="E1625" s="14"/>
    </row>
    <row r="1626">
      <c r="A1626" s="143">
        <v>737.0</v>
      </c>
      <c r="B1626" s="10" t="s">
        <v>4158</v>
      </c>
      <c r="C1626" s="144">
        <v>0.0828</v>
      </c>
      <c r="D1626" s="144">
        <v>0.0296</v>
      </c>
      <c r="E1626" s="14"/>
    </row>
    <row r="1627">
      <c r="A1627" s="143">
        <v>738.0</v>
      </c>
      <c r="B1627" s="10" t="s">
        <v>4156</v>
      </c>
      <c r="C1627" s="144">
        <v>2.2725</v>
      </c>
      <c r="D1627" s="144">
        <v>1.2713</v>
      </c>
      <c r="E1627" s="14"/>
    </row>
    <row r="1628">
      <c r="A1628" s="143">
        <v>738.0</v>
      </c>
      <c r="B1628" s="10" t="s">
        <v>4158</v>
      </c>
      <c r="C1628" s="144">
        <v>0.0906</v>
      </c>
      <c r="D1628" s="144">
        <v>0.0383</v>
      </c>
      <c r="E1628" s="14"/>
    </row>
    <row r="1629">
      <c r="A1629" s="143">
        <v>739.0</v>
      </c>
      <c r="B1629" s="10" t="s">
        <v>4156</v>
      </c>
      <c r="C1629" s="144">
        <v>1.7698</v>
      </c>
      <c r="D1629" s="144">
        <v>0.9735</v>
      </c>
      <c r="E1629" s="14"/>
    </row>
    <row r="1630">
      <c r="A1630" s="143">
        <v>739.0</v>
      </c>
      <c r="B1630" s="10" t="s">
        <v>4158</v>
      </c>
      <c r="C1630" s="144">
        <v>0.0588</v>
      </c>
      <c r="D1630" s="144">
        <v>0.0263</v>
      </c>
      <c r="E1630" s="14"/>
    </row>
    <row r="1631">
      <c r="A1631" s="143">
        <v>740.0</v>
      </c>
      <c r="B1631" s="10" t="s">
        <v>4156</v>
      </c>
      <c r="C1631" s="144">
        <v>1.6157</v>
      </c>
      <c r="D1631" s="144">
        <v>0.787</v>
      </c>
      <c r="E1631" s="14"/>
    </row>
    <row r="1632">
      <c r="A1632" s="143">
        <v>740.0</v>
      </c>
      <c r="B1632" s="10" t="s">
        <v>4158</v>
      </c>
      <c r="C1632" s="144">
        <v>0.0591</v>
      </c>
      <c r="D1632" s="144">
        <v>0.0243</v>
      </c>
      <c r="E1632" s="14"/>
    </row>
    <row r="1633">
      <c r="A1633" s="143">
        <v>741.0</v>
      </c>
      <c r="B1633" s="10" t="s">
        <v>4156</v>
      </c>
      <c r="C1633" s="144">
        <v>1.0156</v>
      </c>
      <c r="D1633" s="144">
        <v>0.5433</v>
      </c>
      <c r="E1633" s="14"/>
    </row>
    <row r="1634">
      <c r="A1634" s="143">
        <v>741.0</v>
      </c>
      <c r="B1634" s="10" t="s">
        <v>4158</v>
      </c>
      <c r="C1634" s="144">
        <v>0.0284</v>
      </c>
      <c r="D1634" s="144">
        <v>0.0125</v>
      </c>
      <c r="E1634" s="14"/>
    </row>
    <row r="1635">
      <c r="A1635" s="143">
        <v>742.0</v>
      </c>
      <c r="B1635" s="10" t="s">
        <v>4156</v>
      </c>
      <c r="C1635" s="144">
        <v>1.5535</v>
      </c>
      <c r="D1635" s="144">
        <v>0.478</v>
      </c>
      <c r="E1635" s="14"/>
    </row>
    <row r="1636">
      <c r="A1636" s="143">
        <v>742.0</v>
      </c>
      <c r="B1636" s="10" t="s">
        <v>4158</v>
      </c>
      <c r="C1636" s="144">
        <v>0.0977</v>
      </c>
      <c r="D1636" s="144">
        <v>0.0122</v>
      </c>
      <c r="E1636" s="14"/>
    </row>
    <row r="1637">
      <c r="A1637" s="143">
        <v>743.0</v>
      </c>
      <c r="B1637" s="10" t="s">
        <v>4156</v>
      </c>
      <c r="C1637" s="144">
        <v>2.8319</v>
      </c>
      <c r="D1637" s="144">
        <v>0.8675</v>
      </c>
      <c r="E1637" s="14"/>
    </row>
    <row r="1638">
      <c r="A1638" s="143">
        <v>743.0</v>
      </c>
      <c r="B1638" s="10" t="s">
        <v>4158</v>
      </c>
      <c r="C1638" s="144">
        <v>0.2241</v>
      </c>
      <c r="D1638" s="144">
        <v>0.0382</v>
      </c>
      <c r="E1638" s="14"/>
    </row>
    <row r="1639">
      <c r="A1639" s="143">
        <v>744.0</v>
      </c>
      <c r="B1639" s="10" t="s">
        <v>4156</v>
      </c>
      <c r="C1639" s="144">
        <v>3.6321</v>
      </c>
      <c r="D1639" s="144">
        <v>1.0172</v>
      </c>
      <c r="E1639" s="14"/>
    </row>
    <row r="1640">
      <c r="A1640" s="143">
        <v>744.0</v>
      </c>
      <c r="B1640" s="10" t="s">
        <v>4158</v>
      </c>
      <c r="C1640" s="144">
        <v>0.196</v>
      </c>
      <c r="D1640" s="144">
        <v>0.0341</v>
      </c>
      <c r="E1640" s="14"/>
    </row>
    <row r="1641">
      <c r="A1641" s="143">
        <v>745.0</v>
      </c>
      <c r="B1641" s="10" t="s">
        <v>4156</v>
      </c>
      <c r="C1641" s="144">
        <v>23.5296</v>
      </c>
      <c r="D1641" s="144">
        <v>12.3878</v>
      </c>
      <c r="E1641" s="14"/>
    </row>
    <row r="1642">
      <c r="A1642" s="143">
        <v>745.0</v>
      </c>
      <c r="B1642" s="10" t="s">
        <v>4648</v>
      </c>
      <c r="C1642" s="144">
        <v>10.0082</v>
      </c>
      <c r="D1642" s="144">
        <v>4.4348</v>
      </c>
      <c r="E1642" s="14"/>
    </row>
    <row r="1643">
      <c r="A1643" s="143">
        <v>745.0</v>
      </c>
      <c r="B1643" s="10" t="s">
        <v>4464</v>
      </c>
      <c r="C1643" s="144">
        <v>1.6076</v>
      </c>
      <c r="D1643" s="144">
        <v>0.6238</v>
      </c>
      <c r="E1643" s="14"/>
    </row>
    <row r="1644">
      <c r="A1644" s="143">
        <v>745.0</v>
      </c>
      <c r="B1644" s="10" t="s">
        <v>4465</v>
      </c>
      <c r="C1644" s="144">
        <v>3.0998</v>
      </c>
      <c r="D1644" s="144">
        <v>1.375</v>
      </c>
      <c r="E1644" s="14"/>
    </row>
    <row r="1645">
      <c r="A1645" s="143">
        <v>756.0</v>
      </c>
      <c r="B1645" s="10" t="s">
        <v>4156</v>
      </c>
      <c r="C1645" s="144">
        <v>5.1318</v>
      </c>
      <c r="D1645" s="144">
        <v>2.0201</v>
      </c>
      <c r="E1645" s="14"/>
    </row>
    <row r="1646">
      <c r="A1646" s="143">
        <v>756.0</v>
      </c>
      <c r="B1646" s="10" t="s">
        <v>4648</v>
      </c>
      <c r="C1646" s="144">
        <v>0.2758</v>
      </c>
      <c r="D1646" s="144">
        <v>0.098</v>
      </c>
      <c r="E1646" s="14"/>
    </row>
    <row r="1647">
      <c r="A1647" s="143">
        <v>756.0</v>
      </c>
      <c r="B1647" s="10" t="s">
        <v>4464</v>
      </c>
      <c r="C1647" s="144">
        <v>0.2574</v>
      </c>
      <c r="D1647" s="144">
        <v>0.085</v>
      </c>
      <c r="E1647" s="14"/>
    </row>
    <row r="1648">
      <c r="A1648" s="143">
        <v>756.0</v>
      </c>
      <c r="B1648" s="10" t="s">
        <v>4465</v>
      </c>
      <c r="C1648" s="144">
        <v>0.4366</v>
      </c>
      <c r="D1648" s="144">
        <v>0.1575</v>
      </c>
      <c r="E1648" s="14"/>
    </row>
    <row r="1649">
      <c r="A1649" s="143">
        <v>747.0</v>
      </c>
      <c r="B1649" s="10" t="s">
        <v>4156</v>
      </c>
      <c r="C1649" s="144">
        <v>4.861</v>
      </c>
      <c r="D1649" s="144">
        <v>2.0871</v>
      </c>
      <c r="E1649" s="14"/>
    </row>
    <row r="1650">
      <c r="A1650" s="143">
        <v>747.0</v>
      </c>
      <c r="B1650" s="10" t="s">
        <v>4648</v>
      </c>
      <c r="C1650" s="144">
        <v>0.389</v>
      </c>
      <c r="D1650" s="144">
        <v>0.1392</v>
      </c>
      <c r="E1650" s="14"/>
    </row>
    <row r="1651">
      <c r="A1651" s="143">
        <v>747.0</v>
      </c>
      <c r="B1651" s="10" t="s">
        <v>4464</v>
      </c>
      <c r="C1651" s="144">
        <v>0.2696</v>
      </c>
      <c r="D1651" s="144">
        <v>0.0893</v>
      </c>
      <c r="E1651" s="14"/>
    </row>
    <row r="1652">
      <c r="A1652" s="143">
        <v>747.0</v>
      </c>
      <c r="B1652" s="10" t="s">
        <v>4465</v>
      </c>
      <c r="C1652" s="144">
        <v>0.6272</v>
      </c>
      <c r="D1652" s="144">
        <v>0.2339</v>
      </c>
      <c r="E1652" s="14"/>
    </row>
    <row r="1653">
      <c r="A1653" s="143">
        <v>748.0</v>
      </c>
      <c r="B1653" s="10" t="s">
        <v>4156</v>
      </c>
      <c r="C1653" s="144">
        <v>4.5277</v>
      </c>
      <c r="D1653" s="144">
        <v>1.9186</v>
      </c>
      <c r="E1653" s="14"/>
    </row>
    <row r="1654">
      <c r="A1654" s="143">
        <v>748.0</v>
      </c>
      <c r="B1654" s="10" t="s">
        <v>4648</v>
      </c>
      <c r="C1654" s="144">
        <v>0.3211</v>
      </c>
      <c r="D1654" s="144">
        <v>0.113</v>
      </c>
      <c r="E1654" s="14"/>
    </row>
    <row r="1655">
      <c r="A1655" s="143">
        <v>748.0</v>
      </c>
      <c r="B1655" s="10" t="s">
        <v>4464</v>
      </c>
      <c r="C1655" s="144">
        <v>0.2579</v>
      </c>
      <c r="D1655" s="144">
        <v>0.088</v>
      </c>
      <c r="E1655" s="14"/>
    </row>
    <row r="1656">
      <c r="A1656" s="143">
        <v>748.0</v>
      </c>
      <c r="B1656" s="10" t="s">
        <v>4465</v>
      </c>
      <c r="C1656" s="144">
        <v>0.3627</v>
      </c>
      <c r="D1656" s="144">
        <v>0.1372</v>
      </c>
      <c r="E1656" s="14"/>
    </row>
    <row r="1657">
      <c r="A1657" s="143">
        <v>749.0</v>
      </c>
      <c r="B1657" s="10" t="s">
        <v>4156</v>
      </c>
      <c r="C1657" s="144">
        <v>7.6685</v>
      </c>
      <c r="D1657" s="144">
        <v>2.5681</v>
      </c>
      <c r="E1657" s="14"/>
    </row>
    <row r="1658">
      <c r="A1658" s="143">
        <v>749.0</v>
      </c>
      <c r="B1658" s="10" t="s">
        <v>4648</v>
      </c>
      <c r="C1658" s="144">
        <v>0.471</v>
      </c>
      <c r="D1658" s="144">
        <v>0.1513</v>
      </c>
      <c r="E1658" s="14"/>
    </row>
    <row r="1659">
      <c r="A1659" s="143">
        <v>749.0</v>
      </c>
      <c r="B1659" s="10" t="s">
        <v>4464</v>
      </c>
      <c r="C1659" s="144">
        <v>0.2792</v>
      </c>
      <c r="D1659" s="144">
        <v>0.0747</v>
      </c>
      <c r="E1659" s="14"/>
    </row>
    <row r="1660">
      <c r="A1660" s="143">
        <v>749.0</v>
      </c>
      <c r="B1660" s="10" t="s">
        <v>4465</v>
      </c>
      <c r="C1660" s="144">
        <v>0.5203</v>
      </c>
      <c r="D1660" s="144">
        <v>0.1798</v>
      </c>
      <c r="E1660" s="14"/>
    </row>
    <row r="1661">
      <c r="A1661" s="143">
        <v>750.0</v>
      </c>
      <c r="B1661" s="10" t="s">
        <v>4156</v>
      </c>
      <c r="C1661" s="144">
        <v>7.8972</v>
      </c>
      <c r="D1661" s="144">
        <v>2.5095</v>
      </c>
      <c r="E1661" s="14"/>
    </row>
    <row r="1662">
      <c r="A1662" s="143">
        <v>750.0</v>
      </c>
      <c r="B1662" s="10" t="s">
        <v>4648</v>
      </c>
      <c r="C1662" s="144">
        <v>0.3857</v>
      </c>
      <c r="D1662" s="144">
        <v>0.1132</v>
      </c>
      <c r="E1662" s="14"/>
    </row>
    <row r="1663">
      <c r="A1663" s="143">
        <v>750.0</v>
      </c>
      <c r="B1663" s="10" t="s">
        <v>4464</v>
      </c>
      <c r="C1663" s="144">
        <v>0.3544</v>
      </c>
      <c r="D1663" s="144">
        <v>0.0876</v>
      </c>
      <c r="E1663" s="14"/>
    </row>
    <row r="1664">
      <c r="A1664" s="143">
        <v>750.0</v>
      </c>
      <c r="B1664" s="10" t="s">
        <v>4465</v>
      </c>
      <c r="C1664" s="144">
        <v>0.7258</v>
      </c>
      <c r="D1664" s="144">
        <v>0.2463</v>
      </c>
      <c r="E1664" s="14"/>
    </row>
    <row r="1665">
      <c r="A1665" s="143">
        <v>751.0</v>
      </c>
      <c r="B1665" s="10" t="s">
        <v>4156</v>
      </c>
      <c r="C1665" s="144">
        <v>8.8638</v>
      </c>
      <c r="D1665" s="144">
        <v>2.9979</v>
      </c>
      <c r="E1665" s="14"/>
    </row>
    <row r="1666">
      <c r="A1666" s="143">
        <v>751.0</v>
      </c>
      <c r="B1666" s="10" t="s">
        <v>4648</v>
      </c>
      <c r="C1666" s="144">
        <v>0.6876</v>
      </c>
      <c r="D1666" s="144">
        <v>0.2052</v>
      </c>
      <c r="E1666" s="14"/>
    </row>
    <row r="1667">
      <c r="A1667" s="143">
        <v>751.0</v>
      </c>
      <c r="B1667" s="10" t="s">
        <v>4464</v>
      </c>
      <c r="C1667" s="144">
        <v>0.3434</v>
      </c>
      <c r="D1667" s="144">
        <v>0.0906</v>
      </c>
      <c r="E1667" s="14"/>
    </row>
    <row r="1668">
      <c r="A1668" s="143">
        <v>751.0</v>
      </c>
      <c r="B1668" s="10" t="s">
        <v>4465</v>
      </c>
      <c r="C1668" s="144">
        <v>0.6142</v>
      </c>
      <c r="D1668" s="144">
        <v>0.2218</v>
      </c>
      <c r="E1668" s="14"/>
    </row>
    <row r="1669">
      <c r="A1669" s="143">
        <v>752.0</v>
      </c>
      <c r="B1669" s="10" t="s">
        <v>4156</v>
      </c>
      <c r="C1669" s="144">
        <v>7.84</v>
      </c>
      <c r="D1669" s="144">
        <v>3.5325</v>
      </c>
      <c r="E1669" s="14"/>
    </row>
    <row r="1670">
      <c r="A1670" s="143">
        <v>752.0</v>
      </c>
      <c r="B1670" s="10" t="s">
        <v>4648</v>
      </c>
      <c r="C1670" s="144">
        <v>1.4252</v>
      </c>
      <c r="D1670" s="144">
        <v>0.5776</v>
      </c>
      <c r="E1670" s="14"/>
    </row>
    <row r="1671">
      <c r="A1671" s="143">
        <v>752.0</v>
      </c>
      <c r="B1671" s="10" t="s">
        <v>4464</v>
      </c>
      <c r="C1671" s="144">
        <v>0.4539</v>
      </c>
      <c r="D1671" s="144">
        <v>0.1621</v>
      </c>
      <c r="E1671" s="14"/>
    </row>
    <row r="1672">
      <c r="A1672" s="143">
        <v>752.0</v>
      </c>
      <c r="B1672" s="10" t="s">
        <v>4465</v>
      </c>
      <c r="C1672" s="144">
        <v>1.5826</v>
      </c>
      <c r="D1672" s="144">
        <v>0.6874</v>
      </c>
      <c r="E1672" s="14"/>
    </row>
    <row r="1673">
      <c r="A1673" s="143">
        <v>753.0</v>
      </c>
      <c r="B1673" s="10" t="s">
        <v>4156</v>
      </c>
      <c r="C1673" s="144">
        <v>11.0379</v>
      </c>
      <c r="D1673" s="144">
        <v>5.8847</v>
      </c>
      <c r="E1673" s="14"/>
    </row>
    <row r="1674">
      <c r="A1674" s="143">
        <v>753.0</v>
      </c>
      <c r="B1674" s="10" t="s">
        <v>4648</v>
      </c>
      <c r="C1674" s="144">
        <v>1.497</v>
      </c>
      <c r="D1674" s="144">
        <v>0.644</v>
      </c>
      <c r="E1674" s="14"/>
    </row>
    <row r="1675">
      <c r="A1675" s="143">
        <v>753.0</v>
      </c>
      <c r="B1675" s="10" t="s">
        <v>4464</v>
      </c>
      <c r="C1675" s="144">
        <v>0.6033</v>
      </c>
      <c r="D1675" s="144">
        <v>0.2513</v>
      </c>
      <c r="E1675" s="14"/>
    </row>
    <row r="1676">
      <c r="A1676" s="143">
        <v>753.0</v>
      </c>
      <c r="B1676" s="10" t="s">
        <v>4465</v>
      </c>
      <c r="C1676" s="144">
        <v>1.5128</v>
      </c>
      <c r="D1676" s="144">
        <v>0.7112</v>
      </c>
      <c r="E1676" s="14"/>
    </row>
    <row r="1677">
      <c r="A1677" s="143">
        <v>754.0</v>
      </c>
      <c r="B1677" s="10" t="s">
        <v>4156</v>
      </c>
      <c r="C1677" s="14"/>
      <c r="D1677" s="144">
        <v>2.9931</v>
      </c>
      <c r="E1677" s="144" t="s">
        <v>4737</v>
      </c>
    </row>
    <row r="1678">
      <c r="A1678" s="143">
        <v>754.0</v>
      </c>
      <c r="B1678" s="10" t="s">
        <v>4648</v>
      </c>
      <c r="C1678" s="144">
        <v>0.9982</v>
      </c>
      <c r="D1678" s="144">
        <v>0.4383</v>
      </c>
      <c r="E1678" s="14"/>
    </row>
    <row r="1679">
      <c r="A1679" s="143">
        <v>754.0</v>
      </c>
      <c r="B1679" s="10" t="s">
        <v>4464</v>
      </c>
      <c r="C1679" s="144">
        <v>0.346</v>
      </c>
      <c r="D1679" s="144">
        <v>0.1487</v>
      </c>
      <c r="E1679" s="14"/>
    </row>
    <row r="1680">
      <c r="A1680" s="143">
        <v>754.0</v>
      </c>
      <c r="B1680" s="10" t="s">
        <v>4465</v>
      </c>
      <c r="C1680" s="144">
        <v>1.2091</v>
      </c>
      <c r="D1680" s="144">
        <v>0.5549</v>
      </c>
      <c r="E1680" s="14"/>
    </row>
    <row r="1681">
      <c r="A1681" s="143">
        <v>755.0</v>
      </c>
      <c r="B1681" s="10" t="s">
        <v>4156</v>
      </c>
      <c r="C1681" s="144">
        <v>8.3463</v>
      </c>
      <c r="D1681" s="144">
        <v>3.9972</v>
      </c>
      <c r="E1681" s="14"/>
    </row>
    <row r="1682">
      <c r="A1682" s="143">
        <v>755.0</v>
      </c>
      <c r="B1682" s="10" t="s">
        <v>4648</v>
      </c>
      <c r="C1682" s="144">
        <v>1.5648</v>
      </c>
      <c r="D1682" s="144">
        <v>0.7035</v>
      </c>
      <c r="E1682" s="14"/>
    </row>
    <row r="1683">
      <c r="A1683" s="143">
        <v>755.0</v>
      </c>
      <c r="B1683" s="10" t="s">
        <v>4464</v>
      </c>
      <c r="C1683" s="144">
        <v>0.3981</v>
      </c>
      <c r="D1683" s="144">
        <v>0.178</v>
      </c>
      <c r="E1683" s="14"/>
    </row>
    <row r="1684">
      <c r="A1684" s="143">
        <v>755.0</v>
      </c>
      <c r="B1684" s="10" t="s">
        <v>4465</v>
      </c>
      <c r="C1684" s="144">
        <v>1.6405</v>
      </c>
      <c r="D1684" s="144">
        <v>0.7215</v>
      </c>
      <c r="E1684" s="14"/>
    </row>
    <row r="1685">
      <c r="A1685" s="143">
        <v>756.0</v>
      </c>
      <c r="B1685" s="10" t="s">
        <v>4156</v>
      </c>
      <c r="C1685" s="144">
        <v>13.9211</v>
      </c>
      <c r="D1685" s="144">
        <v>5.1875</v>
      </c>
      <c r="E1685" s="14"/>
    </row>
    <row r="1686">
      <c r="A1686" s="143">
        <v>756.0</v>
      </c>
      <c r="B1686" s="10" t="s">
        <v>4648</v>
      </c>
      <c r="C1686" s="144">
        <v>2.1525</v>
      </c>
      <c r="D1686" s="144">
        <v>0.7106</v>
      </c>
      <c r="E1686" s="14"/>
    </row>
    <row r="1687">
      <c r="A1687" s="143">
        <v>756.0</v>
      </c>
      <c r="B1687" s="10" t="s">
        <v>4464</v>
      </c>
      <c r="C1687" s="144">
        <v>0.8032</v>
      </c>
      <c r="D1687" s="144">
        <v>0.2425</v>
      </c>
      <c r="E1687" s="14"/>
    </row>
    <row r="1688">
      <c r="A1688" s="143">
        <v>756.0</v>
      </c>
      <c r="B1688" s="10" t="s">
        <v>4465</v>
      </c>
      <c r="C1688" s="144">
        <v>1.9952</v>
      </c>
      <c r="D1688" s="144">
        <v>0.7243</v>
      </c>
      <c r="E1688" s="14"/>
    </row>
    <row r="1689">
      <c r="A1689" s="143">
        <v>757.0</v>
      </c>
      <c r="B1689" s="10" t="s">
        <v>4156</v>
      </c>
      <c r="C1689" s="144">
        <v>9.1051</v>
      </c>
      <c r="D1689" s="144">
        <v>3.2904</v>
      </c>
      <c r="E1689" s="14"/>
    </row>
    <row r="1690">
      <c r="A1690" s="143">
        <v>757.0</v>
      </c>
      <c r="B1690" s="10" t="s">
        <v>4648</v>
      </c>
      <c r="C1690" s="144">
        <v>1.0765</v>
      </c>
      <c r="D1690" s="144">
        <v>0.357</v>
      </c>
      <c r="E1690" s="14"/>
    </row>
    <row r="1691">
      <c r="A1691" s="143">
        <v>757.0</v>
      </c>
      <c r="B1691" s="10" t="s">
        <v>4464</v>
      </c>
      <c r="C1691" s="144">
        <v>0.5424</v>
      </c>
      <c r="D1691" s="144">
        <v>0.1547</v>
      </c>
      <c r="E1691" s="14"/>
    </row>
    <row r="1692">
      <c r="A1692" s="143">
        <v>757.0</v>
      </c>
      <c r="B1692" s="10" t="s">
        <v>4465</v>
      </c>
      <c r="C1692" s="144">
        <v>1.0616</v>
      </c>
      <c r="D1692" s="144">
        <v>0.3542</v>
      </c>
      <c r="E1692" s="14"/>
    </row>
    <row r="1693">
      <c r="A1693" s="143">
        <v>758.0</v>
      </c>
      <c r="B1693" s="10" t="s">
        <v>4156</v>
      </c>
      <c r="C1693" s="144">
        <v>14.4983</v>
      </c>
      <c r="D1693" s="144">
        <v>4.9468</v>
      </c>
      <c r="E1693" s="14"/>
    </row>
    <row r="1694">
      <c r="A1694" s="143">
        <v>758.0</v>
      </c>
      <c r="B1694" s="10" t="s">
        <v>4648</v>
      </c>
      <c r="C1694" s="144">
        <v>1.6922</v>
      </c>
      <c r="D1694" s="144">
        <v>0.4873</v>
      </c>
      <c r="E1694" s="14"/>
    </row>
    <row r="1695">
      <c r="A1695" s="143">
        <v>758.0</v>
      </c>
      <c r="B1695" s="10" t="s">
        <v>4464</v>
      </c>
      <c r="C1695" s="144">
        <v>0.5329</v>
      </c>
      <c r="D1695" s="152">
        <v>0.1518</v>
      </c>
      <c r="E1695" s="14"/>
    </row>
    <row r="1696">
      <c r="A1696" s="143">
        <v>758.0</v>
      </c>
      <c r="B1696" s="10" t="s">
        <v>4465</v>
      </c>
      <c r="C1696" s="144">
        <v>1.6266</v>
      </c>
      <c r="D1696" s="152">
        <v>0.5079</v>
      </c>
      <c r="E1696" s="14"/>
    </row>
    <row r="1697">
      <c r="A1697" s="143">
        <v>759.0</v>
      </c>
      <c r="B1697" s="10" t="s">
        <v>4156</v>
      </c>
      <c r="C1697" s="144">
        <v>18.0906</v>
      </c>
      <c r="D1697" s="144">
        <v>8.634</v>
      </c>
      <c r="E1697" s="14"/>
    </row>
    <row r="1698">
      <c r="A1698" s="143">
        <v>759.0</v>
      </c>
      <c r="B1698" s="10" t="s">
        <v>4648</v>
      </c>
      <c r="C1698" s="144">
        <v>3.7595</v>
      </c>
      <c r="D1698" s="144">
        <v>1.6484</v>
      </c>
      <c r="E1698" s="14"/>
    </row>
    <row r="1699">
      <c r="A1699" s="143">
        <v>759.0</v>
      </c>
      <c r="B1699" s="10" t="s">
        <v>4464</v>
      </c>
      <c r="C1699" s="144">
        <v>1.2064</v>
      </c>
      <c r="D1699" s="144">
        <v>1.647</v>
      </c>
      <c r="E1699" s="14"/>
    </row>
    <row r="1700">
      <c r="A1700" s="143">
        <v>759.0</v>
      </c>
      <c r="B1700" s="10" t="s">
        <v>4465</v>
      </c>
      <c r="C1700" s="144">
        <v>3.6025</v>
      </c>
      <c r="D1700" s="144">
        <v>1.5402</v>
      </c>
      <c r="E1700" s="14"/>
    </row>
    <row r="1701">
      <c r="A1701" s="143">
        <v>760.0</v>
      </c>
      <c r="B1701" s="10" t="s">
        <v>4156</v>
      </c>
      <c r="C1701" s="144">
        <v>24.4556</v>
      </c>
      <c r="D1701" s="144">
        <v>11.7548</v>
      </c>
      <c r="E1701" s="14"/>
    </row>
    <row r="1702">
      <c r="A1702" s="143">
        <v>760.0</v>
      </c>
      <c r="B1702" s="10" t="s">
        <v>4648</v>
      </c>
      <c r="C1702" s="144">
        <v>9.561</v>
      </c>
      <c r="D1702" s="144">
        <v>4.1704</v>
      </c>
      <c r="E1702" s="14"/>
    </row>
    <row r="1703">
      <c r="A1703" s="143">
        <v>760.0</v>
      </c>
      <c r="B1703" s="10" t="s">
        <v>4464</v>
      </c>
      <c r="C1703" s="144">
        <v>1.7201</v>
      </c>
      <c r="D1703" s="144">
        <v>0.7166</v>
      </c>
      <c r="E1703" s="14"/>
    </row>
    <row r="1704">
      <c r="A1704" s="143">
        <v>760.0</v>
      </c>
      <c r="B1704" s="10" t="s">
        <v>4465</v>
      </c>
      <c r="C1704" s="144">
        <v>7.2336</v>
      </c>
      <c r="D1704" s="144">
        <v>3.203</v>
      </c>
      <c r="E1704" s="14"/>
    </row>
    <row r="1705">
      <c r="A1705" s="143">
        <v>761.0</v>
      </c>
      <c r="B1705" s="10" t="s">
        <v>4156</v>
      </c>
      <c r="C1705" s="144">
        <v>0.2266</v>
      </c>
      <c r="D1705" s="144">
        <v>0.1012</v>
      </c>
      <c r="E1705" s="14"/>
    </row>
    <row r="1706">
      <c r="A1706" s="143">
        <v>761.0</v>
      </c>
      <c r="B1706" s="10" t="s">
        <v>4158</v>
      </c>
      <c r="C1706" s="144">
        <v>0.0132</v>
      </c>
      <c r="D1706" s="144">
        <v>0.0048</v>
      </c>
      <c r="E1706" s="14"/>
    </row>
    <row r="1707">
      <c r="A1707" s="143">
        <v>762.0</v>
      </c>
      <c r="B1707" s="10" t="s">
        <v>4156</v>
      </c>
      <c r="C1707" s="144">
        <v>0.2867</v>
      </c>
      <c r="D1707" s="144">
        <v>0.1263</v>
      </c>
      <c r="E1707" s="14"/>
    </row>
    <row r="1708">
      <c r="A1708" s="143">
        <v>762.0</v>
      </c>
      <c r="B1708" s="10" t="s">
        <v>4158</v>
      </c>
      <c r="C1708" s="144">
        <v>0.0155</v>
      </c>
      <c r="D1708" s="144">
        <v>0.0059</v>
      </c>
      <c r="E1708" s="14"/>
    </row>
    <row r="1709">
      <c r="A1709" s="143">
        <v>763.0</v>
      </c>
      <c r="B1709" s="10" t="s">
        <v>4156</v>
      </c>
      <c r="C1709" s="144">
        <v>0.1659</v>
      </c>
      <c r="D1709" s="144">
        <v>0.0714</v>
      </c>
      <c r="E1709" s="14"/>
    </row>
    <row r="1710">
      <c r="A1710" s="143">
        <v>763.0</v>
      </c>
      <c r="B1710" s="10" t="s">
        <v>4158</v>
      </c>
      <c r="C1710" s="144">
        <v>0.0117</v>
      </c>
      <c r="D1710" s="144">
        <v>0.0045</v>
      </c>
      <c r="E1710" s="14"/>
    </row>
    <row r="1711">
      <c r="A1711" s="143">
        <v>764.0</v>
      </c>
      <c r="B1711" s="10" t="s">
        <v>4156</v>
      </c>
      <c r="C1711" s="144">
        <v>0.6254</v>
      </c>
      <c r="D1711" s="144">
        <v>0.1468</v>
      </c>
      <c r="E1711" s="14"/>
    </row>
    <row r="1712">
      <c r="A1712" s="143">
        <v>764.0</v>
      </c>
      <c r="B1712" s="10" t="s">
        <v>4158</v>
      </c>
      <c r="C1712" s="144">
        <v>0.042</v>
      </c>
      <c r="D1712" s="144">
        <v>0.0086</v>
      </c>
      <c r="E1712" s="14"/>
    </row>
    <row r="1713">
      <c r="A1713" s="143">
        <v>765.0</v>
      </c>
      <c r="B1713" s="10" t="s">
        <v>4156</v>
      </c>
      <c r="C1713" s="144">
        <v>0.8098</v>
      </c>
      <c r="D1713" s="144">
        <v>0.1973</v>
      </c>
      <c r="E1713" s="14"/>
    </row>
    <row r="1714">
      <c r="A1714" s="143">
        <v>765.0</v>
      </c>
      <c r="B1714" s="10" t="s">
        <v>4158</v>
      </c>
      <c r="C1714" s="144">
        <v>0.0688</v>
      </c>
      <c r="D1714" s="144">
        <v>0.014</v>
      </c>
      <c r="E1714" s="14"/>
    </row>
    <row r="1715">
      <c r="A1715" s="143">
        <v>766.0</v>
      </c>
      <c r="B1715" s="10" t="s">
        <v>4156</v>
      </c>
      <c r="C1715" s="144">
        <v>0.8638</v>
      </c>
      <c r="D1715" s="144">
        <v>0.2091</v>
      </c>
      <c r="E1715" s="14"/>
    </row>
    <row r="1716">
      <c r="A1716" s="143">
        <v>766.0</v>
      </c>
      <c r="B1716" s="10" t="s">
        <v>4158</v>
      </c>
      <c r="C1716" s="144">
        <v>0.0577</v>
      </c>
      <c r="D1716" s="144">
        <v>0.0109</v>
      </c>
      <c r="E1716" s="14"/>
    </row>
    <row r="1717">
      <c r="A1717" s="143">
        <v>767.0</v>
      </c>
      <c r="B1717" s="10" t="s">
        <v>4156</v>
      </c>
      <c r="C1717" s="144">
        <v>0.7992</v>
      </c>
      <c r="D1717" s="144">
        <v>0.3349</v>
      </c>
      <c r="E1717" s="14"/>
    </row>
    <row r="1718">
      <c r="A1718" s="143">
        <v>767.0</v>
      </c>
      <c r="B1718" s="10" t="s">
        <v>4158</v>
      </c>
      <c r="C1718" s="144">
        <v>0.0686</v>
      </c>
      <c r="D1718" s="144">
        <v>0.023</v>
      </c>
      <c r="E1718" s="14"/>
    </row>
    <row r="1719">
      <c r="A1719" s="143">
        <v>768.0</v>
      </c>
      <c r="B1719" s="10" t="s">
        <v>4156</v>
      </c>
      <c r="C1719" s="144">
        <v>0.5985</v>
      </c>
      <c r="D1719" s="144">
        <v>0.2574</v>
      </c>
      <c r="E1719" s="14"/>
    </row>
    <row r="1720">
      <c r="A1720" s="143">
        <v>768.0</v>
      </c>
      <c r="B1720" s="10" t="s">
        <v>4158</v>
      </c>
      <c r="C1720" s="144">
        <v>0.0518</v>
      </c>
      <c r="D1720" s="144">
        <v>0.0172</v>
      </c>
      <c r="E1720" s="14"/>
    </row>
    <row r="1721">
      <c r="A1721" s="143">
        <v>769.0</v>
      </c>
      <c r="B1721" s="10" t="s">
        <v>4156</v>
      </c>
      <c r="C1721" s="144">
        <v>0.6645</v>
      </c>
      <c r="D1721" s="144">
        <v>0.2919</v>
      </c>
      <c r="E1721" s="14"/>
    </row>
    <row r="1722">
      <c r="A1722" s="143">
        <v>769.0</v>
      </c>
      <c r="B1722" s="10" t="s">
        <v>4158</v>
      </c>
      <c r="C1722" s="144">
        <v>0.0598</v>
      </c>
      <c r="D1722" s="144">
        <v>0.019</v>
      </c>
      <c r="E1722" s="14"/>
    </row>
    <row r="1723">
      <c r="A1723" s="143">
        <v>770.0</v>
      </c>
      <c r="B1723" s="10" t="s">
        <v>4156</v>
      </c>
      <c r="C1723" s="144">
        <v>0.8965</v>
      </c>
      <c r="D1723" s="144">
        <v>0.4137</v>
      </c>
      <c r="E1723" s="14"/>
    </row>
    <row r="1724">
      <c r="A1724" s="143">
        <v>770.0</v>
      </c>
      <c r="B1724" s="10" t="s">
        <v>4158</v>
      </c>
      <c r="C1724" s="144">
        <v>0.0578</v>
      </c>
      <c r="D1724" s="144">
        <v>0.0208</v>
      </c>
      <c r="E1724" s="14"/>
    </row>
    <row r="1725">
      <c r="A1725" s="143">
        <v>771.0</v>
      </c>
      <c r="B1725" s="10" t="s">
        <v>4156</v>
      </c>
      <c r="C1725" s="144">
        <v>0.7671</v>
      </c>
      <c r="D1725" s="144">
        <v>0.3635</v>
      </c>
      <c r="E1725" s="14"/>
    </row>
    <row r="1726">
      <c r="A1726" s="143">
        <v>771.0</v>
      </c>
      <c r="B1726" s="10" t="s">
        <v>4158</v>
      </c>
      <c r="C1726" s="144">
        <v>0.038</v>
      </c>
      <c r="D1726" s="144">
        <v>0.0142</v>
      </c>
      <c r="E1726" s="14"/>
    </row>
    <row r="1727">
      <c r="A1727" s="143">
        <v>772.0</v>
      </c>
      <c r="B1727" s="10" t="s">
        <v>4156</v>
      </c>
      <c r="C1727" s="144">
        <v>0.7647</v>
      </c>
      <c r="D1727" s="144">
        <v>0.2947</v>
      </c>
      <c r="E1727" s="14"/>
    </row>
    <row r="1728">
      <c r="A1728" s="143">
        <v>772.0</v>
      </c>
      <c r="B1728" s="10" t="s">
        <v>4158</v>
      </c>
      <c r="C1728" s="144">
        <v>0.0368</v>
      </c>
      <c r="D1728" s="144">
        <v>0.0102</v>
      </c>
      <c r="E1728" s="14"/>
    </row>
    <row r="1729">
      <c r="A1729" s="143">
        <v>773.0</v>
      </c>
      <c r="B1729" s="10" t="s">
        <v>4156</v>
      </c>
      <c r="C1729" s="144">
        <v>0.9928</v>
      </c>
      <c r="D1729" s="144">
        <v>0.4425</v>
      </c>
      <c r="E1729" s="14"/>
    </row>
    <row r="1730">
      <c r="A1730" s="143">
        <v>773.0</v>
      </c>
      <c r="B1730" s="10" t="s">
        <v>4158</v>
      </c>
      <c r="C1730" s="144">
        <v>0.0712</v>
      </c>
      <c r="D1730" s="144">
        <v>0.0219</v>
      </c>
      <c r="E1730" s="14"/>
    </row>
    <row r="1731">
      <c r="A1731" s="143">
        <v>774.0</v>
      </c>
      <c r="B1731" s="10" t="s">
        <v>4156</v>
      </c>
      <c r="C1731" s="144">
        <v>1.2352</v>
      </c>
      <c r="D1731" s="144">
        <v>0.5539</v>
      </c>
      <c r="E1731" s="14"/>
    </row>
    <row r="1732">
      <c r="A1732" s="143">
        <v>774.0</v>
      </c>
      <c r="B1732" s="10" t="s">
        <v>4158</v>
      </c>
      <c r="C1732" s="144">
        <v>0.0804</v>
      </c>
      <c r="D1732" s="144">
        <v>0.0192</v>
      </c>
      <c r="E1732" s="14"/>
    </row>
    <row r="1733">
      <c r="A1733" s="143">
        <v>775.0</v>
      </c>
      <c r="B1733" s="10" t="s">
        <v>4156</v>
      </c>
      <c r="C1733" s="144">
        <v>0.8851</v>
      </c>
      <c r="D1733" s="144">
        <v>0.4012</v>
      </c>
      <c r="E1733" s="14"/>
    </row>
    <row r="1734">
      <c r="A1734" s="143">
        <v>775.0</v>
      </c>
      <c r="B1734" s="10" t="s">
        <v>4158</v>
      </c>
      <c r="C1734" s="144">
        <v>0.0719</v>
      </c>
      <c r="D1734" s="144">
        <v>0.0215</v>
      </c>
      <c r="E1734" s="14"/>
    </row>
    <row r="1735">
      <c r="A1735" s="143">
        <v>776.0</v>
      </c>
      <c r="B1735" s="10" t="s">
        <v>4156</v>
      </c>
      <c r="C1735" s="144">
        <v>1.8537</v>
      </c>
      <c r="D1735" s="144">
        <v>0.6247</v>
      </c>
      <c r="E1735" s="14"/>
    </row>
    <row r="1736">
      <c r="A1736" s="143">
        <v>776.0</v>
      </c>
      <c r="B1736" s="10" t="s">
        <v>4158</v>
      </c>
      <c r="C1736" s="144">
        <v>0.1201</v>
      </c>
      <c r="D1736" s="144">
        <v>0.032</v>
      </c>
      <c r="E1736" s="14"/>
    </row>
    <row r="1737">
      <c r="A1737" s="143">
        <v>777.0</v>
      </c>
      <c r="B1737" s="10" t="s">
        <v>4156</v>
      </c>
      <c r="C1737" s="144">
        <v>2.5061</v>
      </c>
      <c r="D1737" s="144">
        <v>1.0026</v>
      </c>
      <c r="E1737" s="14"/>
    </row>
    <row r="1738">
      <c r="A1738" s="143">
        <v>777.0</v>
      </c>
      <c r="B1738" s="10" t="s">
        <v>4158</v>
      </c>
      <c r="C1738" s="144">
        <v>0.1693</v>
      </c>
      <c r="D1738" s="144">
        <v>0.0519</v>
      </c>
      <c r="E1738" s="14"/>
    </row>
    <row r="1739">
      <c r="A1739" s="143">
        <v>778.0</v>
      </c>
      <c r="B1739" s="10" t="s">
        <v>4156</v>
      </c>
      <c r="C1739" s="144">
        <v>1.9746</v>
      </c>
      <c r="D1739" s="144">
        <v>0.7316</v>
      </c>
      <c r="E1739" s="14"/>
    </row>
    <row r="1740">
      <c r="A1740" s="143">
        <v>778.0</v>
      </c>
      <c r="B1740" s="10" t="s">
        <v>4158</v>
      </c>
      <c r="C1740" s="144">
        <v>0.1382</v>
      </c>
      <c r="D1740" s="144">
        <v>0.0374</v>
      </c>
      <c r="E1740" s="14"/>
    </row>
    <row r="1741">
      <c r="A1741" s="143">
        <v>779.0</v>
      </c>
      <c r="B1741" s="10" t="s">
        <v>4156</v>
      </c>
      <c r="C1741" s="144">
        <v>2.0233</v>
      </c>
      <c r="D1741" s="144">
        <v>0.6127</v>
      </c>
      <c r="E1741" s="14"/>
    </row>
    <row r="1742">
      <c r="A1742" s="143">
        <v>779.0</v>
      </c>
      <c r="B1742" s="10" t="s">
        <v>4158</v>
      </c>
      <c r="C1742" s="145"/>
      <c r="D1742" s="144">
        <v>0.0253</v>
      </c>
      <c r="E1742" s="10" t="s">
        <v>4764</v>
      </c>
    </row>
    <row r="1743">
      <c r="A1743" s="143">
        <v>780.0</v>
      </c>
      <c r="B1743" s="10" t="s">
        <v>4156</v>
      </c>
      <c r="C1743" s="144">
        <v>1.8466</v>
      </c>
      <c r="D1743" s="144">
        <v>0.5044</v>
      </c>
      <c r="E1743" s="14"/>
    </row>
    <row r="1744">
      <c r="A1744" s="143">
        <v>780.0</v>
      </c>
      <c r="B1744" s="10" t="s">
        <v>4158</v>
      </c>
      <c r="C1744" s="144">
        <v>0.094</v>
      </c>
      <c r="D1744" s="144">
        <v>0.021</v>
      </c>
      <c r="E1744" s="14"/>
    </row>
    <row r="1745">
      <c r="A1745" s="143">
        <v>781.0</v>
      </c>
      <c r="B1745" s="10" t="s">
        <v>4156</v>
      </c>
      <c r="C1745" s="144">
        <v>2.4212</v>
      </c>
      <c r="D1745" s="144">
        <v>0.8262</v>
      </c>
      <c r="E1745" s="14"/>
    </row>
    <row r="1746">
      <c r="A1746" s="143">
        <v>781.0</v>
      </c>
      <c r="B1746" s="10" t="s">
        <v>4158</v>
      </c>
      <c r="C1746" s="144">
        <v>0.0818</v>
      </c>
      <c r="D1746" s="144">
        <v>0.0221</v>
      </c>
      <c r="E1746" s="14"/>
    </row>
    <row r="1747">
      <c r="A1747" s="143">
        <v>782.0</v>
      </c>
      <c r="B1747" s="10" t="s">
        <v>4156</v>
      </c>
      <c r="C1747" s="144">
        <v>3.067</v>
      </c>
      <c r="D1747" s="144">
        <v>1.1622</v>
      </c>
      <c r="E1747" s="14"/>
    </row>
    <row r="1748">
      <c r="A1748" s="143">
        <v>782.0</v>
      </c>
      <c r="B1748" s="10" t="s">
        <v>4158</v>
      </c>
      <c r="C1748" s="144">
        <v>0.2285</v>
      </c>
      <c r="D1748" s="144">
        <v>0.0598</v>
      </c>
      <c r="E1748" s="14"/>
    </row>
    <row r="1749">
      <c r="A1749" s="143">
        <v>783.0</v>
      </c>
      <c r="B1749" s="10" t="s">
        <v>4156</v>
      </c>
      <c r="C1749" s="144">
        <v>2.9028</v>
      </c>
      <c r="D1749" s="144">
        <v>1.1218</v>
      </c>
      <c r="E1749" s="14"/>
    </row>
    <row r="1750">
      <c r="A1750" s="143">
        <v>783.0</v>
      </c>
      <c r="B1750" s="10" t="s">
        <v>4158</v>
      </c>
      <c r="C1750" s="144">
        <v>0.1832</v>
      </c>
      <c r="D1750" s="144">
        <v>0.0507</v>
      </c>
      <c r="E1750" s="14"/>
    </row>
    <row r="1751">
      <c r="A1751" s="143">
        <v>784.0</v>
      </c>
      <c r="B1751" s="10" t="s">
        <v>4156</v>
      </c>
      <c r="C1751" s="144">
        <v>3.4584</v>
      </c>
      <c r="D1751" s="144">
        <v>1.292</v>
      </c>
      <c r="E1751" s="14"/>
    </row>
    <row r="1752">
      <c r="A1752" s="143">
        <v>784.0</v>
      </c>
      <c r="B1752" s="10" t="s">
        <v>4158</v>
      </c>
      <c r="C1752" s="144">
        <v>0.1956</v>
      </c>
      <c r="D1752" s="144">
        <v>0.0549</v>
      </c>
      <c r="E1752" s="14"/>
    </row>
    <row r="1753">
      <c r="A1753" s="143">
        <v>785.0</v>
      </c>
      <c r="B1753" s="10" t="s">
        <v>4156</v>
      </c>
      <c r="C1753" s="144">
        <v>4.9212</v>
      </c>
      <c r="D1753" s="144">
        <v>2.0348</v>
      </c>
      <c r="E1753" s="14"/>
    </row>
    <row r="1754">
      <c r="A1754" s="143">
        <v>785.0</v>
      </c>
      <c r="B1754" s="10" t="s">
        <v>4158</v>
      </c>
      <c r="C1754" s="144">
        <v>0.5261</v>
      </c>
      <c r="D1754" s="144">
        <v>0.1876</v>
      </c>
      <c r="E1754" s="14"/>
    </row>
    <row r="1755">
      <c r="A1755" s="143">
        <v>786.0</v>
      </c>
      <c r="B1755" s="10" t="s">
        <v>4156</v>
      </c>
      <c r="C1755" s="144">
        <v>3.6308</v>
      </c>
      <c r="D1755" s="144">
        <v>1.5303</v>
      </c>
      <c r="E1755" s="14"/>
    </row>
    <row r="1756">
      <c r="A1756" s="143">
        <v>786.0</v>
      </c>
      <c r="B1756" s="10" t="s">
        <v>4158</v>
      </c>
      <c r="C1756" s="144">
        <v>0.3468</v>
      </c>
      <c r="D1756" s="144">
        <v>0.1223</v>
      </c>
      <c r="E1756" s="14"/>
    </row>
    <row r="1757">
      <c r="A1757" s="143">
        <v>787.0</v>
      </c>
      <c r="B1757" s="10" t="s">
        <v>4156</v>
      </c>
      <c r="C1757" s="144">
        <v>5.4168</v>
      </c>
      <c r="D1757" s="144">
        <v>2.1346</v>
      </c>
      <c r="E1757" s="14"/>
    </row>
    <row r="1758">
      <c r="A1758" s="143">
        <v>787.0</v>
      </c>
      <c r="B1758" s="10" t="s">
        <v>4158</v>
      </c>
      <c r="C1758" s="144">
        <v>0.6698</v>
      </c>
      <c r="D1758" s="144">
        <v>0.2266</v>
      </c>
      <c r="E1758" s="14"/>
    </row>
    <row r="1759">
      <c r="A1759" s="143">
        <v>788.0</v>
      </c>
      <c r="B1759" s="10" t="s">
        <v>4156</v>
      </c>
      <c r="C1759" s="144">
        <v>3.3204</v>
      </c>
      <c r="D1759" s="144">
        <v>1.1432</v>
      </c>
      <c r="E1759" s="14"/>
    </row>
    <row r="1760">
      <c r="A1760" s="143">
        <v>788.0</v>
      </c>
      <c r="B1760" s="10" t="s">
        <v>4158</v>
      </c>
      <c r="C1760" s="144">
        <v>0.2589</v>
      </c>
      <c r="D1760" s="144">
        <v>0.0603</v>
      </c>
      <c r="E1760" s="14"/>
    </row>
    <row r="1761">
      <c r="A1761" s="143">
        <v>789.0</v>
      </c>
      <c r="B1761" s="10" t="s">
        <v>4156</v>
      </c>
      <c r="C1761" s="144">
        <v>1.636</v>
      </c>
      <c r="D1761" s="144">
        <v>0.609</v>
      </c>
      <c r="E1761" s="14"/>
    </row>
    <row r="1762">
      <c r="A1762" s="143">
        <v>789.0</v>
      </c>
      <c r="B1762" s="10" t="s">
        <v>4158</v>
      </c>
      <c r="C1762" s="144">
        <v>0.1465</v>
      </c>
      <c r="D1762" s="144">
        <v>0.0359</v>
      </c>
      <c r="E1762" s="14"/>
    </row>
    <row r="1763">
      <c r="A1763" s="143">
        <v>790.0</v>
      </c>
      <c r="B1763" s="10" t="s">
        <v>4156</v>
      </c>
      <c r="C1763" s="144">
        <v>2.0888</v>
      </c>
      <c r="D1763" s="144">
        <v>0.5677</v>
      </c>
      <c r="E1763" s="14"/>
    </row>
    <row r="1764">
      <c r="A1764" s="143">
        <v>790.0</v>
      </c>
      <c r="B1764" s="10" t="s">
        <v>4158</v>
      </c>
      <c r="C1764" s="144">
        <v>0.1442</v>
      </c>
      <c r="D1764" s="144">
        <v>0.0305</v>
      </c>
      <c r="E1764" s="14"/>
    </row>
    <row r="1765">
      <c r="A1765" s="143">
        <v>791.0</v>
      </c>
      <c r="B1765" s="10" t="s">
        <v>4156</v>
      </c>
      <c r="C1765" s="144">
        <v>2.1678</v>
      </c>
      <c r="D1765" s="144">
        <v>0.6777</v>
      </c>
      <c r="E1765" s="14"/>
    </row>
    <row r="1766">
      <c r="A1766" s="143">
        <v>791.0</v>
      </c>
      <c r="B1766" s="10" t="s">
        <v>4158</v>
      </c>
      <c r="C1766" s="144">
        <v>0.3047</v>
      </c>
      <c r="D1766" s="144">
        <v>0.0572</v>
      </c>
      <c r="E1766" s="14"/>
    </row>
    <row r="1767">
      <c r="A1767" s="143">
        <v>792.0</v>
      </c>
      <c r="B1767" s="10" t="s">
        <v>4156</v>
      </c>
      <c r="C1767" s="144">
        <v>1.2095</v>
      </c>
      <c r="D1767" s="144">
        <v>0.429</v>
      </c>
      <c r="E1767" s="14"/>
    </row>
    <row r="1768">
      <c r="A1768" s="143">
        <v>792.0</v>
      </c>
      <c r="B1768" s="10" t="s">
        <v>4158</v>
      </c>
      <c r="C1768" s="144">
        <v>0.1652</v>
      </c>
      <c r="D1768" s="144">
        <v>0.0374</v>
      </c>
      <c r="E1768" s="14"/>
    </row>
    <row r="1769">
      <c r="A1769" s="143">
        <v>793.0</v>
      </c>
      <c r="B1769" s="10" t="s">
        <v>4156</v>
      </c>
      <c r="C1769" s="144">
        <v>1.1709</v>
      </c>
      <c r="D1769" s="144">
        <v>0.4111</v>
      </c>
      <c r="E1769" s="14"/>
    </row>
    <row r="1770">
      <c r="A1770" s="143">
        <v>793.0</v>
      </c>
      <c r="B1770" s="10" t="s">
        <v>4158</v>
      </c>
      <c r="C1770" s="144">
        <v>0.1552</v>
      </c>
      <c r="D1770" s="144">
        <v>0.0338</v>
      </c>
      <c r="E1770" s="14"/>
    </row>
    <row r="1771">
      <c r="A1771" s="143">
        <v>794.0</v>
      </c>
      <c r="B1771" s="10" t="s">
        <v>4156</v>
      </c>
      <c r="C1771" s="144">
        <v>1.0599</v>
      </c>
      <c r="D1771" s="144">
        <v>0.3842</v>
      </c>
      <c r="E1771" s="14"/>
    </row>
    <row r="1772">
      <c r="A1772" s="143">
        <v>794.0</v>
      </c>
      <c r="B1772" s="10" t="s">
        <v>4158</v>
      </c>
      <c r="C1772" s="144">
        <v>0.0419</v>
      </c>
      <c r="D1772" s="144">
        <v>0.0128</v>
      </c>
      <c r="E1772" s="14"/>
    </row>
    <row r="1773">
      <c r="A1773" s="143">
        <v>795.0</v>
      </c>
      <c r="B1773" s="10" t="s">
        <v>4156</v>
      </c>
      <c r="C1773" s="144">
        <v>1.975</v>
      </c>
      <c r="D1773" s="144">
        <v>0.7081</v>
      </c>
      <c r="E1773" s="14"/>
    </row>
    <row r="1774">
      <c r="A1774" s="143">
        <v>795.0</v>
      </c>
      <c r="B1774" s="10" t="s">
        <v>4158</v>
      </c>
      <c r="C1774" s="144">
        <v>0.0424</v>
      </c>
      <c r="D1774" s="144">
        <v>0.0109</v>
      </c>
      <c r="E1774" s="14"/>
    </row>
    <row r="1775">
      <c r="A1775" s="143">
        <v>796.0</v>
      </c>
      <c r="B1775" s="10" t="s">
        <v>4156</v>
      </c>
      <c r="C1775" s="144">
        <v>1.6865</v>
      </c>
      <c r="D1775" s="144">
        <v>0.6049</v>
      </c>
      <c r="E1775" s="14"/>
    </row>
    <row r="1776">
      <c r="A1776" s="143">
        <v>796.0</v>
      </c>
      <c r="B1776" s="10" t="s">
        <v>4158</v>
      </c>
      <c r="C1776" s="144">
        <v>0.057</v>
      </c>
      <c r="D1776" s="144">
        <v>0.0174</v>
      </c>
      <c r="E1776" s="14"/>
    </row>
    <row r="1777">
      <c r="A1777" s="143">
        <v>797.0</v>
      </c>
      <c r="B1777" s="10" t="s">
        <v>4156</v>
      </c>
      <c r="C1777" s="144">
        <v>9.698</v>
      </c>
      <c r="D1777" s="144">
        <v>3.4522</v>
      </c>
      <c r="E1777" s="14"/>
    </row>
    <row r="1778">
      <c r="A1778" s="143">
        <v>797.0</v>
      </c>
      <c r="B1778" s="10" t="s">
        <v>4158</v>
      </c>
      <c r="C1778" s="144">
        <v>0.4117</v>
      </c>
      <c r="D1778" s="144">
        <v>0.0905</v>
      </c>
      <c r="E1778" s="14"/>
    </row>
    <row r="1779">
      <c r="A1779" s="143">
        <v>798.0</v>
      </c>
      <c r="B1779" s="10" t="s">
        <v>4156</v>
      </c>
      <c r="C1779" s="144">
        <v>9.9828</v>
      </c>
      <c r="D1779" s="144">
        <v>3.7066</v>
      </c>
      <c r="E1779" s="14"/>
    </row>
    <row r="1780">
      <c r="A1780" s="143">
        <v>798.0</v>
      </c>
      <c r="B1780" s="10" t="s">
        <v>4158</v>
      </c>
      <c r="C1780" s="144">
        <v>0.4783</v>
      </c>
      <c r="D1780" s="144">
        <v>0.1086</v>
      </c>
      <c r="E1780" s="14"/>
    </row>
    <row r="1781">
      <c r="A1781" s="143">
        <v>799.0</v>
      </c>
      <c r="B1781" s="10" t="s">
        <v>4156</v>
      </c>
      <c r="C1781" s="144">
        <v>9.9654</v>
      </c>
      <c r="D1781" s="144">
        <v>3.7133</v>
      </c>
      <c r="E1781" s="14"/>
    </row>
    <row r="1782">
      <c r="A1782" s="143">
        <v>799.0</v>
      </c>
      <c r="B1782" s="10" t="s">
        <v>4158</v>
      </c>
      <c r="C1782" s="144">
        <v>0.5007</v>
      </c>
      <c r="D1782" s="144">
        <v>0.1154</v>
      </c>
      <c r="E1782" s="14"/>
    </row>
    <row r="1783">
      <c r="A1783" s="143">
        <v>800.0</v>
      </c>
      <c r="B1783" s="10" t="s">
        <v>4156</v>
      </c>
      <c r="C1783" s="144">
        <v>1.0043</v>
      </c>
      <c r="D1783" s="144">
        <v>0.432</v>
      </c>
      <c r="E1783" s="14"/>
    </row>
    <row r="1784">
      <c r="A1784" s="143">
        <v>800.0</v>
      </c>
      <c r="B1784" s="10" t="s">
        <v>4158</v>
      </c>
      <c r="C1784" s="144">
        <v>0.2257</v>
      </c>
      <c r="D1784" s="144">
        <v>0.0641</v>
      </c>
      <c r="E1784" s="14"/>
    </row>
    <row r="1785">
      <c r="A1785" s="143">
        <v>801.0</v>
      </c>
      <c r="B1785" s="10" t="s">
        <v>4156</v>
      </c>
      <c r="C1785" s="144">
        <v>1.0972</v>
      </c>
      <c r="D1785" s="144">
        <v>0.4766</v>
      </c>
      <c r="E1785" s="14"/>
    </row>
    <row r="1786">
      <c r="A1786" s="143">
        <v>801.0</v>
      </c>
      <c r="B1786" s="10" t="s">
        <v>4158</v>
      </c>
      <c r="C1786" s="144">
        <v>0.2049</v>
      </c>
      <c r="D1786" s="144">
        <v>0.0549</v>
      </c>
      <c r="E1786" s="14"/>
    </row>
    <row r="1787">
      <c r="A1787" s="143">
        <v>802.0</v>
      </c>
      <c r="B1787" s="10" t="s">
        <v>4156</v>
      </c>
      <c r="C1787" s="144">
        <v>0.9412</v>
      </c>
      <c r="D1787" s="144">
        <v>0.414</v>
      </c>
      <c r="E1787" s="14"/>
    </row>
    <row r="1788">
      <c r="A1788" s="143">
        <v>802.0</v>
      </c>
      <c r="B1788" s="10" t="s">
        <v>4158</v>
      </c>
      <c r="C1788" s="144">
        <v>0.1867</v>
      </c>
      <c r="D1788" s="144">
        <v>0.0442</v>
      </c>
      <c r="E1788" s="14"/>
    </row>
    <row r="1789">
      <c r="A1789" s="143">
        <v>803.0</v>
      </c>
      <c r="B1789" s="10" t="s">
        <v>4156</v>
      </c>
      <c r="C1789" s="144">
        <v>0.9894</v>
      </c>
      <c r="D1789" s="144">
        <v>0.3567</v>
      </c>
      <c r="E1789" s="14"/>
    </row>
    <row r="1790">
      <c r="A1790" s="143">
        <v>803.0</v>
      </c>
      <c r="B1790" s="10" t="s">
        <v>4158</v>
      </c>
      <c r="C1790" s="144">
        <v>0.229</v>
      </c>
      <c r="D1790" s="144">
        <v>0.053</v>
      </c>
      <c r="E1790" s="14"/>
    </row>
    <row r="1791">
      <c r="A1791" s="143">
        <v>804.0</v>
      </c>
      <c r="B1791" s="10" t="s">
        <v>4156</v>
      </c>
      <c r="C1791" s="144">
        <v>0.4635</v>
      </c>
      <c r="D1791" s="144">
        <v>0.2068</v>
      </c>
      <c r="E1791" s="14"/>
    </row>
    <row r="1792">
      <c r="A1792" s="143">
        <v>804.0</v>
      </c>
      <c r="B1792" s="10" t="s">
        <v>4158</v>
      </c>
      <c r="C1792" s="144">
        <v>0.0434</v>
      </c>
      <c r="D1792" s="144">
        <v>0.0217</v>
      </c>
      <c r="E1792" s="14"/>
    </row>
    <row r="1793">
      <c r="A1793" s="143">
        <v>805.0</v>
      </c>
      <c r="B1793" s="10" t="s">
        <v>4156</v>
      </c>
      <c r="C1793" s="144">
        <v>0.7038</v>
      </c>
      <c r="D1793" s="144">
        <v>0.3197</v>
      </c>
      <c r="E1793" s="14"/>
    </row>
    <row r="1794">
      <c r="A1794" s="143">
        <v>805.0</v>
      </c>
      <c r="B1794" s="10" t="s">
        <v>4158</v>
      </c>
      <c r="C1794" s="144">
        <v>0.0577</v>
      </c>
      <c r="D1794" s="144">
        <v>0.0211</v>
      </c>
      <c r="E1794" s="14"/>
    </row>
    <row r="1795">
      <c r="A1795" s="143">
        <v>806.0</v>
      </c>
      <c r="B1795" s="10" t="s">
        <v>4156</v>
      </c>
      <c r="C1795" s="144">
        <v>0.611</v>
      </c>
      <c r="D1795" s="144">
        <v>0.264</v>
      </c>
      <c r="E1795" s="14"/>
    </row>
    <row r="1796">
      <c r="A1796" s="143">
        <v>806.0</v>
      </c>
      <c r="B1796" s="10" t="s">
        <v>4158</v>
      </c>
      <c r="C1796" s="144">
        <v>0.0351</v>
      </c>
      <c r="D1796" s="144">
        <v>0.0157</v>
      </c>
      <c r="E1796" s="14"/>
    </row>
    <row r="1797">
      <c r="A1797" s="143">
        <v>807.0</v>
      </c>
      <c r="B1797" s="10" t="s">
        <v>4156</v>
      </c>
      <c r="C1797" s="144">
        <v>0.6086</v>
      </c>
      <c r="D1797" s="144">
        <v>0.2781</v>
      </c>
      <c r="E1797" s="14"/>
    </row>
    <row r="1798">
      <c r="A1798" s="143">
        <v>807.0</v>
      </c>
      <c r="B1798" s="10" t="s">
        <v>4158</v>
      </c>
      <c r="C1798" s="144">
        <v>0.0344</v>
      </c>
      <c r="D1798" s="144">
        <v>0.0146</v>
      </c>
      <c r="E1798" s="14"/>
    </row>
    <row r="1799">
      <c r="A1799" s="143">
        <v>808.0</v>
      </c>
      <c r="B1799" s="10" t="s">
        <v>4156</v>
      </c>
      <c r="C1799" s="144">
        <v>0.3494</v>
      </c>
      <c r="D1799" s="144">
        <v>0.1633</v>
      </c>
      <c r="E1799" s="14"/>
    </row>
    <row r="1800">
      <c r="A1800" s="143">
        <v>808.0</v>
      </c>
      <c r="B1800" s="10" t="s">
        <v>4158</v>
      </c>
      <c r="C1800" s="144">
        <v>0.0279</v>
      </c>
      <c r="D1800" s="144">
        <v>0.0119</v>
      </c>
      <c r="E1800" s="14"/>
    </row>
    <row r="1801">
      <c r="A1801" s="143">
        <v>809.0</v>
      </c>
      <c r="B1801" s="10" t="s">
        <v>4156</v>
      </c>
      <c r="C1801" s="144">
        <v>0.3145</v>
      </c>
      <c r="D1801" s="144">
        <v>0.1781</v>
      </c>
      <c r="E1801" s="14"/>
    </row>
    <row r="1802">
      <c r="A1802" s="143">
        <v>809.0</v>
      </c>
      <c r="B1802" s="10" t="s">
        <v>4158</v>
      </c>
      <c r="C1802" s="144">
        <v>0.0222</v>
      </c>
      <c r="D1802" s="144">
        <v>0.01121</v>
      </c>
      <c r="E1802" s="14"/>
    </row>
    <row r="1803">
      <c r="A1803" s="143">
        <v>810.0</v>
      </c>
      <c r="B1803" s="10" t="s">
        <v>4156</v>
      </c>
      <c r="C1803" s="144">
        <v>0.3704</v>
      </c>
      <c r="D1803" s="144">
        <v>0.1184</v>
      </c>
      <c r="E1803" s="14"/>
    </row>
    <row r="1804">
      <c r="A1804" s="143">
        <v>810.0</v>
      </c>
      <c r="B1804" s="10" t="s">
        <v>4158</v>
      </c>
      <c r="C1804" s="144">
        <v>0.0215</v>
      </c>
      <c r="D1804" s="144">
        <v>0.01238</v>
      </c>
      <c r="E1804" s="14"/>
    </row>
    <row r="1805">
      <c r="A1805" s="143">
        <v>811.0</v>
      </c>
      <c r="B1805" s="10" t="s">
        <v>4156</v>
      </c>
      <c r="C1805" s="144">
        <v>0.3166</v>
      </c>
      <c r="D1805" s="144">
        <v>0.1584</v>
      </c>
      <c r="E1805" s="14"/>
    </row>
    <row r="1806">
      <c r="A1806" s="143">
        <v>811.0</v>
      </c>
      <c r="B1806" s="10" t="s">
        <v>4158</v>
      </c>
      <c r="C1806" s="144">
        <v>0.0233</v>
      </c>
      <c r="D1806" s="144">
        <v>0.0088</v>
      </c>
      <c r="E1806" s="14"/>
    </row>
    <row r="1807">
      <c r="A1807" s="143">
        <v>812.0</v>
      </c>
      <c r="B1807" s="10" t="s">
        <v>4156</v>
      </c>
      <c r="C1807" s="144">
        <v>0.2633</v>
      </c>
      <c r="D1807" s="144">
        <v>0.1263</v>
      </c>
      <c r="E1807" s="14"/>
    </row>
    <row r="1808">
      <c r="A1808" s="143">
        <v>812.0</v>
      </c>
      <c r="B1808" s="10" t="s">
        <v>4158</v>
      </c>
      <c r="C1808" s="144">
        <v>0.0194</v>
      </c>
      <c r="D1808" s="144">
        <v>0.008</v>
      </c>
      <c r="E1808" s="14"/>
    </row>
    <row r="1809">
      <c r="A1809" s="143">
        <v>813.0</v>
      </c>
      <c r="B1809" s="10" t="s">
        <v>4156</v>
      </c>
      <c r="C1809" s="144">
        <v>0.3527</v>
      </c>
      <c r="D1809" s="144">
        <v>0.1693</v>
      </c>
      <c r="E1809" s="14"/>
    </row>
    <row r="1810">
      <c r="A1810" s="143">
        <v>813.0</v>
      </c>
      <c r="B1810" s="10" t="s">
        <v>4158</v>
      </c>
      <c r="C1810" s="144">
        <v>0.03</v>
      </c>
      <c r="D1810" s="144">
        <v>0.0122</v>
      </c>
      <c r="E1810" s="14"/>
    </row>
    <row r="1811">
      <c r="A1811" s="143">
        <v>814.0</v>
      </c>
      <c r="B1811" s="10" t="s">
        <v>4156</v>
      </c>
      <c r="C1811" s="144">
        <v>0.9118</v>
      </c>
      <c r="D1811" s="144">
        <v>0.2664</v>
      </c>
      <c r="E1811" s="14"/>
    </row>
    <row r="1812">
      <c r="A1812" s="143">
        <v>814.0</v>
      </c>
      <c r="B1812" s="10" t="s">
        <v>4158</v>
      </c>
      <c r="C1812" s="144">
        <v>0.0274</v>
      </c>
      <c r="D1812" s="144">
        <v>0.0064</v>
      </c>
      <c r="E1812" s="14"/>
    </row>
    <row r="1813">
      <c r="A1813" s="143">
        <v>815.0</v>
      </c>
      <c r="B1813" s="10" t="s">
        <v>4156</v>
      </c>
      <c r="C1813" s="144">
        <v>0.7726</v>
      </c>
      <c r="D1813" s="144">
        <v>0.2461</v>
      </c>
      <c r="E1813" s="14"/>
    </row>
    <row r="1814">
      <c r="A1814" s="143">
        <v>815.0</v>
      </c>
      <c r="B1814" s="10" t="s">
        <v>4158</v>
      </c>
      <c r="C1814" s="144">
        <v>0.0348</v>
      </c>
      <c r="D1814" s="144">
        <v>0.0105</v>
      </c>
      <c r="E1814" s="14"/>
    </row>
    <row r="1815">
      <c r="A1815" s="143">
        <v>816.0</v>
      </c>
      <c r="B1815" s="10" t="s">
        <v>4156</v>
      </c>
      <c r="C1815" s="144">
        <v>0.71</v>
      </c>
      <c r="D1815" s="144">
        <v>0.1988</v>
      </c>
      <c r="E1815" s="14"/>
    </row>
    <row r="1816">
      <c r="A1816" s="143">
        <v>816.0</v>
      </c>
      <c r="B1816" s="10" t="s">
        <v>4158</v>
      </c>
      <c r="C1816" s="144">
        <v>0.0305</v>
      </c>
      <c r="D1816" s="144">
        <v>0.0076</v>
      </c>
      <c r="E1816" s="14"/>
    </row>
    <row r="1817">
      <c r="A1817" s="143">
        <v>817.0</v>
      </c>
      <c r="B1817" s="10" t="s">
        <v>4156</v>
      </c>
      <c r="C1817" s="144">
        <v>1.3865</v>
      </c>
      <c r="D1817" s="144">
        <v>0.3071</v>
      </c>
      <c r="E1817" s="14"/>
    </row>
    <row r="1818">
      <c r="A1818" s="143">
        <v>817.0</v>
      </c>
      <c r="B1818" s="10" t="s">
        <v>4158</v>
      </c>
      <c r="C1818" s="144">
        <v>0.0696</v>
      </c>
      <c r="D1818" s="144">
        <v>0.0129</v>
      </c>
      <c r="E1818" s="14"/>
    </row>
    <row r="1819">
      <c r="A1819" s="143">
        <v>818.0</v>
      </c>
      <c r="B1819" s="10" t="s">
        <v>4156</v>
      </c>
      <c r="C1819" s="144">
        <v>2.0068</v>
      </c>
      <c r="D1819" s="144">
        <v>0.4482</v>
      </c>
      <c r="E1819" s="14"/>
    </row>
    <row r="1820">
      <c r="A1820" s="143">
        <v>818.0</v>
      </c>
      <c r="B1820" s="10" t="s">
        <v>4158</v>
      </c>
      <c r="C1820" s="144">
        <v>0.0817</v>
      </c>
      <c r="D1820" s="144">
        <v>0.0149</v>
      </c>
      <c r="E1820" s="14"/>
    </row>
    <row r="1821">
      <c r="A1821" s="143">
        <v>819.0</v>
      </c>
      <c r="B1821" s="10" t="s">
        <v>4156</v>
      </c>
      <c r="C1821" s="144">
        <v>1.7661</v>
      </c>
      <c r="D1821" s="144">
        <v>0.3764</v>
      </c>
      <c r="E1821" s="14"/>
    </row>
    <row r="1822">
      <c r="A1822" s="143">
        <v>819.0</v>
      </c>
      <c r="B1822" s="10" t="s">
        <v>4158</v>
      </c>
      <c r="C1822" s="144">
        <v>0.0706</v>
      </c>
      <c r="D1822" s="144">
        <v>0.0128</v>
      </c>
      <c r="E1822" s="14"/>
    </row>
    <row r="1823">
      <c r="A1823" s="143">
        <v>820.0</v>
      </c>
      <c r="B1823" s="10" t="s">
        <v>4156</v>
      </c>
      <c r="C1823" s="144">
        <v>1.7186</v>
      </c>
      <c r="D1823" s="144">
        <v>0.3824</v>
      </c>
      <c r="E1823" s="14"/>
    </row>
    <row r="1824">
      <c r="A1824" s="143">
        <v>820.0</v>
      </c>
      <c r="B1824" s="10" t="s">
        <v>4158</v>
      </c>
      <c r="C1824" s="144">
        <v>0.0786</v>
      </c>
      <c r="D1824" s="144">
        <v>0.0145</v>
      </c>
      <c r="E1824" s="14"/>
    </row>
    <row r="1825">
      <c r="A1825" s="143">
        <v>821.0</v>
      </c>
      <c r="B1825" s="10" t="s">
        <v>4156</v>
      </c>
      <c r="C1825" s="144">
        <v>1.4927</v>
      </c>
      <c r="D1825" s="144">
        <v>0.3342</v>
      </c>
      <c r="E1825" s="14"/>
    </row>
    <row r="1826">
      <c r="A1826" s="143">
        <v>821.0</v>
      </c>
      <c r="B1826" s="10" t="s">
        <v>4158</v>
      </c>
      <c r="C1826" s="144">
        <v>0.0764</v>
      </c>
      <c r="D1826" s="144">
        <v>0.0132</v>
      </c>
      <c r="E1826" s="14"/>
    </row>
    <row r="1827">
      <c r="A1827" s="143">
        <v>822.0</v>
      </c>
      <c r="B1827" s="10" t="s">
        <v>4156</v>
      </c>
      <c r="C1827" s="144">
        <v>0.3362</v>
      </c>
      <c r="D1827" s="144">
        <v>0.1238</v>
      </c>
      <c r="E1827" s="14"/>
    </row>
    <row r="1828">
      <c r="A1828" s="143">
        <v>822.0</v>
      </c>
      <c r="B1828" s="10" t="s">
        <v>4158</v>
      </c>
      <c r="C1828" s="144">
        <v>0.0157</v>
      </c>
      <c r="D1828" s="144">
        <v>0.0054</v>
      </c>
      <c r="E1828" s="14"/>
    </row>
    <row r="1829">
      <c r="A1829" s="143">
        <v>823.0</v>
      </c>
      <c r="B1829" s="10" t="s">
        <v>4156</v>
      </c>
      <c r="C1829" s="144">
        <v>0.3615</v>
      </c>
      <c r="D1829" s="144">
        <v>0.1346</v>
      </c>
      <c r="E1829" s="14"/>
    </row>
    <row r="1830">
      <c r="A1830" s="143">
        <v>823.0</v>
      </c>
      <c r="B1830" s="10" t="s">
        <v>4158</v>
      </c>
      <c r="C1830" s="144">
        <v>0.0131</v>
      </c>
      <c r="D1830" s="144">
        <v>0.0048</v>
      </c>
      <c r="E1830" s="14"/>
    </row>
    <row r="1831">
      <c r="A1831" s="143">
        <v>824.0</v>
      </c>
      <c r="B1831" s="10" t="s">
        <v>4156</v>
      </c>
      <c r="C1831" s="144">
        <v>0.3954</v>
      </c>
      <c r="D1831" s="144">
        <v>0.1601</v>
      </c>
      <c r="E1831" s="14"/>
    </row>
    <row r="1832">
      <c r="A1832" s="143">
        <v>824.0</v>
      </c>
      <c r="B1832" s="10" t="s">
        <v>4158</v>
      </c>
      <c r="C1832" s="144">
        <v>0.0186</v>
      </c>
      <c r="D1832" s="144">
        <v>0.0079</v>
      </c>
      <c r="E1832" s="14"/>
    </row>
    <row r="1833">
      <c r="A1833" s="143">
        <v>825.0</v>
      </c>
      <c r="B1833" s="10" t="s">
        <v>4156</v>
      </c>
      <c r="C1833" s="144">
        <v>0.4161</v>
      </c>
      <c r="D1833" s="144">
        <v>0.1554</v>
      </c>
      <c r="E1833" s="14"/>
    </row>
    <row r="1834">
      <c r="A1834" s="143">
        <v>825.0</v>
      </c>
      <c r="B1834" s="10" t="s">
        <v>4158</v>
      </c>
      <c r="C1834" s="144">
        <v>0.0165</v>
      </c>
      <c r="D1834" s="144">
        <v>0.0063</v>
      </c>
      <c r="E1834" s="14"/>
    </row>
    <row r="1835">
      <c r="A1835" s="143">
        <v>826.0</v>
      </c>
      <c r="B1835" s="10" t="s">
        <v>4156</v>
      </c>
      <c r="C1835" s="144">
        <v>0.5135</v>
      </c>
      <c r="D1835" s="144">
        <v>0.1925</v>
      </c>
      <c r="E1835" s="14"/>
    </row>
    <row r="1836">
      <c r="A1836" s="143">
        <v>826.0</v>
      </c>
      <c r="B1836" s="10" t="s">
        <v>4158</v>
      </c>
      <c r="C1836" s="144">
        <v>0.0155</v>
      </c>
      <c r="D1836" s="144">
        <v>0.007</v>
      </c>
      <c r="E1836" s="14"/>
    </row>
    <row r="1837">
      <c r="A1837" s="143">
        <v>827.0</v>
      </c>
      <c r="B1837" s="10" t="s">
        <v>4156</v>
      </c>
      <c r="C1837" s="144">
        <v>0.5593</v>
      </c>
      <c r="D1837" s="144">
        <v>0.2029</v>
      </c>
      <c r="E1837" s="14"/>
    </row>
    <row r="1838">
      <c r="A1838" s="143">
        <v>827.0</v>
      </c>
      <c r="B1838" s="10" t="s">
        <v>4158</v>
      </c>
      <c r="C1838" s="144">
        <v>0.0023</v>
      </c>
      <c r="D1838" s="144">
        <v>0.0023</v>
      </c>
      <c r="E1838" s="14"/>
    </row>
    <row r="1839">
      <c r="A1839" s="143">
        <v>828.0</v>
      </c>
      <c r="B1839" s="10" t="s">
        <v>4156</v>
      </c>
      <c r="C1839" s="144">
        <v>1.1147</v>
      </c>
      <c r="D1839" s="144">
        <v>0.4326</v>
      </c>
      <c r="E1839" s="14"/>
    </row>
    <row r="1840">
      <c r="A1840" s="143">
        <v>828.0</v>
      </c>
      <c r="B1840" s="10" t="s">
        <v>4158</v>
      </c>
      <c r="C1840" s="144">
        <v>0.0295</v>
      </c>
      <c r="D1840" s="144">
        <v>0.0136</v>
      </c>
      <c r="E1840" s="14"/>
    </row>
    <row r="1841">
      <c r="A1841" s="143">
        <v>829.0</v>
      </c>
      <c r="B1841" s="10" t="s">
        <v>4156</v>
      </c>
      <c r="C1841" s="144">
        <v>0.6711</v>
      </c>
      <c r="D1841" s="144">
        <v>0.2464</v>
      </c>
      <c r="E1841" s="14"/>
    </row>
    <row r="1842">
      <c r="A1842" s="143">
        <v>829.0</v>
      </c>
      <c r="B1842" s="10" t="s">
        <v>4158</v>
      </c>
      <c r="C1842" s="144">
        <v>0.0184</v>
      </c>
      <c r="D1842" s="144">
        <v>0.009</v>
      </c>
      <c r="E1842" s="14"/>
    </row>
    <row r="1843">
      <c r="A1843" s="143">
        <v>830.0</v>
      </c>
      <c r="B1843" s="10" t="s">
        <v>4156</v>
      </c>
      <c r="C1843" s="144">
        <v>0.7577</v>
      </c>
      <c r="D1843" s="144">
        <v>0.2681</v>
      </c>
      <c r="E1843" s="14"/>
    </row>
    <row r="1844">
      <c r="A1844" s="143">
        <v>830.0</v>
      </c>
      <c r="B1844" s="10" t="s">
        <v>4158</v>
      </c>
      <c r="C1844" s="144">
        <v>0.0165</v>
      </c>
      <c r="D1844" s="144">
        <v>0.0072</v>
      </c>
      <c r="E1844" s="14"/>
    </row>
    <row r="1845">
      <c r="A1845" s="143">
        <v>831.0</v>
      </c>
      <c r="B1845" s="10" t="s">
        <v>4156</v>
      </c>
      <c r="C1845" s="144">
        <v>0.4012</v>
      </c>
      <c r="D1845" s="144">
        <v>0.1515</v>
      </c>
      <c r="E1845" s="14"/>
    </row>
    <row r="1846">
      <c r="A1846" s="143">
        <v>831.0</v>
      </c>
      <c r="B1846" s="10" t="s">
        <v>4158</v>
      </c>
      <c r="C1846" s="144">
        <v>0.0182</v>
      </c>
      <c r="D1846" s="144">
        <v>0.0059</v>
      </c>
      <c r="E1846" s="14"/>
    </row>
    <row r="1847">
      <c r="A1847" s="143">
        <v>832.0</v>
      </c>
      <c r="B1847" s="10" t="s">
        <v>4156</v>
      </c>
      <c r="C1847" s="144">
        <v>0.4184</v>
      </c>
      <c r="D1847" s="144">
        <v>0.1635</v>
      </c>
      <c r="E1847" s="14"/>
    </row>
    <row r="1848">
      <c r="A1848" s="143">
        <v>832.0</v>
      </c>
      <c r="B1848" s="10" t="s">
        <v>4158</v>
      </c>
      <c r="C1848" s="144">
        <v>0.0082</v>
      </c>
      <c r="D1848" s="144">
        <v>0.0043</v>
      </c>
      <c r="E1848" s="14"/>
    </row>
    <row r="1849">
      <c r="A1849" s="143">
        <v>833.0</v>
      </c>
      <c r="B1849" s="10" t="s">
        <v>4156</v>
      </c>
      <c r="C1849" s="144">
        <v>0.394</v>
      </c>
      <c r="D1849" s="144">
        <v>0.1475</v>
      </c>
      <c r="E1849" s="14"/>
    </row>
    <row r="1850">
      <c r="A1850" s="143">
        <v>833.0</v>
      </c>
      <c r="B1850" s="10" t="s">
        <v>4158</v>
      </c>
      <c r="C1850" s="144">
        <v>0.136</v>
      </c>
      <c r="D1850" s="144">
        <v>0.0064</v>
      </c>
      <c r="E1850" s="14"/>
    </row>
    <row r="1851">
      <c r="A1851" s="143">
        <v>834.0</v>
      </c>
      <c r="B1851" s="10" t="s">
        <v>4156</v>
      </c>
      <c r="C1851" s="144">
        <v>0.3333</v>
      </c>
      <c r="D1851" s="144">
        <v>0.1313</v>
      </c>
      <c r="E1851" s="14"/>
    </row>
    <row r="1852">
      <c r="A1852" s="143">
        <v>834.0</v>
      </c>
      <c r="B1852" s="10" t="s">
        <v>4158</v>
      </c>
      <c r="C1852" s="144">
        <v>0.0118</v>
      </c>
      <c r="D1852" s="144">
        <v>0.0048</v>
      </c>
      <c r="E1852" s="14"/>
    </row>
    <row r="1853">
      <c r="A1853" s="143">
        <v>835.0</v>
      </c>
      <c r="B1853" s="10" t="s">
        <v>4156</v>
      </c>
      <c r="C1853" s="144">
        <v>0.2582</v>
      </c>
      <c r="D1853" s="144">
        <v>0.1107</v>
      </c>
      <c r="E1853" s="14"/>
    </row>
    <row r="1854">
      <c r="A1854" s="143">
        <v>835.0</v>
      </c>
      <c r="B1854" s="10" t="s">
        <v>4158</v>
      </c>
      <c r="C1854" s="144">
        <v>0.0133</v>
      </c>
      <c r="D1854" s="144">
        <v>0.0063</v>
      </c>
      <c r="E1854" s="14"/>
    </row>
    <row r="1855">
      <c r="A1855" s="143">
        <v>836.0</v>
      </c>
      <c r="B1855" s="10" t="s">
        <v>4156</v>
      </c>
      <c r="C1855" s="144">
        <v>0.2824</v>
      </c>
      <c r="D1855" s="144">
        <v>0.123</v>
      </c>
      <c r="E1855" s="14"/>
    </row>
    <row r="1856">
      <c r="A1856" s="143">
        <v>836.0</v>
      </c>
      <c r="B1856" s="10" t="s">
        <v>4158</v>
      </c>
      <c r="C1856" s="144">
        <v>0.0143</v>
      </c>
      <c r="D1856" s="144">
        <v>0.006</v>
      </c>
      <c r="E1856" s="14"/>
    </row>
    <row r="1857">
      <c r="A1857" s="143">
        <v>837.0</v>
      </c>
      <c r="B1857" s="10" t="s">
        <v>4156</v>
      </c>
      <c r="C1857" s="144">
        <v>1.6863</v>
      </c>
      <c r="D1857" s="144">
        <v>0.6059</v>
      </c>
      <c r="E1857" s="14"/>
    </row>
    <row r="1858">
      <c r="A1858" s="143">
        <v>837.0</v>
      </c>
      <c r="B1858" s="10" t="s">
        <v>4158</v>
      </c>
      <c r="C1858" s="144">
        <v>0.0922</v>
      </c>
      <c r="D1858" s="144">
        <v>0.0346</v>
      </c>
      <c r="E1858" s="14"/>
    </row>
    <row r="1859">
      <c r="A1859" s="143">
        <v>838.0</v>
      </c>
      <c r="B1859" s="10" t="s">
        <v>4156</v>
      </c>
      <c r="C1859" s="144">
        <v>1.2542</v>
      </c>
      <c r="D1859" s="144">
        <v>0.4013</v>
      </c>
      <c r="E1859" s="14"/>
    </row>
    <row r="1860">
      <c r="A1860" s="143">
        <v>838.0</v>
      </c>
      <c r="B1860" s="10" t="s">
        <v>4158</v>
      </c>
      <c r="C1860" s="144">
        <v>0.0821</v>
      </c>
      <c r="D1860" s="144">
        <v>0.0315</v>
      </c>
      <c r="E1860" s="14"/>
    </row>
    <row r="1861">
      <c r="A1861" s="143">
        <v>839.0</v>
      </c>
      <c r="B1861" s="10" t="s">
        <v>4156</v>
      </c>
      <c r="C1861" s="144">
        <v>0.7518</v>
      </c>
      <c r="D1861" s="144">
        <v>0.1856</v>
      </c>
      <c r="E1861" s="14"/>
    </row>
    <row r="1862">
      <c r="A1862" s="143">
        <v>839.0</v>
      </c>
      <c r="B1862" s="10" t="s">
        <v>4158</v>
      </c>
      <c r="C1862" s="144">
        <v>0.0815</v>
      </c>
      <c r="D1862" s="144">
        <v>0.0133</v>
      </c>
      <c r="E1862" s="14"/>
    </row>
    <row r="1863">
      <c r="A1863" s="143">
        <v>840.0</v>
      </c>
      <c r="B1863" s="10" t="s">
        <v>4156</v>
      </c>
      <c r="C1863" s="144">
        <v>0.9915</v>
      </c>
      <c r="D1863" s="144">
        <v>0.2572</v>
      </c>
      <c r="E1863" s="14"/>
    </row>
    <row r="1864">
      <c r="A1864" s="143">
        <v>840.0</v>
      </c>
      <c r="B1864" s="10" t="s">
        <v>4158</v>
      </c>
      <c r="C1864" s="144">
        <v>0.1615</v>
      </c>
      <c r="D1864" s="144">
        <v>0.024</v>
      </c>
      <c r="E1864" s="14"/>
    </row>
    <row r="1865">
      <c r="A1865" s="143">
        <v>841.0</v>
      </c>
      <c r="B1865" s="10" t="s">
        <v>4156</v>
      </c>
      <c r="C1865" s="144">
        <v>1.0238</v>
      </c>
      <c r="D1865" s="144">
        <v>0.2624</v>
      </c>
      <c r="E1865" s="14"/>
    </row>
    <row r="1866">
      <c r="A1866" s="143">
        <v>841.0</v>
      </c>
      <c r="B1866" s="10" t="s">
        <v>4158</v>
      </c>
      <c r="C1866" s="144">
        <v>0.1394</v>
      </c>
      <c r="D1866" s="144">
        <v>0.0219</v>
      </c>
      <c r="E1866" s="14"/>
    </row>
    <row r="1867">
      <c r="A1867" s="143">
        <v>842.0</v>
      </c>
      <c r="B1867" s="10" t="s">
        <v>4156</v>
      </c>
      <c r="C1867" s="144">
        <v>1.6675</v>
      </c>
      <c r="D1867" s="144">
        <v>0.5904</v>
      </c>
      <c r="E1867" s="14"/>
    </row>
    <row r="1868">
      <c r="A1868" s="143">
        <v>842.0</v>
      </c>
      <c r="B1868" s="10" t="s">
        <v>4158</v>
      </c>
      <c r="C1868" s="144">
        <v>0.1317</v>
      </c>
      <c r="D1868" s="144">
        <v>0.0296</v>
      </c>
      <c r="E1868" s="14"/>
    </row>
    <row r="1869">
      <c r="A1869" s="143">
        <v>843.0</v>
      </c>
      <c r="B1869" s="10" t="s">
        <v>4156</v>
      </c>
      <c r="C1869" s="144">
        <v>1.6447</v>
      </c>
      <c r="D1869" s="144">
        <v>0.5916</v>
      </c>
      <c r="E1869" s="14"/>
    </row>
    <row r="1870">
      <c r="A1870" s="143">
        <v>843.0</v>
      </c>
      <c r="B1870" s="10" t="s">
        <v>4158</v>
      </c>
      <c r="C1870" s="144">
        <v>0.0841</v>
      </c>
      <c r="D1870" s="144">
        <v>0.0296</v>
      </c>
      <c r="E1870" s="14"/>
    </row>
    <row r="1871">
      <c r="A1871" s="143">
        <v>844.0</v>
      </c>
      <c r="B1871" s="10" t="s">
        <v>4156</v>
      </c>
      <c r="C1871" s="144">
        <v>2.9317</v>
      </c>
      <c r="D1871" s="144">
        <v>0.4696</v>
      </c>
      <c r="E1871" s="14"/>
    </row>
    <row r="1872">
      <c r="A1872" s="143">
        <v>844.0</v>
      </c>
      <c r="B1872" s="10" t="s">
        <v>4158</v>
      </c>
      <c r="C1872" s="144">
        <v>0.1692</v>
      </c>
      <c r="D1872" s="144">
        <v>0.0167</v>
      </c>
      <c r="E1872" s="14"/>
    </row>
    <row r="1873">
      <c r="A1873" s="143">
        <v>845.0</v>
      </c>
      <c r="B1873" s="10" t="s">
        <v>4156</v>
      </c>
      <c r="C1873" s="144">
        <v>7.584</v>
      </c>
      <c r="D1873" s="144">
        <v>3.075</v>
      </c>
      <c r="E1873" s="14"/>
    </row>
    <row r="1874">
      <c r="A1874" s="143">
        <v>845.0</v>
      </c>
      <c r="B1874" s="10" t="s">
        <v>4158</v>
      </c>
      <c r="C1874" s="144">
        <v>0.6323</v>
      </c>
      <c r="D1874" s="144">
        <v>0.0172</v>
      </c>
      <c r="E1874" s="14"/>
    </row>
    <row r="1875">
      <c r="A1875" s="143">
        <v>846.0</v>
      </c>
      <c r="B1875" s="10" t="s">
        <v>4156</v>
      </c>
      <c r="C1875" s="144">
        <v>4.7544</v>
      </c>
      <c r="D1875" s="144">
        <v>1.674</v>
      </c>
      <c r="E1875" s="14"/>
    </row>
    <row r="1876">
      <c r="A1876" s="143">
        <v>846.0</v>
      </c>
      <c r="B1876" s="10" t="s">
        <v>4158</v>
      </c>
      <c r="C1876" s="144">
        <v>0.3117</v>
      </c>
      <c r="D1876" s="144">
        <v>0.0816</v>
      </c>
      <c r="E1876" s="14"/>
    </row>
    <row r="1877">
      <c r="A1877" s="143">
        <v>847.0</v>
      </c>
      <c r="B1877" s="10" t="s">
        <v>4156</v>
      </c>
      <c r="C1877" s="144">
        <v>4.4287</v>
      </c>
      <c r="D1877" s="144">
        <v>3.1285</v>
      </c>
      <c r="E1877" s="14"/>
    </row>
    <row r="1878">
      <c r="A1878" s="143">
        <v>847.0</v>
      </c>
      <c r="B1878" s="10" t="s">
        <v>4158</v>
      </c>
      <c r="C1878" s="144">
        <v>0.168</v>
      </c>
      <c r="D1878" s="144">
        <v>0.1631</v>
      </c>
      <c r="E1878" s="14"/>
    </row>
    <row r="1879">
      <c r="A1879" s="143">
        <v>848.0</v>
      </c>
      <c r="B1879" s="10" t="s">
        <v>4156</v>
      </c>
      <c r="C1879" s="144">
        <v>0.5784</v>
      </c>
      <c r="D1879" s="144">
        <v>0.2464</v>
      </c>
      <c r="E1879" s="14"/>
    </row>
    <row r="1880">
      <c r="A1880" s="143">
        <v>848.0</v>
      </c>
      <c r="B1880" s="10" t="s">
        <v>4158</v>
      </c>
      <c r="C1880" s="144">
        <v>0.0226</v>
      </c>
      <c r="D1880" s="144">
        <v>0.0067</v>
      </c>
      <c r="E1880" s="14"/>
    </row>
    <row r="1881">
      <c r="A1881" s="143">
        <v>849.0</v>
      </c>
      <c r="B1881" s="10" t="s">
        <v>4156</v>
      </c>
      <c r="C1881" s="144">
        <v>0.69</v>
      </c>
      <c r="D1881" s="144">
        <v>0.2577</v>
      </c>
      <c r="E1881" s="14"/>
    </row>
    <row r="1882">
      <c r="A1882" s="143">
        <v>849.0</v>
      </c>
      <c r="B1882" s="10" t="s">
        <v>4158</v>
      </c>
      <c r="C1882" s="144">
        <v>0.0518</v>
      </c>
      <c r="D1882" s="144">
        <v>0.0157</v>
      </c>
      <c r="E1882" s="14"/>
    </row>
    <row r="1883">
      <c r="A1883" s="143">
        <v>850.0</v>
      </c>
      <c r="B1883" s="10" t="s">
        <v>4156</v>
      </c>
      <c r="C1883" s="144">
        <v>0.4933</v>
      </c>
      <c r="D1883" s="144">
        <v>0.1872</v>
      </c>
      <c r="E1883" s="14"/>
    </row>
    <row r="1884">
      <c r="A1884" s="143">
        <v>850.0</v>
      </c>
      <c r="B1884" s="10" t="s">
        <v>4158</v>
      </c>
      <c r="C1884" s="144">
        <v>0.0196</v>
      </c>
      <c r="D1884" s="144">
        <v>0.0059</v>
      </c>
      <c r="E1884" s="14"/>
    </row>
    <row r="1885">
      <c r="A1885" s="143">
        <v>851.0</v>
      </c>
      <c r="B1885" s="10" t="s">
        <v>4156</v>
      </c>
      <c r="C1885" s="144">
        <v>1.3549</v>
      </c>
      <c r="D1885" s="152">
        <v>0.494</v>
      </c>
      <c r="E1885" s="14"/>
    </row>
    <row r="1886">
      <c r="A1886" s="143">
        <v>851.0</v>
      </c>
      <c r="B1886" s="10" t="s">
        <v>4158</v>
      </c>
      <c r="C1886" s="144">
        <v>0.0614</v>
      </c>
      <c r="D1886" s="152">
        <v>0.018</v>
      </c>
      <c r="E1886" s="14"/>
    </row>
    <row r="1887">
      <c r="A1887" s="143">
        <v>852.0</v>
      </c>
      <c r="B1887" s="10" t="s">
        <v>4156</v>
      </c>
      <c r="C1887" s="144">
        <v>0.7236</v>
      </c>
      <c r="D1887" s="144">
        <v>0.2307</v>
      </c>
      <c r="E1887" s="14"/>
    </row>
    <row r="1888">
      <c r="A1888" s="143">
        <v>852.0</v>
      </c>
      <c r="B1888" s="10" t="s">
        <v>4158</v>
      </c>
      <c r="C1888" s="144">
        <v>0.0376</v>
      </c>
      <c r="D1888" s="144">
        <v>0.0125</v>
      </c>
      <c r="E1888" s="14"/>
    </row>
    <row r="1889">
      <c r="A1889" s="143">
        <v>853.0</v>
      </c>
      <c r="B1889" s="10" t="s">
        <v>4156</v>
      </c>
      <c r="C1889" s="144">
        <v>0.6019</v>
      </c>
      <c r="D1889" s="144">
        <v>0.2083</v>
      </c>
      <c r="E1889" s="14"/>
    </row>
    <row r="1890">
      <c r="A1890" s="143">
        <v>853.0</v>
      </c>
      <c r="B1890" s="10" t="s">
        <v>4158</v>
      </c>
      <c r="C1890" s="144">
        <v>0.0511</v>
      </c>
      <c r="D1890" s="144">
        <v>0.0193</v>
      </c>
      <c r="E1890" s="14"/>
    </row>
    <row r="1891">
      <c r="A1891" s="143">
        <v>854.0</v>
      </c>
      <c r="B1891" s="10" t="s">
        <v>4156</v>
      </c>
      <c r="C1891" s="144">
        <v>0.7534</v>
      </c>
      <c r="D1891" s="144">
        <v>0.2323</v>
      </c>
      <c r="E1891" s="14"/>
    </row>
    <row r="1892">
      <c r="A1892" s="143">
        <v>854.0</v>
      </c>
      <c r="B1892" s="10" t="s">
        <v>4158</v>
      </c>
      <c r="C1892" s="144">
        <v>0.0444</v>
      </c>
      <c r="D1892" s="144">
        <v>0.0159</v>
      </c>
      <c r="E1892" s="14"/>
    </row>
    <row r="1893">
      <c r="A1893" s="143">
        <v>855.0</v>
      </c>
      <c r="B1893" s="10" t="s">
        <v>4156</v>
      </c>
      <c r="C1893" s="144">
        <v>0.3602</v>
      </c>
      <c r="D1893" s="144">
        <v>0.1012</v>
      </c>
      <c r="E1893" s="14"/>
    </row>
    <row r="1894">
      <c r="A1894" s="143">
        <v>855.0</v>
      </c>
      <c r="B1894" s="10" t="s">
        <v>4158</v>
      </c>
      <c r="C1894" s="144">
        <v>0.0178</v>
      </c>
      <c r="D1894" s="144">
        <v>0.0056</v>
      </c>
      <c r="E1894" s="14"/>
    </row>
    <row r="1895">
      <c r="A1895" s="143">
        <v>856.0</v>
      </c>
      <c r="B1895" s="10" t="s">
        <v>4156</v>
      </c>
      <c r="C1895" s="144">
        <v>0.4537</v>
      </c>
      <c r="D1895" s="144">
        <v>0.1432</v>
      </c>
      <c r="E1895" s="14"/>
    </row>
    <row r="1896">
      <c r="A1896" s="143">
        <v>856.0</v>
      </c>
      <c r="B1896" s="10" t="s">
        <v>4158</v>
      </c>
      <c r="C1896" s="144">
        <v>0.0165</v>
      </c>
      <c r="D1896" s="144">
        <v>0.0056</v>
      </c>
      <c r="E1896" s="14"/>
    </row>
    <row r="1897">
      <c r="A1897" s="143">
        <v>857.0</v>
      </c>
      <c r="B1897" s="10" t="s">
        <v>4156</v>
      </c>
      <c r="C1897" s="144">
        <v>0.468</v>
      </c>
      <c r="D1897" s="144">
        <v>0.1392</v>
      </c>
      <c r="E1897" s="14"/>
    </row>
    <row r="1898">
      <c r="A1898" s="143">
        <v>857.0</v>
      </c>
      <c r="B1898" s="10" t="s">
        <v>4158</v>
      </c>
      <c r="C1898" s="144">
        <v>0.0225</v>
      </c>
      <c r="D1898" s="144">
        <v>0.0071</v>
      </c>
      <c r="E1898" s="14"/>
    </row>
    <row r="1899">
      <c r="A1899" s="143">
        <v>858.0</v>
      </c>
      <c r="B1899" s="10" t="s">
        <v>4156</v>
      </c>
      <c r="C1899" s="144">
        <v>0.2541</v>
      </c>
      <c r="D1899" s="144">
        <v>0.1004</v>
      </c>
      <c r="E1899" s="14"/>
    </row>
    <row r="1900">
      <c r="A1900" s="143">
        <v>858.0</v>
      </c>
      <c r="B1900" s="10" t="s">
        <v>4158</v>
      </c>
      <c r="C1900" s="144">
        <v>0.0238</v>
      </c>
      <c r="D1900" s="144">
        <v>0.0092</v>
      </c>
      <c r="E1900" s="14"/>
    </row>
    <row r="1901">
      <c r="A1901" s="143">
        <v>859.0</v>
      </c>
      <c r="B1901" s="10" t="s">
        <v>4156</v>
      </c>
      <c r="C1901" s="144">
        <v>0.2627</v>
      </c>
      <c r="D1901" s="144">
        <v>0.1072</v>
      </c>
      <c r="E1901" s="14"/>
    </row>
    <row r="1902">
      <c r="A1902" s="143">
        <v>859.0</v>
      </c>
      <c r="B1902" s="10" t="s">
        <v>4158</v>
      </c>
      <c r="C1902" s="144">
        <v>0.0159</v>
      </c>
      <c r="D1902" s="144">
        <v>0.0064</v>
      </c>
      <c r="E1902" s="14"/>
    </row>
    <row r="1903">
      <c r="A1903" s="143">
        <v>860.0</v>
      </c>
      <c r="B1903" s="10" t="s">
        <v>4156</v>
      </c>
      <c r="C1903" s="144">
        <v>0.2198</v>
      </c>
      <c r="D1903" s="144">
        <v>0.0882</v>
      </c>
      <c r="E1903" s="14"/>
    </row>
    <row r="1904">
      <c r="A1904" s="143">
        <v>860.0</v>
      </c>
      <c r="B1904" s="10" t="s">
        <v>4158</v>
      </c>
      <c r="C1904" s="144">
        <v>0.0146</v>
      </c>
      <c r="D1904" s="144">
        <v>0.0044</v>
      </c>
      <c r="E1904" s="14"/>
    </row>
    <row r="1905">
      <c r="A1905" s="143">
        <v>861.0</v>
      </c>
      <c r="B1905" s="10" t="s">
        <v>4156</v>
      </c>
      <c r="C1905" s="144">
        <v>0.8819</v>
      </c>
      <c r="D1905" s="144">
        <v>0.2615</v>
      </c>
      <c r="E1905" s="14"/>
    </row>
    <row r="1906">
      <c r="A1906" s="143">
        <v>861.0</v>
      </c>
      <c r="B1906" s="10" t="s">
        <v>4158</v>
      </c>
      <c r="C1906" s="144">
        <v>0.0649</v>
      </c>
      <c r="D1906" s="144">
        <v>0.0199</v>
      </c>
      <c r="E1906" s="14"/>
    </row>
    <row r="1907">
      <c r="A1907" s="143">
        <v>862.0</v>
      </c>
      <c r="B1907" s="10" t="s">
        <v>4156</v>
      </c>
      <c r="C1907" s="144">
        <v>0.9271</v>
      </c>
      <c r="D1907" s="144">
        <v>0.2691</v>
      </c>
      <c r="E1907" s="14"/>
    </row>
    <row r="1908">
      <c r="A1908" s="143">
        <v>862.0</v>
      </c>
      <c r="B1908" s="10" t="s">
        <v>4158</v>
      </c>
      <c r="C1908" s="144">
        <v>0.048</v>
      </c>
      <c r="D1908" s="144">
        <v>0.0149</v>
      </c>
      <c r="E1908" s="14"/>
    </row>
    <row r="1909">
      <c r="A1909" s="143">
        <v>863.0</v>
      </c>
      <c r="B1909" s="10" t="s">
        <v>4156</v>
      </c>
      <c r="C1909" s="144">
        <v>1.1593</v>
      </c>
      <c r="D1909" s="144">
        <v>0.3201</v>
      </c>
      <c r="E1909" s="14"/>
    </row>
    <row r="1910">
      <c r="A1910" s="143">
        <v>863.0</v>
      </c>
      <c r="B1910" s="10" t="s">
        <v>4158</v>
      </c>
      <c r="C1910" s="144">
        <v>0.0528</v>
      </c>
      <c r="D1910" s="144">
        <v>0.0149</v>
      </c>
      <c r="E1910" s="14"/>
    </row>
    <row r="1911">
      <c r="A1911" s="143">
        <v>864.0</v>
      </c>
      <c r="B1911" s="10" t="s">
        <v>4156</v>
      </c>
      <c r="C1911" s="144">
        <v>0.9167</v>
      </c>
      <c r="D1911" s="144">
        <v>0.3503</v>
      </c>
      <c r="E1911" s="14"/>
    </row>
    <row r="1912">
      <c r="A1912" s="143">
        <v>864.0</v>
      </c>
      <c r="B1912" s="10" t="s">
        <v>4158</v>
      </c>
      <c r="C1912" s="144">
        <v>0.0395</v>
      </c>
      <c r="D1912" s="144">
        <v>0.0118</v>
      </c>
      <c r="E1912" s="14"/>
    </row>
    <row r="1913">
      <c r="A1913" s="143">
        <v>865.0</v>
      </c>
      <c r="B1913" s="10" t="s">
        <v>4156</v>
      </c>
      <c r="C1913" s="144">
        <v>0.9821</v>
      </c>
      <c r="D1913" s="144">
        <v>0.3793</v>
      </c>
      <c r="E1913" s="14"/>
    </row>
    <row r="1914">
      <c r="A1914" s="143">
        <v>865.0</v>
      </c>
      <c r="B1914" s="10" t="s">
        <v>4158</v>
      </c>
      <c r="C1914" s="144">
        <v>0.051</v>
      </c>
      <c r="D1914" s="144">
        <v>0.0146</v>
      </c>
      <c r="E1914" s="14"/>
    </row>
    <row r="1915">
      <c r="A1915" s="143">
        <v>866.0</v>
      </c>
      <c r="B1915" s="10" t="s">
        <v>4156</v>
      </c>
      <c r="C1915" s="144">
        <v>0.8732</v>
      </c>
      <c r="D1915" s="144">
        <v>0.3386</v>
      </c>
      <c r="E1915" s="14"/>
    </row>
    <row r="1916">
      <c r="A1916" s="143">
        <v>866.0</v>
      </c>
      <c r="B1916" s="10" t="s">
        <v>4158</v>
      </c>
      <c r="C1916" s="144">
        <v>0.0298</v>
      </c>
      <c r="D1916" s="144">
        <v>0.0107</v>
      </c>
      <c r="E1916" s="14"/>
    </row>
    <row r="1917">
      <c r="A1917" s="143">
        <v>867.0</v>
      </c>
      <c r="B1917" s="10" t="s">
        <v>4156</v>
      </c>
      <c r="C1917" s="144">
        <v>0.8421</v>
      </c>
      <c r="D1917" s="144">
        <v>0.2471</v>
      </c>
      <c r="E1917" s="14"/>
    </row>
    <row r="1918">
      <c r="A1918" s="143">
        <v>867.0</v>
      </c>
      <c r="B1918" s="10" t="s">
        <v>4158</v>
      </c>
      <c r="C1918" s="144">
        <v>0.0511</v>
      </c>
      <c r="D1918" s="144">
        <v>0.0133</v>
      </c>
      <c r="E1918" s="14"/>
    </row>
    <row r="1919">
      <c r="A1919" s="143">
        <v>868.0</v>
      </c>
      <c r="B1919" s="10" t="s">
        <v>4156</v>
      </c>
      <c r="C1919" s="144">
        <v>0.6377</v>
      </c>
      <c r="D1919" s="144">
        <v>0.1882</v>
      </c>
      <c r="E1919" s="14"/>
    </row>
    <row r="1920">
      <c r="A1920" s="143">
        <v>868.0</v>
      </c>
      <c r="B1920" s="10" t="s">
        <v>4158</v>
      </c>
      <c r="C1920" s="144">
        <v>0.0312</v>
      </c>
      <c r="D1920" s="144">
        <v>0.0086</v>
      </c>
      <c r="E1920" s="14"/>
    </row>
    <row r="1921">
      <c r="A1921" s="143">
        <v>869.0</v>
      </c>
      <c r="B1921" s="10" t="s">
        <v>4156</v>
      </c>
      <c r="C1921" s="144">
        <v>0.7868</v>
      </c>
      <c r="D1921" s="144">
        <v>0.2278</v>
      </c>
      <c r="E1921" s="14"/>
    </row>
    <row r="1922">
      <c r="A1922" s="143">
        <v>869.0</v>
      </c>
      <c r="B1922" s="10" t="s">
        <v>4158</v>
      </c>
      <c r="C1922" s="144">
        <v>0.0462</v>
      </c>
      <c r="D1922" s="144">
        <v>0.0114</v>
      </c>
      <c r="E1922" s="14"/>
    </row>
    <row r="1923">
      <c r="A1923" s="143">
        <v>870.0</v>
      </c>
      <c r="B1923" s="10" t="s">
        <v>4156</v>
      </c>
      <c r="C1923" s="144">
        <v>2.1491</v>
      </c>
      <c r="D1923" s="144">
        <v>0.7475</v>
      </c>
      <c r="E1923" s="14"/>
    </row>
    <row r="1924">
      <c r="A1924" s="143">
        <v>870.0</v>
      </c>
      <c r="B1924" s="10" t="s">
        <v>4158</v>
      </c>
      <c r="C1924" s="144">
        <v>0.083</v>
      </c>
      <c r="D1924" s="144">
        <v>0.0183</v>
      </c>
      <c r="E1924" s="14"/>
    </row>
    <row r="1925">
      <c r="A1925" s="143">
        <v>871.0</v>
      </c>
      <c r="B1925" s="10" t="s">
        <v>4156</v>
      </c>
      <c r="C1925" s="144">
        <v>2.8022</v>
      </c>
      <c r="D1925" s="144">
        <v>0.9621</v>
      </c>
      <c r="E1925" s="14"/>
    </row>
    <row r="1926">
      <c r="A1926" s="143">
        <v>871.0</v>
      </c>
      <c r="B1926" s="10" t="s">
        <v>4158</v>
      </c>
      <c r="C1926" s="144">
        <v>0.1148</v>
      </c>
      <c r="D1926" s="144">
        <v>0.0245</v>
      </c>
      <c r="E1926" s="14"/>
    </row>
    <row r="1927">
      <c r="A1927" s="143">
        <v>872.0</v>
      </c>
      <c r="B1927" s="10" t="s">
        <v>4156</v>
      </c>
      <c r="C1927" s="144">
        <v>1.4946</v>
      </c>
      <c r="D1927" s="144">
        <v>0.594</v>
      </c>
      <c r="E1927" s="14"/>
    </row>
    <row r="1928">
      <c r="A1928" s="143">
        <v>872.0</v>
      </c>
      <c r="B1928" s="10" t="s">
        <v>4158</v>
      </c>
      <c r="C1928" s="144">
        <v>0.0635</v>
      </c>
      <c r="D1928" s="144">
        <v>0.0185</v>
      </c>
      <c r="E1928" s="14"/>
    </row>
    <row r="1929">
      <c r="A1929" s="143">
        <v>873.0</v>
      </c>
      <c r="B1929" s="10" t="s">
        <v>4156</v>
      </c>
      <c r="C1929" s="144">
        <v>1.1184</v>
      </c>
      <c r="D1929" s="144">
        <v>0.4469</v>
      </c>
      <c r="E1929" s="14"/>
    </row>
    <row r="1930">
      <c r="A1930" s="143">
        <v>873.0</v>
      </c>
      <c r="B1930" s="10" t="s">
        <v>4158</v>
      </c>
      <c r="C1930" s="144">
        <v>0.0839</v>
      </c>
      <c r="D1930" s="144">
        <v>0.1079</v>
      </c>
      <c r="E1930" s="14"/>
    </row>
    <row r="1931">
      <c r="A1931" s="143">
        <v>874.0</v>
      </c>
      <c r="B1931" s="10" t="s">
        <v>4156</v>
      </c>
      <c r="C1931" s="144">
        <v>1.2002</v>
      </c>
      <c r="D1931" s="144">
        <v>0.4936</v>
      </c>
      <c r="E1931" s="14"/>
    </row>
    <row r="1932">
      <c r="A1932" s="143">
        <v>874.0</v>
      </c>
      <c r="B1932" s="10" t="s">
        <v>4158</v>
      </c>
      <c r="C1932" s="144">
        <v>0.0802</v>
      </c>
      <c r="D1932" s="144">
        <v>0.0205</v>
      </c>
      <c r="E1932" s="14"/>
    </row>
    <row r="1933">
      <c r="A1933" s="143">
        <v>875.0</v>
      </c>
      <c r="B1933" s="10" t="s">
        <v>4156</v>
      </c>
      <c r="C1933" s="144">
        <v>1.339</v>
      </c>
      <c r="D1933" s="144">
        <v>0.5947</v>
      </c>
      <c r="E1933" s="14"/>
    </row>
    <row r="1934">
      <c r="A1934" s="143">
        <v>875.0</v>
      </c>
      <c r="B1934" s="10" t="s">
        <v>4158</v>
      </c>
      <c r="C1934" s="144">
        <v>0.0928</v>
      </c>
      <c r="D1934" s="144">
        <v>0.0245</v>
      </c>
      <c r="E1934" s="14"/>
    </row>
    <row r="1935">
      <c r="A1935" s="143">
        <v>876.0</v>
      </c>
      <c r="B1935" s="10" t="s">
        <v>4156</v>
      </c>
      <c r="C1935" s="144">
        <v>0.367</v>
      </c>
      <c r="D1935" s="144">
        <v>0.1993</v>
      </c>
      <c r="E1935" s="14"/>
    </row>
    <row r="1936">
      <c r="A1936" s="143">
        <v>876.0</v>
      </c>
      <c r="B1936" s="10" t="s">
        <v>4158</v>
      </c>
      <c r="C1936" s="144">
        <v>0.0293</v>
      </c>
      <c r="D1936" s="144">
        <v>0.0081</v>
      </c>
      <c r="E1936" s="14"/>
    </row>
    <row r="1937">
      <c r="A1937" s="143">
        <v>877.0</v>
      </c>
      <c r="B1937" s="10" t="s">
        <v>4156</v>
      </c>
      <c r="C1937" s="144">
        <v>0.4175</v>
      </c>
      <c r="D1937" s="144">
        <v>0.1623</v>
      </c>
      <c r="E1937" s="14"/>
    </row>
    <row r="1938">
      <c r="A1938" s="143">
        <v>877.0</v>
      </c>
      <c r="B1938" s="10" t="s">
        <v>4158</v>
      </c>
      <c r="C1938" s="144">
        <v>0.027</v>
      </c>
      <c r="D1938" s="144">
        <v>0.0072</v>
      </c>
      <c r="E1938" s="14"/>
    </row>
    <row r="1939">
      <c r="A1939" s="143">
        <v>878.0</v>
      </c>
      <c r="B1939" s="10" t="s">
        <v>4156</v>
      </c>
      <c r="C1939" s="144">
        <v>1.8686</v>
      </c>
      <c r="D1939" s="144">
        <v>0.641</v>
      </c>
      <c r="E1939" s="14"/>
    </row>
    <row r="1940">
      <c r="A1940" s="143">
        <v>878.0</v>
      </c>
      <c r="B1940" s="10" t="s">
        <v>4158</v>
      </c>
      <c r="C1940" s="144">
        <v>0.1282</v>
      </c>
      <c r="D1940" s="144">
        <v>0.032</v>
      </c>
      <c r="E1940" s="14"/>
    </row>
    <row r="1941">
      <c r="A1941" s="143">
        <v>879.0</v>
      </c>
      <c r="B1941" s="10" t="s">
        <v>4156</v>
      </c>
      <c r="C1941" s="144">
        <v>2.4971</v>
      </c>
      <c r="D1941" s="144">
        <v>0.8436</v>
      </c>
      <c r="E1941" s="14"/>
    </row>
    <row r="1942">
      <c r="A1942" s="143">
        <v>879.0</v>
      </c>
      <c r="B1942" s="10" t="s">
        <v>4158</v>
      </c>
      <c r="C1942" s="144">
        <v>0.1374</v>
      </c>
      <c r="D1942" s="144">
        <v>0.0344</v>
      </c>
      <c r="E1942" s="14"/>
    </row>
    <row r="1943">
      <c r="A1943" s="143">
        <v>880.0</v>
      </c>
      <c r="B1943" s="10" t="s">
        <v>4156</v>
      </c>
      <c r="C1943" s="144">
        <v>1.6884</v>
      </c>
      <c r="D1943" s="144">
        <v>0.6292</v>
      </c>
      <c r="E1943" s="14"/>
    </row>
    <row r="1944">
      <c r="A1944" s="143">
        <v>880.0</v>
      </c>
      <c r="B1944" s="10" t="s">
        <v>4158</v>
      </c>
      <c r="C1944" s="144">
        <v>0.1003</v>
      </c>
      <c r="D1944" s="144">
        <v>0.0265</v>
      </c>
      <c r="E1944" s="14"/>
    </row>
    <row r="1945">
      <c r="A1945" s="143">
        <v>881.0</v>
      </c>
      <c r="B1945" s="10" t="s">
        <v>4156</v>
      </c>
      <c r="C1945" s="144">
        <v>6.3781</v>
      </c>
      <c r="D1945" s="144">
        <v>1.2752</v>
      </c>
      <c r="E1945" s="14"/>
    </row>
    <row r="1946">
      <c r="A1946" s="143">
        <v>881.0</v>
      </c>
      <c r="B1946" s="10" t="s">
        <v>4158</v>
      </c>
      <c r="C1946" s="144">
        <v>0.6342</v>
      </c>
      <c r="D1946" s="144">
        <v>0.1446</v>
      </c>
      <c r="E1946" s="14"/>
    </row>
    <row r="1947">
      <c r="A1947" s="143">
        <v>882.0</v>
      </c>
      <c r="B1947" s="10" t="s">
        <v>4156</v>
      </c>
      <c r="C1947" s="144">
        <v>3.3844</v>
      </c>
      <c r="D1947" s="144">
        <v>0.8784</v>
      </c>
      <c r="E1947" s="14"/>
    </row>
    <row r="1948">
      <c r="A1948" s="143">
        <v>882.0</v>
      </c>
      <c r="B1948" s="10" t="s">
        <v>4158</v>
      </c>
      <c r="C1948" s="144">
        <v>0.3985</v>
      </c>
      <c r="D1948" s="144">
        <v>0.0939</v>
      </c>
      <c r="E1948" s="14"/>
    </row>
    <row r="1949">
      <c r="A1949" s="143">
        <v>883.0</v>
      </c>
      <c r="B1949" s="10" t="s">
        <v>4156</v>
      </c>
      <c r="C1949" s="144">
        <v>5.7574</v>
      </c>
      <c r="D1949" s="144">
        <v>1.2776</v>
      </c>
      <c r="E1949" s="14"/>
    </row>
    <row r="1950">
      <c r="A1950" s="143">
        <v>883.0</v>
      </c>
      <c r="B1950" s="10" t="s">
        <v>4158</v>
      </c>
      <c r="C1950" s="144">
        <v>0.5594</v>
      </c>
      <c r="D1950" s="144">
        <v>0.1305</v>
      </c>
      <c r="E1950" s="14"/>
    </row>
    <row r="1951">
      <c r="A1951" s="143">
        <v>884.0</v>
      </c>
      <c r="B1951" s="10" t="s">
        <v>4156</v>
      </c>
      <c r="C1951" s="144">
        <v>5.4223</v>
      </c>
      <c r="D1951" s="144">
        <v>1.4995</v>
      </c>
      <c r="E1951" s="14"/>
    </row>
    <row r="1952">
      <c r="A1952" s="143">
        <v>884.0</v>
      </c>
      <c r="B1952" s="10" t="s">
        <v>4158</v>
      </c>
      <c r="C1952" s="144">
        <v>0.7165</v>
      </c>
      <c r="D1952" s="144">
        <v>0.1749</v>
      </c>
      <c r="E1952" s="14"/>
    </row>
    <row r="1953">
      <c r="A1953" s="143">
        <v>885.0</v>
      </c>
      <c r="B1953" s="10" t="s">
        <v>4156</v>
      </c>
      <c r="C1953" s="144">
        <v>3.4214</v>
      </c>
      <c r="D1953" s="144">
        <v>0.6218</v>
      </c>
      <c r="E1953" s="14"/>
    </row>
    <row r="1954">
      <c r="A1954" s="143">
        <v>885.0</v>
      </c>
      <c r="B1954" s="10" t="s">
        <v>4158</v>
      </c>
      <c r="C1954" s="144">
        <v>0.2342</v>
      </c>
      <c r="D1954" s="144">
        <v>0.0431</v>
      </c>
      <c r="E1954" s="14"/>
    </row>
    <row r="1955">
      <c r="A1955" s="143">
        <v>886.0</v>
      </c>
      <c r="B1955" s="10" t="s">
        <v>4156</v>
      </c>
      <c r="C1955" s="144">
        <v>1.7641</v>
      </c>
      <c r="D1955" s="144">
        <v>0.4714</v>
      </c>
      <c r="E1955" s="14"/>
    </row>
    <row r="1956">
      <c r="A1956" s="143">
        <v>886.0</v>
      </c>
      <c r="B1956" s="10" t="s">
        <v>4158</v>
      </c>
      <c r="C1956" s="144">
        <v>0.1969</v>
      </c>
      <c r="D1956" s="144">
        <v>0.0437</v>
      </c>
      <c r="E1956" s="14"/>
    </row>
    <row r="1957">
      <c r="A1957" s="143">
        <v>887.0</v>
      </c>
      <c r="B1957" s="10" t="s">
        <v>4156</v>
      </c>
      <c r="C1957" s="152">
        <v>1.8687</v>
      </c>
      <c r="D1957" s="144">
        <v>0.6787</v>
      </c>
      <c r="E1957" s="14"/>
    </row>
    <row r="1958">
      <c r="A1958" s="143">
        <v>887.0</v>
      </c>
      <c r="B1958" s="10" t="s">
        <v>4158</v>
      </c>
      <c r="C1958" s="152">
        <v>0.2688</v>
      </c>
      <c r="D1958" s="144">
        <v>0.0544</v>
      </c>
      <c r="E1958" s="14"/>
    </row>
    <row r="1959">
      <c r="A1959" s="143">
        <v>888.0</v>
      </c>
      <c r="B1959" s="10" t="s">
        <v>4156</v>
      </c>
      <c r="C1959" s="152">
        <v>1.3181</v>
      </c>
      <c r="D1959" s="144">
        <v>0.4532</v>
      </c>
      <c r="E1959" s="14"/>
    </row>
    <row r="1960">
      <c r="A1960" s="143">
        <v>888.0</v>
      </c>
      <c r="B1960" s="10" t="s">
        <v>4158</v>
      </c>
      <c r="C1960" s="152">
        <v>0.1351</v>
      </c>
      <c r="D1960" s="144">
        <v>0.0251</v>
      </c>
      <c r="E1960" s="14"/>
    </row>
    <row r="1961">
      <c r="A1961" s="143">
        <v>889.0</v>
      </c>
      <c r="B1961" s="10" t="s">
        <v>4156</v>
      </c>
      <c r="C1961" s="152">
        <v>2.3603</v>
      </c>
      <c r="D1961" s="144">
        <v>0.8251</v>
      </c>
      <c r="E1961" s="14"/>
    </row>
    <row r="1962">
      <c r="A1962" s="143">
        <v>889.0</v>
      </c>
      <c r="B1962" s="10" t="s">
        <v>4158</v>
      </c>
      <c r="C1962" s="144">
        <v>0.3141</v>
      </c>
      <c r="D1962" s="144">
        <v>0.0601</v>
      </c>
      <c r="E1962" s="14"/>
    </row>
    <row r="1963">
      <c r="A1963" s="143">
        <v>890.0</v>
      </c>
      <c r="B1963" s="10" t="s">
        <v>4156</v>
      </c>
      <c r="C1963" s="144">
        <v>10.8393</v>
      </c>
      <c r="D1963" s="144">
        <v>2.8709</v>
      </c>
      <c r="E1963" s="14"/>
    </row>
    <row r="1964">
      <c r="A1964" s="143">
        <v>890.0</v>
      </c>
      <c r="B1964" s="10" t="s">
        <v>4158</v>
      </c>
      <c r="C1964" s="144">
        <v>0.6252</v>
      </c>
      <c r="D1964" s="144">
        <v>0.0601</v>
      </c>
      <c r="E1964" s="14"/>
    </row>
    <row r="1965">
      <c r="A1965" s="143">
        <v>891.0</v>
      </c>
      <c r="B1965" s="10" t="s">
        <v>4156</v>
      </c>
      <c r="C1965" s="144">
        <v>4.6566</v>
      </c>
      <c r="D1965" s="144">
        <v>1.3648</v>
      </c>
      <c r="E1965" s="14"/>
    </row>
    <row r="1966">
      <c r="A1966" s="143">
        <v>891.0</v>
      </c>
      <c r="B1966" s="10" t="s">
        <v>4158</v>
      </c>
      <c r="C1966" s="144">
        <v>0.2659</v>
      </c>
      <c r="D1966" s="144">
        <v>0.0527</v>
      </c>
      <c r="E1966" s="14"/>
    </row>
    <row r="1967">
      <c r="A1967" s="143">
        <v>892.0</v>
      </c>
      <c r="B1967" s="10" t="s">
        <v>4156</v>
      </c>
      <c r="C1967" s="144">
        <v>5.0396</v>
      </c>
      <c r="D1967" s="144">
        <v>1.4204</v>
      </c>
      <c r="E1967" s="14"/>
    </row>
    <row r="1968">
      <c r="A1968" s="143">
        <v>892.0</v>
      </c>
      <c r="B1968" s="10" t="s">
        <v>4158</v>
      </c>
      <c r="C1968" s="144">
        <v>0.333</v>
      </c>
      <c r="D1968" s="144">
        <v>0.0491</v>
      </c>
      <c r="E1968" s="14"/>
    </row>
    <row r="1969">
      <c r="A1969" s="143">
        <v>893.0</v>
      </c>
      <c r="B1969" s="10" t="s">
        <v>4156</v>
      </c>
      <c r="C1969" s="144">
        <v>2.7785</v>
      </c>
      <c r="D1969" s="144">
        <v>1.3221</v>
      </c>
      <c r="E1969" s="14"/>
    </row>
    <row r="1970">
      <c r="A1970" s="143">
        <v>893.0</v>
      </c>
      <c r="B1970" s="10" t="s">
        <v>4158</v>
      </c>
      <c r="C1970" s="144">
        <v>0.213</v>
      </c>
      <c r="D1970" s="144">
        <v>0.07</v>
      </c>
      <c r="E1970" s="14"/>
    </row>
    <row r="1971">
      <c r="A1971" s="143">
        <v>894.0</v>
      </c>
      <c r="B1971" s="10" t="s">
        <v>4156</v>
      </c>
      <c r="C1971" s="144">
        <v>2.5307</v>
      </c>
      <c r="D1971" s="144">
        <v>1.2167</v>
      </c>
      <c r="E1971" s="14"/>
    </row>
    <row r="1972">
      <c r="A1972" s="143">
        <v>894.0</v>
      </c>
      <c r="B1972" s="10" t="s">
        <v>4158</v>
      </c>
      <c r="C1972" s="144">
        <v>0.217</v>
      </c>
      <c r="D1972" s="144">
        <v>0.0724</v>
      </c>
      <c r="E1972" s="14"/>
    </row>
    <row r="1973">
      <c r="A1973" s="143">
        <v>895.0</v>
      </c>
      <c r="B1973" s="10" t="s">
        <v>4156</v>
      </c>
      <c r="C1973" s="144">
        <v>3.4301</v>
      </c>
      <c r="D1973" s="144">
        <v>1.6351</v>
      </c>
      <c r="E1973" s="14"/>
    </row>
    <row r="1974">
      <c r="A1974" s="143">
        <v>895.0</v>
      </c>
      <c r="B1974" s="10" t="s">
        <v>4158</v>
      </c>
      <c r="C1974" s="144">
        <v>0.2744</v>
      </c>
      <c r="D1974" s="144">
        <v>0.0895</v>
      </c>
      <c r="E1974" s="14"/>
    </row>
    <row r="1975">
      <c r="A1975" s="143">
        <v>896.0</v>
      </c>
      <c r="B1975" s="10" t="s">
        <v>4156</v>
      </c>
      <c r="C1975" s="144">
        <v>0.2277</v>
      </c>
      <c r="D1975" s="152">
        <v>0.1091</v>
      </c>
      <c r="E1975" s="14"/>
    </row>
    <row r="1976">
      <c r="A1976" s="143">
        <v>896.0</v>
      </c>
      <c r="B1976" s="10" t="s">
        <v>4158</v>
      </c>
      <c r="C1976" s="144">
        <v>0.0148</v>
      </c>
      <c r="D1976" s="152">
        <v>0.0051</v>
      </c>
      <c r="E1976" s="14"/>
    </row>
    <row r="1977">
      <c r="A1977" s="143">
        <v>897.0</v>
      </c>
      <c r="B1977" s="10" t="s">
        <v>4156</v>
      </c>
      <c r="C1977" s="144">
        <v>0.47</v>
      </c>
      <c r="D1977" s="152">
        <v>0.2054</v>
      </c>
      <c r="E1977" s="14"/>
    </row>
    <row r="1978">
      <c r="A1978" s="143">
        <v>897.0</v>
      </c>
      <c r="B1978" s="10" t="s">
        <v>4158</v>
      </c>
      <c r="C1978" s="144">
        <v>0.0324</v>
      </c>
      <c r="D1978" s="152">
        <v>0.0057</v>
      </c>
      <c r="E1978" s="14"/>
    </row>
    <row r="1979">
      <c r="A1979" s="143">
        <v>898.0</v>
      </c>
      <c r="B1979" s="10" t="s">
        <v>4156</v>
      </c>
      <c r="C1979" s="144">
        <v>0.3275</v>
      </c>
      <c r="D1979" s="152">
        <v>0.1356</v>
      </c>
      <c r="E1979" s="14"/>
    </row>
    <row r="1980">
      <c r="A1980" s="143">
        <v>898.0</v>
      </c>
      <c r="B1980" s="10" t="s">
        <v>4158</v>
      </c>
      <c r="C1980" s="144">
        <v>0.0184</v>
      </c>
      <c r="D1980" s="152">
        <v>0.0057</v>
      </c>
      <c r="E1980" s="14"/>
    </row>
    <row r="1981">
      <c r="A1981" s="143">
        <v>899.0</v>
      </c>
      <c r="B1981" s="10" t="s">
        <v>4156</v>
      </c>
      <c r="C1981" s="144">
        <v>0.4388</v>
      </c>
      <c r="D1981" s="144">
        <v>0.113</v>
      </c>
      <c r="E1981" s="14"/>
    </row>
    <row r="1982">
      <c r="A1982" s="143">
        <v>899.0</v>
      </c>
      <c r="B1982" s="10" t="s">
        <v>4158</v>
      </c>
      <c r="C1982" s="144">
        <v>0.0216</v>
      </c>
      <c r="D1982" s="144">
        <v>0.0031</v>
      </c>
      <c r="E1982" s="14"/>
    </row>
    <row r="1983">
      <c r="A1983" s="143">
        <v>900.0</v>
      </c>
      <c r="B1983" s="10" t="s">
        <v>4156</v>
      </c>
      <c r="C1983" s="144">
        <v>0.3011</v>
      </c>
      <c r="D1983" s="144">
        <v>0.1498</v>
      </c>
      <c r="E1983" s="14"/>
    </row>
    <row r="1984">
      <c r="A1984" s="143">
        <v>900.0</v>
      </c>
      <c r="B1984" s="10" t="s">
        <v>4158</v>
      </c>
      <c r="C1984" s="144">
        <v>0.0123</v>
      </c>
      <c r="D1984" s="144">
        <v>0.0053</v>
      </c>
      <c r="E1984" s="14"/>
    </row>
    <row r="1985">
      <c r="A1985" s="143">
        <v>901.0</v>
      </c>
      <c r="B1985" s="10" t="s">
        <v>4156</v>
      </c>
      <c r="C1985" s="144">
        <v>0.5346</v>
      </c>
      <c r="D1985" s="144">
        <v>0.0927</v>
      </c>
      <c r="E1985" s="14"/>
    </row>
    <row r="1986">
      <c r="A1986" s="143">
        <v>901.0</v>
      </c>
      <c r="B1986" s="10" t="s">
        <v>4158</v>
      </c>
      <c r="C1986" s="144">
        <v>0.026</v>
      </c>
      <c r="D1986" s="144">
        <v>0.003</v>
      </c>
      <c r="E1986" s="14"/>
    </row>
    <row r="1987">
      <c r="A1987" s="143">
        <v>902.0</v>
      </c>
      <c r="B1987" s="10" t="s">
        <v>4156</v>
      </c>
      <c r="C1987" s="144">
        <v>0.2858</v>
      </c>
      <c r="D1987" s="144">
        <v>0.0924</v>
      </c>
      <c r="E1987" s="14"/>
    </row>
    <row r="1988">
      <c r="A1988" s="143">
        <v>902.0</v>
      </c>
      <c r="B1988" s="10" t="s">
        <v>4158</v>
      </c>
      <c r="C1988" s="144">
        <v>0.0112</v>
      </c>
      <c r="D1988" s="144">
        <v>0.0031</v>
      </c>
      <c r="E1988" s="14"/>
    </row>
    <row r="1989">
      <c r="A1989" s="143">
        <v>903.0</v>
      </c>
      <c r="B1989" s="10" t="s">
        <v>4156</v>
      </c>
      <c r="C1989" s="144">
        <v>0.2574</v>
      </c>
      <c r="D1989" s="144">
        <v>0.0851</v>
      </c>
      <c r="E1989" s="14"/>
    </row>
    <row r="1990">
      <c r="A1990" s="143">
        <v>903.0</v>
      </c>
      <c r="B1990" s="10" t="s">
        <v>4158</v>
      </c>
      <c r="C1990" s="144">
        <v>0.0071</v>
      </c>
      <c r="D1990" s="144">
        <v>0.0019</v>
      </c>
      <c r="E1990" s="14"/>
    </row>
    <row r="1991">
      <c r="A1991" s="143">
        <v>904.0</v>
      </c>
      <c r="B1991" s="10" t="s">
        <v>4156</v>
      </c>
      <c r="C1991" s="144">
        <v>0.2567</v>
      </c>
      <c r="D1991" s="144">
        <v>0.0895</v>
      </c>
      <c r="E1991" s="14"/>
    </row>
    <row r="1992">
      <c r="A1992" s="143">
        <v>904.0</v>
      </c>
      <c r="B1992" s="10" t="s">
        <v>4158</v>
      </c>
      <c r="C1992" s="144">
        <v>0.0114</v>
      </c>
      <c r="D1992" s="144">
        <v>0.0102</v>
      </c>
      <c r="E1992" s="14"/>
    </row>
    <row r="1993">
      <c r="A1993" s="143">
        <v>905.0</v>
      </c>
      <c r="B1993" s="10" t="s">
        <v>4156</v>
      </c>
      <c r="C1993" s="144">
        <v>0.368</v>
      </c>
      <c r="D1993" s="144">
        <v>0.0874</v>
      </c>
      <c r="E1993" s="14"/>
    </row>
    <row r="1994">
      <c r="A1994" s="143">
        <v>905.0</v>
      </c>
      <c r="B1994" s="10" t="s">
        <v>4158</v>
      </c>
      <c r="C1994" s="144">
        <v>0.0073</v>
      </c>
      <c r="D1994" s="144">
        <v>0.0023</v>
      </c>
      <c r="E1994" s="14"/>
    </row>
    <row r="1995">
      <c r="A1995" s="143">
        <v>906.0</v>
      </c>
      <c r="B1995" s="10" t="s">
        <v>4156</v>
      </c>
      <c r="C1995" s="144">
        <v>0.2955</v>
      </c>
      <c r="D1995" s="144">
        <v>0.0847</v>
      </c>
      <c r="E1995" s="14"/>
    </row>
    <row r="1996">
      <c r="A1996" s="143">
        <v>906.0</v>
      </c>
      <c r="B1996" s="10" t="s">
        <v>4158</v>
      </c>
      <c r="C1996" s="144">
        <v>0.0114</v>
      </c>
      <c r="D1996" s="144">
        <v>0.0027</v>
      </c>
      <c r="E1996" s="14"/>
    </row>
    <row r="1997">
      <c r="A1997" s="143">
        <v>907.0</v>
      </c>
      <c r="B1997" s="10" t="s">
        <v>4156</v>
      </c>
      <c r="C1997" s="144">
        <v>0.1528</v>
      </c>
      <c r="D1997" s="144">
        <v>0.0437</v>
      </c>
      <c r="E1997" s="14"/>
    </row>
    <row r="1998">
      <c r="A1998" s="143">
        <v>907.0</v>
      </c>
      <c r="B1998" s="10" t="s">
        <v>4158</v>
      </c>
      <c r="C1998" s="144">
        <v>0.0069</v>
      </c>
      <c r="D1998" s="144">
        <v>0.0017</v>
      </c>
      <c r="E1998" s="14"/>
    </row>
    <row r="1999">
      <c r="A1999" s="143">
        <v>908.0</v>
      </c>
      <c r="B1999" s="10" t="s">
        <v>4156</v>
      </c>
      <c r="C1999" s="144">
        <v>0.6149</v>
      </c>
      <c r="D1999" s="144">
        <v>0.233</v>
      </c>
      <c r="E1999" s="14"/>
    </row>
    <row r="2000">
      <c r="A2000" s="143">
        <v>908.0</v>
      </c>
      <c r="B2000" s="10" t="s">
        <v>4158</v>
      </c>
      <c r="C2000" s="144">
        <v>0.0481</v>
      </c>
      <c r="D2000" s="144">
        <v>0.0155</v>
      </c>
      <c r="E2000" s="14"/>
    </row>
    <row r="2001">
      <c r="A2001" s="143">
        <v>909.0</v>
      </c>
      <c r="B2001" s="10" t="s">
        <v>4156</v>
      </c>
      <c r="C2001" s="144">
        <v>0.6033</v>
      </c>
      <c r="D2001" s="144">
        <v>0.2194</v>
      </c>
      <c r="E2001" s="14"/>
    </row>
    <row r="2002">
      <c r="A2002" s="143">
        <v>909.0</v>
      </c>
      <c r="B2002" s="10" t="s">
        <v>4158</v>
      </c>
      <c r="C2002" s="144">
        <v>0.0361</v>
      </c>
      <c r="D2002" s="144">
        <v>0.0103</v>
      </c>
      <c r="E2002" s="14"/>
    </row>
    <row r="2003">
      <c r="A2003" s="143">
        <v>910.0</v>
      </c>
      <c r="B2003" s="10" t="s">
        <v>4156</v>
      </c>
      <c r="C2003" s="144">
        <v>0.9033</v>
      </c>
      <c r="D2003" s="144">
        <v>0.337</v>
      </c>
      <c r="E2003" s="14"/>
    </row>
    <row r="2004">
      <c r="A2004" s="143">
        <v>910.0</v>
      </c>
      <c r="B2004" s="10" t="s">
        <v>4158</v>
      </c>
      <c r="C2004" s="144">
        <v>0.0668</v>
      </c>
      <c r="D2004" s="144">
        <v>0.0211</v>
      </c>
      <c r="E2004" s="14"/>
    </row>
    <row r="2005">
      <c r="A2005" s="143">
        <v>911.0</v>
      </c>
      <c r="B2005" s="10" t="s">
        <v>4156</v>
      </c>
      <c r="C2005" s="144">
        <v>0.6165</v>
      </c>
      <c r="D2005" s="144">
        <v>0.226</v>
      </c>
      <c r="E2005" s="14"/>
    </row>
    <row r="2006">
      <c r="A2006" s="143">
        <v>911.0</v>
      </c>
      <c r="B2006" s="10" t="s">
        <v>4158</v>
      </c>
      <c r="C2006" s="144">
        <v>0.0258</v>
      </c>
      <c r="D2006" s="144">
        <v>0.0064</v>
      </c>
      <c r="E2006" s="14"/>
    </row>
    <row r="2007">
      <c r="A2007" s="143">
        <v>912.0</v>
      </c>
      <c r="B2007" s="10" t="s">
        <v>4156</v>
      </c>
      <c r="C2007" s="144">
        <v>0.6203</v>
      </c>
      <c r="D2007" s="144">
        <v>0.2227</v>
      </c>
      <c r="E2007" s="14"/>
    </row>
    <row r="2008">
      <c r="A2008" s="143">
        <v>912.0</v>
      </c>
      <c r="B2008" s="10" t="s">
        <v>4158</v>
      </c>
      <c r="C2008" s="144">
        <v>0.0309</v>
      </c>
      <c r="D2008" s="144">
        <v>0.0094</v>
      </c>
      <c r="E2008" s="14"/>
    </row>
    <row r="2009">
      <c r="A2009" s="143">
        <v>913.0</v>
      </c>
      <c r="B2009" s="10" t="s">
        <v>4156</v>
      </c>
      <c r="C2009" s="144">
        <v>0.8054</v>
      </c>
      <c r="D2009" s="144">
        <v>0.3079</v>
      </c>
      <c r="E2009" s="14"/>
    </row>
    <row r="2010">
      <c r="A2010" s="143">
        <v>913.0</v>
      </c>
      <c r="B2010" s="10" t="s">
        <v>4158</v>
      </c>
      <c r="C2010" s="144">
        <v>0.0523</v>
      </c>
      <c r="D2010" s="144">
        <v>0.0216</v>
      </c>
      <c r="E2010" s="14"/>
    </row>
    <row r="2011">
      <c r="A2011" s="143">
        <v>914.0</v>
      </c>
      <c r="B2011" s="10" t="s">
        <v>4156</v>
      </c>
      <c r="C2011" s="144">
        <v>0.9836</v>
      </c>
      <c r="D2011" s="144">
        <v>0.3809</v>
      </c>
      <c r="E2011" s="14"/>
    </row>
    <row r="2012">
      <c r="A2012" s="143">
        <v>914.0</v>
      </c>
      <c r="B2012" s="10" t="s">
        <v>4158</v>
      </c>
      <c r="C2012" s="144">
        <v>0.0832</v>
      </c>
      <c r="D2012" s="144">
        <v>0.0268</v>
      </c>
      <c r="E2012" s="14"/>
    </row>
    <row r="2013">
      <c r="A2013" s="143">
        <v>915.0</v>
      </c>
      <c r="B2013" s="10" t="s">
        <v>4156</v>
      </c>
      <c r="C2013" s="144">
        <v>0.5706</v>
      </c>
      <c r="D2013" s="144">
        <v>0.2084</v>
      </c>
      <c r="E2013" s="14"/>
    </row>
    <row r="2014">
      <c r="A2014" s="143">
        <v>915.0</v>
      </c>
      <c r="B2014" s="10" t="s">
        <v>4158</v>
      </c>
      <c r="C2014" s="144">
        <v>0.0449</v>
      </c>
      <c r="D2014" s="144">
        <v>0.0131</v>
      </c>
      <c r="E2014" s="14"/>
    </row>
    <row r="2015">
      <c r="A2015" s="143">
        <v>916.0</v>
      </c>
      <c r="B2015" s="10" t="s">
        <v>4156</v>
      </c>
      <c r="C2015" s="144">
        <v>1.4354</v>
      </c>
      <c r="D2015" s="144">
        <v>0.5204</v>
      </c>
      <c r="E2015" s="14"/>
    </row>
    <row r="2016">
      <c r="A2016" s="143">
        <v>916.0</v>
      </c>
      <c r="B2016" s="10" t="s">
        <v>4158</v>
      </c>
      <c r="C2016" s="144">
        <v>0.0768</v>
      </c>
      <c r="D2016" s="144">
        <v>0.0228</v>
      </c>
      <c r="E2016" s="14"/>
    </row>
    <row r="2017">
      <c r="A2017" s="143">
        <v>917.0</v>
      </c>
      <c r="B2017" s="10" t="s">
        <v>4156</v>
      </c>
      <c r="C2017" s="144">
        <v>0.8998</v>
      </c>
      <c r="D2017" s="144">
        <v>0.3813</v>
      </c>
      <c r="E2017" s="14"/>
    </row>
    <row r="2018">
      <c r="A2018" s="143">
        <v>917.0</v>
      </c>
      <c r="B2018" s="10" t="s">
        <v>4158</v>
      </c>
      <c r="C2018" s="144">
        <v>0.0792</v>
      </c>
      <c r="D2018" s="144">
        <v>0.0295</v>
      </c>
      <c r="E2018" s="14"/>
    </row>
    <row r="2019">
      <c r="A2019" s="143">
        <v>918.0</v>
      </c>
      <c r="B2019" s="10" t="s">
        <v>4156</v>
      </c>
      <c r="C2019" s="144">
        <v>0.7494</v>
      </c>
      <c r="D2019" s="144">
        <v>0.2624</v>
      </c>
      <c r="E2019" s="14"/>
    </row>
    <row r="2020">
      <c r="A2020" s="143">
        <v>918.0</v>
      </c>
      <c r="B2020" s="10" t="s">
        <v>4158</v>
      </c>
      <c r="C2020" s="144">
        <v>0.0504</v>
      </c>
      <c r="D2020" s="144">
        <v>0.0179</v>
      </c>
      <c r="E2020" s="14"/>
    </row>
    <row r="2021">
      <c r="A2021" s="143">
        <v>919.0</v>
      </c>
      <c r="B2021" s="10" t="s">
        <v>4156</v>
      </c>
      <c r="C2021" s="144">
        <v>0.5719</v>
      </c>
      <c r="D2021" s="144">
        <v>0.191</v>
      </c>
      <c r="E2021" s="14"/>
    </row>
    <row r="2022">
      <c r="A2022" s="143">
        <v>919.0</v>
      </c>
      <c r="B2022" s="10" t="s">
        <v>4158</v>
      </c>
      <c r="C2022" s="144">
        <v>0.0415</v>
      </c>
      <c r="D2022" s="144">
        <v>0.0652</v>
      </c>
      <c r="E2022" s="14"/>
    </row>
    <row r="2023">
      <c r="A2023" s="143">
        <v>920.0</v>
      </c>
      <c r="B2023" s="10" t="s">
        <v>4156</v>
      </c>
      <c r="C2023" s="144">
        <v>0.6182</v>
      </c>
      <c r="D2023" s="144">
        <v>0.1982</v>
      </c>
      <c r="E2023" s="14"/>
    </row>
    <row r="2024">
      <c r="A2024" s="143">
        <v>920.0</v>
      </c>
      <c r="B2024" s="10" t="s">
        <v>4158</v>
      </c>
      <c r="C2024" s="144">
        <v>0.0152</v>
      </c>
      <c r="D2024" s="144">
        <v>0.0072</v>
      </c>
      <c r="E2024" s="14"/>
    </row>
    <row r="2025">
      <c r="A2025" s="143">
        <v>921.0</v>
      </c>
      <c r="B2025" s="10" t="s">
        <v>4156</v>
      </c>
      <c r="C2025" s="144">
        <v>0.5826</v>
      </c>
      <c r="D2025" s="144">
        <v>0.1773</v>
      </c>
      <c r="E2025" s="14"/>
    </row>
    <row r="2026">
      <c r="A2026" s="143">
        <v>921.0</v>
      </c>
      <c r="B2026" s="10" t="s">
        <v>4158</v>
      </c>
      <c r="C2026" s="144">
        <v>0.015</v>
      </c>
      <c r="D2026" s="144">
        <v>0.0078</v>
      </c>
      <c r="E2026" s="14"/>
    </row>
    <row r="2027">
      <c r="A2027" s="143">
        <v>922.0</v>
      </c>
      <c r="B2027" s="10" t="s">
        <v>4156</v>
      </c>
      <c r="C2027" s="144">
        <v>0.6068</v>
      </c>
      <c r="D2027" s="144">
        <v>0.1983</v>
      </c>
      <c r="E2027" s="14"/>
    </row>
    <row r="2028">
      <c r="A2028" s="143">
        <v>922.0</v>
      </c>
      <c r="B2028" s="10" t="s">
        <v>4158</v>
      </c>
      <c r="C2028" s="144">
        <v>0.0173</v>
      </c>
      <c r="D2028" s="144">
        <v>0.0086</v>
      </c>
      <c r="E2028" s="14"/>
    </row>
    <row r="2029">
      <c r="A2029" s="143">
        <v>923.0</v>
      </c>
      <c r="B2029" s="10" t="s">
        <v>4156</v>
      </c>
      <c r="C2029" s="14"/>
      <c r="D2029" s="144">
        <v>0.1722</v>
      </c>
      <c r="E2029" s="144" t="s">
        <v>4886</v>
      </c>
    </row>
    <row r="2030">
      <c r="A2030" s="143">
        <v>923.0</v>
      </c>
      <c r="B2030" s="10" t="s">
        <v>4158</v>
      </c>
      <c r="C2030" s="144">
        <v>0.0221</v>
      </c>
      <c r="D2030" s="144">
        <v>0.0082</v>
      </c>
      <c r="E2030" s="14"/>
    </row>
    <row r="2031">
      <c r="A2031" s="143">
        <v>924.0</v>
      </c>
      <c r="B2031" s="10" t="s">
        <v>4156</v>
      </c>
      <c r="C2031" s="144">
        <v>0.6893</v>
      </c>
      <c r="D2031" s="144">
        <v>0.3034</v>
      </c>
      <c r="E2031" s="14"/>
    </row>
    <row r="2032">
      <c r="A2032" s="143">
        <v>924.0</v>
      </c>
      <c r="B2032" s="10" t="s">
        <v>4158</v>
      </c>
      <c r="C2032" s="144">
        <v>0.0478</v>
      </c>
      <c r="D2032" s="144">
        <v>0.0149</v>
      </c>
      <c r="E2032" s="14"/>
    </row>
    <row r="2033">
      <c r="A2033" s="143">
        <v>925.0</v>
      </c>
      <c r="B2033" s="10" t="s">
        <v>4156</v>
      </c>
      <c r="C2033" s="144">
        <v>0.4814</v>
      </c>
      <c r="D2033" s="144">
        <v>0.1815</v>
      </c>
      <c r="E2033" s="14"/>
    </row>
    <row r="2034">
      <c r="A2034" s="143">
        <v>925.0</v>
      </c>
      <c r="B2034" s="10" t="s">
        <v>4158</v>
      </c>
      <c r="C2034" s="144">
        <v>0.0257</v>
      </c>
      <c r="D2034" s="144">
        <v>0.0092</v>
      </c>
      <c r="E2034" s="14"/>
    </row>
    <row r="2035">
      <c r="A2035" s="143">
        <v>926.0</v>
      </c>
      <c r="B2035" s="10" t="s">
        <v>4156</v>
      </c>
      <c r="C2035" s="144">
        <v>0.4457</v>
      </c>
      <c r="D2035" s="144">
        <v>0.1518</v>
      </c>
      <c r="E2035" s="14"/>
    </row>
    <row r="2036">
      <c r="A2036" s="143">
        <v>926.0</v>
      </c>
      <c r="B2036" s="10" t="s">
        <v>4158</v>
      </c>
      <c r="C2036" s="144">
        <v>0.0191</v>
      </c>
      <c r="D2036" s="144">
        <v>0.0069</v>
      </c>
      <c r="E2036" s="14"/>
    </row>
    <row r="2037">
      <c r="A2037" s="143">
        <v>927.0</v>
      </c>
      <c r="B2037" s="10" t="s">
        <v>4156</v>
      </c>
      <c r="C2037" s="144">
        <v>0.546</v>
      </c>
      <c r="D2037" s="144">
        <v>0.2205</v>
      </c>
      <c r="E2037" s="14"/>
    </row>
    <row r="2038">
      <c r="A2038" s="143">
        <v>927.0</v>
      </c>
      <c r="B2038" s="10" t="s">
        <v>4158</v>
      </c>
      <c r="C2038" s="144">
        <v>0.0297</v>
      </c>
      <c r="D2038" s="144">
        <v>0.0114</v>
      </c>
      <c r="E2038" s="14"/>
    </row>
    <row r="2039">
      <c r="A2039" s="143">
        <v>928.0</v>
      </c>
      <c r="B2039" s="10" t="s">
        <v>4156</v>
      </c>
      <c r="C2039" s="144">
        <v>0.6624</v>
      </c>
      <c r="D2039" s="144">
        <v>0.2944</v>
      </c>
      <c r="E2039" s="14"/>
    </row>
    <row r="2040">
      <c r="A2040" s="143">
        <v>928.0</v>
      </c>
      <c r="B2040" s="10" t="s">
        <v>4158</v>
      </c>
      <c r="C2040" s="144">
        <v>0.0413</v>
      </c>
      <c r="D2040" s="144">
        <v>0.0146</v>
      </c>
      <c r="E2040" s="14"/>
    </row>
    <row r="2041">
      <c r="A2041" s="143">
        <v>929.0</v>
      </c>
      <c r="B2041" s="10" t="s">
        <v>4156</v>
      </c>
      <c r="C2041" s="144">
        <v>43.0072</v>
      </c>
      <c r="D2041" s="144">
        <v>10.9956</v>
      </c>
      <c r="E2041" s="14"/>
    </row>
    <row r="2042">
      <c r="A2042" s="143">
        <v>929.0</v>
      </c>
      <c r="B2042" s="10" t="s">
        <v>4158</v>
      </c>
      <c r="C2042" s="144">
        <v>2.6879</v>
      </c>
      <c r="D2042" s="144">
        <v>0.451</v>
      </c>
      <c r="E2042" s="14"/>
    </row>
    <row r="2043">
      <c r="A2043" s="143">
        <v>930.0</v>
      </c>
      <c r="B2043" s="10" t="s">
        <v>4156</v>
      </c>
      <c r="C2043" s="144">
        <v>18.493</v>
      </c>
      <c r="D2043" s="144">
        <v>4.4458</v>
      </c>
      <c r="E2043" s="14"/>
    </row>
    <row r="2044">
      <c r="A2044" s="143">
        <v>930.0</v>
      </c>
      <c r="B2044" s="10" t="s">
        <v>4158</v>
      </c>
      <c r="C2044" s="144">
        <v>0.92</v>
      </c>
      <c r="D2044" s="144">
        <v>0.1505</v>
      </c>
      <c r="E2044" s="14"/>
    </row>
    <row r="2045">
      <c r="A2045" s="143">
        <v>931.0</v>
      </c>
      <c r="B2045" s="10" t="s">
        <v>4156</v>
      </c>
      <c r="C2045" s="144">
        <v>20.3756</v>
      </c>
      <c r="D2045" s="152">
        <v>6.4517</v>
      </c>
      <c r="E2045" s="14"/>
    </row>
    <row r="2046">
      <c r="A2046" s="143">
        <v>931.0</v>
      </c>
      <c r="B2046" s="10" t="s">
        <v>4158</v>
      </c>
      <c r="C2046" s="144">
        <v>0.9475</v>
      </c>
      <c r="D2046" s="152">
        <v>0.1842</v>
      </c>
      <c r="E2046" s="14"/>
    </row>
    <row r="2047">
      <c r="A2047" s="143">
        <v>932.0</v>
      </c>
      <c r="B2047" s="10" t="s">
        <v>4156</v>
      </c>
      <c r="C2047" s="144">
        <v>17.7272</v>
      </c>
      <c r="D2047" s="144">
        <v>4.6925</v>
      </c>
      <c r="E2047" s="14"/>
    </row>
    <row r="2048">
      <c r="A2048" s="143">
        <v>932.0</v>
      </c>
      <c r="B2048" s="10" t="s">
        <v>4158</v>
      </c>
      <c r="C2048" s="144">
        <v>0.7047</v>
      </c>
      <c r="D2048" s="144">
        <v>0.1259</v>
      </c>
      <c r="E2048" s="14"/>
    </row>
    <row r="2049">
      <c r="A2049" s="143">
        <v>933.0</v>
      </c>
      <c r="B2049" s="10" t="s">
        <v>4156</v>
      </c>
      <c r="C2049" s="144">
        <v>12.7452</v>
      </c>
      <c r="D2049" s="144">
        <v>3.461</v>
      </c>
      <c r="E2049" s="14"/>
    </row>
    <row r="2050">
      <c r="A2050" s="143">
        <v>933.0</v>
      </c>
      <c r="B2050" s="10" t="s">
        <v>4158</v>
      </c>
      <c r="C2050" s="144">
        <v>0.5481</v>
      </c>
      <c r="D2050" s="144">
        <v>0.1001</v>
      </c>
      <c r="E2050" s="14"/>
    </row>
    <row r="2051">
      <c r="A2051" s="143">
        <v>934.0</v>
      </c>
      <c r="B2051" s="10" t="s">
        <v>4156</v>
      </c>
      <c r="C2051" s="144">
        <v>0.8085</v>
      </c>
      <c r="D2051" s="152">
        <v>0.3268</v>
      </c>
      <c r="E2051" s="14"/>
    </row>
    <row r="2052">
      <c r="A2052" s="143">
        <v>934.0</v>
      </c>
      <c r="B2052" s="10" t="s">
        <v>4158</v>
      </c>
      <c r="C2052" s="144">
        <v>0.0466</v>
      </c>
      <c r="D2052" s="152">
        <v>0.0152</v>
      </c>
      <c r="E2052" s="14"/>
    </row>
    <row r="2053">
      <c r="A2053" s="143">
        <v>935.0</v>
      </c>
      <c r="B2053" s="10" t="s">
        <v>4156</v>
      </c>
      <c r="C2053" s="144">
        <v>0.7671</v>
      </c>
      <c r="D2053" s="144">
        <v>0.3061</v>
      </c>
      <c r="E2053" s="14"/>
    </row>
    <row r="2054">
      <c r="A2054" s="143">
        <v>935.0</v>
      </c>
      <c r="B2054" s="10" t="s">
        <v>4158</v>
      </c>
      <c r="C2054" s="144">
        <v>0.0458</v>
      </c>
      <c r="D2054" s="144">
        <v>0.0137</v>
      </c>
      <c r="E2054" s="14"/>
    </row>
    <row r="2055">
      <c r="A2055" s="143">
        <v>936.0</v>
      </c>
      <c r="B2055" s="10" t="s">
        <v>4156</v>
      </c>
      <c r="C2055" s="144">
        <v>0.9388</v>
      </c>
      <c r="D2055" s="144">
        <v>0.3496</v>
      </c>
      <c r="E2055" s="14"/>
    </row>
    <row r="2056">
      <c r="A2056" s="143">
        <v>936.0</v>
      </c>
      <c r="B2056" s="10" t="s">
        <v>4158</v>
      </c>
      <c r="C2056" s="144">
        <v>0.0693</v>
      </c>
      <c r="D2056" s="144">
        <v>0.0161</v>
      </c>
      <c r="E2056" s="14"/>
    </row>
    <row r="2057">
      <c r="A2057" s="143">
        <v>937.0</v>
      </c>
      <c r="B2057" s="10" t="s">
        <v>4156</v>
      </c>
      <c r="C2057" s="144">
        <v>2.2491</v>
      </c>
      <c r="D2057" s="144">
        <v>0.8535</v>
      </c>
      <c r="E2057" s="14"/>
    </row>
    <row r="2058">
      <c r="A2058" s="143">
        <v>937.0</v>
      </c>
      <c r="B2058" s="10" t="s">
        <v>4158</v>
      </c>
      <c r="C2058" s="144">
        <v>0.2818</v>
      </c>
      <c r="D2058" s="144">
        <v>0.0675</v>
      </c>
      <c r="E2058" s="14"/>
    </row>
    <row r="2059">
      <c r="A2059" s="143">
        <v>938.0</v>
      </c>
      <c r="B2059" s="10" t="s">
        <v>4156</v>
      </c>
      <c r="C2059" s="144">
        <v>1.5204</v>
      </c>
      <c r="D2059" s="144">
        <v>0.5718</v>
      </c>
      <c r="E2059" s="14"/>
    </row>
    <row r="2060">
      <c r="A2060" s="143">
        <v>938.0</v>
      </c>
      <c r="B2060" s="10" t="s">
        <v>4158</v>
      </c>
      <c r="C2060" s="144">
        <v>0.1649</v>
      </c>
      <c r="D2060" s="144">
        <v>0.0355</v>
      </c>
      <c r="E2060" s="14"/>
    </row>
    <row r="2061">
      <c r="A2061" s="143">
        <v>939.0</v>
      </c>
      <c r="B2061" s="10" t="s">
        <v>4156</v>
      </c>
      <c r="C2061" s="144">
        <v>2.1615</v>
      </c>
      <c r="D2061" s="144">
        <v>0.8632</v>
      </c>
      <c r="E2061" s="14"/>
    </row>
    <row r="2062">
      <c r="A2062" s="143">
        <v>939.0</v>
      </c>
      <c r="B2062" s="10" t="s">
        <v>4158</v>
      </c>
      <c r="C2062" s="144">
        <v>0.197</v>
      </c>
      <c r="D2062" s="144">
        <v>0.0446</v>
      </c>
      <c r="E2062" s="14"/>
    </row>
    <row r="2063">
      <c r="A2063" s="143">
        <v>940.0</v>
      </c>
      <c r="B2063" s="10" t="s">
        <v>4156</v>
      </c>
      <c r="C2063" s="144">
        <v>5.085</v>
      </c>
      <c r="D2063" s="144">
        <v>1.668</v>
      </c>
      <c r="E2063" s="14"/>
    </row>
    <row r="2064">
      <c r="A2064" s="143">
        <v>940.0</v>
      </c>
      <c r="B2064" s="10" t="s">
        <v>4158</v>
      </c>
      <c r="C2064" s="144">
        <v>0.3364</v>
      </c>
      <c r="D2064" s="144">
        <v>0.0653</v>
      </c>
      <c r="E2064" s="14"/>
    </row>
    <row r="2065">
      <c r="A2065" s="143">
        <v>941.0</v>
      </c>
      <c r="B2065" s="10" t="s">
        <v>4156</v>
      </c>
      <c r="C2065" s="144">
        <v>5.0961</v>
      </c>
      <c r="D2065" s="144">
        <v>1.143</v>
      </c>
      <c r="E2065" s="14"/>
    </row>
    <row r="2066">
      <c r="A2066" s="143">
        <v>941.0</v>
      </c>
      <c r="B2066" s="10" t="s">
        <v>4158</v>
      </c>
      <c r="C2066" s="144">
        <v>0.2577</v>
      </c>
      <c r="D2066" s="144">
        <v>0.0392</v>
      </c>
      <c r="E2066" s="14"/>
    </row>
    <row r="2067">
      <c r="A2067" s="143">
        <v>942.0</v>
      </c>
      <c r="B2067" s="10" t="s">
        <v>4156</v>
      </c>
      <c r="C2067" s="144">
        <v>4.5494</v>
      </c>
      <c r="D2067" s="144">
        <v>0.9236</v>
      </c>
      <c r="E2067" s="14"/>
    </row>
    <row r="2068">
      <c r="A2068" s="143">
        <v>942.0</v>
      </c>
      <c r="B2068" s="10" t="s">
        <v>4158</v>
      </c>
      <c r="C2068" s="144">
        <v>0.1854</v>
      </c>
      <c r="D2068" s="144">
        <v>0.0256</v>
      </c>
      <c r="E2068" s="14"/>
    </row>
    <row r="2069">
      <c r="A2069" s="143">
        <v>943.0</v>
      </c>
      <c r="B2069" s="10" t="s">
        <v>4156</v>
      </c>
      <c r="C2069" s="144">
        <v>24.8243</v>
      </c>
      <c r="D2069" s="144">
        <v>5.4181</v>
      </c>
      <c r="E2069" s="14"/>
    </row>
    <row r="2070">
      <c r="A2070" s="143">
        <v>943.0</v>
      </c>
      <c r="B2070" s="10" t="s">
        <v>4158</v>
      </c>
      <c r="C2070" s="144">
        <v>1.3288</v>
      </c>
      <c r="D2070" s="144">
        <v>0.1993</v>
      </c>
      <c r="E2070" s="14"/>
    </row>
    <row r="2071">
      <c r="A2071" s="143">
        <v>944.0</v>
      </c>
      <c r="B2071" s="10" t="s">
        <v>4156</v>
      </c>
      <c r="C2071" s="144">
        <v>27.8376</v>
      </c>
      <c r="D2071" s="144">
        <v>5.8166</v>
      </c>
      <c r="E2071" s="14"/>
    </row>
    <row r="2072">
      <c r="A2072" s="143">
        <v>944.0</v>
      </c>
      <c r="B2072" s="10" t="s">
        <v>4158</v>
      </c>
      <c r="C2072" s="144">
        <v>1.4765</v>
      </c>
      <c r="D2072" s="144">
        <v>0.229</v>
      </c>
      <c r="E2072" s="14"/>
    </row>
    <row r="2073">
      <c r="A2073" s="143">
        <v>945.0</v>
      </c>
      <c r="B2073" s="10" t="s">
        <v>4156</v>
      </c>
      <c r="C2073" s="144">
        <v>1.0942</v>
      </c>
      <c r="D2073" s="144">
        <v>0.3783</v>
      </c>
      <c r="E2073" s="14"/>
    </row>
    <row r="2074">
      <c r="A2074" s="143">
        <v>945.0</v>
      </c>
      <c r="B2074" s="10" t="s">
        <v>4158</v>
      </c>
      <c r="C2074" s="144">
        <v>0.1014</v>
      </c>
      <c r="D2074" s="144">
        <v>0.0213</v>
      </c>
      <c r="E2074" s="14"/>
    </row>
    <row r="2075">
      <c r="A2075" s="143">
        <v>946.0</v>
      </c>
      <c r="B2075" s="10" t="s">
        <v>4156</v>
      </c>
      <c r="C2075" s="144">
        <v>1.5739</v>
      </c>
      <c r="D2075" s="144">
        <v>0.5417</v>
      </c>
      <c r="E2075" s="14"/>
    </row>
    <row r="2076">
      <c r="A2076" s="143">
        <v>946.0</v>
      </c>
      <c r="B2076" s="10" t="s">
        <v>4158</v>
      </c>
      <c r="C2076" s="144">
        <v>0.161</v>
      </c>
      <c r="D2076" s="144">
        <v>0.0412</v>
      </c>
      <c r="E2076" s="14"/>
    </row>
    <row r="2077">
      <c r="A2077" s="143">
        <v>947.0</v>
      </c>
      <c r="B2077" s="10" t="s">
        <v>4156</v>
      </c>
      <c r="C2077" s="144">
        <v>1.464</v>
      </c>
      <c r="D2077" s="144">
        <v>0.5461</v>
      </c>
      <c r="E2077" s="14"/>
    </row>
    <row r="2078">
      <c r="A2078" s="143">
        <v>947.0</v>
      </c>
      <c r="B2078" s="10" t="s">
        <v>4158</v>
      </c>
      <c r="C2078" s="144">
        <v>0.1172</v>
      </c>
      <c r="D2078" s="144">
        <v>0.0224</v>
      </c>
      <c r="E2078" s="14"/>
    </row>
    <row r="2079">
      <c r="A2079" s="143">
        <v>948.0</v>
      </c>
      <c r="B2079" s="10" t="s">
        <v>4156</v>
      </c>
      <c r="C2079" s="144">
        <v>0.9686</v>
      </c>
      <c r="D2079" s="152">
        <v>0.178</v>
      </c>
      <c r="E2079" s="14"/>
    </row>
    <row r="2080">
      <c r="A2080" s="143">
        <v>948.0</v>
      </c>
      <c r="B2080" s="10" t="s">
        <v>4158</v>
      </c>
      <c r="C2080" s="144">
        <v>0.1079</v>
      </c>
      <c r="D2080" s="144">
        <v>0.014</v>
      </c>
      <c r="E2080" s="14"/>
    </row>
    <row r="2081">
      <c r="A2081" s="143">
        <v>949.0</v>
      </c>
      <c r="B2081" s="10" t="s">
        <v>4156</v>
      </c>
      <c r="C2081" s="144">
        <v>1.0395</v>
      </c>
      <c r="D2081" s="144">
        <v>0.1563</v>
      </c>
      <c r="E2081" s="14"/>
    </row>
    <row r="2082">
      <c r="A2082" s="143">
        <v>949.0</v>
      </c>
      <c r="B2082" s="10" t="s">
        <v>4158</v>
      </c>
      <c r="C2082" s="144">
        <v>0.0777</v>
      </c>
      <c r="D2082" s="144">
        <v>0.0079</v>
      </c>
      <c r="E2082" s="14"/>
    </row>
    <row r="2083">
      <c r="A2083" s="143">
        <v>950.0</v>
      </c>
      <c r="B2083" s="10" t="s">
        <v>4156</v>
      </c>
      <c r="C2083" s="144">
        <v>0.8371</v>
      </c>
      <c r="D2083" s="144">
        <v>0.1321</v>
      </c>
      <c r="E2083" s="14"/>
    </row>
    <row r="2084">
      <c r="A2084" s="143">
        <v>950.0</v>
      </c>
      <c r="B2084" s="10" t="s">
        <v>4158</v>
      </c>
      <c r="C2084" s="144">
        <v>0.0469</v>
      </c>
      <c r="D2084" s="144">
        <v>0.0048</v>
      </c>
      <c r="E2084" s="14"/>
    </row>
    <row r="2085">
      <c r="A2085" s="143">
        <v>951.0</v>
      </c>
      <c r="B2085" s="10" t="s">
        <v>4156</v>
      </c>
      <c r="C2085" s="144">
        <v>2.2129</v>
      </c>
      <c r="D2085" s="144">
        <v>0.5269</v>
      </c>
      <c r="E2085" s="14"/>
    </row>
    <row r="2086">
      <c r="A2086" s="143">
        <v>951.0</v>
      </c>
      <c r="B2086" s="10" t="s">
        <v>4158</v>
      </c>
      <c r="C2086" s="144">
        <v>0.1551</v>
      </c>
      <c r="D2086" s="144">
        <v>0.0181</v>
      </c>
      <c r="E2086" s="14"/>
    </row>
    <row r="2087">
      <c r="A2087" s="143">
        <v>952.0</v>
      </c>
      <c r="B2087" s="10" t="s">
        <v>4156</v>
      </c>
      <c r="C2087" s="144">
        <v>1.1749</v>
      </c>
      <c r="D2087" s="144">
        <v>0.3467</v>
      </c>
      <c r="E2087" s="14"/>
    </row>
    <row r="2088">
      <c r="A2088" s="143">
        <v>952.0</v>
      </c>
      <c r="B2088" s="10" t="s">
        <v>4158</v>
      </c>
      <c r="C2088" s="144">
        <v>0.1418</v>
      </c>
      <c r="D2088" s="144">
        <v>0.0196</v>
      </c>
      <c r="E2088" s="14"/>
    </row>
    <row r="2089">
      <c r="A2089" s="143">
        <v>953.0</v>
      </c>
      <c r="B2089" s="10" t="s">
        <v>4156</v>
      </c>
      <c r="C2089" s="144">
        <v>2.392</v>
      </c>
      <c r="D2089" s="144">
        <v>0.5722</v>
      </c>
      <c r="E2089" s="14"/>
    </row>
    <row r="2090">
      <c r="A2090" s="143">
        <v>953.0</v>
      </c>
      <c r="B2090" s="10" t="s">
        <v>4158</v>
      </c>
      <c r="C2090" s="144">
        <v>0.2878</v>
      </c>
      <c r="D2090" s="144">
        <v>0.0306</v>
      </c>
      <c r="E2090" s="14"/>
    </row>
    <row r="2091">
      <c r="A2091" s="143">
        <v>954.0</v>
      </c>
      <c r="B2091" s="10" t="s">
        <v>4156</v>
      </c>
      <c r="C2091" s="144">
        <v>1.0504</v>
      </c>
      <c r="D2091" s="144">
        <v>0.3496</v>
      </c>
      <c r="E2091" s="14"/>
    </row>
    <row r="2092">
      <c r="A2092" s="143">
        <v>954.0</v>
      </c>
      <c r="B2092" s="10" t="s">
        <v>4158</v>
      </c>
      <c r="C2092" s="144">
        <v>0.1076</v>
      </c>
      <c r="D2092" s="144">
        <v>0.0217</v>
      </c>
      <c r="E2092" s="14"/>
    </row>
    <row r="2093">
      <c r="A2093" s="143">
        <v>955.0</v>
      </c>
      <c r="B2093" s="10" t="s">
        <v>4156</v>
      </c>
      <c r="C2093" s="144">
        <v>0.7235</v>
      </c>
      <c r="D2093" s="144">
        <v>0.2416</v>
      </c>
      <c r="E2093" s="14"/>
    </row>
    <row r="2094">
      <c r="A2094" s="143">
        <v>955.0</v>
      </c>
      <c r="B2094" s="10" t="s">
        <v>4158</v>
      </c>
      <c r="C2094" s="144">
        <v>0.0618</v>
      </c>
      <c r="D2094" s="144">
        <v>0.0126</v>
      </c>
      <c r="E2094" s="14"/>
    </row>
    <row r="2095">
      <c r="A2095" s="143">
        <v>956.0</v>
      </c>
      <c r="B2095" s="10" t="s">
        <v>4156</v>
      </c>
      <c r="C2095" s="144">
        <v>1.7352</v>
      </c>
      <c r="D2095" s="144">
        <v>0.5019</v>
      </c>
      <c r="E2095" s="14"/>
    </row>
    <row r="2096">
      <c r="A2096" s="143">
        <v>956.0</v>
      </c>
      <c r="B2096" s="10" t="s">
        <v>4158</v>
      </c>
      <c r="C2096" s="144">
        <v>0.118</v>
      </c>
      <c r="D2096" s="144">
        <v>0.0229</v>
      </c>
      <c r="E2096" s="14"/>
    </row>
    <row r="2097">
      <c r="A2097" s="143">
        <v>957.0</v>
      </c>
      <c r="B2097" s="10" t="s">
        <v>4156</v>
      </c>
      <c r="C2097" s="144">
        <v>1.8808</v>
      </c>
      <c r="D2097" s="144">
        <v>0.5556</v>
      </c>
      <c r="E2097" s="14"/>
    </row>
    <row r="2098">
      <c r="A2098" s="143">
        <v>957.0</v>
      </c>
      <c r="B2098" s="10" t="s">
        <v>4158</v>
      </c>
      <c r="C2098" s="144">
        <v>0.1489</v>
      </c>
      <c r="D2098" s="144">
        <v>0.0247</v>
      </c>
      <c r="E2098" s="14"/>
    </row>
    <row r="2099">
      <c r="A2099" s="143">
        <v>958.0</v>
      </c>
      <c r="B2099" s="10" t="s">
        <v>4156</v>
      </c>
      <c r="C2099" s="144">
        <v>3.0269</v>
      </c>
      <c r="D2099" s="144">
        <v>0.9742</v>
      </c>
      <c r="E2099" s="14"/>
    </row>
    <row r="2100">
      <c r="A2100" s="143">
        <v>958.0</v>
      </c>
      <c r="B2100" s="10" t="s">
        <v>4158</v>
      </c>
      <c r="C2100" s="144">
        <v>0.203</v>
      </c>
      <c r="D2100" s="144">
        <v>0.0376</v>
      </c>
      <c r="E2100" s="14"/>
    </row>
    <row r="2101">
      <c r="A2101" s="143">
        <v>959.0</v>
      </c>
      <c r="B2101" s="10" t="s">
        <v>4156</v>
      </c>
      <c r="C2101" s="144">
        <v>2.5155</v>
      </c>
      <c r="D2101" s="144">
        <v>0.7601</v>
      </c>
      <c r="E2101" s="14"/>
    </row>
    <row r="2102">
      <c r="A2102" s="143">
        <v>959.0</v>
      </c>
      <c r="B2102" s="10" t="s">
        <v>4158</v>
      </c>
      <c r="C2102" s="144">
        <v>0.2315</v>
      </c>
      <c r="D2102" s="144">
        <v>0.0384</v>
      </c>
      <c r="E2102" s="14"/>
    </row>
    <row r="2103">
      <c r="A2103" s="143">
        <v>960.0</v>
      </c>
      <c r="B2103" s="10" t="s">
        <v>4156</v>
      </c>
      <c r="C2103" s="144">
        <v>0.0375</v>
      </c>
      <c r="D2103" s="144">
        <v>0.0122</v>
      </c>
      <c r="E2103" s="14"/>
    </row>
    <row r="2104">
      <c r="A2104" s="143">
        <v>960.0</v>
      </c>
      <c r="B2104" s="10" t="s">
        <v>4158</v>
      </c>
      <c r="C2104" s="145"/>
      <c r="D2104" s="145"/>
      <c r="E2104" s="10" t="s">
        <v>4915</v>
      </c>
    </row>
    <row r="2105">
      <c r="A2105" s="143">
        <v>961.0</v>
      </c>
      <c r="B2105" s="10" t="s">
        <v>4156</v>
      </c>
      <c r="C2105" s="144">
        <v>0.036</v>
      </c>
      <c r="D2105" s="144">
        <v>0.0165</v>
      </c>
      <c r="E2105" s="14"/>
    </row>
    <row r="2106">
      <c r="A2106" s="143">
        <v>961.0</v>
      </c>
      <c r="B2106" s="10" t="s">
        <v>4158</v>
      </c>
      <c r="C2106" s="145"/>
      <c r="D2106" s="145"/>
      <c r="E2106" s="10" t="s">
        <v>4915</v>
      </c>
    </row>
    <row r="2107">
      <c r="A2107" s="143">
        <v>962.0</v>
      </c>
      <c r="B2107" s="10" t="s">
        <v>4156</v>
      </c>
      <c r="C2107" s="144">
        <v>0.0356</v>
      </c>
      <c r="D2107" s="144">
        <v>0.0113</v>
      </c>
      <c r="E2107" s="14"/>
    </row>
    <row r="2108">
      <c r="A2108" s="143">
        <v>962.0</v>
      </c>
      <c r="B2108" s="10" t="s">
        <v>4158</v>
      </c>
      <c r="C2108" s="145"/>
      <c r="D2108" s="145"/>
      <c r="E2108" s="10" t="s">
        <v>4915</v>
      </c>
    </row>
    <row r="2109">
      <c r="A2109" s="143">
        <v>963.0</v>
      </c>
      <c r="B2109" s="10" t="s">
        <v>4156</v>
      </c>
      <c r="C2109" s="144">
        <v>0.3976</v>
      </c>
      <c r="D2109" s="144">
        <v>0.1493</v>
      </c>
      <c r="E2109" s="14"/>
    </row>
    <row r="2110">
      <c r="A2110" s="143">
        <v>963.0</v>
      </c>
      <c r="B2110" s="10" t="s">
        <v>4158</v>
      </c>
      <c r="C2110" s="144">
        <v>0.0384</v>
      </c>
      <c r="D2110" s="144">
        <v>0.0096</v>
      </c>
      <c r="E2110" s="14"/>
    </row>
    <row r="2111">
      <c r="A2111" s="143">
        <v>964.0</v>
      </c>
      <c r="B2111" s="10" t="s">
        <v>4156</v>
      </c>
      <c r="C2111" s="144">
        <v>0.4854</v>
      </c>
      <c r="D2111" s="144">
        <v>0.0954</v>
      </c>
      <c r="E2111" s="14"/>
    </row>
    <row r="2112">
      <c r="A2112" s="143">
        <v>964.0</v>
      </c>
      <c r="B2112" s="10" t="s">
        <v>4158</v>
      </c>
      <c r="C2112" s="144">
        <v>0.045</v>
      </c>
      <c r="D2112" s="144">
        <v>0.0127</v>
      </c>
      <c r="E2112" s="14"/>
    </row>
    <row r="2113">
      <c r="A2113" s="143">
        <v>965.0</v>
      </c>
      <c r="B2113" s="10" t="s">
        <v>4156</v>
      </c>
      <c r="C2113" s="144">
        <v>0.5154</v>
      </c>
      <c r="D2113" s="144">
        <v>0.1926</v>
      </c>
      <c r="E2113" s="14"/>
    </row>
    <row r="2114">
      <c r="A2114" s="143">
        <v>965.0</v>
      </c>
      <c r="B2114" s="10" t="s">
        <v>4158</v>
      </c>
      <c r="C2114" s="144">
        <v>0.041</v>
      </c>
      <c r="D2114" s="144">
        <v>0.0108</v>
      </c>
      <c r="E2114" s="14"/>
    </row>
    <row r="2115">
      <c r="A2115" s="143">
        <v>966.0</v>
      </c>
      <c r="B2115" s="10" t="s">
        <v>4156</v>
      </c>
      <c r="C2115" s="144">
        <v>1.0385</v>
      </c>
      <c r="D2115" s="144">
        <v>0.4445</v>
      </c>
      <c r="E2115" s="14"/>
    </row>
    <row r="2116">
      <c r="A2116" s="143">
        <v>966.0</v>
      </c>
      <c r="B2116" s="10" t="s">
        <v>4158</v>
      </c>
      <c r="C2116" s="144">
        <v>0.0794</v>
      </c>
      <c r="D2116" s="144">
        <v>0.0235</v>
      </c>
      <c r="E2116" s="14"/>
    </row>
    <row r="2117">
      <c r="A2117" s="143">
        <v>967.0</v>
      </c>
      <c r="B2117" s="10" t="s">
        <v>4156</v>
      </c>
      <c r="C2117" s="144">
        <v>1.2431</v>
      </c>
      <c r="D2117" s="144">
        <v>0.5467</v>
      </c>
      <c r="E2117" s="14"/>
    </row>
    <row r="2118">
      <c r="A2118" s="143">
        <v>967.0</v>
      </c>
      <c r="B2118" s="10" t="s">
        <v>4158</v>
      </c>
      <c r="C2118" s="144">
        <v>0.0881</v>
      </c>
      <c r="D2118" s="144">
        <v>0.0259</v>
      </c>
      <c r="E2118" s="14"/>
    </row>
    <row r="2119">
      <c r="A2119" s="143">
        <v>968.0</v>
      </c>
      <c r="B2119" s="10" t="s">
        <v>4156</v>
      </c>
      <c r="C2119" s="144">
        <v>1.3448</v>
      </c>
      <c r="D2119" s="144">
        <v>0.5768</v>
      </c>
      <c r="E2119" s="14"/>
    </row>
    <row r="2120">
      <c r="A2120" s="143">
        <v>968.0</v>
      </c>
      <c r="B2120" s="10" t="s">
        <v>4158</v>
      </c>
      <c r="C2120" s="144">
        <v>0.0958</v>
      </c>
      <c r="D2120" s="144">
        <v>0.03</v>
      </c>
      <c r="E2120" s="14"/>
    </row>
    <row r="2121">
      <c r="A2121" s="143">
        <v>969.0</v>
      </c>
      <c r="B2121" s="10" t="s">
        <v>4156</v>
      </c>
      <c r="C2121" s="144">
        <v>0.7758</v>
      </c>
      <c r="D2121" s="144">
        <v>0.2801</v>
      </c>
      <c r="E2121" s="14"/>
    </row>
    <row r="2122">
      <c r="A2122" s="143">
        <v>969.0</v>
      </c>
      <c r="B2122" s="10" t="s">
        <v>4158</v>
      </c>
      <c r="C2122" s="144">
        <v>0.1302</v>
      </c>
      <c r="D2122" s="144">
        <v>0.0371</v>
      </c>
      <c r="E2122" s="14"/>
    </row>
    <row r="2123">
      <c r="A2123" s="143">
        <v>970.0</v>
      </c>
      <c r="B2123" s="10" t="s">
        <v>4156</v>
      </c>
      <c r="C2123" s="144">
        <v>0.7923</v>
      </c>
      <c r="D2123" s="144">
        <v>0.3182</v>
      </c>
      <c r="E2123" s="14"/>
    </row>
    <row r="2124">
      <c r="A2124" s="143">
        <v>970.0</v>
      </c>
      <c r="B2124" s="10" t="s">
        <v>4158</v>
      </c>
      <c r="C2124" s="144">
        <v>0.1897</v>
      </c>
      <c r="D2124" s="144">
        <v>0.0485</v>
      </c>
      <c r="E2124" s="14"/>
    </row>
    <row r="2125">
      <c r="A2125" s="143">
        <v>971.0</v>
      </c>
      <c r="B2125" s="10" t="s">
        <v>4156</v>
      </c>
      <c r="C2125" s="144">
        <v>0.6711</v>
      </c>
      <c r="D2125" s="144">
        <v>0.2482</v>
      </c>
      <c r="E2125" s="14"/>
    </row>
    <row r="2126">
      <c r="A2126" s="143">
        <v>971.0</v>
      </c>
      <c r="B2126" s="10" t="s">
        <v>4158</v>
      </c>
      <c r="C2126" s="144">
        <v>0.1036</v>
      </c>
      <c r="D2126" s="144">
        <v>0.0259</v>
      </c>
      <c r="E2126" s="14"/>
    </row>
    <row r="2127">
      <c r="A2127" s="143">
        <v>972.0</v>
      </c>
      <c r="B2127" s="10" t="s">
        <v>4156</v>
      </c>
      <c r="C2127" s="144">
        <v>1.4947</v>
      </c>
      <c r="D2127" s="144">
        <v>0.6472</v>
      </c>
      <c r="E2127" s="14"/>
    </row>
    <row r="2128">
      <c r="A2128" s="143">
        <v>972.0</v>
      </c>
      <c r="B2128" s="10" t="s">
        <v>4158</v>
      </c>
      <c r="C2128" s="144">
        <v>0.1599</v>
      </c>
      <c r="D2128" s="144">
        <v>0.0396</v>
      </c>
      <c r="E2128" s="14"/>
    </row>
    <row r="2129">
      <c r="A2129" s="143">
        <v>973.0</v>
      </c>
      <c r="B2129" s="10" t="s">
        <v>4156</v>
      </c>
      <c r="C2129" s="144">
        <v>1.4626</v>
      </c>
      <c r="D2129" s="144">
        <v>0.6269</v>
      </c>
      <c r="E2129" s="14"/>
    </row>
    <row r="2130">
      <c r="A2130" s="143">
        <v>973.0</v>
      </c>
      <c r="B2130" s="10" t="s">
        <v>4158</v>
      </c>
      <c r="C2130" s="144">
        <v>0.1517</v>
      </c>
      <c r="D2130" s="144">
        <v>0.0388</v>
      </c>
      <c r="E2130" s="14"/>
    </row>
    <row r="2131">
      <c r="A2131" s="143">
        <v>974.0</v>
      </c>
      <c r="B2131" s="10" t="s">
        <v>4156</v>
      </c>
      <c r="C2131" s="144">
        <v>1.6781</v>
      </c>
      <c r="D2131" s="144">
        <v>0.6821</v>
      </c>
      <c r="E2131" s="14"/>
    </row>
    <row r="2132">
      <c r="A2132" s="143">
        <v>974.0</v>
      </c>
      <c r="B2132" s="10" t="s">
        <v>4158</v>
      </c>
      <c r="C2132" s="144">
        <v>0.1288</v>
      </c>
      <c r="D2132" s="144">
        <v>0.0309</v>
      </c>
      <c r="E2132" s="14"/>
    </row>
    <row r="2133">
      <c r="A2133" s="143">
        <v>975.0</v>
      </c>
      <c r="B2133" s="10" t="s">
        <v>4156</v>
      </c>
      <c r="C2133" s="144">
        <v>1.2366</v>
      </c>
      <c r="D2133" s="144">
        <v>0.4871</v>
      </c>
      <c r="E2133" s="14"/>
    </row>
    <row r="2134">
      <c r="A2134" s="143">
        <v>975.0</v>
      </c>
      <c r="B2134" s="10" t="s">
        <v>4158</v>
      </c>
      <c r="C2134" s="144">
        <v>0.1341</v>
      </c>
      <c r="D2134" s="144">
        <v>0.0297</v>
      </c>
      <c r="E2134" s="14"/>
    </row>
    <row r="2135">
      <c r="A2135" s="143">
        <v>976.0</v>
      </c>
      <c r="B2135" s="10" t="s">
        <v>4156</v>
      </c>
      <c r="C2135" s="144">
        <v>1.5224</v>
      </c>
      <c r="D2135" s="144">
        <v>0.5428</v>
      </c>
      <c r="E2135" s="14"/>
    </row>
    <row r="2136">
      <c r="A2136" s="143">
        <v>976.0</v>
      </c>
      <c r="B2136" s="10" t="s">
        <v>4158</v>
      </c>
      <c r="C2136" s="144">
        <v>0.14</v>
      </c>
      <c r="D2136" s="144">
        <v>0.0349</v>
      </c>
      <c r="E2136" s="14"/>
    </row>
    <row r="2137">
      <c r="A2137" s="143">
        <v>977.0</v>
      </c>
      <c r="B2137" s="10" t="s">
        <v>4156</v>
      </c>
      <c r="C2137" s="144">
        <v>0.9196</v>
      </c>
      <c r="D2137" s="144">
        <v>0.3346</v>
      </c>
      <c r="E2137" s="14"/>
    </row>
    <row r="2138">
      <c r="A2138" s="143">
        <v>977.0</v>
      </c>
      <c r="B2138" s="10" t="s">
        <v>4158</v>
      </c>
      <c r="C2138" s="144">
        <v>0.0777</v>
      </c>
      <c r="D2138" s="144">
        <v>0.0162</v>
      </c>
      <c r="E2138" s="14"/>
    </row>
    <row r="2139">
      <c r="A2139" s="143">
        <v>978.0</v>
      </c>
      <c r="B2139" s="10" t="s">
        <v>4156</v>
      </c>
      <c r="C2139" s="144">
        <v>0.9194</v>
      </c>
      <c r="D2139" s="144">
        <v>0.3509</v>
      </c>
      <c r="E2139" s="14"/>
    </row>
    <row r="2140">
      <c r="A2140" s="143">
        <v>978.0</v>
      </c>
      <c r="B2140" s="10" t="s">
        <v>4158</v>
      </c>
      <c r="C2140" s="144">
        <v>0.2738</v>
      </c>
      <c r="D2140" s="144">
        <v>0.0692</v>
      </c>
      <c r="E2140" s="14"/>
    </row>
    <row r="2141">
      <c r="A2141" s="143">
        <v>979.0</v>
      </c>
      <c r="B2141" s="10" t="s">
        <v>4156</v>
      </c>
      <c r="C2141" s="144">
        <v>0.6322</v>
      </c>
      <c r="D2141" s="144">
        <v>0.2282</v>
      </c>
      <c r="E2141" s="14"/>
    </row>
    <row r="2142">
      <c r="A2142" s="143">
        <v>979.0</v>
      </c>
      <c r="B2142" s="10" t="s">
        <v>4158</v>
      </c>
      <c r="C2142" s="144">
        <v>0.1581</v>
      </c>
      <c r="D2142" s="144">
        <v>0.0298</v>
      </c>
      <c r="E2142" s="14"/>
    </row>
    <row r="2143">
      <c r="A2143" s="143">
        <v>980.0</v>
      </c>
      <c r="B2143" s="10" t="s">
        <v>4156</v>
      </c>
      <c r="C2143" s="144">
        <v>0.9358</v>
      </c>
      <c r="D2143" s="144">
        <v>0.3407</v>
      </c>
      <c r="E2143" s="14"/>
    </row>
    <row r="2144">
      <c r="A2144" s="143">
        <v>980.0</v>
      </c>
      <c r="B2144" s="10" t="s">
        <v>4158</v>
      </c>
      <c r="C2144" s="144">
        <v>0.243</v>
      </c>
      <c r="D2144" s="144">
        <v>0.0522</v>
      </c>
      <c r="E2144" s="14"/>
    </row>
    <row r="2145">
      <c r="A2145" s="143">
        <v>981.0</v>
      </c>
      <c r="B2145" s="10" t="s">
        <v>4156</v>
      </c>
      <c r="C2145" s="144">
        <v>1.1595</v>
      </c>
      <c r="D2145" s="144">
        <v>0.3296</v>
      </c>
      <c r="E2145" s="14"/>
    </row>
    <row r="2146">
      <c r="A2146" s="143">
        <v>981.0</v>
      </c>
      <c r="B2146" s="10" t="s">
        <v>4158</v>
      </c>
      <c r="C2146" s="144">
        <v>0.1491</v>
      </c>
      <c r="D2146" s="144">
        <v>0.0317</v>
      </c>
      <c r="E2146" s="14"/>
    </row>
    <row r="2147">
      <c r="A2147" s="143">
        <v>982.0</v>
      </c>
      <c r="B2147" s="10" t="s">
        <v>4156</v>
      </c>
      <c r="C2147" s="144">
        <v>1.0828</v>
      </c>
      <c r="D2147" s="144">
        <v>0.4025</v>
      </c>
      <c r="E2147" s="14"/>
    </row>
    <row r="2148">
      <c r="A2148" s="143">
        <v>982.0</v>
      </c>
      <c r="B2148" s="10" t="s">
        <v>4158</v>
      </c>
      <c r="C2148" s="144">
        <v>0.1447</v>
      </c>
      <c r="D2148" s="144">
        <v>0.0314</v>
      </c>
      <c r="E2148" s="14"/>
    </row>
    <row r="2149">
      <c r="A2149" s="143">
        <v>983.0</v>
      </c>
      <c r="B2149" s="10" t="s">
        <v>4156</v>
      </c>
      <c r="C2149" s="144">
        <v>1.5226</v>
      </c>
      <c r="D2149" s="144">
        <v>0.4436</v>
      </c>
      <c r="E2149" s="14"/>
    </row>
    <row r="2150">
      <c r="A2150" s="143">
        <v>983.0</v>
      </c>
      <c r="B2150" s="10" t="s">
        <v>4158</v>
      </c>
      <c r="C2150" s="144">
        <v>0.1914</v>
      </c>
      <c r="D2150" s="144">
        <v>0.0425</v>
      </c>
      <c r="E2150" s="14"/>
    </row>
    <row r="2151">
      <c r="A2151" s="143">
        <v>984.0</v>
      </c>
      <c r="B2151" s="10" t="s">
        <v>4156</v>
      </c>
      <c r="C2151" s="144">
        <v>0.6411</v>
      </c>
      <c r="D2151" s="144">
        <v>0.2376</v>
      </c>
      <c r="E2151" s="14"/>
    </row>
    <row r="2152">
      <c r="A2152" s="143">
        <v>984.0</v>
      </c>
      <c r="B2152" s="10" t="s">
        <v>4158</v>
      </c>
      <c r="C2152" s="144">
        <v>0.0362</v>
      </c>
      <c r="D2152" s="144">
        <v>0.0113</v>
      </c>
      <c r="E2152" s="14"/>
    </row>
    <row r="2153">
      <c r="A2153" s="143">
        <v>985.0</v>
      </c>
      <c r="B2153" s="10" t="s">
        <v>4156</v>
      </c>
      <c r="C2153" s="144">
        <v>0.9696</v>
      </c>
      <c r="D2153" s="144">
        <v>0.4066</v>
      </c>
      <c r="E2153" s="14"/>
    </row>
    <row r="2154">
      <c r="A2154" s="143">
        <v>985.0</v>
      </c>
      <c r="B2154" s="10" t="s">
        <v>4158</v>
      </c>
      <c r="C2154" s="144">
        <v>0.0732</v>
      </c>
      <c r="D2154" s="144">
        <v>0.026</v>
      </c>
      <c r="E2154" s="14"/>
    </row>
    <row r="2155">
      <c r="A2155" s="143">
        <v>986.0</v>
      </c>
      <c r="B2155" s="10" t="s">
        <v>4156</v>
      </c>
      <c r="C2155" s="144">
        <v>0.4576</v>
      </c>
      <c r="D2155" s="144">
        <v>0.1727</v>
      </c>
      <c r="E2155" s="14"/>
    </row>
    <row r="2156">
      <c r="A2156" s="143">
        <v>986.0</v>
      </c>
      <c r="B2156" s="10" t="s">
        <v>4158</v>
      </c>
      <c r="C2156" s="144">
        <v>0.0247</v>
      </c>
      <c r="D2156" s="144">
        <v>0.0081</v>
      </c>
      <c r="E2156" s="14"/>
    </row>
    <row r="2157">
      <c r="A2157" s="143">
        <v>987.0</v>
      </c>
      <c r="B2157" s="10" t="s">
        <v>4156</v>
      </c>
      <c r="C2157" s="144">
        <v>3.8265</v>
      </c>
      <c r="D2157" s="144">
        <v>1.3098</v>
      </c>
      <c r="E2157" s="14"/>
    </row>
    <row r="2158">
      <c r="A2158" s="143">
        <v>987.0</v>
      </c>
      <c r="B2158" s="10" t="s">
        <v>4158</v>
      </c>
      <c r="C2158" s="144">
        <v>0.2877</v>
      </c>
      <c r="D2158" s="144">
        <v>0.074</v>
      </c>
      <c r="E2158" s="14"/>
    </row>
    <row r="2159">
      <c r="A2159" s="143">
        <v>988.0</v>
      </c>
      <c r="B2159" s="10" t="s">
        <v>4156</v>
      </c>
      <c r="C2159" s="144">
        <v>3.0811</v>
      </c>
      <c r="D2159" s="144">
        <v>1.1527</v>
      </c>
      <c r="E2159" s="14"/>
    </row>
    <row r="2160">
      <c r="A2160" s="143">
        <v>988.0</v>
      </c>
      <c r="B2160" s="10" t="s">
        <v>4158</v>
      </c>
      <c r="C2160" s="144">
        <v>0.1944</v>
      </c>
      <c r="D2160" s="144">
        <v>0.0483</v>
      </c>
      <c r="E2160" s="14"/>
    </row>
    <row r="2161">
      <c r="A2161" s="143">
        <v>989.0</v>
      </c>
      <c r="B2161" s="10" t="s">
        <v>4156</v>
      </c>
      <c r="C2161" s="144">
        <v>2.4516</v>
      </c>
      <c r="D2161" s="144">
        <v>0.9543</v>
      </c>
      <c r="E2161" s="14"/>
    </row>
    <row r="2162">
      <c r="A2162" s="143">
        <v>989.0</v>
      </c>
      <c r="B2162" s="10" t="s">
        <v>4158</v>
      </c>
      <c r="C2162" s="144">
        <v>0.1594</v>
      </c>
      <c r="D2162" s="144">
        <v>0.0437</v>
      </c>
      <c r="E2162" s="14"/>
    </row>
    <row r="2163">
      <c r="A2163" s="143">
        <v>990.0</v>
      </c>
      <c r="B2163" s="10" t="s">
        <v>4156</v>
      </c>
      <c r="C2163" s="144">
        <v>3.2783</v>
      </c>
      <c r="D2163" s="144">
        <v>1.2875</v>
      </c>
      <c r="E2163" s="14"/>
    </row>
    <row r="2164">
      <c r="A2164" s="143">
        <v>990.0</v>
      </c>
      <c r="B2164" s="10" t="s">
        <v>4158</v>
      </c>
      <c r="C2164" s="144">
        <v>0.5675</v>
      </c>
      <c r="D2164" s="144">
        <v>0.1801</v>
      </c>
      <c r="E2164" s="14"/>
    </row>
    <row r="2165">
      <c r="A2165" s="143">
        <v>991.0</v>
      </c>
      <c r="B2165" s="10" t="s">
        <v>4156</v>
      </c>
      <c r="C2165" s="144">
        <v>3.6605</v>
      </c>
      <c r="D2165" s="144">
        <v>1.2832</v>
      </c>
      <c r="E2165" s="14"/>
    </row>
    <row r="2166">
      <c r="A2166" s="143">
        <v>991.0</v>
      </c>
      <c r="B2166" s="10" t="s">
        <v>4158</v>
      </c>
      <c r="C2166" s="144">
        <v>0.4826</v>
      </c>
      <c r="D2166" s="144">
        <v>1.41</v>
      </c>
      <c r="E2166" s="14"/>
    </row>
    <row r="2167">
      <c r="A2167" s="143">
        <v>992.0</v>
      </c>
      <c r="B2167" s="10" t="s">
        <v>4156</v>
      </c>
      <c r="C2167" s="144">
        <v>3.7165</v>
      </c>
      <c r="D2167" s="144">
        <v>1.4138</v>
      </c>
      <c r="E2167" s="14"/>
    </row>
    <row r="2168">
      <c r="A2168" s="143">
        <v>992.0</v>
      </c>
      <c r="B2168" s="10" t="s">
        <v>4158</v>
      </c>
      <c r="C2168" s="144">
        <v>0.5934</v>
      </c>
      <c r="D2168" s="144">
        <v>0.175</v>
      </c>
      <c r="E2168" s="14"/>
    </row>
    <row r="2169">
      <c r="A2169" s="143">
        <v>993.0</v>
      </c>
      <c r="B2169" s="10" t="s">
        <v>4156</v>
      </c>
      <c r="C2169" s="144">
        <v>2.6229</v>
      </c>
      <c r="D2169" s="144">
        <v>0.7396</v>
      </c>
      <c r="E2169" s="14"/>
    </row>
    <row r="2170">
      <c r="A2170" s="143">
        <v>993.0</v>
      </c>
      <c r="B2170" s="10" t="s">
        <v>4158</v>
      </c>
      <c r="C2170" s="144">
        <v>0.3012</v>
      </c>
      <c r="D2170" s="144">
        <v>0.0681</v>
      </c>
      <c r="E2170" s="14"/>
    </row>
    <row r="2171">
      <c r="A2171" s="143">
        <v>994.0</v>
      </c>
      <c r="B2171" s="10" t="s">
        <v>4156</v>
      </c>
      <c r="C2171" s="144">
        <v>3.1852</v>
      </c>
      <c r="D2171" s="144">
        <v>0.962</v>
      </c>
      <c r="E2171" s="14"/>
    </row>
    <row r="2172">
      <c r="A2172" s="143">
        <v>994.0</v>
      </c>
      <c r="B2172" s="10" t="s">
        <v>4158</v>
      </c>
      <c r="C2172" s="144">
        <v>0.452</v>
      </c>
      <c r="D2172" s="144">
        <v>0.1148</v>
      </c>
      <c r="E2172" s="14"/>
    </row>
    <row r="2173">
      <c r="A2173" s="143">
        <v>995.0</v>
      </c>
      <c r="B2173" s="10" t="s">
        <v>4156</v>
      </c>
      <c r="C2173" s="144">
        <v>4.2178</v>
      </c>
      <c r="D2173" s="144">
        <v>1.7108</v>
      </c>
      <c r="E2173" s="14"/>
    </row>
    <row r="2174">
      <c r="A2174" s="143">
        <v>995.0</v>
      </c>
      <c r="B2174" s="10" t="s">
        <v>4158</v>
      </c>
      <c r="C2174" s="144">
        <v>0.4427</v>
      </c>
      <c r="D2174" s="144">
        <v>0.1448</v>
      </c>
      <c r="E2174" s="14"/>
    </row>
    <row r="2175">
      <c r="A2175" s="143">
        <v>995.0</v>
      </c>
      <c r="B2175" s="10" t="s">
        <v>4465</v>
      </c>
      <c r="C2175" s="144">
        <v>0.5245</v>
      </c>
      <c r="D2175" s="144">
        <v>0.0631</v>
      </c>
      <c r="E2175" s="14"/>
    </row>
    <row r="2176">
      <c r="A2176" s="143">
        <v>995.0</v>
      </c>
      <c r="B2176" s="10" t="s">
        <v>4464</v>
      </c>
      <c r="C2176" s="144">
        <v>0.1956</v>
      </c>
      <c r="D2176" s="144">
        <v>0.2011</v>
      </c>
      <c r="E2176" s="14"/>
    </row>
    <row r="2177">
      <c r="A2177" s="143">
        <v>996.0</v>
      </c>
      <c r="B2177" s="10" t="s">
        <v>4156</v>
      </c>
      <c r="C2177" s="144">
        <v>3.6341</v>
      </c>
      <c r="D2177" s="144">
        <v>1.4054</v>
      </c>
      <c r="E2177" s="14"/>
    </row>
    <row r="2178">
      <c r="A2178" s="143">
        <v>996.0</v>
      </c>
      <c r="B2178" s="10" t="s">
        <v>4158</v>
      </c>
      <c r="C2178" s="144">
        <v>0.3293</v>
      </c>
      <c r="D2178" s="144">
        <v>0.1185</v>
      </c>
      <c r="E2178" s="14"/>
    </row>
    <row r="2179">
      <c r="A2179" s="143">
        <v>996.0</v>
      </c>
      <c r="B2179" s="10" t="s">
        <v>4465</v>
      </c>
      <c r="C2179" s="144">
        <v>0.4321</v>
      </c>
      <c r="D2179" s="144">
        <v>0.1764</v>
      </c>
      <c r="E2179" s="14"/>
    </row>
    <row r="2180">
      <c r="A2180" s="143">
        <v>996.0</v>
      </c>
      <c r="B2180" s="10" t="s">
        <v>4464</v>
      </c>
      <c r="C2180" s="144">
        <v>0.1736</v>
      </c>
      <c r="D2180" s="144">
        <v>0.0638</v>
      </c>
      <c r="E2180" s="14"/>
    </row>
    <row r="2181">
      <c r="A2181" s="143">
        <v>997.0</v>
      </c>
      <c r="B2181" s="10" t="s">
        <v>4156</v>
      </c>
      <c r="C2181" s="144">
        <v>3.9873</v>
      </c>
      <c r="D2181" s="144">
        <v>1.3695</v>
      </c>
      <c r="E2181" s="14"/>
    </row>
    <row r="2182">
      <c r="A2182" s="143">
        <v>997.0</v>
      </c>
      <c r="B2182" s="10" t="s">
        <v>4158</v>
      </c>
      <c r="C2182" s="144">
        <v>0.3164</v>
      </c>
      <c r="D2182" s="144">
        <v>0.1134</v>
      </c>
      <c r="E2182" s="14"/>
    </row>
    <row r="2183">
      <c r="A2183" s="143">
        <v>997.0</v>
      </c>
      <c r="B2183" s="10" t="s">
        <v>4465</v>
      </c>
      <c r="C2183" s="144">
        <v>0.39</v>
      </c>
      <c r="D2183" s="144">
        <v>0.1583</v>
      </c>
      <c r="E2183" s="14"/>
    </row>
    <row r="2184">
      <c r="A2184" s="143">
        <v>997.0</v>
      </c>
      <c r="B2184" s="10" t="s">
        <v>4464</v>
      </c>
      <c r="C2184" s="144">
        <v>0.1943</v>
      </c>
      <c r="D2184" s="144">
        <v>0.0663</v>
      </c>
      <c r="E2184" s="14"/>
    </row>
    <row r="2185">
      <c r="A2185" s="143">
        <v>998.0</v>
      </c>
      <c r="B2185" s="10" t="s">
        <v>4156</v>
      </c>
      <c r="C2185" s="152">
        <v>0.7412</v>
      </c>
      <c r="D2185" s="144">
        <v>0.201</v>
      </c>
      <c r="E2185" s="14"/>
    </row>
    <row r="2186">
      <c r="A2186" s="143">
        <v>998.0</v>
      </c>
      <c r="B2186" s="10" t="s">
        <v>4158</v>
      </c>
      <c r="C2186" s="152">
        <v>0.0343</v>
      </c>
      <c r="D2186" s="144">
        <v>0.007</v>
      </c>
      <c r="E2186" s="14"/>
    </row>
    <row r="2187">
      <c r="A2187" s="143">
        <v>999.0</v>
      </c>
      <c r="B2187" s="10" t="s">
        <v>4156</v>
      </c>
      <c r="C2187" s="152">
        <v>0.6384</v>
      </c>
      <c r="D2187" s="144">
        <v>0.189</v>
      </c>
      <c r="E2187" s="14"/>
    </row>
    <row r="2188">
      <c r="A2188" s="143">
        <v>999.0</v>
      </c>
      <c r="B2188" s="10" t="s">
        <v>4158</v>
      </c>
      <c r="C2188" s="152">
        <v>0.0206</v>
      </c>
      <c r="D2188" s="144">
        <v>0.005</v>
      </c>
      <c r="E2188" s="14"/>
    </row>
    <row r="2189">
      <c r="A2189" s="143">
        <v>1000.0</v>
      </c>
      <c r="B2189" s="10" t="s">
        <v>4156</v>
      </c>
      <c r="C2189" s="152">
        <v>0.618</v>
      </c>
      <c r="D2189" s="144">
        <v>0.177</v>
      </c>
      <c r="E2189" s="14"/>
    </row>
    <row r="2190">
      <c r="A2190" s="143">
        <v>1000.0</v>
      </c>
      <c r="B2190" s="10" t="s">
        <v>4158</v>
      </c>
      <c r="C2190" s="152">
        <v>0.024</v>
      </c>
      <c r="D2190" s="144">
        <v>0.005</v>
      </c>
      <c r="E2190" s="14"/>
    </row>
    <row r="2191">
      <c r="A2191" s="143">
        <v>1001.0</v>
      </c>
      <c r="B2191" s="10" t="s">
        <v>4156</v>
      </c>
      <c r="C2191" s="152">
        <v>0.5357</v>
      </c>
      <c r="D2191" s="144">
        <v>0.151</v>
      </c>
      <c r="E2191" s="14"/>
    </row>
    <row r="2192">
      <c r="A2192" s="143">
        <v>1001.0</v>
      </c>
      <c r="B2192" s="10" t="s">
        <v>4158</v>
      </c>
      <c r="C2192" s="152">
        <v>0.0202</v>
      </c>
      <c r="D2192" s="144">
        <v>0.004</v>
      </c>
      <c r="E2192" s="14"/>
    </row>
    <row r="2193">
      <c r="A2193" s="143">
        <v>1002.0</v>
      </c>
      <c r="B2193" s="10" t="s">
        <v>4156</v>
      </c>
      <c r="C2193" s="152">
        <v>0.3935</v>
      </c>
      <c r="D2193" s="144">
        <v>0.19</v>
      </c>
      <c r="E2193" s="14"/>
    </row>
    <row r="2194">
      <c r="A2194" s="143">
        <v>1002.0</v>
      </c>
      <c r="B2194" s="10" t="s">
        <v>4158</v>
      </c>
      <c r="C2194" s="152">
        <v>0.0125</v>
      </c>
      <c r="D2194" s="144">
        <v>0.005</v>
      </c>
      <c r="E2194" s="14"/>
    </row>
    <row r="2195">
      <c r="A2195" s="143">
        <v>1003.0</v>
      </c>
      <c r="B2195" s="10" t="s">
        <v>4156</v>
      </c>
      <c r="C2195" s="152">
        <v>0.2655</v>
      </c>
      <c r="D2195" s="144">
        <v>0.135</v>
      </c>
      <c r="E2195" s="14"/>
    </row>
    <row r="2196">
      <c r="A2196" s="143">
        <v>1003.0</v>
      </c>
      <c r="B2196" s="10" t="s">
        <v>4158</v>
      </c>
      <c r="C2196" s="152">
        <v>0.0068</v>
      </c>
      <c r="D2196" s="144">
        <v>0.003</v>
      </c>
      <c r="E2196" s="14"/>
    </row>
    <row r="2197">
      <c r="A2197" s="143">
        <v>1004.0</v>
      </c>
      <c r="B2197" s="10" t="s">
        <v>4156</v>
      </c>
      <c r="C2197" s="144">
        <v>0.256</v>
      </c>
      <c r="D2197" s="144">
        <v>0.134</v>
      </c>
      <c r="E2197" s="14"/>
    </row>
    <row r="2198">
      <c r="A2198" s="143">
        <v>1004.0</v>
      </c>
      <c r="B2198" s="10" t="s">
        <v>4158</v>
      </c>
      <c r="C2198" s="144">
        <v>0.0089</v>
      </c>
      <c r="D2198" s="144">
        <v>0.004</v>
      </c>
      <c r="E2198" s="14"/>
    </row>
    <row r="2199">
      <c r="A2199" s="143">
        <v>1005.0</v>
      </c>
      <c r="B2199" s="10" t="s">
        <v>4156</v>
      </c>
      <c r="C2199" s="144">
        <v>0.2223</v>
      </c>
      <c r="D2199" s="144">
        <v>0.037</v>
      </c>
      <c r="E2199" s="14"/>
    </row>
    <row r="2200">
      <c r="A2200" s="143">
        <v>1005.0</v>
      </c>
      <c r="B2200" s="10" t="s">
        <v>4158</v>
      </c>
      <c r="C2200" s="144">
        <v>0.0218</v>
      </c>
      <c r="D2200" s="144">
        <v>0.002</v>
      </c>
      <c r="E2200" s="14"/>
    </row>
    <row r="2201">
      <c r="A2201" s="143">
        <v>1006.0</v>
      </c>
      <c r="B2201" s="10" t="s">
        <v>4156</v>
      </c>
      <c r="C2201" s="144">
        <v>0.3565</v>
      </c>
      <c r="D2201" s="144">
        <v>0.067</v>
      </c>
      <c r="E2201" s="14"/>
    </row>
    <row r="2202">
      <c r="A2202" s="143">
        <v>1006.0</v>
      </c>
      <c r="B2202" s="10" t="s">
        <v>4158</v>
      </c>
      <c r="C2202" s="144">
        <v>0.0735</v>
      </c>
      <c r="D2202" s="144">
        <v>0.01</v>
      </c>
      <c r="E2202" s="14"/>
    </row>
    <row r="2203">
      <c r="A2203" s="143">
        <v>1007.0</v>
      </c>
      <c r="B2203" s="10" t="s">
        <v>4156</v>
      </c>
      <c r="C2203" s="144">
        <v>0.57</v>
      </c>
      <c r="D2203" s="144">
        <v>0.095</v>
      </c>
      <c r="E2203" s="14"/>
    </row>
    <row r="2204">
      <c r="A2204" s="143">
        <v>1007.0</v>
      </c>
      <c r="B2204" s="10" t="s">
        <v>4158</v>
      </c>
      <c r="C2204" s="144">
        <v>0.1158</v>
      </c>
      <c r="D2204" s="144">
        <v>0.015</v>
      </c>
      <c r="E2204" s="14"/>
    </row>
    <row r="2205">
      <c r="A2205" s="143">
        <v>1008.0</v>
      </c>
      <c r="B2205" s="10" t="s">
        <v>4156</v>
      </c>
      <c r="C2205" s="144">
        <v>0.2157</v>
      </c>
      <c r="D2205" s="144">
        <v>0.036</v>
      </c>
      <c r="E2205" s="14"/>
    </row>
    <row r="2206">
      <c r="A2206" s="143">
        <v>1008.0</v>
      </c>
      <c r="B2206" s="10" t="s">
        <v>4158</v>
      </c>
      <c r="C2206" s="144">
        <v>0.027</v>
      </c>
      <c r="D2206" s="144">
        <v>0.003</v>
      </c>
      <c r="E2206" s="14"/>
    </row>
    <row r="2207">
      <c r="A2207" s="143">
        <v>1009.0</v>
      </c>
      <c r="B2207" s="10" t="s">
        <v>4156</v>
      </c>
      <c r="C2207" s="144">
        <v>0.8996</v>
      </c>
      <c r="D2207" s="144">
        <v>0.298</v>
      </c>
      <c r="E2207" s="14"/>
    </row>
    <row r="2208">
      <c r="A2208" s="143">
        <v>1009.0</v>
      </c>
      <c r="B2208" s="10" t="s">
        <v>4158</v>
      </c>
      <c r="C2208" s="144">
        <v>0.032</v>
      </c>
      <c r="D2208" s="144">
        <v>0.011</v>
      </c>
      <c r="E2208" s="14"/>
    </row>
    <row r="2209">
      <c r="A2209" s="143">
        <v>1010.0</v>
      </c>
      <c r="B2209" s="10" t="s">
        <v>4156</v>
      </c>
      <c r="C2209" s="144">
        <v>1.0132</v>
      </c>
      <c r="D2209" s="144">
        <v>0.344</v>
      </c>
      <c r="E2209" s="14"/>
    </row>
    <row r="2210">
      <c r="A2210" s="143">
        <v>1010.0</v>
      </c>
      <c r="B2210" s="10" t="s">
        <v>4158</v>
      </c>
      <c r="C2210" s="144">
        <v>0.0475</v>
      </c>
      <c r="D2210" s="144">
        <v>0.015</v>
      </c>
      <c r="E2210" s="14"/>
    </row>
    <row r="2211">
      <c r="A2211" s="143">
        <v>1011.0</v>
      </c>
      <c r="B2211" s="10" t="s">
        <v>4156</v>
      </c>
      <c r="C2211" s="144">
        <v>0.7954</v>
      </c>
      <c r="D2211" s="144">
        <v>0.267</v>
      </c>
      <c r="E2211" s="14"/>
    </row>
    <row r="2212">
      <c r="A2212" s="143">
        <v>1011.0</v>
      </c>
      <c r="B2212" s="10" t="s">
        <v>4158</v>
      </c>
      <c r="C2212" s="144">
        <v>0.0395</v>
      </c>
      <c r="D2212" s="144">
        <v>0.011</v>
      </c>
      <c r="E2212" s="14"/>
    </row>
    <row r="2213">
      <c r="A2213" s="143">
        <v>1012.0</v>
      </c>
      <c r="B2213" s="10" t="s">
        <v>4156</v>
      </c>
      <c r="C2213" s="144">
        <v>0.7882</v>
      </c>
      <c r="D2213" s="144">
        <v>0.323</v>
      </c>
      <c r="E2213" s="14"/>
    </row>
    <row r="2214">
      <c r="A2214" s="143">
        <v>1012.0</v>
      </c>
      <c r="B2214" s="10" t="s">
        <v>4158</v>
      </c>
      <c r="C2214" s="144">
        <v>0.0126</v>
      </c>
      <c r="D2214" s="144">
        <v>0.004</v>
      </c>
      <c r="E2214" s="14"/>
    </row>
    <row r="2215">
      <c r="A2215" s="143">
        <v>1013.0</v>
      </c>
      <c r="B2215" s="10" t="s">
        <v>4156</v>
      </c>
      <c r="C2215" s="144">
        <v>0.857</v>
      </c>
      <c r="D2215" s="144">
        <v>0.358</v>
      </c>
      <c r="E2215" s="14"/>
    </row>
    <row r="2216">
      <c r="A2216" s="143">
        <v>1013.0</v>
      </c>
      <c r="B2216" s="10" t="s">
        <v>4158</v>
      </c>
      <c r="C2216" s="144">
        <v>0.0078</v>
      </c>
      <c r="D2216" s="144">
        <v>0.001</v>
      </c>
      <c r="E2216" s="14"/>
    </row>
    <row r="2217">
      <c r="A2217" s="143">
        <v>1014.0</v>
      </c>
      <c r="B2217" s="10" t="s">
        <v>4156</v>
      </c>
      <c r="C2217" s="144">
        <v>0.4146</v>
      </c>
      <c r="D2217" s="144">
        <v>0.167</v>
      </c>
      <c r="E2217" s="14"/>
    </row>
    <row r="2218">
      <c r="A2218" s="143">
        <v>1014.0</v>
      </c>
      <c r="B2218" s="10" t="s">
        <v>4158</v>
      </c>
      <c r="C2218" s="144">
        <v>0.0066</v>
      </c>
      <c r="D2218" s="144">
        <v>0.002</v>
      </c>
      <c r="E2218" s="14"/>
    </row>
    <row r="2219">
      <c r="A2219" s="143">
        <v>1015.0</v>
      </c>
      <c r="B2219" s="10" t="s">
        <v>4156</v>
      </c>
      <c r="C2219" s="144">
        <v>0.4666</v>
      </c>
      <c r="D2219" s="144">
        <v>0.185</v>
      </c>
      <c r="E2219" s="14"/>
    </row>
    <row r="2220">
      <c r="A2220" s="143">
        <v>1015.0</v>
      </c>
      <c r="B2220" s="10" t="s">
        <v>4158</v>
      </c>
      <c r="C2220" s="144">
        <v>0.0074</v>
      </c>
      <c r="D2220" s="144">
        <v>0.002</v>
      </c>
      <c r="E2220" s="14"/>
    </row>
    <row r="2221">
      <c r="A2221" s="143">
        <v>1016.0</v>
      </c>
      <c r="B2221" s="10" t="s">
        <v>4156</v>
      </c>
      <c r="C2221" s="144">
        <v>0.6176</v>
      </c>
      <c r="D2221" s="144">
        <v>0.262</v>
      </c>
      <c r="E2221" s="14"/>
    </row>
    <row r="2222">
      <c r="A2222" s="143">
        <v>1016.0</v>
      </c>
      <c r="B2222" s="10" t="s">
        <v>4158</v>
      </c>
      <c r="C2222" s="144">
        <v>0.0489</v>
      </c>
      <c r="D2222" s="144">
        <v>0.015</v>
      </c>
      <c r="E2222" s="14"/>
    </row>
    <row r="2223">
      <c r="A2223" s="143">
        <v>1017.0</v>
      </c>
      <c r="B2223" s="10" t="s">
        <v>4156</v>
      </c>
      <c r="C2223" s="144">
        <v>1.3064</v>
      </c>
      <c r="D2223" s="144">
        <v>0.543</v>
      </c>
      <c r="E2223" s="14"/>
    </row>
    <row r="2224">
      <c r="A2224" s="143">
        <v>1017.0</v>
      </c>
      <c r="B2224" s="10" t="s">
        <v>4158</v>
      </c>
      <c r="C2224" s="144">
        <v>0.0418</v>
      </c>
      <c r="D2224" s="144">
        <v>0.015</v>
      </c>
      <c r="E2224" s="14"/>
    </row>
    <row r="2225">
      <c r="A2225" s="143">
        <v>1018.0</v>
      </c>
      <c r="B2225" s="10" t="s">
        <v>4156</v>
      </c>
      <c r="C2225" s="144">
        <v>1.7393</v>
      </c>
      <c r="D2225" s="144">
        <v>0.815</v>
      </c>
      <c r="E2225" s="14"/>
    </row>
    <row r="2226">
      <c r="A2226" s="143">
        <v>1018.0</v>
      </c>
      <c r="B2226" s="10" t="s">
        <v>4158</v>
      </c>
      <c r="C2226" s="144">
        <v>0.0759</v>
      </c>
      <c r="D2226" s="144">
        <v>0.031</v>
      </c>
      <c r="E2226" s="14"/>
    </row>
    <row r="2227">
      <c r="A2227" s="143">
        <v>1019.0</v>
      </c>
      <c r="B2227" s="10" t="s">
        <v>4156</v>
      </c>
      <c r="C2227" s="144">
        <v>1.9044</v>
      </c>
      <c r="D2227" s="144">
        <v>0.891</v>
      </c>
      <c r="E2227" s="14"/>
    </row>
    <row r="2228">
      <c r="A2228" s="143">
        <v>1019.0</v>
      </c>
      <c r="B2228" s="10" t="s">
        <v>4158</v>
      </c>
      <c r="C2228" s="144">
        <v>0.0954</v>
      </c>
      <c r="D2228" s="144">
        <v>0.039</v>
      </c>
      <c r="E2228" s="14"/>
    </row>
    <row r="2229">
      <c r="A2229" s="143">
        <v>1020.0</v>
      </c>
      <c r="B2229" s="10" t="s">
        <v>4156</v>
      </c>
      <c r="C2229" s="144">
        <v>1.0678</v>
      </c>
      <c r="D2229" s="144">
        <v>0.265</v>
      </c>
      <c r="E2229" s="14"/>
    </row>
    <row r="2230">
      <c r="A2230" s="143">
        <v>1020.0</v>
      </c>
      <c r="B2230" s="10" t="s">
        <v>4158</v>
      </c>
      <c r="C2230" s="144">
        <v>0.0448</v>
      </c>
      <c r="D2230" s="144">
        <v>0.006</v>
      </c>
      <c r="E2230" s="14"/>
    </row>
    <row r="2231">
      <c r="A2231" s="143">
        <v>1021.0</v>
      </c>
      <c r="B2231" s="10" t="s">
        <v>4156</v>
      </c>
      <c r="C2231" s="144">
        <v>1.3049</v>
      </c>
      <c r="D2231" s="144">
        <v>0.33</v>
      </c>
      <c r="E2231" s="14"/>
    </row>
    <row r="2232">
      <c r="A2232" s="143">
        <v>1021.0</v>
      </c>
      <c r="B2232" s="10" t="s">
        <v>4158</v>
      </c>
      <c r="C2232" s="144">
        <v>0.0573</v>
      </c>
      <c r="D2232" s="144">
        <v>0.008</v>
      </c>
      <c r="E2232" s="14"/>
    </row>
    <row r="2233">
      <c r="A2233" s="143">
        <v>1022.0</v>
      </c>
      <c r="B2233" s="10" t="s">
        <v>4156</v>
      </c>
      <c r="C2233" s="144">
        <v>2.2466</v>
      </c>
      <c r="D2233" s="144">
        <v>0.571</v>
      </c>
      <c r="E2233" s="14"/>
    </row>
    <row r="2234">
      <c r="A2234" s="143">
        <v>1022.0</v>
      </c>
      <c r="B2234" s="10" t="s">
        <v>4158</v>
      </c>
      <c r="C2234" s="144">
        <v>0.1005</v>
      </c>
      <c r="D2234" s="144">
        <v>0.017</v>
      </c>
      <c r="E2234" s="14"/>
    </row>
    <row r="2235">
      <c r="A2235" s="143">
        <v>1023.0</v>
      </c>
      <c r="B2235" s="10" t="s">
        <v>4156</v>
      </c>
      <c r="C2235" s="144">
        <v>26.3738</v>
      </c>
      <c r="D2235" s="144">
        <v>6.476</v>
      </c>
      <c r="E2235" s="14"/>
    </row>
    <row r="2236">
      <c r="A2236" s="143">
        <v>1023.0</v>
      </c>
      <c r="B2236" s="10" t="s">
        <v>4158</v>
      </c>
      <c r="C2236" s="144">
        <v>3.7328</v>
      </c>
      <c r="D2236" s="144">
        <v>1.045</v>
      </c>
      <c r="E2236" s="14"/>
    </row>
    <row r="2237">
      <c r="A2237" s="143">
        <v>1023.0</v>
      </c>
      <c r="B2237" s="10" t="s">
        <v>4465</v>
      </c>
      <c r="C2237" s="144">
        <v>6.2244</v>
      </c>
      <c r="D2237" s="144">
        <v>1.393</v>
      </c>
      <c r="E2237" s="14"/>
    </row>
    <row r="2238">
      <c r="A2238" s="143">
        <v>1023.0</v>
      </c>
      <c r="B2238" s="10" t="s">
        <v>4464</v>
      </c>
      <c r="C2238" s="144">
        <v>0.8724</v>
      </c>
      <c r="D2238" s="144">
        <v>0.135</v>
      </c>
      <c r="E2238" s="14"/>
    </row>
    <row r="2239">
      <c r="A2239" s="143">
        <v>1024.0</v>
      </c>
      <c r="B2239" s="10" t="s">
        <v>4156</v>
      </c>
      <c r="C2239" s="144">
        <v>31.5361</v>
      </c>
      <c r="D2239" s="144">
        <v>8.619</v>
      </c>
      <c r="E2239" s="14"/>
    </row>
    <row r="2240">
      <c r="A2240" s="143">
        <v>1024.0</v>
      </c>
      <c r="B2240" s="10" t="s">
        <v>4158</v>
      </c>
      <c r="C2240" s="144">
        <v>3.9274</v>
      </c>
      <c r="D2240" s="144">
        <v>1.298</v>
      </c>
      <c r="E2240" s="14"/>
    </row>
    <row r="2241">
      <c r="A2241" s="143">
        <v>1024.0</v>
      </c>
      <c r="B2241" s="10" t="s">
        <v>4465</v>
      </c>
      <c r="C2241" s="144">
        <v>5.7227</v>
      </c>
      <c r="D2241" s="144">
        <v>1.5</v>
      </c>
      <c r="E2241" s="14"/>
    </row>
    <row r="2242">
      <c r="A2242" s="143">
        <v>1024.0</v>
      </c>
      <c r="B2242" s="10" t="s">
        <v>4464</v>
      </c>
      <c r="C2242" s="144">
        <v>1.2905</v>
      </c>
      <c r="D2242" s="144">
        <v>0.216</v>
      </c>
      <c r="E2242" s="14"/>
    </row>
    <row r="2243">
      <c r="A2243" s="143">
        <v>1025.0</v>
      </c>
      <c r="B2243" s="10" t="s">
        <v>4156</v>
      </c>
      <c r="C2243" s="144">
        <v>38.0677</v>
      </c>
      <c r="D2243" s="144">
        <v>10.682</v>
      </c>
      <c r="E2243" s="14"/>
    </row>
    <row r="2244">
      <c r="A2244" s="143">
        <v>1025.0</v>
      </c>
      <c r="B2244" s="10" t="s">
        <v>4158</v>
      </c>
      <c r="C2244" s="144">
        <v>4.006</v>
      </c>
      <c r="D2244" s="144">
        <v>1.404</v>
      </c>
      <c r="E2244" s="14"/>
    </row>
    <row r="2245">
      <c r="A2245" s="143">
        <v>1025.0</v>
      </c>
      <c r="B2245" s="10" t="s">
        <v>4465</v>
      </c>
      <c r="C2245" s="144">
        <v>7.11</v>
      </c>
      <c r="D2245" s="144">
        <v>1.968</v>
      </c>
      <c r="E2245" s="14"/>
    </row>
    <row r="2246">
      <c r="A2246" s="143">
        <v>1025.0</v>
      </c>
      <c r="B2246" s="10" t="s">
        <v>4464</v>
      </c>
      <c r="C2246" s="144">
        <v>1.3898</v>
      </c>
      <c r="D2246" s="144">
        <v>0.233</v>
      </c>
      <c r="E2246" s="14"/>
    </row>
    <row r="2247">
      <c r="A2247" s="143">
        <v>1026.0</v>
      </c>
      <c r="B2247" s="10" t="s">
        <v>4156</v>
      </c>
      <c r="C2247" s="144">
        <v>16.5269</v>
      </c>
      <c r="D2247" s="144">
        <v>6.766</v>
      </c>
      <c r="E2247" s="14"/>
    </row>
    <row r="2248">
      <c r="A2248" s="143">
        <v>1026.0</v>
      </c>
      <c r="B2248" s="10" t="s">
        <v>4158</v>
      </c>
      <c r="C2248" s="144">
        <v>1.1803</v>
      </c>
      <c r="D2248" s="144">
        <v>0.497</v>
      </c>
      <c r="E2248" s="14"/>
    </row>
    <row r="2249">
      <c r="A2249" s="143">
        <v>1026.0</v>
      </c>
      <c r="B2249" s="10" t="s">
        <v>4465</v>
      </c>
      <c r="C2249" s="144">
        <v>2.2155</v>
      </c>
      <c r="D2249" s="144">
        <v>0.509</v>
      </c>
      <c r="E2249" s="14"/>
    </row>
    <row r="2250">
      <c r="A2250" s="143">
        <v>1026.0</v>
      </c>
      <c r="B2250" s="10" t="s">
        <v>4464</v>
      </c>
      <c r="C2250" s="144">
        <v>0.368</v>
      </c>
      <c r="D2250" s="144">
        <v>0.111</v>
      </c>
      <c r="E2250" s="14"/>
    </row>
    <row r="2251">
      <c r="A2251" s="143">
        <v>1027.0</v>
      </c>
      <c r="B2251" s="10" t="s">
        <v>4156</v>
      </c>
      <c r="C2251" s="144">
        <v>10.5681</v>
      </c>
      <c r="D2251" s="144">
        <v>4.286</v>
      </c>
      <c r="E2251" s="14"/>
    </row>
    <row r="2252">
      <c r="A2252" s="143">
        <v>1027.0</v>
      </c>
      <c r="B2252" s="10" t="s">
        <v>4158</v>
      </c>
      <c r="C2252" s="144">
        <v>0.8165</v>
      </c>
      <c r="D2252" s="144">
        <v>0.356</v>
      </c>
      <c r="E2252" s="14"/>
    </row>
    <row r="2253">
      <c r="A2253" s="143">
        <v>1027.0</v>
      </c>
      <c r="B2253" s="10" t="s">
        <v>4465</v>
      </c>
      <c r="C2253" s="144">
        <v>1.0023</v>
      </c>
      <c r="D2253" s="144">
        <v>0.384</v>
      </c>
      <c r="E2253" s="14"/>
    </row>
    <row r="2254">
      <c r="A2254" s="143">
        <v>1027.0</v>
      </c>
      <c r="B2254" s="10" t="s">
        <v>4464</v>
      </c>
      <c r="C2254" s="144">
        <v>0.3174</v>
      </c>
      <c r="D2254" s="144">
        <v>0.102</v>
      </c>
      <c r="E2254" s="14"/>
    </row>
    <row r="2255">
      <c r="A2255" s="143">
        <v>1028.0</v>
      </c>
      <c r="B2255" s="10" t="s">
        <v>4156</v>
      </c>
      <c r="C2255" s="144">
        <v>1.767</v>
      </c>
      <c r="D2255" s="144">
        <v>0.685</v>
      </c>
      <c r="E2255" s="14"/>
    </row>
    <row r="2256">
      <c r="A2256" s="143">
        <v>1028.0</v>
      </c>
      <c r="B2256" s="10" t="s">
        <v>4158</v>
      </c>
      <c r="C2256" s="144">
        <v>0.327</v>
      </c>
      <c r="D2256" s="144">
        <v>0.064</v>
      </c>
      <c r="E2256" s="14"/>
    </row>
    <row r="2257">
      <c r="A2257" s="143">
        <v>1029.0</v>
      </c>
      <c r="B2257" s="10" t="s">
        <v>4156</v>
      </c>
      <c r="C2257" s="144">
        <v>1.599</v>
      </c>
      <c r="D2257" s="144">
        <v>0.616</v>
      </c>
      <c r="E2257" s="14"/>
    </row>
    <row r="2258">
      <c r="A2258" s="143">
        <v>1029.0</v>
      </c>
      <c r="B2258" s="10" t="s">
        <v>4158</v>
      </c>
      <c r="C2258" s="144">
        <v>0.314</v>
      </c>
      <c r="D2258" s="144">
        <v>0.063</v>
      </c>
      <c r="E2258" s="14"/>
    </row>
    <row r="2259">
      <c r="A2259" s="143">
        <v>1030.0</v>
      </c>
      <c r="B2259" s="10" t="s">
        <v>4156</v>
      </c>
      <c r="C2259" s="144">
        <v>1.715</v>
      </c>
      <c r="D2259" s="144">
        <v>0.712</v>
      </c>
      <c r="E2259" s="14"/>
    </row>
    <row r="2260">
      <c r="A2260" s="143">
        <v>1030.0</v>
      </c>
      <c r="B2260" s="10" t="s">
        <v>4158</v>
      </c>
      <c r="C2260" s="144">
        <v>0.348</v>
      </c>
      <c r="D2260" s="144">
        <v>0.084</v>
      </c>
      <c r="E2260" s="14"/>
    </row>
    <row r="2261">
      <c r="A2261" s="143">
        <v>1031.0</v>
      </c>
      <c r="B2261" s="10" t="s">
        <v>4156</v>
      </c>
      <c r="C2261" s="144">
        <v>2.64</v>
      </c>
      <c r="D2261" s="144">
        <v>0.752</v>
      </c>
      <c r="E2261" s="14"/>
    </row>
    <row r="2262">
      <c r="A2262" s="143">
        <v>1031.0</v>
      </c>
      <c r="B2262" s="10" t="s">
        <v>4158</v>
      </c>
      <c r="C2262" s="144">
        <v>0.051</v>
      </c>
      <c r="D2262" s="144">
        <v>0.013</v>
      </c>
      <c r="E2262" s="14"/>
    </row>
    <row r="2263">
      <c r="A2263" s="143">
        <v>1032.0</v>
      </c>
      <c r="B2263" s="10" t="s">
        <v>4156</v>
      </c>
      <c r="C2263" s="144">
        <v>2.925</v>
      </c>
      <c r="D2263" s="144">
        <v>0.699</v>
      </c>
      <c r="E2263" s="14"/>
    </row>
    <row r="2264">
      <c r="A2264" s="143">
        <v>1032.0</v>
      </c>
      <c r="B2264" s="10" t="s">
        <v>4158</v>
      </c>
      <c r="C2264" s="144">
        <v>0.071</v>
      </c>
      <c r="D2264" s="144">
        <v>0.014</v>
      </c>
      <c r="E2264" s="14"/>
    </row>
    <row r="2265">
      <c r="A2265" s="143">
        <v>1033.0</v>
      </c>
      <c r="B2265" s="10" t="s">
        <v>4156</v>
      </c>
      <c r="C2265" s="144">
        <v>3.819</v>
      </c>
      <c r="D2265" s="144">
        <v>1.123</v>
      </c>
      <c r="E2265" s="14"/>
    </row>
    <row r="2266">
      <c r="A2266" s="143">
        <v>1033.0</v>
      </c>
      <c r="B2266" s="10" t="s">
        <v>4158</v>
      </c>
      <c r="C2266" s="144">
        <v>0.057</v>
      </c>
      <c r="D2266" s="144">
        <v>0.014</v>
      </c>
      <c r="E2266" s="14"/>
    </row>
    <row r="2267">
      <c r="A2267" s="143">
        <v>1034.0</v>
      </c>
      <c r="B2267" s="10" t="s">
        <v>4156</v>
      </c>
      <c r="C2267" s="152">
        <v>7.43</v>
      </c>
      <c r="D2267" s="144">
        <v>2.6357</v>
      </c>
      <c r="E2267" s="14"/>
    </row>
    <row r="2268">
      <c r="A2268" s="143">
        <v>1034.0</v>
      </c>
      <c r="B2268" s="10" t="s">
        <v>4158</v>
      </c>
      <c r="C2268" s="152">
        <v>1.695</v>
      </c>
      <c r="D2268" s="144">
        <v>0.4283</v>
      </c>
      <c r="E2268" s="14"/>
    </row>
    <row r="2269">
      <c r="A2269" s="143">
        <v>1035.0</v>
      </c>
      <c r="B2269" s="10" t="s">
        <v>4156</v>
      </c>
      <c r="C2269" s="152">
        <v>6.838</v>
      </c>
      <c r="D2269" s="144">
        <v>2.7161</v>
      </c>
      <c r="E2269" s="14"/>
    </row>
    <row r="2270">
      <c r="A2270" s="143">
        <v>1035.0</v>
      </c>
      <c r="B2270" s="10" t="s">
        <v>4158</v>
      </c>
      <c r="C2270" s="152">
        <v>2.276</v>
      </c>
      <c r="D2270" s="144">
        <v>0.6681</v>
      </c>
      <c r="E2270" s="14"/>
    </row>
    <row r="2271">
      <c r="A2271" s="143">
        <v>1036.0</v>
      </c>
      <c r="B2271" s="10" t="s">
        <v>4156</v>
      </c>
      <c r="C2271" s="152">
        <v>5.969</v>
      </c>
      <c r="D2271" s="144">
        <v>2.1581</v>
      </c>
      <c r="E2271" s="14"/>
    </row>
    <row r="2272">
      <c r="A2272" s="143">
        <v>1036.0</v>
      </c>
      <c r="B2272" s="10" t="s">
        <v>4158</v>
      </c>
      <c r="C2272" s="152">
        <v>0.761</v>
      </c>
      <c r="D2272" s="144">
        <v>0.1983</v>
      </c>
      <c r="E2272" s="14"/>
    </row>
    <row r="2273">
      <c r="A2273" s="143">
        <v>1037.0</v>
      </c>
      <c r="B2273" s="10" t="s">
        <v>4156</v>
      </c>
      <c r="C2273" s="152">
        <v>7.064</v>
      </c>
      <c r="D2273" s="144">
        <v>2.8607</v>
      </c>
      <c r="E2273" s="14"/>
    </row>
    <row r="2274">
      <c r="A2274" s="143">
        <v>1037.0</v>
      </c>
      <c r="B2274" s="10" t="s">
        <v>4158</v>
      </c>
      <c r="C2274" s="152">
        <v>0.325</v>
      </c>
      <c r="D2274" s="144">
        <v>0.0895</v>
      </c>
      <c r="E2274" s="14"/>
    </row>
    <row r="2275">
      <c r="A2275" s="143">
        <v>1038.0</v>
      </c>
      <c r="B2275" s="10" t="s">
        <v>4156</v>
      </c>
      <c r="C2275" s="144">
        <v>7.293</v>
      </c>
      <c r="D2275" s="144">
        <v>2.9391</v>
      </c>
      <c r="E2275" s="14"/>
    </row>
    <row r="2276">
      <c r="A2276" s="143">
        <v>1038.0</v>
      </c>
      <c r="B2276" s="10" t="s">
        <v>4158</v>
      </c>
      <c r="C2276" s="144">
        <v>0.271</v>
      </c>
      <c r="D2276" s="144">
        <v>0.0753</v>
      </c>
      <c r="E2276" s="14"/>
    </row>
    <row r="2277">
      <c r="A2277" s="143">
        <v>1039.0</v>
      </c>
      <c r="B2277" s="10" t="s">
        <v>4156</v>
      </c>
      <c r="C2277" s="144">
        <v>7.507</v>
      </c>
      <c r="D2277" s="144">
        <v>2.986</v>
      </c>
      <c r="E2277" s="14"/>
    </row>
    <row r="2278">
      <c r="A2278" s="143">
        <v>1039.0</v>
      </c>
      <c r="B2278" s="10" t="s">
        <v>4158</v>
      </c>
      <c r="C2278" s="144">
        <v>0.333</v>
      </c>
      <c r="D2278" s="144">
        <v>0.0932</v>
      </c>
      <c r="E2278" s="14"/>
    </row>
    <row r="2279">
      <c r="A2279" s="143">
        <v>1040.0</v>
      </c>
      <c r="B2279" s="10" t="s">
        <v>4156</v>
      </c>
      <c r="C2279" s="144">
        <v>5.274</v>
      </c>
      <c r="D2279" s="144">
        <v>2.0368</v>
      </c>
      <c r="E2279" s="14"/>
    </row>
    <row r="2280">
      <c r="A2280" s="143">
        <v>1040.0</v>
      </c>
      <c r="B2280" s="10" t="s">
        <v>4158</v>
      </c>
      <c r="C2280" s="144">
        <v>0.321</v>
      </c>
      <c r="D2280" s="144">
        <v>0.0795</v>
      </c>
      <c r="E2280" s="14"/>
    </row>
    <row r="2281">
      <c r="A2281" s="143">
        <v>1041.0</v>
      </c>
      <c r="B2281" s="10" t="s">
        <v>4156</v>
      </c>
      <c r="C2281" s="144">
        <v>2.84</v>
      </c>
      <c r="D2281" s="144">
        <v>1.1333</v>
      </c>
      <c r="E2281" s="14"/>
    </row>
    <row r="2282">
      <c r="A2282" s="143">
        <v>1041.0</v>
      </c>
      <c r="B2282" s="10" t="s">
        <v>4158</v>
      </c>
      <c r="C2282" s="144">
        <v>0.14</v>
      </c>
      <c r="D2282" s="144">
        <v>0.0383</v>
      </c>
      <c r="E2282" s="14"/>
    </row>
    <row r="2283">
      <c r="A2283" s="143">
        <v>1042.0</v>
      </c>
      <c r="B2283" s="10" t="s">
        <v>4156</v>
      </c>
      <c r="C2283" s="144">
        <v>4.737</v>
      </c>
      <c r="D2283" s="144">
        <v>1.836</v>
      </c>
      <c r="E2283" s="14"/>
    </row>
    <row r="2284">
      <c r="A2284" s="143">
        <v>1042.0</v>
      </c>
      <c r="B2284" s="10" t="s">
        <v>4158</v>
      </c>
      <c r="C2284" s="144">
        <v>0.248</v>
      </c>
      <c r="D2284" s="144">
        <v>0.065</v>
      </c>
      <c r="E2284" s="14"/>
    </row>
    <row r="2285">
      <c r="A2285" s="143">
        <v>1043.0</v>
      </c>
      <c r="B2285" s="10" t="s">
        <v>4156</v>
      </c>
      <c r="C2285" s="144">
        <v>4.993</v>
      </c>
      <c r="D2285" s="144">
        <v>2.171</v>
      </c>
      <c r="E2285" s="14"/>
    </row>
    <row r="2286">
      <c r="A2286" s="143">
        <v>1043.0</v>
      </c>
      <c r="B2286" s="10" t="s">
        <v>4158</v>
      </c>
      <c r="C2286" s="144">
        <v>0.128</v>
      </c>
      <c r="D2286" s="144">
        <v>0.0416</v>
      </c>
      <c r="E2286" s="14"/>
    </row>
    <row r="2287">
      <c r="A2287" s="143">
        <v>1044.0</v>
      </c>
      <c r="B2287" s="10" t="s">
        <v>4156</v>
      </c>
      <c r="C2287" s="144">
        <v>4.322</v>
      </c>
      <c r="D2287" s="144">
        <v>1.8051</v>
      </c>
      <c r="E2287" s="14"/>
    </row>
    <row r="2288">
      <c r="A2288" s="143">
        <v>1044.0</v>
      </c>
      <c r="B2288" s="10" t="s">
        <v>4158</v>
      </c>
      <c r="C2288" s="144">
        <v>0.143</v>
      </c>
      <c r="D2288" s="144">
        <v>0.045</v>
      </c>
      <c r="E2288" s="14"/>
    </row>
    <row r="2289">
      <c r="A2289" s="143">
        <v>1045.0</v>
      </c>
      <c r="B2289" s="10" t="s">
        <v>4156</v>
      </c>
      <c r="C2289" s="144">
        <v>5.662</v>
      </c>
      <c r="D2289" s="144">
        <v>2.4189</v>
      </c>
      <c r="E2289" s="14"/>
    </row>
    <row r="2290">
      <c r="A2290" s="143">
        <v>1045.0</v>
      </c>
      <c r="B2290" s="10" t="s">
        <v>4158</v>
      </c>
      <c r="C2290" s="144">
        <v>0.152</v>
      </c>
      <c r="D2290" s="144">
        <v>0.0457</v>
      </c>
      <c r="E2290" s="14"/>
    </row>
    <row r="2291">
      <c r="A2291" s="143">
        <v>1046.0</v>
      </c>
      <c r="B2291" s="10" t="s">
        <v>4156</v>
      </c>
      <c r="C2291" s="144">
        <v>45.41</v>
      </c>
      <c r="D2291" s="144">
        <v>11.4151</v>
      </c>
      <c r="E2291" s="14"/>
    </row>
    <row r="2292">
      <c r="A2292" s="143">
        <v>1046.0</v>
      </c>
      <c r="B2292" s="10" t="s">
        <v>4158</v>
      </c>
      <c r="C2292" s="144">
        <v>3.752</v>
      </c>
      <c r="D2292" s="144">
        <v>0.6028</v>
      </c>
      <c r="E2292" s="14"/>
    </row>
    <row r="2293">
      <c r="A2293" s="143">
        <v>1047.0</v>
      </c>
      <c r="B2293" s="10" t="s">
        <v>4156</v>
      </c>
      <c r="C2293" s="144">
        <v>14.365</v>
      </c>
      <c r="D2293" s="144">
        <v>4.8251</v>
      </c>
      <c r="E2293" s="14"/>
    </row>
    <row r="2294">
      <c r="A2294" s="143">
        <v>1047.0</v>
      </c>
      <c r="B2294" s="10" t="s">
        <v>4158</v>
      </c>
      <c r="C2294" s="144">
        <v>1.309</v>
      </c>
      <c r="D2294" s="144">
        <v>0.2716</v>
      </c>
      <c r="E2294" s="14"/>
    </row>
    <row r="2295">
      <c r="A2295" s="143">
        <v>1048.0</v>
      </c>
      <c r="B2295" s="10" t="s">
        <v>4156</v>
      </c>
      <c r="C2295" s="144">
        <v>28.975</v>
      </c>
      <c r="D2295" s="144">
        <v>9.9144</v>
      </c>
      <c r="E2295" s="14"/>
    </row>
    <row r="2296">
      <c r="A2296" s="143">
        <v>1048.0</v>
      </c>
      <c r="B2296" s="10" t="s">
        <v>4158</v>
      </c>
      <c r="C2296" s="144">
        <v>2.392</v>
      </c>
      <c r="D2296" s="144">
        <v>0.4391</v>
      </c>
      <c r="E2296" s="14"/>
    </row>
    <row r="2297">
      <c r="A2297" s="143">
        <v>1049.0</v>
      </c>
      <c r="B2297" s="10" t="s">
        <v>4156</v>
      </c>
      <c r="C2297" s="144">
        <v>2.196</v>
      </c>
      <c r="D2297" s="144">
        <v>0.7457</v>
      </c>
      <c r="E2297" s="14"/>
    </row>
    <row r="2298">
      <c r="A2298" s="143">
        <v>1049.0</v>
      </c>
      <c r="B2298" s="10" t="s">
        <v>4158</v>
      </c>
      <c r="C2298" s="144">
        <v>0.062</v>
      </c>
      <c r="D2298" s="144">
        <v>0.0167</v>
      </c>
      <c r="E2298" s="14"/>
    </row>
    <row r="2299">
      <c r="A2299" s="143">
        <v>1050.0</v>
      </c>
      <c r="B2299" s="10" t="s">
        <v>4156</v>
      </c>
      <c r="C2299" s="144">
        <v>0.901</v>
      </c>
      <c r="D2299" s="144">
        <v>0.3749</v>
      </c>
      <c r="E2299" s="14"/>
    </row>
    <row r="2300">
      <c r="A2300" s="143">
        <v>1050.0</v>
      </c>
      <c r="B2300" s="10" t="s">
        <v>4158</v>
      </c>
      <c r="C2300" s="144">
        <v>0.048</v>
      </c>
      <c r="D2300" s="144">
        <v>0.0168</v>
      </c>
      <c r="E2300" s="14"/>
    </row>
    <row r="2301">
      <c r="A2301" s="143">
        <v>1051.0</v>
      </c>
      <c r="B2301" s="10" t="s">
        <v>4156</v>
      </c>
      <c r="C2301" s="144">
        <v>0.784</v>
      </c>
      <c r="D2301" s="144">
        <v>0.2806</v>
      </c>
      <c r="E2301" s="14"/>
    </row>
    <row r="2302">
      <c r="A2302" s="143">
        <v>1051.0</v>
      </c>
      <c r="B2302" s="10" t="s">
        <v>4158</v>
      </c>
      <c r="C2302" s="144">
        <v>0.022</v>
      </c>
      <c r="D2302" s="144">
        <v>0.0059</v>
      </c>
      <c r="E2302" s="14"/>
    </row>
    <row r="2303">
      <c r="A2303" s="143">
        <v>1052.0</v>
      </c>
      <c r="B2303" s="10" t="s">
        <v>4156</v>
      </c>
      <c r="C2303" s="144">
        <v>0.719</v>
      </c>
      <c r="D2303" s="144">
        <v>0.1693</v>
      </c>
      <c r="E2303" s="14"/>
    </row>
    <row r="2304">
      <c r="A2304" s="143">
        <v>1052.0</v>
      </c>
      <c r="B2304" s="10" t="s">
        <v>4158</v>
      </c>
      <c r="C2304" s="144">
        <v>0.023</v>
      </c>
      <c r="D2304" s="144">
        <v>0.0052</v>
      </c>
      <c r="E2304" s="14"/>
    </row>
    <row r="2305">
      <c r="A2305" s="143">
        <v>1053.0</v>
      </c>
      <c r="B2305" s="10" t="s">
        <v>4156</v>
      </c>
      <c r="C2305" s="144">
        <v>0.518</v>
      </c>
      <c r="D2305" s="152">
        <v>0.121</v>
      </c>
      <c r="E2305" s="14"/>
    </row>
    <row r="2306">
      <c r="A2306" s="143">
        <v>1053.0</v>
      </c>
      <c r="B2306" s="10" t="s">
        <v>4158</v>
      </c>
      <c r="C2306" s="144">
        <v>0.015</v>
      </c>
      <c r="D2306" s="152">
        <v>0.0034</v>
      </c>
      <c r="E2306" s="14"/>
    </row>
    <row r="2307">
      <c r="A2307" s="143">
        <v>1054.0</v>
      </c>
      <c r="B2307" s="10" t="s">
        <v>4156</v>
      </c>
      <c r="C2307" s="144">
        <v>0.519</v>
      </c>
      <c r="D2307" s="152">
        <v>0.1186</v>
      </c>
      <c r="E2307" s="14"/>
    </row>
    <row r="2308">
      <c r="A2308" s="143">
        <v>1054.0</v>
      </c>
      <c r="B2308" s="10" t="s">
        <v>4158</v>
      </c>
      <c r="C2308" s="144">
        <v>0.027</v>
      </c>
      <c r="D2308" s="152">
        <v>0.0058</v>
      </c>
      <c r="E2308" s="14"/>
    </row>
    <row r="2309">
      <c r="A2309" s="143">
        <v>1055.0</v>
      </c>
      <c r="B2309" s="10" t="s">
        <v>4156</v>
      </c>
      <c r="C2309" s="144">
        <v>1.818</v>
      </c>
      <c r="D2309" s="152">
        <v>0.6156</v>
      </c>
      <c r="E2309" s="14"/>
    </row>
    <row r="2310">
      <c r="A2310" s="143">
        <v>1055.0</v>
      </c>
      <c r="B2310" s="10" t="s">
        <v>4158</v>
      </c>
      <c r="C2310" s="144">
        <v>0.053</v>
      </c>
      <c r="D2310" s="165" t="s">
        <v>5118</v>
      </c>
      <c r="E2310" s="10" t="s">
        <v>5120</v>
      </c>
    </row>
    <row r="2311">
      <c r="A2311" s="143">
        <v>1056.0</v>
      </c>
      <c r="B2311" s="10" t="s">
        <v>4156</v>
      </c>
      <c r="C2311" s="144">
        <v>1.489</v>
      </c>
      <c r="D2311" s="152">
        <v>0.541</v>
      </c>
      <c r="E2311" s="14"/>
    </row>
    <row r="2312">
      <c r="A2312" s="143">
        <v>1056.0</v>
      </c>
      <c r="B2312" s="10" t="s">
        <v>4158</v>
      </c>
      <c r="C2312" s="144">
        <v>0.061</v>
      </c>
      <c r="D2312" s="152">
        <v>0.0195</v>
      </c>
      <c r="E2312" s="14"/>
    </row>
    <row r="2313">
      <c r="A2313" s="143">
        <v>1057.0</v>
      </c>
      <c r="B2313" s="10" t="s">
        <v>4156</v>
      </c>
      <c r="C2313" s="144">
        <v>2.381</v>
      </c>
      <c r="D2313" s="152">
        <v>0.882</v>
      </c>
      <c r="E2313" s="14"/>
    </row>
    <row r="2314">
      <c r="A2314" s="143">
        <v>1057.0</v>
      </c>
      <c r="B2314" s="10" t="s">
        <v>4158</v>
      </c>
      <c r="C2314" s="144">
        <v>0.071</v>
      </c>
      <c r="D2314" s="152">
        <v>0.0225</v>
      </c>
      <c r="E2314" s="14"/>
    </row>
    <row r="2315">
      <c r="A2315" s="143">
        <v>1058.0</v>
      </c>
      <c r="B2315" s="10" t="s">
        <v>4156</v>
      </c>
      <c r="C2315" s="144">
        <v>0.697</v>
      </c>
      <c r="D2315" s="152">
        <v>0.2624</v>
      </c>
      <c r="E2315" s="14"/>
    </row>
    <row r="2316">
      <c r="A2316" s="143">
        <v>1058.0</v>
      </c>
      <c r="B2316" s="10" t="s">
        <v>4158</v>
      </c>
      <c r="C2316" s="144">
        <v>0.028</v>
      </c>
      <c r="D2316" s="152">
        <v>0.0078</v>
      </c>
      <c r="E2316" s="14"/>
    </row>
    <row r="2317">
      <c r="A2317" s="143">
        <v>1059.0</v>
      </c>
      <c r="B2317" s="10" t="s">
        <v>4156</v>
      </c>
      <c r="C2317" s="144">
        <v>0.693</v>
      </c>
      <c r="D2317" s="152">
        <v>0.2598</v>
      </c>
      <c r="E2317" s="14"/>
    </row>
    <row r="2318">
      <c r="A2318" s="143">
        <v>1059.0</v>
      </c>
      <c r="B2318" s="10" t="s">
        <v>4158</v>
      </c>
      <c r="C2318" s="144">
        <v>0.037</v>
      </c>
      <c r="D2318" s="152">
        <v>0.0096</v>
      </c>
      <c r="E2318" s="14"/>
    </row>
    <row r="2319">
      <c r="A2319" s="143">
        <v>1060.0</v>
      </c>
      <c r="B2319" s="10" t="s">
        <v>4156</v>
      </c>
      <c r="C2319" s="144">
        <v>0.374</v>
      </c>
      <c r="D2319" s="152">
        <v>0.1395</v>
      </c>
      <c r="E2319" s="14"/>
    </row>
    <row r="2320">
      <c r="A2320" s="143">
        <v>1060.0</v>
      </c>
      <c r="B2320" s="10" t="s">
        <v>4158</v>
      </c>
      <c r="C2320" s="144">
        <v>0.027</v>
      </c>
      <c r="D2320" s="152">
        <v>0.0061</v>
      </c>
      <c r="E2320" s="14"/>
    </row>
    <row r="2321">
      <c r="A2321" s="143">
        <v>1061.0</v>
      </c>
      <c r="B2321" s="10" t="s">
        <v>4156</v>
      </c>
      <c r="C2321" s="144">
        <v>1.689</v>
      </c>
      <c r="D2321" s="152">
        <v>0.5193</v>
      </c>
      <c r="E2321" s="14"/>
    </row>
    <row r="2322">
      <c r="A2322" s="143">
        <v>1061.0</v>
      </c>
      <c r="B2322" s="10" t="s">
        <v>4158</v>
      </c>
      <c r="C2322" s="144">
        <v>0.061</v>
      </c>
      <c r="D2322" s="152">
        <v>0.0145</v>
      </c>
      <c r="E2322" s="14"/>
    </row>
    <row r="2323">
      <c r="A2323" s="143">
        <v>1062.0</v>
      </c>
      <c r="B2323" s="10" t="s">
        <v>4156</v>
      </c>
      <c r="C2323" s="144">
        <v>1.341</v>
      </c>
      <c r="D2323" s="152">
        <v>0.3974</v>
      </c>
      <c r="E2323" s="14"/>
    </row>
    <row r="2324">
      <c r="A2324" s="143">
        <v>1062.0</v>
      </c>
      <c r="B2324" s="10" t="s">
        <v>4158</v>
      </c>
      <c r="C2324" s="144">
        <v>0.05</v>
      </c>
      <c r="D2324" s="152">
        <v>0.0115</v>
      </c>
      <c r="E2324" s="14"/>
    </row>
    <row r="2325">
      <c r="A2325" s="143">
        <v>1063.0</v>
      </c>
      <c r="B2325" s="10" t="s">
        <v>4156</v>
      </c>
      <c r="C2325" s="144">
        <v>1.336</v>
      </c>
      <c r="D2325" s="152">
        <v>0.3907</v>
      </c>
      <c r="E2325" s="14"/>
    </row>
    <row r="2326">
      <c r="A2326" s="143">
        <v>1063.0</v>
      </c>
      <c r="B2326" s="10" t="s">
        <v>4158</v>
      </c>
      <c r="C2326" s="144">
        <v>0.052</v>
      </c>
      <c r="D2326" s="152">
        <v>0.0115</v>
      </c>
      <c r="E2326" s="14"/>
    </row>
    <row r="2327">
      <c r="A2327" s="143">
        <v>1064.0</v>
      </c>
      <c r="B2327" s="10" t="s">
        <v>4156</v>
      </c>
      <c r="C2327" s="144">
        <v>1.559</v>
      </c>
      <c r="D2327" s="152">
        <v>0.4819</v>
      </c>
      <c r="E2327" s="14"/>
    </row>
    <row r="2328">
      <c r="A2328" s="143">
        <v>1064.0</v>
      </c>
      <c r="B2328" s="10" t="s">
        <v>4158</v>
      </c>
      <c r="C2328" s="144">
        <v>0.064</v>
      </c>
      <c r="D2328" s="152">
        <v>0.0164</v>
      </c>
      <c r="E2328" s="14"/>
    </row>
    <row r="2329">
      <c r="A2329" s="143">
        <v>1065.0</v>
      </c>
      <c r="B2329" s="10" t="s">
        <v>4156</v>
      </c>
      <c r="C2329" s="144">
        <v>0.473</v>
      </c>
      <c r="D2329" s="152">
        <v>0.1381</v>
      </c>
      <c r="E2329" s="14"/>
    </row>
    <row r="2330">
      <c r="A2330" s="143">
        <v>1065.0</v>
      </c>
      <c r="B2330" s="10" t="s">
        <v>4158</v>
      </c>
      <c r="C2330" s="144">
        <v>0.046</v>
      </c>
      <c r="D2330" s="152">
        <v>0.0088</v>
      </c>
      <c r="E2330" s="14"/>
    </row>
    <row r="2331">
      <c r="A2331" s="143">
        <v>1066.0</v>
      </c>
      <c r="B2331" s="10" t="s">
        <v>4156</v>
      </c>
      <c r="C2331" s="144">
        <v>0.545</v>
      </c>
      <c r="D2331" s="144">
        <v>0.1871</v>
      </c>
      <c r="E2331" s="14"/>
    </row>
    <row r="2332">
      <c r="A2332" s="143">
        <v>1066.0</v>
      </c>
      <c r="B2332" s="10" t="s">
        <v>4158</v>
      </c>
      <c r="C2332" s="144">
        <v>0.058</v>
      </c>
      <c r="D2332" s="144">
        <v>0.0134</v>
      </c>
      <c r="E2332" s="14"/>
    </row>
    <row r="2333">
      <c r="A2333" s="143">
        <v>1067.0</v>
      </c>
      <c r="B2333" s="10" t="s">
        <v>4156</v>
      </c>
      <c r="C2333" s="144">
        <v>0.58</v>
      </c>
      <c r="D2333" s="144">
        <v>0.1862</v>
      </c>
      <c r="E2333" s="14"/>
    </row>
    <row r="2334">
      <c r="A2334" s="143">
        <v>1067.0</v>
      </c>
      <c r="B2334" s="10" t="s">
        <v>4158</v>
      </c>
      <c r="C2334" s="144">
        <v>0.053</v>
      </c>
      <c r="D2334" s="144">
        <v>0.0119</v>
      </c>
      <c r="E2334" s="14"/>
    </row>
    <row r="2335">
      <c r="A2335" s="143">
        <v>1068.0</v>
      </c>
      <c r="B2335" s="10" t="s">
        <v>4156</v>
      </c>
      <c r="C2335" s="144">
        <v>1.438</v>
      </c>
      <c r="D2335" s="144">
        <v>0.5724</v>
      </c>
      <c r="E2335" s="14"/>
    </row>
    <row r="2336">
      <c r="A2336" s="143">
        <v>1068.0</v>
      </c>
      <c r="B2336" s="10" t="s">
        <v>4158</v>
      </c>
      <c r="C2336" s="144">
        <v>0.047</v>
      </c>
      <c r="D2336" s="144">
        <v>0.0144</v>
      </c>
      <c r="E2336" s="14"/>
    </row>
    <row r="2337">
      <c r="A2337" s="143">
        <v>1069.0</v>
      </c>
      <c r="B2337" s="10" t="s">
        <v>4156</v>
      </c>
      <c r="C2337" s="144">
        <v>2.226</v>
      </c>
      <c r="D2337" s="144">
        <v>0.8317</v>
      </c>
      <c r="E2337" s="14"/>
    </row>
    <row r="2338">
      <c r="A2338" s="143">
        <v>1069.0</v>
      </c>
      <c r="B2338" s="10" t="s">
        <v>4158</v>
      </c>
      <c r="C2338" s="144">
        <v>0.058</v>
      </c>
      <c r="D2338" s="144">
        <v>0.0173</v>
      </c>
      <c r="E2338" s="14"/>
    </row>
    <row r="2339">
      <c r="A2339" s="143">
        <v>1070.0</v>
      </c>
      <c r="B2339" s="10" t="s">
        <v>4156</v>
      </c>
      <c r="C2339" s="144">
        <v>1.892</v>
      </c>
      <c r="D2339" s="144">
        <v>0.7485</v>
      </c>
      <c r="E2339" s="14"/>
    </row>
    <row r="2340">
      <c r="A2340" s="143">
        <v>1070.0</v>
      </c>
      <c r="B2340" s="10" t="s">
        <v>4158</v>
      </c>
      <c r="C2340" s="144">
        <v>0.038</v>
      </c>
      <c r="D2340" s="144">
        <v>0.0121</v>
      </c>
      <c r="E2340" s="14"/>
    </row>
    <row r="2341">
      <c r="A2341" s="143">
        <v>1071.0</v>
      </c>
      <c r="B2341" s="10" t="s">
        <v>4156</v>
      </c>
      <c r="C2341" s="144">
        <v>1.425</v>
      </c>
      <c r="D2341" s="144">
        <v>0.5195</v>
      </c>
      <c r="E2341" s="14"/>
    </row>
    <row r="2342">
      <c r="A2342" s="143">
        <v>1071.0</v>
      </c>
      <c r="B2342" s="10" t="s">
        <v>4158</v>
      </c>
      <c r="C2342" s="144">
        <v>0.028</v>
      </c>
      <c r="D2342" s="144">
        <v>0.0087</v>
      </c>
      <c r="E2342" s="14"/>
    </row>
    <row r="2343">
      <c r="A2343" s="143">
        <v>1072.0</v>
      </c>
      <c r="B2343" s="10" t="s">
        <v>4156</v>
      </c>
      <c r="C2343" s="144">
        <v>1.681</v>
      </c>
      <c r="D2343" s="144">
        <v>0.5274</v>
      </c>
      <c r="E2343" s="14"/>
    </row>
    <row r="2344">
      <c r="A2344" s="143">
        <v>1072.0</v>
      </c>
      <c r="B2344" s="10" t="s">
        <v>4158</v>
      </c>
      <c r="C2344" s="144">
        <v>0.06</v>
      </c>
      <c r="D2344" s="144">
        <v>0.0156</v>
      </c>
      <c r="E2344" s="14"/>
    </row>
    <row r="2345">
      <c r="A2345" s="143">
        <v>1073.0</v>
      </c>
      <c r="B2345" s="10" t="s">
        <v>4156</v>
      </c>
      <c r="C2345" s="144">
        <v>0.45</v>
      </c>
      <c r="D2345" s="144">
        <v>0.1331</v>
      </c>
      <c r="E2345" s="14"/>
    </row>
    <row r="2346">
      <c r="A2346" s="143">
        <v>1073.0</v>
      </c>
      <c r="B2346" s="10" t="s">
        <v>4158</v>
      </c>
      <c r="C2346" s="144">
        <v>0.05</v>
      </c>
      <c r="D2346" s="144">
        <v>0.0103</v>
      </c>
      <c r="E2346" s="14"/>
    </row>
    <row r="2347">
      <c r="A2347" s="143">
        <v>1074.0</v>
      </c>
      <c r="B2347" s="10" t="s">
        <v>4156</v>
      </c>
      <c r="C2347" s="144">
        <v>0.863</v>
      </c>
      <c r="D2347" s="144">
        <v>0.267</v>
      </c>
      <c r="E2347" s="14"/>
    </row>
    <row r="2348">
      <c r="A2348" s="143">
        <v>1074.0</v>
      </c>
      <c r="B2348" s="10" t="s">
        <v>4158</v>
      </c>
      <c r="C2348" s="144">
        <v>0.126</v>
      </c>
      <c r="D2348" s="144">
        <v>0.0258</v>
      </c>
      <c r="E2348" s="14"/>
    </row>
    <row r="2349">
      <c r="A2349" s="143">
        <v>1075.0</v>
      </c>
      <c r="B2349" s="10" t="s">
        <v>4156</v>
      </c>
      <c r="C2349" s="144">
        <v>0.725</v>
      </c>
      <c r="D2349" s="144">
        <v>0.2265</v>
      </c>
      <c r="E2349" s="14"/>
    </row>
    <row r="2350">
      <c r="A2350" s="143">
        <v>1075.0</v>
      </c>
      <c r="B2350" s="10" t="s">
        <v>4158</v>
      </c>
      <c r="C2350" s="144">
        <v>0.078</v>
      </c>
      <c r="D2350" s="144">
        <v>0.0161</v>
      </c>
      <c r="E2350" s="14"/>
    </row>
    <row r="2351">
      <c r="A2351" s="143">
        <v>1076.0</v>
      </c>
      <c r="B2351" s="10" t="s">
        <v>4156</v>
      </c>
      <c r="C2351" s="144">
        <v>0.501</v>
      </c>
      <c r="D2351" s="144">
        <v>0.1606</v>
      </c>
      <c r="E2351" s="14"/>
    </row>
    <row r="2352">
      <c r="A2352" s="143">
        <v>1076.0</v>
      </c>
      <c r="B2352" s="10" t="s">
        <v>4158</v>
      </c>
      <c r="C2352" s="144">
        <v>0.06</v>
      </c>
      <c r="D2352" s="144">
        <v>0.0129</v>
      </c>
      <c r="E2352" s="14"/>
    </row>
    <row r="2353">
      <c r="A2353" s="143">
        <v>1077.0</v>
      </c>
      <c r="B2353" s="10" t="s">
        <v>4156</v>
      </c>
      <c r="C2353" s="144">
        <v>27.946</v>
      </c>
      <c r="D2353" s="144">
        <v>13.8842</v>
      </c>
      <c r="E2353" s="14"/>
    </row>
    <row r="2354">
      <c r="A2354" s="143">
        <v>1077.0</v>
      </c>
      <c r="B2354" s="10" t="s">
        <v>4158</v>
      </c>
      <c r="C2354" s="144">
        <v>3.303</v>
      </c>
      <c r="D2354" s="144">
        <v>1.5477</v>
      </c>
      <c r="E2354" s="14"/>
    </row>
    <row r="2355">
      <c r="A2355" s="143">
        <v>1077.0</v>
      </c>
      <c r="B2355" s="10" t="s">
        <v>4464</v>
      </c>
      <c r="C2355" s="144">
        <v>0.704</v>
      </c>
      <c r="D2355" s="144">
        <v>0.2764</v>
      </c>
      <c r="E2355" s="14"/>
    </row>
    <row r="2356">
      <c r="A2356" s="143">
        <v>1077.0</v>
      </c>
      <c r="B2356" s="10" t="s">
        <v>4465</v>
      </c>
      <c r="C2356" s="144">
        <v>4.944</v>
      </c>
      <c r="D2356" s="144">
        <v>2.3324</v>
      </c>
      <c r="E2356" s="14"/>
    </row>
    <row r="2357">
      <c r="A2357" s="143">
        <v>1078.0</v>
      </c>
      <c r="B2357" s="10" t="s">
        <v>4156</v>
      </c>
      <c r="C2357" s="144">
        <v>18.492</v>
      </c>
      <c r="D2357" s="144">
        <v>8.5696</v>
      </c>
      <c r="E2357" s="14"/>
    </row>
    <row r="2358">
      <c r="A2358" s="143">
        <v>1078.0</v>
      </c>
      <c r="B2358" s="10" t="s">
        <v>4158</v>
      </c>
      <c r="C2358" s="144">
        <v>1.823</v>
      </c>
      <c r="D2358" s="144">
        <v>0.7837</v>
      </c>
      <c r="E2358" s="14"/>
    </row>
    <row r="2359">
      <c r="A2359" s="143">
        <v>1078.0</v>
      </c>
      <c r="B2359" s="10" t="s">
        <v>4464</v>
      </c>
      <c r="C2359" s="144">
        <v>0.389</v>
      </c>
      <c r="D2359" s="144">
        <v>0.1576</v>
      </c>
      <c r="E2359" s="14"/>
    </row>
    <row r="2360">
      <c r="A2360" s="143">
        <v>1078.0</v>
      </c>
      <c r="B2360" s="10" t="s">
        <v>4465</v>
      </c>
      <c r="C2360" s="144">
        <v>2.601</v>
      </c>
      <c r="D2360" s="144">
        <v>1.0433</v>
      </c>
      <c r="E2360" s="14"/>
    </row>
    <row r="2361">
      <c r="A2361" s="143">
        <v>1079.0</v>
      </c>
      <c r="B2361" s="10" t="s">
        <v>4156</v>
      </c>
      <c r="C2361" s="144">
        <v>4.509</v>
      </c>
      <c r="D2361" s="144">
        <v>1.6777</v>
      </c>
      <c r="E2361" s="14"/>
    </row>
    <row r="2362">
      <c r="A2362" s="143">
        <v>1079.0</v>
      </c>
      <c r="B2362" s="10" t="s">
        <v>4158</v>
      </c>
      <c r="C2362" s="144">
        <v>0.23</v>
      </c>
      <c r="D2362" s="144">
        <v>0.0954</v>
      </c>
      <c r="E2362" s="14"/>
    </row>
    <row r="2363">
      <c r="A2363" s="143">
        <v>1079.0</v>
      </c>
      <c r="B2363" s="10" t="s">
        <v>4464</v>
      </c>
      <c r="C2363" s="144">
        <v>0.086</v>
      </c>
      <c r="D2363" s="144">
        <v>0.0335</v>
      </c>
      <c r="E2363" s="14"/>
    </row>
    <row r="2364">
      <c r="A2364" s="143">
        <v>1079.0</v>
      </c>
      <c r="B2364" s="10" t="s">
        <v>4465</v>
      </c>
      <c r="C2364" s="144">
        <v>0.428</v>
      </c>
      <c r="D2364" s="144">
        <v>0.1594</v>
      </c>
      <c r="E2364" s="14"/>
    </row>
    <row r="2365">
      <c r="A2365" s="143">
        <v>1080.0</v>
      </c>
      <c r="B2365" s="10" t="s">
        <v>4156</v>
      </c>
      <c r="C2365" s="144">
        <v>2.618</v>
      </c>
      <c r="D2365" s="144">
        <v>1.0427</v>
      </c>
      <c r="E2365" s="14"/>
    </row>
    <row r="2366">
      <c r="A2366" s="143">
        <v>1080.0</v>
      </c>
      <c r="B2366" s="10" t="s">
        <v>4158</v>
      </c>
      <c r="C2366" s="144">
        <v>0.118</v>
      </c>
      <c r="D2366" s="144">
        <v>0.0487</v>
      </c>
      <c r="E2366" s="14"/>
    </row>
    <row r="2367">
      <c r="A2367" s="143">
        <v>1080.0</v>
      </c>
      <c r="B2367" s="10" t="s">
        <v>4464</v>
      </c>
      <c r="C2367" s="144">
        <v>0.062</v>
      </c>
      <c r="D2367" s="144">
        <v>0.0263</v>
      </c>
      <c r="E2367" s="14"/>
    </row>
    <row r="2368">
      <c r="A2368" s="143">
        <v>1080.0</v>
      </c>
      <c r="B2368" s="10" t="s">
        <v>4465</v>
      </c>
      <c r="C2368" s="144">
        <v>0.239</v>
      </c>
      <c r="D2368" s="144">
        <v>0.0974</v>
      </c>
      <c r="E2368" s="14"/>
    </row>
    <row r="2369">
      <c r="A2369" s="143">
        <v>1081.0</v>
      </c>
      <c r="B2369" s="10" t="s">
        <v>4156</v>
      </c>
      <c r="C2369" s="144">
        <v>3.504</v>
      </c>
      <c r="D2369" s="144">
        <v>1.3883</v>
      </c>
      <c r="E2369" s="14"/>
    </row>
    <row r="2370">
      <c r="A2370" s="143">
        <v>1081.0</v>
      </c>
      <c r="B2370" s="10" t="s">
        <v>4158</v>
      </c>
      <c r="C2370" s="144">
        <v>0.149</v>
      </c>
      <c r="D2370" s="144">
        <v>0.0641</v>
      </c>
      <c r="E2370" s="14"/>
    </row>
    <row r="2371">
      <c r="A2371" s="143">
        <v>1081.0</v>
      </c>
      <c r="B2371" s="10" t="s">
        <v>4464</v>
      </c>
      <c r="C2371" s="144">
        <v>0.089</v>
      </c>
      <c r="D2371" s="152">
        <v>0.0378</v>
      </c>
      <c r="E2371" s="14"/>
    </row>
    <row r="2372">
      <c r="A2372" s="143">
        <v>1081.0</v>
      </c>
      <c r="B2372" s="10" t="s">
        <v>4465</v>
      </c>
      <c r="C2372" s="144">
        <v>0.314</v>
      </c>
      <c r="D2372" s="144">
        <v>0.1299</v>
      </c>
      <c r="E2372" s="14"/>
    </row>
    <row r="2373">
      <c r="A2373" s="143">
        <v>1082.0</v>
      </c>
      <c r="B2373" s="10" t="s">
        <v>4156</v>
      </c>
      <c r="C2373" s="144">
        <v>0.588</v>
      </c>
      <c r="D2373" s="144">
        <v>0.2337</v>
      </c>
      <c r="E2373" s="14"/>
    </row>
    <row r="2374">
      <c r="A2374" s="143">
        <v>1082.0</v>
      </c>
      <c r="B2374" s="10" t="s">
        <v>4158</v>
      </c>
      <c r="C2374" s="144">
        <v>0.115</v>
      </c>
      <c r="D2374" s="144">
        <v>0.0357</v>
      </c>
      <c r="E2374" s="14"/>
    </row>
    <row r="2375">
      <c r="A2375" s="143">
        <v>1083.0</v>
      </c>
      <c r="B2375" s="10" t="s">
        <v>4156</v>
      </c>
      <c r="C2375" s="144">
        <v>0.814</v>
      </c>
      <c r="D2375" s="144">
        <v>0.328</v>
      </c>
      <c r="E2375" s="14"/>
    </row>
    <row r="2376">
      <c r="A2376" s="143">
        <v>1083.0</v>
      </c>
      <c r="B2376" s="10" t="s">
        <v>4158</v>
      </c>
      <c r="C2376" s="144">
        <v>0.169</v>
      </c>
      <c r="D2376" s="144">
        <v>0.052</v>
      </c>
      <c r="E2376" s="14"/>
    </row>
    <row r="2377">
      <c r="A2377" s="143">
        <v>1084.0</v>
      </c>
      <c r="B2377" s="10" t="s">
        <v>4156</v>
      </c>
      <c r="C2377" s="144">
        <v>0.733</v>
      </c>
      <c r="D2377" s="144">
        <v>0.2955</v>
      </c>
      <c r="E2377" s="14"/>
    </row>
    <row r="2378">
      <c r="A2378" s="143">
        <v>1084.0</v>
      </c>
      <c r="B2378" s="10" t="s">
        <v>4158</v>
      </c>
      <c r="C2378" s="144">
        <v>0.158</v>
      </c>
      <c r="D2378" s="144">
        <v>0.0491</v>
      </c>
      <c r="E2378" s="14"/>
    </row>
    <row r="2379">
      <c r="A2379" s="143">
        <v>1085.0</v>
      </c>
      <c r="B2379" s="10" t="s">
        <v>4156</v>
      </c>
      <c r="C2379" s="144">
        <v>0.7</v>
      </c>
      <c r="D2379" s="144">
        <v>0.3087</v>
      </c>
      <c r="E2379" s="14"/>
    </row>
    <row r="2380">
      <c r="A2380" s="143">
        <v>1085.0</v>
      </c>
      <c r="B2380" s="10" t="s">
        <v>4158</v>
      </c>
      <c r="C2380" s="144">
        <v>0.039</v>
      </c>
      <c r="D2380" s="144">
        <v>0.0094</v>
      </c>
      <c r="E2380" s="14"/>
    </row>
    <row r="2381">
      <c r="A2381" s="143">
        <v>1086.0</v>
      </c>
      <c r="B2381" s="10" t="s">
        <v>4156</v>
      </c>
      <c r="C2381" s="144">
        <v>0.763</v>
      </c>
      <c r="D2381" s="144">
        <v>0.279</v>
      </c>
      <c r="E2381" s="14"/>
    </row>
    <row r="2382">
      <c r="A2382" s="143">
        <v>1086.0</v>
      </c>
      <c r="B2382" s="10" t="s">
        <v>4158</v>
      </c>
      <c r="C2382" s="144">
        <v>0.046</v>
      </c>
      <c r="D2382" s="144">
        <v>0.0118</v>
      </c>
      <c r="E2382" s="14"/>
    </row>
    <row r="2383">
      <c r="A2383" s="143">
        <v>1087.0</v>
      </c>
      <c r="B2383" s="10" t="s">
        <v>4156</v>
      </c>
      <c r="C2383" s="144">
        <v>0.485</v>
      </c>
      <c r="D2383" s="144">
        <v>0.1917</v>
      </c>
      <c r="E2383" s="14"/>
    </row>
    <row r="2384">
      <c r="A2384" s="143">
        <v>1087.0</v>
      </c>
      <c r="B2384" s="10" t="s">
        <v>4158</v>
      </c>
      <c r="C2384" s="144">
        <v>0.028</v>
      </c>
      <c r="D2384" s="144">
        <v>0.0068</v>
      </c>
      <c r="E2384" s="14"/>
    </row>
    <row r="2385">
      <c r="A2385" s="143">
        <v>1088.0</v>
      </c>
      <c r="B2385" s="10" t="s">
        <v>4156</v>
      </c>
      <c r="C2385" s="144">
        <v>0.172</v>
      </c>
      <c r="D2385" s="144">
        <v>0.0553</v>
      </c>
      <c r="E2385" s="14"/>
    </row>
    <row r="2386">
      <c r="A2386" s="143">
        <v>1088.0</v>
      </c>
      <c r="B2386" s="10" t="s">
        <v>4158</v>
      </c>
      <c r="C2386" s="144">
        <v>0.004</v>
      </c>
      <c r="D2386" s="144">
        <v>0.0015</v>
      </c>
      <c r="E2386" s="14"/>
    </row>
    <row r="2387">
      <c r="A2387" s="143">
        <v>1089.0</v>
      </c>
      <c r="B2387" s="10" t="s">
        <v>4156</v>
      </c>
      <c r="C2387" s="144">
        <v>0.118</v>
      </c>
      <c r="D2387" s="144">
        <v>0.0829</v>
      </c>
      <c r="E2387" s="14"/>
    </row>
    <row r="2388">
      <c r="A2388" s="143">
        <v>1089.0</v>
      </c>
      <c r="B2388" s="10" t="s">
        <v>4158</v>
      </c>
      <c r="C2388" s="144">
        <v>0.002</v>
      </c>
      <c r="D2388" s="144">
        <v>0.0025</v>
      </c>
      <c r="E2388" s="14"/>
    </row>
    <row r="2389">
      <c r="A2389" s="143">
        <v>1090.0</v>
      </c>
      <c r="B2389" s="10" t="s">
        <v>4156</v>
      </c>
      <c r="C2389" s="144">
        <v>0.127</v>
      </c>
      <c r="D2389" s="144">
        <v>0.0603</v>
      </c>
      <c r="E2389" s="14"/>
    </row>
    <row r="2390">
      <c r="A2390" s="143">
        <v>1090.0</v>
      </c>
      <c r="B2390" s="10" t="s">
        <v>4158</v>
      </c>
      <c r="C2390" s="144">
        <v>0.003</v>
      </c>
      <c r="D2390" s="144">
        <v>0.0022</v>
      </c>
      <c r="E2390" s="14"/>
    </row>
    <row r="2391">
      <c r="A2391" s="143">
        <v>1091.0</v>
      </c>
      <c r="B2391" s="10" t="s">
        <v>4156</v>
      </c>
      <c r="C2391" s="144">
        <v>0.189</v>
      </c>
      <c r="D2391" s="144">
        <v>0.0881</v>
      </c>
      <c r="E2391" s="14"/>
    </row>
    <row r="2392">
      <c r="A2392" s="143">
        <v>1091.0</v>
      </c>
      <c r="B2392" s="10" t="s">
        <v>4158</v>
      </c>
      <c r="C2392" s="144">
        <v>0.006</v>
      </c>
      <c r="D2392" s="144">
        <v>0.0021</v>
      </c>
      <c r="E2392" s="14"/>
    </row>
    <row r="2393">
      <c r="A2393" s="143">
        <v>1092.0</v>
      </c>
      <c r="B2393" s="10" t="s">
        <v>4156</v>
      </c>
      <c r="C2393" s="144">
        <v>0.125</v>
      </c>
      <c r="D2393" s="144">
        <v>0.0569</v>
      </c>
      <c r="E2393" s="14"/>
    </row>
    <row r="2394">
      <c r="A2394" s="143">
        <v>1092.0</v>
      </c>
      <c r="B2394" s="10" t="s">
        <v>4158</v>
      </c>
      <c r="C2394" s="144">
        <v>0.006</v>
      </c>
      <c r="D2394" s="144">
        <v>0.0024</v>
      </c>
      <c r="E2394" s="14"/>
    </row>
    <row r="2395">
      <c r="A2395" s="143">
        <v>1093.0</v>
      </c>
      <c r="B2395" s="10" t="s">
        <v>4156</v>
      </c>
      <c r="C2395" s="144">
        <v>0.204</v>
      </c>
      <c r="D2395" s="144">
        <v>0.096</v>
      </c>
      <c r="E2395" s="14"/>
    </row>
    <row r="2396">
      <c r="A2396" s="143">
        <v>1093.0</v>
      </c>
      <c r="B2396" s="10" t="s">
        <v>4158</v>
      </c>
      <c r="C2396" s="144">
        <v>0.008</v>
      </c>
      <c r="D2396" s="144">
        <v>0.0034</v>
      </c>
      <c r="E2396" s="14"/>
    </row>
    <row r="2397">
      <c r="A2397" s="143">
        <v>1094.0</v>
      </c>
      <c r="B2397" s="10" t="s">
        <v>4156</v>
      </c>
      <c r="C2397" s="144">
        <v>0.122</v>
      </c>
      <c r="D2397" s="144">
        <v>0.061</v>
      </c>
      <c r="E2397" s="14"/>
    </row>
    <row r="2398">
      <c r="A2398" s="143">
        <v>1094.0</v>
      </c>
      <c r="B2398" s="10" t="s">
        <v>4158</v>
      </c>
      <c r="C2398" s="145"/>
      <c r="D2398" s="145"/>
      <c r="E2398" s="10" t="s">
        <v>5158</v>
      </c>
    </row>
    <row r="2399">
      <c r="A2399" s="143">
        <v>1095.0</v>
      </c>
      <c r="B2399" s="10" t="s">
        <v>4156</v>
      </c>
      <c r="C2399" s="144">
        <v>0.099</v>
      </c>
      <c r="D2399" s="144">
        <v>0.0479</v>
      </c>
      <c r="E2399" s="14"/>
    </row>
    <row r="2400">
      <c r="A2400" s="143">
        <v>1095.0</v>
      </c>
      <c r="B2400" s="10" t="s">
        <v>4158</v>
      </c>
      <c r="C2400" s="145"/>
      <c r="D2400" s="144">
        <v>0.0016</v>
      </c>
      <c r="E2400" s="10" t="s">
        <v>5158</v>
      </c>
    </row>
    <row r="2401">
      <c r="A2401" s="143">
        <v>1096.0</v>
      </c>
      <c r="B2401" s="10" t="s">
        <v>4156</v>
      </c>
      <c r="C2401" s="144">
        <v>0.132</v>
      </c>
      <c r="D2401" s="144">
        <v>0.0624</v>
      </c>
      <c r="E2401" s="14"/>
    </row>
    <row r="2402">
      <c r="A2402" s="143">
        <v>1096.0</v>
      </c>
      <c r="B2402" s="10" t="s">
        <v>4158</v>
      </c>
      <c r="C2402" s="145"/>
      <c r="D2402" s="145"/>
      <c r="E2402" s="10" t="s">
        <v>5158</v>
      </c>
    </row>
    <row r="2403">
      <c r="A2403" s="143">
        <v>1097.0</v>
      </c>
      <c r="B2403" s="10" t="s">
        <v>4156</v>
      </c>
      <c r="C2403" s="144">
        <v>0.135</v>
      </c>
      <c r="D2403" s="144">
        <v>0.0693</v>
      </c>
      <c r="E2403" s="14"/>
    </row>
    <row r="2404">
      <c r="A2404" s="143">
        <v>1097.0</v>
      </c>
      <c r="B2404" s="10" t="s">
        <v>4158</v>
      </c>
      <c r="C2404" s="145"/>
      <c r="D2404" s="144">
        <v>0.002</v>
      </c>
      <c r="E2404" s="10" t="s">
        <v>5162</v>
      </c>
    </row>
    <row r="2405">
      <c r="A2405" s="143">
        <v>1098.0</v>
      </c>
      <c r="B2405" s="10" t="s">
        <v>4156</v>
      </c>
      <c r="C2405" s="144">
        <v>0.133</v>
      </c>
      <c r="D2405" s="144">
        <v>0.0642</v>
      </c>
      <c r="E2405" s="14"/>
    </row>
    <row r="2406">
      <c r="A2406" s="143">
        <v>1098.0</v>
      </c>
      <c r="B2406" s="10" t="s">
        <v>4158</v>
      </c>
      <c r="C2406" s="145"/>
      <c r="D2406" s="144">
        <v>0.0014</v>
      </c>
      <c r="E2406" s="10" t="s">
        <v>5162</v>
      </c>
    </row>
    <row r="2407">
      <c r="A2407" s="143">
        <v>1099.0</v>
      </c>
      <c r="B2407" s="10" t="s">
        <v>4156</v>
      </c>
      <c r="C2407" s="144">
        <v>1.429</v>
      </c>
      <c r="D2407" s="144">
        <v>0.6353</v>
      </c>
      <c r="E2407" s="14"/>
    </row>
    <row r="2408">
      <c r="A2408" s="143">
        <v>1099.0</v>
      </c>
      <c r="B2408" s="10" t="s">
        <v>4158</v>
      </c>
      <c r="C2408" s="144">
        <v>0.042</v>
      </c>
      <c r="D2408" s="144">
        <v>0.0158</v>
      </c>
      <c r="E2408" s="14"/>
    </row>
    <row r="2409">
      <c r="A2409" s="143">
        <v>1100.0</v>
      </c>
      <c r="B2409" s="10" t="s">
        <v>4156</v>
      </c>
      <c r="C2409" s="144">
        <v>1.052</v>
      </c>
      <c r="D2409" s="144">
        <v>0.4411</v>
      </c>
      <c r="E2409" s="14"/>
    </row>
    <row r="2410">
      <c r="A2410" s="143">
        <v>1100.0</v>
      </c>
      <c r="B2410" s="10" t="s">
        <v>4158</v>
      </c>
      <c r="C2410" s="144">
        <v>0.021</v>
      </c>
      <c r="D2410" s="144">
        <v>0.007</v>
      </c>
      <c r="E2410" s="14"/>
    </row>
    <row r="2411">
      <c r="A2411" s="143">
        <v>1101.0</v>
      </c>
      <c r="B2411" s="10" t="s">
        <v>4156</v>
      </c>
      <c r="C2411" s="144">
        <v>0.931</v>
      </c>
      <c r="D2411" s="144">
        <v>0.4022</v>
      </c>
      <c r="E2411" s="14"/>
    </row>
    <row r="2412">
      <c r="A2412" s="143">
        <v>1101.0</v>
      </c>
      <c r="B2412" s="10" t="s">
        <v>4158</v>
      </c>
      <c r="C2412" s="144">
        <v>0.032</v>
      </c>
      <c r="D2412" s="144">
        <v>0.0112</v>
      </c>
      <c r="E2412" s="14"/>
    </row>
    <row r="2413">
      <c r="A2413" s="143">
        <v>1102.0</v>
      </c>
      <c r="B2413" s="10" t="s">
        <v>4156</v>
      </c>
      <c r="C2413" s="144">
        <v>1.547</v>
      </c>
      <c r="D2413" s="144">
        <v>0.5237</v>
      </c>
      <c r="E2413" s="14"/>
    </row>
    <row r="2414">
      <c r="A2414" s="143">
        <v>1102.0</v>
      </c>
      <c r="B2414" s="10" t="s">
        <v>4158</v>
      </c>
      <c r="C2414" s="144">
        <v>0.056</v>
      </c>
      <c r="D2414" s="144">
        <v>0.0161</v>
      </c>
      <c r="E2414" s="14"/>
    </row>
    <row r="2415">
      <c r="A2415" s="143">
        <v>1103.0</v>
      </c>
      <c r="B2415" s="10" t="s">
        <v>4156</v>
      </c>
      <c r="C2415" s="144">
        <v>1.653</v>
      </c>
      <c r="D2415" s="144">
        <v>0.5715</v>
      </c>
      <c r="E2415" s="14"/>
    </row>
    <row r="2416">
      <c r="A2416" s="143">
        <v>1103.0</v>
      </c>
      <c r="B2416" s="10" t="s">
        <v>4158</v>
      </c>
      <c r="C2416" s="144">
        <v>0.067</v>
      </c>
      <c r="D2416" s="144">
        <v>0.0198</v>
      </c>
      <c r="E2416" s="14"/>
    </row>
    <row r="2417">
      <c r="A2417" s="143">
        <v>1104.0</v>
      </c>
      <c r="B2417" s="10" t="s">
        <v>4156</v>
      </c>
      <c r="C2417" s="144">
        <v>1.719</v>
      </c>
      <c r="D2417" s="144">
        <v>0.5731</v>
      </c>
      <c r="E2417" s="14"/>
    </row>
    <row r="2418">
      <c r="A2418" s="143">
        <v>1104.0</v>
      </c>
      <c r="B2418" s="10" t="s">
        <v>4158</v>
      </c>
      <c r="C2418" s="144">
        <v>0.065</v>
      </c>
      <c r="D2418" s="144">
        <v>0.0177</v>
      </c>
      <c r="E2418" s="14"/>
    </row>
    <row r="2419">
      <c r="A2419" s="143">
        <v>1105.0</v>
      </c>
      <c r="B2419" s="10" t="s">
        <v>4156</v>
      </c>
      <c r="C2419" s="144">
        <v>1.2</v>
      </c>
      <c r="D2419" s="144">
        <v>0.3544</v>
      </c>
      <c r="E2419" s="14"/>
    </row>
    <row r="2420">
      <c r="A2420" s="143">
        <v>1105.0</v>
      </c>
      <c r="B2420" s="10" t="s">
        <v>4158</v>
      </c>
      <c r="C2420" s="144">
        <v>0.033</v>
      </c>
      <c r="D2420" s="144">
        <v>0.0081</v>
      </c>
      <c r="E2420" s="14"/>
    </row>
    <row r="2421">
      <c r="A2421" s="143">
        <v>1106.0</v>
      </c>
      <c r="B2421" s="10" t="s">
        <v>4156</v>
      </c>
      <c r="C2421" s="144">
        <v>1.796</v>
      </c>
      <c r="D2421" s="144">
        <v>0.5602</v>
      </c>
      <c r="E2421" s="14"/>
    </row>
    <row r="2422">
      <c r="A2422" s="143">
        <v>1106.0</v>
      </c>
      <c r="B2422" s="10" t="s">
        <v>4158</v>
      </c>
      <c r="C2422" s="144">
        <v>0.041</v>
      </c>
      <c r="D2422" s="144">
        <v>0.0102</v>
      </c>
      <c r="E2422" s="14"/>
    </row>
    <row r="2423">
      <c r="A2423" s="143">
        <v>1107.0</v>
      </c>
      <c r="B2423" s="10" t="s">
        <v>4156</v>
      </c>
      <c r="C2423" s="144">
        <v>1.725</v>
      </c>
      <c r="D2423" s="144">
        <v>0.544</v>
      </c>
      <c r="E2423" s="14"/>
    </row>
    <row r="2424">
      <c r="A2424" s="143">
        <v>1107.0</v>
      </c>
      <c r="B2424" s="10" t="s">
        <v>4158</v>
      </c>
      <c r="C2424" s="144">
        <v>0.034</v>
      </c>
      <c r="D2424" s="144">
        <v>0.0079</v>
      </c>
      <c r="E2424" s="14"/>
    </row>
    <row r="2425">
      <c r="A2425" s="143">
        <v>1108.0</v>
      </c>
      <c r="B2425" s="10" t="s">
        <v>4156</v>
      </c>
      <c r="C2425" s="144">
        <v>4.149</v>
      </c>
      <c r="D2425" s="144">
        <v>1.776</v>
      </c>
      <c r="E2425" s="14"/>
    </row>
    <row r="2426">
      <c r="A2426" s="143">
        <v>1108.0</v>
      </c>
      <c r="B2426" s="10" t="s">
        <v>4158</v>
      </c>
      <c r="C2426" s="144">
        <v>0.228</v>
      </c>
      <c r="D2426" s="144">
        <v>0.0645</v>
      </c>
      <c r="E2426" s="14"/>
    </row>
    <row r="2427">
      <c r="A2427" s="143">
        <v>1109.0</v>
      </c>
      <c r="B2427" s="10" t="s">
        <v>4156</v>
      </c>
      <c r="C2427" s="144">
        <v>3.859</v>
      </c>
      <c r="D2427" s="144">
        <v>1.6342</v>
      </c>
      <c r="E2427" s="14"/>
    </row>
    <row r="2428">
      <c r="A2428" s="143">
        <v>1109.0</v>
      </c>
      <c r="B2428" s="10" t="s">
        <v>4158</v>
      </c>
      <c r="C2428" s="144">
        <v>0.202</v>
      </c>
      <c r="D2428" s="144">
        <v>0.0567</v>
      </c>
      <c r="E2428" s="14"/>
    </row>
    <row r="2429">
      <c r="A2429" s="143">
        <v>1110.0</v>
      </c>
      <c r="B2429" s="10" t="s">
        <v>4156</v>
      </c>
      <c r="C2429" s="144">
        <v>1.052</v>
      </c>
      <c r="D2429" s="144">
        <v>0.8621</v>
      </c>
      <c r="E2429" s="14"/>
    </row>
    <row r="2430">
      <c r="A2430" s="143">
        <v>1110.0</v>
      </c>
      <c r="B2430" s="10" t="s">
        <v>4158</v>
      </c>
      <c r="C2430" s="145"/>
      <c r="D2430" s="144">
        <v>0.031</v>
      </c>
      <c r="E2430" s="10" t="s">
        <v>5174</v>
      </c>
    </row>
    <row r="2431">
      <c r="A2431" s="143">
        <v>1111.0</v>
      </c>
      <c r="B2431" s="10" t="s">
        <v>4156</v>
      </c>
      <c r="C2431" s="145"/>
      <c r="D2431" s="144">
        <v>0.0967</v>
      </c>
      <c r="E2431" s="10" t="s">
        <v>5175</v>
      </c>
    </row>
    <row r="2432">
      <c r="A2432" s="143">
        <v>1111.0</v>
      </c>
      <c r="B2432" s="10" t="s">
        <v>4158</v>
      </c>
      <c r="C2432" s="144">
        <v>0.032</v>
      </c>
      <c r="D2432" s="144">
        <v>0.003</v>
      </c>
      <c r="E2432" s="14"/>
    </row>
    <row r="2433">
      <c r="A2433" s="143">
        <v>1112.0</v>
      </c>
      <c r="B2433" s="10" t="s">
        <v>4156</v>
      </c>
      <c r="C2433" s="144">
        <v>0.383</v>
      </c>
      <c r="D2433" s="144">
        <v>0.1471</v>
      </c>
      <c r="E2433" s="14"/>
    </row>
    <row r="2434">
      <c r="A2434" s="143">
        <v>1112.0</v>
      </c>
      <c r="B2434" s="10" t="s">
        <v>4158</v>
      </c>
      <c r="C2434" s="144">
        <v>0.012</v>
      </c>
      <c r="D2434" s="144">
        <v>0.0036</v>
      </c>
      <c r="E2434" s="14"/>
    </row>
    <row r="2435">
      <c r="A2435" s="143">
        <v>1113.0</v>
      </c>
      <c r="B2435" s="10" t="s">
        <v>4156</v>
      </c>
      <c r="C2435" s="144">
        <v>0.29</v>
      </c>
      <c r="D2435" s="144">
        <v>0.124</v>
      </c>
      <c r="E2435" s="14"/>
    </row>
    <row r="2436">
      <c r="A2436" s="143">
        <v>1113.0</v>
      </c>
      <c r="B2436" s="10" t="s">
        <v>4158</v>
      </c>
      <c r="C2436" s="144">
        <v>0.012</v>
      </c>
      <c r="D2436" s="144">
        <v>0.0037</v>
      </c>
      <c r="E2436" s="14"/>
    </row>
    <row r="2437">
      <c r="A2437" s="143">
        <v>1114.0</v>
      </c>
      <c r="B2437" s="10" t="s">
        <v>4156</v>
      </c>
      <c r="C2437" s="144">
        <v>0.191</v>
      </c>
      <c r="D2437" s="144">
        <v>0.0764</v>
      </c>
      <c r="E2437" s="14"/>
    </row>
    <row r="2438">
      <c r="A2438" s="143">
        <v>1114.0</v>
      </c>
      <c r="B2438" s="10" t="s">
        <v>4158</v>
      </c>
      <c r="C2438" s="144">
        <v>0.011</v>
      </c>
      <c r="D2438" s="144">
        <v>0.0036</v>
      </c>
      <c r="E2438" s="14"/>
    </row>
    <row r="2439">
      <c r="A2439" s="143">
        <v>1115.0</v>
      </c>
      <c r="B2439" s="10" t="s">
        <v>4156</v>
      </c>
      <c r="C2439" s="144">
        <v>0.331</v>
      </c>
      <c r="D2439" s="144">
        <v>0.1388</v>
      </c>
      <c r="E2439" s="14"/>
    </row>
    <row r="2440">
      <c r="A2440" s="143">
        <v>1115.0</v>
      </c>
      <c r="B2440" s="10" t="s">
        <v>4158</v>
      </c>
      <c r="C2440" s="144">
        <v>0.014</v>
      </c>
      <c r="D2440" s="144">
        <v>0.0044</v>
      </c>
      <c r="E2440" s="14"/>
    </row>
    <row r="2441">
      <c r="A2441" s="143">
        <v>1116.0</v>
      </c>
      <c r="B2441" s="10" t="s">
        <v>4156</v>
      </c>
      <c r="C2441" s="144">
        <v>0.188</v>
      </c>
      <c r="D2441" s="144">
        <v>0.0773</v>
      </c>
      <c r="E2441" s="14"/>
    </row>
    <row r="2442">
      <c r="A2442" s="143">
        <v>1116.0</v>
      </c>
      <c r="B2442" s="10" t="s">
        <v>4158</v>
      </c>
      <c r="C2442" s="144">
        <v>0.009</v>
      </c>
      <c r="D2442" s="144">
        <v>0.0028</v>
      </c>
      <c r="E2442" s="14"/>
    </row>
    <row r="2443">
      <c r="A2443" s="143">
        <v>1117.0</v>
      </c>
      <c r="B2443" s="10" t="s">
        <v>4156</v>
      </c>
      <c r="C2443" s="144">
        <v>0.215</v>
      </c>
      <c r="D2443" s="144">
        <v>0.0997</v>
      </c>
      <c r="E2443" s="14"/>
    </row>
    <row r="2444">
      <c r="A2444" s="143">
        <v>1117.0</v>
      </c>
      <c r="B2444" s="10" t="s">
        <v>4158</v>
      </c>
      <c r="C2444" s="144">
        <v>0.002</v>
      </c>
      <c r="D2444" s="144">
        <v>0.0015</v>
      </c>
      <c r="E2444" s="14"/>
    </row>
    <row r="2445">
      <c r="A2445" s="143">
        <v>1118.0</v>
      </c>
      <c r="B2445" s="10" t="s">
        <v>4156</v>
      </c>
      <c r="C2445" s="144">
        <v>0.167</v>
      </c>
      <c r="D2445" s="144">
        <v>0.0729</v>
      </c>
      <c r="E2445" s="14"/>
    </row>
    <row r="2446">
      <c r="A2446" s="143">
        <v>1118.0</v>
      </c>
      <c r="B2446" s="10" t="s">
        <v>4158</v>
      </c>
      <c r="C2446" s="144">
        <v>0.007</v>
      </c>
      <c r="D2446" s="144">
        <v>0.003</v>
      </c>
      <c r="E2446" s="14"/>
    </row>
    <row r="2447">
      <c r="A2447" s="143">
        <v>1119.0</v>
      </c>
      <c r="B2447" s="10" t="s">
        <v>4156</v>
      </c>
      <c r="C2447" s="144">
        <v>0.128</v>
      </c>
      <c r="D2447" s="144">
        <v>0.0565</v>
      </c>
      <c r="E2447" s="14"/>
    </row>
    <row r="2448">
      <c r="A2448" s="143">
        <v>1119.0</v>
      </c>
      <c r="B2448" s="10" t="s">
        <v>4158</v>
      </c>
      <c r="C2448" s="145"/>
      <c r="D2448" s="144">
        <v>9.0E-4</v>
      </c>
      <c r="E2448" s="10" t="s">
        <v>5158</v>
      </c>
    </row>
    <row r="2449">
      <c r="A2449" s="143">
        <v>1120.0</v>
      </c>
      <c r="B2449" s="10" t="s">
        <v>4156</v>
      </c>
      <c r="C2449" s="144">
        <v>0.193</v>
      </c>
      <c r="D2449" s="144">
        <v>0.0857</v>
      </c>
      <c r="E2449" s="14"/>
    </row>
    <row r="2450">
      <c r="A2450" s="143">
        <v>1120.0</v>
      </c>
      <c r="B2450" s="10" t="s">
        <v>4158</v>
      </c>
      <c r="C2450" s="144">
        <v>0.014</v>
      </c>
      <c r="D2450" s="144">
        <v>0.0053</v>
      </c>
      <c r="E2450" s="14"/>
    </row>
    <row r="2451">
      <c r="A2451" s="143">
        <v>1121.0</v>
      </c>
      <c r="B2451" s="10" t="s">
        <v>4156</v>
      </c>
      <c r="C2451" s="144">
        <v>0.218</v>
      </c>
      <c r="D2451" s="144">
        <v>0.0902</v>
      </c>
      <c r="E2451" s="14"/>
    </row>
    <row r="2452">
      <c r="A2452" s="143">
        <v>1121.0</v>
      </c>
      <c r="B2452" s="10" t="s">
        <v>4158</v>
      </c>
      <c r="C2452" s="144">
        <v>0.009</v>
      </c>
      <c r="D2452" s="144">
        <v>0.0038</v>
      </c>
      <c r="E2452" s="14"/>
    </row>
    <row r="2453">
      <c r="A2453" s="143">
        <v>1122.0</v>
      </c>
      <c r="B2453" s="10" t="s">
        <v>4156</v>
      </c>
      <c r="C2453" s="144">
        <v>0.182</v>
      </c>
      <c r="D2453" s="144">
        <v>0.0739</v>
      </c>
      <c r="E2453" s="14"/>
    </row>
    <row r="2454">
      <c r="A2454" s="143">
        <v>1122.0</v>
      </c>
      <c r="B2454" s="10" t="s">
        <v>4158</v>
      </c>
      <c r="C2454" s="144">
        <v>0.009</v>
      </c>
      <c r="D2454" s="144">
        <v>0.0034</v>
      </c>
      <c r="E2454" s="14"/>
    </row>
    <row r="2455">
      <c r="A2455" s="143">
        <v>1123.0</v>
      </c>
      <c r="B2455" s="10" t="s">
        <v>4156</v>
      </c>
      <c r="C2455" s="144">
        <v>0.898</v>
      </c>
      <c r="D2455" s="144">
        <v>0.3292</v>
      </c>
      <c r="E2455" s="14"/>
    </row>
    <row r="2456">
      <c r="A2456" s="143">
        <v>1123.0</v>
      </c>
      <c r="B2456" s="10" t="s">
        <v>4158</v>
      </c>
      <c r="C2456" s="144">
        <v>0.02</v>
      </c>
      <c r="D2456" s="144">
        <v>0.0071</v>
      </c>
      <c r="E2456" s="14"/>
    </row>
    <row r="2457">
      <c r="A2457" s="143">
        <v>1124.0</v>
      </c>
      <c r="B2457" s="10" t="s">
        <v>4156</v>
      </c>
      <c r="C2457" s="144">
        <v>0.716</v>
      </c>
      <c r="D2457" s="144">
        <v>0.2565</v>
      </c>
      <c r="E2457" s="14"/>
    </row>
    <row r="2458">
      <c r="A2458" s="143">
        <v>1124.0</v>
      </c>
      <c r="B2458" s="10" t="s">
        <v>4158</v>
      </c>
      <c r="C2458" s="144">
        <v>0.019</v>
      </c>
      <c r="D2458" s="144">
        <v>0.0075</v>
      </c>
      <c r="E2458" s="14"/>
    </row>
    <row r="2459">
      <c r="A2459" s="143">
        <v>1125.0</v>
      </c>
      <c r="B2459" s="10" t="s">
        <v>4156</v>
      </c>
      <c r="C2459" s="144">
        <v>0.65</v>
      </c>
      <c r="D2459" s="144">
        <v>0.2293</v>
      </c>
      <c r="E2459" s="14"/>
    </row>
    <row r="2460">
      <c r="A2460" s="143">
        <v>1125.0</v>
      </c>
      <c r="B2460" s="10" t="s">
        <v>4158</v>
      </c>
      <c r="C2460" s="144">
        <v>0.017</v>
      </c>
      <c r="D2460" s="144">
        <v>0.0065</v>
      </c>
      <c r="E2460" s="14"/>
    </row>
    <row r="2461">
      <c r="A2461" s="143">
        <v>1126.0</v>
      </c>
      <c r="B2461" s="10" t="s">
        <v>4156</v>
      </c>
      <c r="C2461" s="144">
        <v>0.59</v>
      </c>
      <c r="D2461" s="144">
        <v>0.2047</v>
      </c>
      <c r="E2461" s="14"/>
    </row>
    <row r="2462">
      <c r="A2462" s="143">
        <v>1126.0</v>
      </c>
      <c r="B2462" s="10" t="s">
        <v>4158</v>
      </c>
      <c r="C2462" s="144">
        <v>0.017</v>
      </c>
      <c r="D2462" s="144">
        <v>0.0064</v>
      </c>
      <c r="E2462" s="14"/>
    </row>
    <row r="2463">
      <c r="A2463" s="143">
        <v>1127.0</v>
      </c>
      <c r="B2463" s="10" t="s">
        <v>4156</v>
      </c>
      <c r="C2463" s="144">
        <v>20.183</v>
      </c>
      <c r="D2463" s="144">
        <v>8.6159</v>
      </c>
      <c r="E2463" s="14"/>
    </row>
    <row r="2464">
      <c r="A2464" s="143">
        <v>1127.0</v>
      </c>
      <c r="B2464" s="10" t="s">
        <v>4158</v>
      </c>
      <c r="C2464" s="144">
        <v>1.287</v>
      </c>
      <c r="D2464" s="144">
        <v>0.5934</v>
      </c>
      <c r="E2464" s="14"/>
    </row>
    <row r="2465">
      <c r="A2465" s="143">
        <v>1127.0</v>
      </c>
      <c r="B2465" s="10" t="s">
        <v>4465</v>
      </c>
      <c r="C2465" s="144">
        <v>2.292</v>
      </c>
      <c r="D2465" s="144">
        <v>1.1185</v>
      </c>
      <c r="E2465" s="14"/>
    </row>
    <row r="2466">
      <c r="A2466" s="143">
        <v>1127.0</v>
      </c>
      <c r="B2466" s="10" t="s">
        <v>4464</v>
      </c>
      <c r="C2466" s="144">
        <v>0.522</v>
      </c>
      <c r="D2466" s="152">
        <v>0.1863</v>
      </c>
      <c r="E2466" s="14"/>
    </row>
    <row r="2467">
      <c r="A2467" s="143">
        <v>1128.0</v>
      </c>
      <c r="B2467" s="10" t="s">
        <v>4156</v>
      </c>
      <c r="C2467" s="144">
        <v>4.426</v>
      </c>
      <c r="D2467" s="144">
        <v>1.8548</v>
      </c>
      <c r="E2467" s="14"/>
    </row>
    <row r="2468">
      <c r="A2468" s="143">
        <v>1128.0</v>
      </c>
      <c r="B2468" s="10" t="s">
        <v>4158</v>
      </c>
      <c r="C2468" s="144">
        <v>0.252</v>
      </c>
      <c r="D2468" s="144">
        <v>0.1065</v>
      </c>
      <c r="E2468" s="14"/>
    </row>
    <row r="2469">
      <c r="A2469" s="143">
        <v>1128.0</v>
      </c>
      <c r="B2469" s="10" t="s">
        <v>4465</v>
      </c>
      <c r="C2469" s="144">
        <v>0.302</v>
      </c>
      <c r="D2469" s="144">
        <v>0.1311</v>
      </c>
      <c r="E2469" s="14"/>
    </row>
    <row r="2470">
      <c r="A2470" s="143">
        <v>1128.0</v>
      </c>
      <c r="B2470" s="10" t="s">
        <v>4464</v>
      </c>
      <c r="C2470" s="144">
        <v>0.057</v>
      </c>
      <c r="D2470" s="144">
        <v>0.0194</v>
      </c>
      <c r="E2470" s="14"/>
    </row>
    <row r="2471">
      <c r="A2471" s="143">
        <v>1129.0</v>
      </c>
      <c r="B2471" s="10" t="s">
        <v>4156</v>
      </c>
      <c r="C2471" s="144">
        <v>5.359</v>
      </c>
      <c r="D2471" s="144">
        <v>2.3133</v>
      </c>
      <c r="E2471" s="14"/>
    </row>
    <row r="2472">
      <c r="A2472" s="143">
        <v>1129.0</v>
      </c>
      <c r="B2472" s="10" t="s">
        <v>4158</v>
      </c>
      <c r="C2472" s="144">
        <v>0.269</v>
      </c>
      <c r="D2472" s="144">
        <v>0.122</v>
      </c>
      <c r="E2472" s="14"/>
    </row>
    <row r="2473">
      <c r="A2473" s="143">
        <v>1129.0</v>
      </c>
      <c r="B2473" s="10" t="s">
        <v>4465</v>
      </c>
      <c r="C2473" s="144">
        <v>0.376</v>
      </c>
      <c r="D2473" s="144">
        <v>0.1716</v>
      </c>
      <c r="E2473" s="14"/>
    </row>
    <row r="2474">
      <c r="A2474" s="143">
        <v>1129.0</v>
      </c>
      <c r="B2474" s="10" t="s">
        <v>4464</v>
      </c>
      <c r="C2474" s="144">
        <v>0.069</v>
      </c>
      <c r="D2474" s="144">
        <v>0.0285</v>
      </c>
      <c r="E2474" s="14"/>
    </row>
    <row r="2475">
      <c r="A2475" s="143">
        <v>1130.0</v>
      </c>
      <c r="B2475" s="10" t="s">
        <v>4156</v>
      </c>
      <c r="C2475" s="144">
        <v>21.146</v>
      </c>
      <c r="D2475" s="144">
        <v>7.7848</v>
      </c>
      <c r="E2475" s="14"/>
    </row>
    <row r="2476">
      <c r="A2476" s="143">
        <v>1130.0</v>
      </c>
      <c r="B2476" s="10" t="s">
        <v>4158</v>
      </c>
      <c r="C2476" s="144">
        <v>0.743</v>
      </c>
      <c r="D2476" s="144">
        <v>0.3725</v>
      </c>
      <c r="E2476" s="14"/>
    </row>
    <row r="2477">
      <c r="A2477" s="143">
        <v>1130.0</v>
      </c>
      <c r="B2477" s="10" t="s">
        <v>4465</v>
      </c>
      <c r="C2477" s="144">
        <v>3.642</v>
      </c>
      <c r="D2477" s="144">
        <v>1.7292</v>
      </c>
      <c r="E2477" s="14"/>
    </row>
    <row r="2478">
      <c r="A2478" s="143">
        <v>1130.0</v>
      </c>
      <c r="B2478" s="10" t="s">
        <v>4464</v>
      </c>
      <c r="C2478" s="144">
        <v>0.964</v>
      </c>
      <c r="D2478" s="144">
        <v>0.3424</v>
      </c>
      <c r="E2478" s="14"/>
    </row>
    <row r="2479">
      <c r="A2479" s="143">
        <v>1131.0</v>
      </c>
      <c r="B2479" s="10" t="s">
        <v>4156</v>
      </c>
      <c r="C2479" s="144">
        <v>8.248</v>
      </c>
      <c r="D2479" s="144">
        <v>2.7667</v>
      </c>
      <c r="E2479" s="14"/>
    </row>
    <row r="2480">
      <c r="A2480" s="143">
        <v>1131.0</v>
      </c>
      <c r="B2480" s="10" t="s">
        <v>4158</v>
      </c>
      <c r="C2480" s="144">
        <v>0.738</v>
      </c>
      <c r="D2480" s="144">
        <v>0.312</v>
      </c>
      <c r="E2480" s="14"/>
    </row>
    <row r="2481">
      <c r="A2481" s="143">
        <v>1131.0</v>
      </c>
      <c r="B2481" s="10" t="s">
        <v>4465</v>
      </c>
      <c r="C2481" s="144">
        <v>1.033</v>
      </c>
      <c r="D2481" s="144">
        <v>0.439</v>
      </c>
      <c r="E2481" s="14"/>
    </row>
    <row r="2482">
      <c r="A2482" s="143">
        <v>1131.0</v>
      </c>
      <c r="B2482" s="10" t="s">
        <v>4464</v>
      </c>
      <c r="C2482" s="144">
        <v>0.288</v>
      </c>
      <c r="D2482" s="144">
        <v>0.0989</v>
      </c>
      <c r="E2482" s="14"/>
    </row>
    <row r="2483">
      <c r="A2483" s="143">
        <v>1132.0</v>
      </c>
      <c r="B2483" s="10" t="s">
        <v>4156</v>
      </c>
      <c r="C2483" s="144">
        <v>6.025</v>
      </c>
      <c r="D2483" s="144">
        <v>2.0404</v>
      </c>
      <c r="E2483" s="14"/>
    </row>
    <row r="2484">
      <c r="A2484" s="143">
        <v>1132.0</v>
      </c>
      <c r="B2484" s="10" t="s">
        <v>4158</v>
      </c>
      <c r="C2484" s="144">
        <v>0.55</v>
      </c>
      <c r="D2484" s="144">
        <v>0.1631</v>
      </c>
      <c r="E2484" s="14"/>
    </row>
    <row r="2485">
      <c r="A2485" s="143">
        <v>1132.0</v>
      </c>
      <c r="B2485" s="10" t="s">
        <v>4465</v>
      </c>
      <c r="C2485" s="144">
        <v>0.536</v>
      </c>
      <c r="D2485" s="144">
        <v>0.1769</v>
      </c>
      <c r="E2485" s="14"/>
    </row>
    <row r="2486">
      <c r="A2486" s="143">
        <v>1132.0</v>
      </c>
      <c r="B2486" s="10" t="s">
        <v>4464</v>
      </c>
      <c r="C2486" s="144">
        <v>0.146</v>
      </c>
      <c r="D2486" s="144">
        <v>0.0329</v>
      </c>
      <c r="E2486" s="14"/>
    </row>
    <row r="2487">
      <c r="A2487" s="143">
        <v>1133.0</v>
      </c>
      <c r="B2487" s="10" t="s">
        <v>4156</v>
      </c>
      <c r="C2487" s="144">
        <v>5.742</v>
      </c>
      <c r="D2487" s="144">
        <v>1.9572</v>
      </c>
      <c r="E2487" s="14"/>
    </row>
    <row r="2488">
      <c r="A2488" s="143">
        <v>1133.0</v>
      </c>
      <c r="B2488" s="10" t="s">
        <v>4158</v>
      </c>
      <c r="C2488" s="144">
        <v>0.39</v>
      </c>
      <c r="D2488" s="144">
        <v>0.1145</v>
      </c>
      <c r="E2488" s="14"/>
    </row>
    <row r="2489">
      <c r="A2489" s="143">
        <v>1133.0</v>
      </c>
      <c r="B2489" s="10" t="s">
        <v>4465</v>
      </c>
      <c r="C2489" s="144">
        <v>0.479</v>
      </c>
      <c r="D2489" s="144">
        <v>0.1528</v>
      </c>
      <c r="E2489" s="14"/>
    </row>
    <row r="2490">
      <c r="A2490" s="143">
        <v>1133.0</v>
      </c>
      <c r="B2490" s="10" t="s">
        <v>4464</v>
      </c>
      <c r="C2490" s="144">
        <v>0.088</v>
      </c>
      <c r="D2490" s="144">
        <v>0.0356</v>
      </c>
      <c r="E2490" s="14"/>
    </row>
    <row r="2491">
      <c r="A2491" s="143">
        <v>1134.0</v>
      </c>
      <c r="B2491" s="10" t="s">
        <v>4156</v>
      </c>
      <c r="C2491" s="144">
        <v>5.872</v>
      </c>
      <c r="D2491" s="144">
        <v>2.014</v>
      </c>
      <c r="E2491" s="14"/>
    </row>
    <row r="2492">
      <c r="A2492" s="143">
        <v>1134.0</v>
      </c>
      <c r="B2492" s="10" t="s">
        <v>4158</v>
      </c>
      <c r="C2492" s="144">
        <v>0.435</v>
      </c>
      <c r="D2492" s="144">
        <v>0.1318</v>
      </c>
      <c r="E2492" s="14"/>
    </row>
    <row r="2493">
      <c r="A2493" s="143">
        <v>1134.0</v>
      </c>
      <c r="B2493" s="10" t="s">
        <v>4465</v>
      </c>
      <c r="C2493" s="144">
        <v>0.498</v>
      </c>
      <c r="D2493" s="144">
        <v>0.1642</v>
      </c>
      <c r="E2493" s="14"/>
    </row>
    <row r="2494">
      <c r="A2494" s="143">
        <v>1134.0</v>
      </c>
      <c r="B2494" s="10" t="s">
        <v>4464</v>
      </c>
      <c r="C2494" s="144">
        <v>0.143</v>
      </c>
      <c r="D2494" s="144">
        <v>0.0475</v>
      </c>
      <c r="E2494" s="14"/>
    </row>
    <row r="2495">
      <c r="A2495" s="143">
        <v>1135.0</v>
      </c>
      <c r="B2495" s="14"/>
      <c r="C2495" s="145"/>
      <c r="D2495" s="145"/>
      <c r="E2495" s="14"/>
    </row>
    <row r="2496">
      <c r="A2496" s="143">
        <v>1135.0</v>
      </c>
      <c r="B2496" s="14"/>
      <c r="C2496" s="145"/>
      <c r="D2496" s="145"/>
      <c r="E2496" s="14"/>
    </row>
    <row r="2497">
      <c r="A2497" s="143">
        <v>1136.0</v>
      </c>
      <c r="B2497" s="14"/>
      <c r="C2497" s="145"/>
      <c r="D2497" s="145"/>
      <c r="E2497" s="14"/>
    </row>
    <row r="2498">
      <c r="A2498" s="143">
        <v>1136.0</v>
      </c>
      <c r="B2498" s="14"/>
      <c r="C2498" s="145"/>
      <c r="D2498" s="145"/>
      <c r="E2498" s="14"/>
    </row>
    <row r="2499">
      <c r="A2499" s="143">
        <v>1137.0</v>
      </c>
      <c r="B2499" s="14"/>
      <c r="C2499" s="145"/>
      <c r="D2499" s="145"/>
      <c r="E2499" s="14"/>
    </row>
    <row r="2500">
      <c r="A2500" s="143">
        <v>1137.0</v>
      </c>
      <c r="B2500" s="14"/>
      <c r="C2500" s="145"/>
      <c r="D2500" s="145"/>
      <c r="E2500" s="14"/>
    </row>
    <row r="2501">
      <c r="A2501" s="143">
        <v>1138.0</v>
      </c>
      <c r="B2501" s="14"/>
      <c r="C2501" s="145"/>
      <c r="D2501" s="145"/>
      <c r="E2501" s="14"/>
    </row>
    <row r="2502">
      <c r="A2502" s="143">
        <v>1138.0</v>
      </c>
      <c r="B2502" s="14"/>
      <c r="C2502" s="145"/>
      <c r="D2502" s="145"/>
      <c r="E2502" s="14"/>
    </row>
    <row r="2503">
      <c r="A2503" s="143">
        <v>1139.0</v>
      </c>
      <c r="B2503" s="14"/>
      <c r="C2503" s="145"/>
      <c r="D2503" s="145"/>
      <c r="E2503" s="14"/>
    </row>
    <row r="2504">
      <c r="A2504" s="143">
        <v>1139.0</v>
      </c>
      <c r="B2504" s="14"/>
      <c r="C2504" s="145"/>
      <c r="D2504" s="145"/>
      <c r="E2504" s="14"/>
    </row>
    <row r="2505">
      <c r="A2505" s="143">
        <v>1140.0</v>
      </c>
      <c r="B2505" s="14"/>
      <c r="C2505" s="145"/>
      <c r="D2505" s="145"/>
      <c r="E2505" s="14"/>
    </row>
    <row r="2506">
      <c r="A2506" s="143">
        <v>1140.0</v>
      </c>
      <c r="B2506" s="14"/>
      <c r="C2506" s="145"/>
      <c r="D2506" s="145"/>
      <c r="E2506" s="14"/>
    </row>
    <row r="2507">
      <c r="A2507" s="143">
        <v>1141.0</v>
      </c>
      <c r="B2507" s="14"/>
      <c r="C2507" s="145"/>
      <c r="D2507" s="145"/>
      <c r="E2507" s="14"/>
    </row>
    <row r="2508">
      <c r="A2508" s="143">
        <v>1141.0</v>
      </c>
      <c r="B2508" s="14"/>
      <c r="C2508" s="145"/>
      <c r="D2508" s="145"/>
      <c r="E2508" s="14"/>
    </row>
    <row r="2509">
      <c r="A2509" s="143">
        <v>1142.0</v>
      </c>
      <c r="B2509" s="14"/>
      <c r="C2509" s="145"/>
      <c r="D2509" s="145"/>
      <c r="E2509" s="14"/>
    </row>
    <row r="2510">
      <c r="A2510" s="143">
        <v>1142.0</v>
      </c>
      <c r="B2510" s="14"/>
      <c r="C2510" s="145"/>
      <c r="D2510" s="145"/>
      <c r="E2510" s="14"/>
    </row>
    <row r="2511">
      <c r="A2511" s="143">
        <v>1143.0</v>
      </c>
      <c r="B2511" s="14"/>
      <c r="C2511" s="145"/>
      <c r="D2511" s="145"/>
      <c r="E2511" s="14"/>
    </row>
    <row r="2512">
      <c r="A2512" s="143">
        <v>1143.0</v>
      </c>
      <c r="B2512" s="14"/>
      <c r="C2512" s="145"/>
      <c r="D2512" s="145"/>
      <c r="E2512" s="14"/>
    </row>
    <row r="2513">
      <c r="A2513" s="143">
        <v>1144.0</v>
      </c>
      <c r="B2513" s="14"/>
      <c r="C2513" s="145"/>
      <c r="D2513" s="145"/>
      <c r="E2513" s="14"/>
    </row>
    <row r="2514">
      <c r="A2514" s="143">
        <v>1144.0</v>
      </c>
      <c r="B2514" s="14"/>
      <c r="C2514" s="145"/>
      <c r="D2514" s="145"/>
      <c r="E2514" s="14"/>
    </row>
    <row r="2515">
      <c r="A2515" s="143">
        <v>1145.0</v>
      </c>
      <c r="B2515" s="10" t="s">
        <v>4158</v>
      </c>
      <c r="C2515" s="144">
        <v>0.0454</v>
      </c>
      <c r="D2515" s="144">
        <v>0.0138</v>
      </c>
      <c r="E2515" s="14"/>
    </row>
    <row r="2516">
      <c r="A2516" s="143">
        <v>1145.0</v>
      </c>
      <c r="B2516" s="10" t="s">
        <v>4156</v>
      </c>
      <c r="C2516" s="144">
        <v>1.5529</v>
      </c>
      <c r="D2516" s="144">
        <v>0.5434</v>
      </c>
      <c r="E2516" s="14"/>
    </row>
    <row r="2517">
      <c r="A2517" s="143">
        <v>1146.0</v>
      </c>
      <c r="B2517" s="10" t="s">
        <v>4158</v>
      </c>
      <c r="C2517" s="144">
        <v>0.0598</v>
      </c>
      <c r="D2517" s="144">
        <v>0.0178</v>
      </c>
      <c r="E2517" s="14"/>
    </row>
    <row r="2518">
      <c r="A2518" s="143">
        <v>1146.0</v>
      </c>
      <c r="B2518" s="10" t="s">
        <v>4156</v>
      </c>
      <c r="C2518" s="144">
        <v>1.0724</v>
      </c>
      <c r="D2518" s="144">
        <v>0.7083</v>
      </c>
      <c r="E2518" s="14"/>
    </row>
    <row r="2519">
      <c r="A2519" s="143">
        <v>1147.0</v>
      </c>
      <c r="B2519" s="10" t="s">
        <v>4158</v>
      </c>
      <c r="C2519" s="144">
        <v>0.0459</v>
      </c>
      <c r="D2519" s="152">
        <v>0.0149</v>
      </c>
      <c r="E2519" s="14"/>
    </row>
    <row r="2520">
      <c r="A2520" s="143">
        <v>1147.0</v>
      </c>
      <c r="B2520" s="10" t="s">
        <v>4156</v>
      </c>
      <c r="C2520" s="144">
        <v>2.1011</v>
      </c>
      <c r="D2520" s="144">
        <v>0.4973</v>
      </c>
      <c r="E2520" s="14"/>
    </row>
    <row r="2521">
      <c r="A2521" s="143">
        <v>1148.0</v>
      </c>
      <c r="B2521" s="10" t="s">
        <v>4158</v>
      </c>
      <c r="C2521" s="144">
        <v>0.3914</v>
      </c>
      <c r="D2521" s="144">
        <v>0.1357</v>
      </c>
      <c r="E2521" s="14"/>
    </row>
    <row r="2522">
      <c r="A2522" s="143">
        <v>1148.0</v>
      </c>
      <c r="B2522" s="10" t="s">
        <v>4156</v>
      </c>
      <c r="C2522" s="144">
        <v>1.5831</v>
      </c>
      <c r="D2522" s="144">
        <v>1.052</v>
      </c>
      <c r="E2522" s="14"/>
    </row>
    <row r="2523">
      <c r="A2523" s="143">
        <v>1149.0</v>
      </c>
      <c r="B2523" s="10" t="s">
        <v>4158</v>
      </c>
      <c r="C2523" s="144">
        <v>0.2463</v>
      </c>
      <c r="D2523" s="144">
        <v>0.0817</v>
      </c>
      <c r="E2523" s="14"/>
    </row>
    <row r="2524">
      <c r="A2524" s="143">
        <v>1149.0</v>
      </c>
      <c r="B2524" s="10" t="s">
        <v>4156</v>
      </c>
      <c r="C2524" s="144">
        <v>2.4948</v>
      </c>
      <c r="D2524" s="144">
        <v>0.7416</v>
      </c>
      <c r="E2524" s="14"/>
    </row>
    <row r="2525">
      <c r="A2525" s="143">
        <v>1150.0</v>
      </c>
      <c r="B2525" s="10" t="s">
        <v>4158</v>
      </c>
      <c r="C2525" s="144">
        <v>0.5428</v>
      </c>
      <c r="D2525" s="144">
        <v>0.1693</v>
      </c>
      <c r="E2525" s="14"/>
    </row>
    <row r="2526">
      <c r="A2526" s="143">
        <v>1150.0</v>
      </c>
      <c r="B2526" s="10" t="s">
        <v>4156</v>
      </c>
      <c r="C2526" s="145"/>
      <c r="D2526" s="144">
        <v>1.1711</v>
      </c>
      <c r="E2526" s="10" t="s">
        <v>5216</v>
      </c>
    </row>
    <row r="2527">
      <c r="A2527" s="143">
        <v>1151.0</v>
      </c>
      <c r="B2527" s="10" t="s">
        <v>4158</v>
      </c>
      <c r="C2527" s="144">
        <v>0.0401</v>
      </c>
      <c r="D2527" s="144">
        <v>0.0168</v>
      </c>
      <c r="E2527" s="14"/>
    </row>
    <row r="2528">
      <c r="A2528" s="143">
        <v>1151.0</v>
      </c>
      <c r="B2528" s="10" t="s">
        <v>4156</v>
      </c>
      <c r="C2528" s="144">
        <v>0.6429</v>
      </c>
      <c r="D2528" s="144">
        <v>0.2903</v>
      </c>
      <c r="E2528" s="14"/>
    </row>
    <row r="2529">
      <c r="A2529" s="143">
        <v>1152.0</v>
      </c>
      <c r="B2529" s="10" t="s">
        <v>4158</v>
      </c>
      <c r="C2529" s="144">
        <v>0.0348</v>
      </c>
      <c r="D2529" s="144">
        <v>0.0141</v>
      </c>
      <c r="E2529" s="14"/>
    </row>
    <row r="2530">
      <c r="A2530" s="143">
        <v>1152.0</v>
      </c>
      <c r="B2530" s="10" t="s">
        <v>4156</v>
      </c>
      <c r="C2530" s="145"/>
      <c r="D2530" s="144">
        <v>0.2663</v>
      </c>
      <c r="E2530" s="10" t="s">
        <v>5219</v>
      </c>
    </row>
    <row r="2531">
      <c r="A2531" s="143">
        <v>1153.0</v>
      </c>
      <c r="B2531" s="10" t="s">
        <v>4158</v>
      </c>
      <c r="C2531" s="144">
        <v>0.0078</v>
      </c>
      <c r="D2531" s="144">
        <v>0.0035</v>
      </c>
      <c r="E2531" s="14"/>
    </row>
    <row r="2532">
      <c r="A2532" s="143">
        <v>1153.0</v>
      </c>
      <c r="B2532" s="10" t="s">
        <v>4156</v>
      </c>
      <c r="C2532" s="144">
        <v>0.1435</v>
      </c>
      <c r="D2532" s="144">
        <v>0.0779</v>
      </c>
      <c r="E2532" s="14"/>
    </row>
    <row r="2533">
      <c r="A2533" s="143">
        <v>1154.0</v>
      </c>
      <c r="B2533" s="10" t="s">
        <v>4158</v>
      </c>
      <c r="C2533" s="144">
        <v>0.008</v>
      </c>
      <c r="D2533" s="144">
        <v>0.0038</v>
      </c>
      <c r="E2533" s="14"/>
    </row>
    <row r="2534">
      <c r="A2534" s="143">
        <v>1154.0</v>
      </c>
      <c r="B2534" s="10" t="s">
        <v>4156</v>
      </c>
      <c r="C2534" s="144">
        <v>0.1757</v>
      </c>
      <c r="D2534" s="144">
        <v>0.0651</v>
      </c>
      <c r="E2534" s="14"/>
    </row>
    <row r="2535">
      <c r="A2535" s="143">
        <v>1155.0</v>
      </c>
      <c r="B2535" s="10" t="s">
        <v>4158</v>
      </c>
      <c r="C2535" s="144">
        <v>0.0094</v>
      </c>
      <c r="D2535" s="145"/>
      <c r="E2535" s="31" t="s">
        <v>5120</v>
      </c>
    </row>
    <row r="2536">
      <c r="A2536" s="143">
        <v>1155.0</v>
      </c>
      <c r="B2536" s="10" t="s">
        <v>4156</v>
      </c>
      <c r="C2536" s="144">
        <v>0.2415</v>
      </c>
      <c r="D2536" s="144">
        <v>0.092</v>
      </c>
      <c r="E2536" s="145"/>
    </row>
    <row r="2537">
      <c r="A2537" s="143">
        <v>1156.0</v>
      </c>
      <c r="B2537" s="10" t="s">
        <v>4158</v>
      </c>
      <c r="C2537" s="144">
        <v>0.009</v>
      </c>
      <c r="D2537" s="144">
        <v>0.0038</v>
      </c>
      <c r="E2537" s="14"/>
    </row>
    <row r="2538">
      <c r="A2538" s="143">
        <v>1156.0</v>
      </c>
      <c r="B2538" s="10" t="s">
        <v>4156</v>
      </c>
      <c r="C2538" s="144">
        <v>0.1513</v>
      </c>
      <c r="D2538" s="144">
        <v>0.0575</v>
      </c>
      <c r="E2538" s="14"/>
    </row>
    <row r="2539">
      <c r="A2539" s="143">
        <v>1157.0</v>
      </c>
      <c r="B2539" s="10" t="s">
        <v>4158</v>
      </c>
      <c r="C2539" s="144">
        <v>0.0028</v>
      </c>
      <c r="D2539" s="144">
        <v>0.0014</v>
      </c>
      <c r="E2539" s="14"/>
    </row>
    <row r="2540">
      <c r="A2540" s="143">
        <v>1157.0</v>
      </c>
      <c r="B2540" s="10" t="s">
        <v>4156</v>
      </c>
      <c r="C2540" s="144">
        <v>0.2265</v>
      </c>
      <c r="D2540" s="144">
        <v>0.0907</v>
      </c>
      <c r="E2540" s="14"/>
    </row>
    <row r="2541">
      <c r="A2541" s="143">
        <v>1158.0</v>
      </c>
      <c r="B2541" s="10" t="s">
        <v>4158</v>
      </c>
      <c r="C2541" s="144">
        <v>0.0066</v>
      </c>
      <c r="D2541" s="144">
        <v>0.0027</v>
      </c>
      <c r="E2541" s="14"/>
    </row>
    <row r="2542">
      <c r="A2542" s="143">
        <v>1158.0</v>
      </c>
      <c r="B2542" s="10" t="s">
        <v>4156</v>
      </c>
      <c r="C2542" s="144">
        <v>0.49</v>
      </c>
      <c r="D2542" s="144">
        <v>0.0979</v>
      </c>
      <c r="E2542" s="14"/>
    </row>
    <row r="2543">
      <c r="A2543" s="143">
        <v>1159.0</v>
      </c>
      <c r="B2543" s="10" t="s">
        <v>4158</v>
      </c>
      <c r="C2543" s="144">
        <v>0.0126</v>
      </c>
      <c r="D2543" s="144">
        <v>0.0067</v>
      </c>
      <c r="E2543" s="14"/>
    </row>
    <row r="2544">
      <c r="A2544" s="143">
        <v>1159.0</v>
      </c>
      <c r="B2544" s="10" t="s">
        <v>4156</v>
      </c>
      <c r="C2544" s="144">
        <v>0.3067</v>
      </c>
      <c r="D2544" s="144">
        <v>0.1644</v>
      </c>
      <c r="E2544" s="14"/>
    </row>
    <row r="2545">
      <c r="A2545" s="143">
        <v>1160.0</v>
      </c>
      <c r="B2545" s="10" t="s">
        <v>4158</v>
      </c>
      <c r="C2545" s="144">
        <v>0.008</v>
      </c>
      <c r="D2545" s="144">
        <v>0.0042</v>
      </c>
      <c r="E2545" s="14"/>
    </row>
    <row r="2546">
      <c r="A2546" s="143">
        <v>1160.0</v>
      </c>
      <c r="B2546" s="10" t="s">
        <v>4156</v>
      </c>
      <c r="C2546" s="144">
        <v>0.3733</v>
      </c>
      <c r="D2546" s="144">
        <v>0.1984</v>
      </c>
      <c r="E2546" s="14"/>
    </row>
    <row r="2547">
      <c r="A2547" s="143">
        <v>1161.0</v>
      </c>
      <c r="B2547" s="10" t="s">
        <v>4158</v>
      </c>
      <c r="C2547" s="144">
        <v>0.0114</v>
      </c>
      <c r="D2547" s="144">
        <v>0.0058</v>
      </c>
      <c r="E2547" s="14"/>
    </row>
    <row r="2548">
      <c r="A2548" s="143">
        <v>1161.0</v>
      </c>
      <c r="B2548" s="10" t="s">
        <v>4156</v>
      </c>
      <c r="C2548" s="144">
        <v>0.361</v>
      </c>
      <c r="D2548" s="144">
        <v>0.2657</v>
      </c>
      <c r="E2548" s="14"/>
    </row>
    <row r="2549">
      <c r="A2549" s="143">
        <v>1162.0</v>
      </c>
      <c r="B2549" s="10" t="s">
        <v>4158</v>
      </c>
      <c r="C2549" s="144">
        <v>0.0126</v>
      </c>
      <c r="D2549" s="144">
        <v>0.0049</v>
      </c>
      <c r="E2549" s="14"/>
    </row>
    <row r="2550">
      <c r="A2550" s="143">
        <v>1162.0</v>
      </c>
      <c r="B2550" s="10" t="s">
        <v>4156</v>
      </c>
      <c r="C2550" s="144">
        <v>0.3631</v>
      </c>
      <c r="D2550" s="144">
        <v>0.1474</v>
      </c>
      <c r="E2550" s="14"/>
    </row>
    <row r="2551">
      <c r="A2551" s="143">
        <v>1163.0</v>
      </c>
      <c r="B2551" s="10" t="s">
        <v>4158</v>
      </c>
      <c r="C2551" s="144">
        <v>0.0185</v>
      </c>
      <c r="D2551" s="144">
        <v>0.0066</v>
      </c>
      <c r="E2551" s="14"/>
    </row>
    <row r="2552">
      <c r="A2552" s="143">
        <v>1163.0</v>
      </c>
      <c r="B2552" s="10" t="s">
        <v>4156</v>
      </c>
      <c r="C2552" s="144">
        <v>0.3915</v>
      </c>
      <c r="D2552" s="144">
        <v>0.2087</v>
      </c>
      <c r="E2552" s="14"/>
    </row>
    <row r="2553">
      <c r="A2553" s="143">
        <v>1164.0</v>
      </c>
      <c r="B2553" s="10" t="s">
        <v>4158</v>
      </c>
      <c r="C2553" s="144">
        <v>0.0159</v>
      </c>
      <c r="D2553" s="144">
        <v>0.0059</v>
      </c>
      <c r="E2553" s="14"/>
    </row>
    <row r="2554">
      <c r="A2554" s="143">
        <v>1164.0</v>
      </c>
      <c r="B2554" s="10" t="s">
        <v>4156</v>
      </c>
      <c r="C2554" s="144">
        <v>0.3619</v>
      </c>
      <c r="D2554" s="144">
        <v>0.1529</v>
      </c>
      <c r="E2554" s="14"/>
    </row>
    <row r="2555">
      <c r="A2555" s="143">
        <v>1165.0</v>
      </c>
      <c r="B2555" s="10" t="s">
        <v>4158</v>
      </c>
      <c r="C2555" s="144">
        <v>0.0204</v>
      </c>
      <c r="D2555" s="144">
        <v>0.0074</v>
      </c>
      <c r="E2555" s="14"/>
    </row>
    <row r="2556">
      <c r="A2556" s="143">
        <v>1165.0</v>
      </c>
      <c r="B2556" s="10" t="s">
        <v>4156</v>
      </c>
      <c r="C2556" s="144">
        <v>0.3447</v>
      </c>
      <c r="D2556" s="144">
        <v>0.1835</v>
      </c>
      <c r="E2556" s="14"/>
    </row>
    <row r="2557">
      <c r="A2557" s="143">
        <v>1166.0</v>
      </c>
      <c r="B2557" s="10" t="s">
        <v>4158</v>
      </c>
      <c r="C2557" s="144">
        <v>0.0207</v>
      </c>
      <c r="D2557" s="144">
        <v>0.0074</v>
      </c>
      <c r="E2557" s="14"/>
    </row>
    <row r="2558">
      <c r="A2558" s="143">
        <v>1166.0</v>
      </c>
      <c r="B2558" s="10" t="s">
        <v>4156</v>
      </c>
      <c r="C2558" s="144">
        <v>0.3136</v>
      </c>
      <c r="D2558" s="144">
        <v>0.1715</v>
      </c>
      <c r="E2558" s="14"/>
    </row>
    <row r="2559">
      <c r="A2559" s="143">
        <v>1167.0</v>
      </c>
      <c r="B2559" s="10" t="s">
        <v>4158</v>
      </c>
      <c r="C2559" s="144">
        <v>0.013</v>
      </c>
      <c r="D2559" s="144">
        <v>0.0045</v>
      </c>
      <c r="E2559" s="14"/>
    </row>
    <row r="2560">
      <c r="A2560" s="143">
        <v>1167.0</v>
      </c>
      <c r="B2560" s="10" t="s">
        <v>4156</v>
      </c>
      <c r="C2560" s="144">
        <v>0.2512</v>
      </c>
      <c r="D2560" s="144">
        <v>0.1494</v>
      </c>
      <c r="E2560" s="14"/>
    </row>
    <row r="2561">
      <c r="A2561" s="143">
        <v>1168.0</v>
      </c>
      <c r="B2561" s="10" t="s">
        <v>4158</v>
      </c>
      <c r="C2561" s="144">
        <v>0.0084</v>
      </c>
      <c r="D2561" s="14"/>
      <c r="E2561" s="10" t="s">
        <v>5120</v>
      </c>
    </row>
    <row r="2562">
      <c r="A2562" s="143">
        <v>1168.0</v>
      </c>
      <c r="B2562" s="10" t="s">
        <v>4156</v>
      </c>
      <c r="C2562" s="144">
        <v>0.2362</v>
      </c>
      <c r="D2562" s="144">
        <v>0.0775</v>
      </c>
      <c r="E2562" s="14"/>
    </row>
    <row r="2563">
      <c r="A2563" s="143">
        <v>1169.0</v>
      </c>
      <c r="B2563" s="10" t="s">
        <v>4158</v>
      </c>
      <c r="C2563" s="144">
        <v>0.0088</v>
      </c>
      <c r="D2563" s="145"/>
      <c r="E2563" s="10" t="s">
        <v>5120</v>
      </c>
    </row>
    <row r="2564">
      <c r="A2564" s="143">
        <v>1169.0</v>
      </c>
      <c r="B2564" s="10" t="s">
        <v>4156</v>
      </c>
      <c r="C2564" s="144">
        <v>0.204</v>
      </c>
      <c r="D2564" s="144">
        <v>0.0702</v>
      </c>
      <c r="E2564" s="14"/>
    </row>
    <row r="2565">
      <c r="A2565" s="143">
        <v>1170.0</v>
      </c>
      <c r="B2565" s="10" t="s">
        <v>4158</v>
      </c>
      <c r="C2565" s="144">
        <v>0.0084</v>
      </c>
      <c r="D2565" s="144">
        <v>0.0021</v>
      </c>
      <c r="E2565" s="14"/>
    </row>
    <row r="2566">
      <c r="A2566" s="143">
        <v>1170.0</v>
      </c>
      <c r="B2566" s="10" t="s">
        <v>4156</v>
      </c>
      <c r="C2566" s="144">
        <v>0.2079</v>
      </c>
      <c r="D2566" s="144">
        <v>0.0612</v>
      </c>
      <c r="E2566" s="14"/>
    </row>
    <row r="2567">
      <c r="A2567" s="143">
        <v>1171.0</v>
      </c>
      <c r="B2567" s="10" t="s">
        <v>4158</v>
      </c>
      <c r="C2567" s="144">
        <v>0.0084</v>
      </c>
      <c r="D2567" s="144">
        <v>0.0036</v>
      </c>
      <c r="E2567" s="14"/>
    </row>
    <row r="2568">
      <c r="A2568" s="143">
        <v>1171.0</v>
      </c>
      <c r="B2568" s="10" t="s">
        <v>4156</v>
      </c>
      <c r="C2568" s="144">
        <v>0.1884</v>
      </c>
      <c r="D2568" s="144">
        <v>0.1159</v>
      </c>
      <c r="E2568" s="14"/>
    </row>
    <row r="2569">
      <c r="A2569" s="143">
        <v>1172.0</v>
      </c>
      <c r="B2569" s="10" t="s">
        <v>4158</v>
      </c>
      <c r="C2569" s="144">
        <v>0.0094</v>
      </c>
      <c r="D2569" s="145"/>
      <c r="E2569" s="10" t="s">
        <v>5120</v>
      </c>
    </row>
    <row r="2570">
      <c r="A2570" s="143">
        <v>1172.0</v>
      </c>
      <c r="B2570" s="10" t="s">
        <v>4156</v>
      </c>
      <c r="C2570" s="144">
        <v>0.1885</v>
      </c>
      <c r="D2570" s="144">
        <v>0.1033</v>
      </c>
      <c r="E2570" s="14"/>
    </row>
    <row r="2571">
      <c r="A2571" s="143">
        <v>1173.0</v>
      </c>
      <c r="B2571" s="10" t="s">
        <v>4158</v>
      </c>
      <c r="C2571" s="144">
        <v>0.0063</v>
      </c>
      <c r="D2571" s="144">
        <v>0.0033</v>
      </c>
      <c r="E2571" s="14"/>
    </row>
    <row r="2572">
      <c r="A2572" s="143">
        <v>1173.0</v>
      </c>
      <c r="B2572" s="10" t="s">
        <v>4156</v>
      </c>
      <c r="C2572" s="144">
        <v>0.5939</v>
      </c>
      <c r="D2572" s="144">
        <v>0.1086</v>
      </c>
      <c r="E2572" s="14"/>
    </row>
    <row r="2573">
      <c r="A2573" s="143">
        <v>1174.0</v>
      </c>
      <c r="B2573" s="10" t="s">
        <v>4158</v>
      </c>
      <c r="C2573" s="144">
        <v>0.022</v>
      </c>
      <c r="D2573" s="144">
        <v>0.0079</v>
      </c>
      <c r="E2573" s="14"/>
    </row>
    <row r="2574">
      <c r="A2574" s="143">
        <v>1174.0</v>
      </c>
      <c r="B2574" s="10" t="s">
        <v>4156</v>
      </c>
      <c r="C2574" s="144">
        <v>0.4061</v>
      </c>
      <c r="D2574" s="144">
        <v>0.2166</v>
      </c>
      <c r="E2574" s="14"/>
    </row>
    <row r="2575">
      <c r="A2575" s="143">
        <v>1175.0</v>
      </c>
      <c r="B2575" s="10" t="s">
        <v>4158</v>
      </c>
      <c r="C2575" s="144">
        <v>0.0143</v>
      </c>
      <c r="D2575" s="144">
        <v>0.0048</v>
      </c>
      <c r="E2575" s="14"/>
    </row>
    <row r="2576">
      <c r="A2576" s="143">
        <v>1175.0</v>
      </c>
      <c r="B2576" s="10" t="s">
        <v>4156</v>
      </c>
      <c r="C2576" s="144">
        <v>0.5145</v>
      </c>
      <c r="D2576" s="144">
        <v>0.1258</v>
      </c>
      <c r="E2576" s="14"/>
    </row>
    <row r="2577">
      <c r="A2577" s="143">
        <v>1176.0</v>
      </c>
      <c r="B2577" s="10" t="s">
        <v>4156</v>
      </c>
      <c r="C2577" s="145"/>
      <c r="D2577" s="144">
        <v>0.1866</v>
      </c>
      <c r="E2577" s="10" t="s">
        <v>5241</v>
      </c>
    </row>
    <row r="2578">
      <c r="A2578" s="143">
        <v>1176.0</v>
      </c>
      <c r="B2578" s="10" t="s">
        <v>4158</v>
      </c>
      <c r="C2578" s="144">
        <v>0.0192</v>
      </c>
      <c r="D2578" s="144">
        <v>0.0075</v>
      </c>
      <c r="E2578" s="14"/>
    </row>
    <row r="2579">
      <c r="A2579" s="143">
        <v>1177.0</v>
      </c>
      <c r="B2579" s="10" t="s">
        <v>4156</v>
      </c>
      <c r="C2579" s="144">
        <v>1.8344</v>
      </c>
      <c r="D2579" s="144">
        <v>0.5672</v>
      </c>
      <c r="E2579" s="14"/>
    </row>
    <row r="2580">
      <c r="A2580" s="143">
        <v>1177.0</v>
      </c>
      <c r="B2580" s="10" t="s">
        <v>4158</v>
      </c>
      <c r="C2580" s="144">
        <v>0.0887</v>
      </c>
      <c r="D2580" s="144">
        <v>0.0195</v>
      </c>
      <c r="E2580" s="14"/>
    </row>
    <row r="2581">
      <c r="A2581" s="143">
        <v>1178.0</v>
      </c>
      <c r="B2581" s="10" t="s">
        <v>4156</v>
      </c>
      <c r="C2581" s="144">
        <v>2.6685</v>
      </c>
      <c r="D2581" s="144">
        <v>0.7661</v>
      </c>
      <c r="E2581" s="14"/>
    </row>
    <row r="2582">
      <c r="A2582" s="143">
        <v>1178.0</v>
      </c>
      <c r="B2582" s="10" t="s">
        <v>4158</v>
      </c>
      <c r="C2582" s="144">
        <v>0.135</v>
      </c>
      <c r="D2582" s="144">
        <v>0.0273</v>
      </c>
      <c r="E2582" s="14"/>
    </row>
    <row r="2583">
      <c r="A2583" s="143">
        <v>1179.0</v>
      </c>
      <c r="B2583" s="10" t="s">
        <v>4156</v>
      </c>
      <c r="C2583" s="144">
        <v>2.2303</v>
      </c>
      <c r="D2583" s="144">
        <v>0.6953</v>
      </c>
      <c r="E2583" s="14"/>
    </row>
    <row r="2584">
      <c r="A2584" s="143">
        <v>1179.0</v>
      </c>
      <c r="B2584" s="10" t="s">
        <v>4158</v>
      </c>
      <c r="C2584" s="144">
        <v>0.0919</v>
      </c>
      <c r="D2584" s="144">
        <v>0.0214</v>
      </c>
      <c r="E2584" s="14"/>
    </row>
    <row r="2585">
      <c r="A2585" s="143">
        <v>1180.0</v>
      </c>
      <c r="B2585" s="10" t="s">
        <v>4156</v>
      </c>
      <c r="C2585" s="152">
        <v>22.6532</v>
      </c>
      <c r="D2585" s="144">
        <v>5.4166</v>
      </c>
      <c r="E2585" s="14"/>
    </row>
    <row r="2586">
      <c r="A2586" s="143">
        <v>1180.0</v>
      </c>
      <c r="B2586" s="10" t="s">
        <v>4158</v>
      </c>
      <c r="C2586" s="144">
        <v>2.0429</v>
      </c>
      <c r="D2586" s="144">
        <v>0.6449</v>
      </c>
      <c r="E2586" s="14"/>
    </row>
    <row r="2587">
      <c r="A2587" s="32">
        <v>1180.0</v>
      </c>
      <c r="B2587" s="10" t="s">
        <v>4464</v>
      </c>
      <c r="C2587" s="144">
        <v>1.272</v>
      </c>
      <c r="D2587" s="144">
        <v>0.2771</v>
      </c>
      <c r="E2587" s="14"/>
    </row>
    <row r="2588">
      <c r="A2588" s="32">
        <v>1180.0</v>
      </c>
      <c r="B2588" s="10" t="s">
        <v>4465</v>
      </c>
      <c r="C2588" s="144">
        <v>3.3014</v>
      </c>
      <c r="D2588" s="144">
        <v>0.9347</v>
      </c>
      <c r="E2588" s="14"/>
    </row>
    <row r="2589">
      <c r="A2589" s="143">
        <v>1181.0</v>
      </c>
      <c r="B2589" s="10" t="s">
        <v>4156</v>
      </c>
      <c r="C2589" s="144">
        <v>17.9766</v>
      </c>
      <c r="D2589" s="144">
        <v>6.9045</v>
      </c>
      <c r="E2589" s="14"/>
    </row>
    <row r="2590">
      <c r="A2590" s="143">
        <v>1181.0</v>
      </c>
      <c r="B2590" s="10" t="s">
        <v>4158</v>
      </c>
      <c r="C2590" s="144">
        <v>1.7489</v>
      </c>
      <c r="D2590" s="144">
        <v>0.8337</v>
      </c>
      <c r="E2590" s="14"/>
    </row>
    <row r="2591">
      <c r="A2591" s="143">
        <v>1181.0</v>
      </c>
      <c r="B2591" s="10" t="s">
        <v>4464</v>
      </c>
      <c r="C2591" s="144">
        <v>0.8358</v>
      </c>
      <c r="D2591" s="144">
        <v>0.4297</v>
      </c>
      <c r="E2591" s="14"/>
    </row>
    <row r="2592">
      <c r="A2592" s="143">
        <v>1181.0</v>
      </c>
      <c r="B2592" s="10" t="s">
        <v>4465</v>
      </c>
      <c r="C2592" s="144">
        <v>2.3444</v>
      </c>
      <c r="D2592" s="144">
        <v>1.3156</v>
      </c>
      <c r="E2592" s="14"/>
    </row>
    <row r="2593">
      <c r="A2593" s="143">
        <v>1182.0</v>
      </c>
      <c r="B2593" s="10" t="s">
        <v>4156</v>
      </c>
      <c r="C2593" s="144">
        <v>21.2903</v>
      </c>
      <c r="D2593" s="144">
        <v>6.4366</v>
      </c>
      <c r="E2593" s="14"/>
    </row>
    <row r="2594">
      <c r="A2594" s="143">
        <v>1182.0</v>
      </c>
      <c r="B2594" s="10" t="s">
        <v>4158</v>
      </c>
      <c r="C2594" s="144">
        <v>2.2725</v>
      </c>
      <c r="D2594" s="144">
        <v>0.8839</v>
      </c>
      <c r="E2594" s="14"/>
    </row>
    <row r="2595">
      <c r="A2595" s="143">
        <v>1182.0</v>
      </c>
      <c r="B2595" s="10" t="s">
        <v>4464</v>
      </c>
      <c r="C2595" s="144">
        <v>1.1565</v>
      </c>
      <c r="D2595" s="144">
        <v>0.3778</v>
      </c>
      <c r="E2595" s="14"/>
    </row>
    <row r="2596">
      <c r="A2596" s="143">
        <v>1182.0</v>
      </c>
      <c r="B2596" s="10" t="s">
        <v>4465</v>
      </c>
      <c r="C2596" s="144">
        <v>3.0227</v>
      </c>
      <c r="D2596" s="144">
        <v>1.2805</v>
      </c>
      <c r="E2596" s="14"/>
    </row>
    <row r="2597">
      <c r="A2597" s="7">
        <v>1183.0</v>
      </c>
      <c r="B2597" s="31" t="s">
        <v>4156</v>
      </c>
      <c r="C2597" s="144">
        <v>1.6333</v>
      </c>
      <c r="D2597" s="144">
        <v>0.7835</v>
      </c>
      <c r="E2597" s="14"/>
    </row>
    <row r="2598">
      <c r="A2598" s="7">
        <v>1183.0</v>
      </c>
      <c r="B2598" s="10" t="s">
        <v>4158</v>
      </c>
      <c r="C2598" s="144">
        <v>0.0639</v>
      </c>
      <c r="D2598" s="144">
        <v>0.0274</v>
      </c>
      <c r="E2598" s="14"/>
    </row>
    <row r="2599">
      <c r="A2599" s="7">
        <v>1183.0</v>
      </c>
      <c r="B2599" s="10" t="s">
        <v>4465</v>
      </c>
      <c r="C2599" s="144">
        <v>0.1385</v>
      </c>
      <c r="D2599" s="144">
        <v>0.064</v>
      </c>
      <c r="E2599" s="14"/>
    </row>
    <row r="2600">
      <c r="A2600" s="7">
        <v>1183.0</v>
      </c>
      <c r="B2600" s="10" t="s">
        <v>4464</v>
      </c>
      <c r="C2600" s="144">
        <v>0.0329</v>
      </c>
      <c r="D2600" s="144">
        <v>0.0072</v>
      </c>
      <c r="E2600" s="14"/>
    </row>
    <row r="2601">
      <c r="A2601" s="7">
        <v>1184.0</v>
      </c>
      <c r="B2601" s="31" t="s">
        <v>4156</v>
      </c>
      <c r="C2601" s="144">
        <v>1.7942</v>
      </c>
      <c r="D2601" s="144">
        <v>0.865</v>
      </c>
      <c r="E2601" s="14"/>
    </row>
    <row r="2602">
      <c r="A2602" s="7">
        <v>1184.0</v>
      </c>
      <c r="B2602" s="10" t="s">
        <v>4158</v>
      </c>
      <c r="C2602" s="144">
        <v>0.0664</v>
      </c>
      <c r="D2602" s="144">
        <v>0.0276</v>
      </c>
      <c r="E2602" s="14"/>
    </row>
    <row r="2603">
      <c r="A2603" s="7">
        <v>1184.0</v>
      </c>
      <c r="B2603" s="10" t="s">
        <v>4465</v>
      </c>
      <c r="C2603" s="144">
        <v>0.1345</v>
      </c>
      <c r="D2603" s="144">
        <v>0.0618</v>
      </c>
      <c r="E2603" s="14"/>
    </row>
    <row r="2604">
      <c r="A2604" s="7">
        <v>1184.0</v>
      </c>
      <c r="B2604" s="10" t="s">
        <v>4464</v>
      </c>
      <c r="C2604" s="144">
        <v>0.0308</v>
      </c>
      <c r="D2604" s="144">
        <v>0.0066</v>
      </c>
      <c r="E2604" s="14"/>
    </row>
    <row r="2605">
      <c r="A2605" s="7">
        <v>1185.0</v>
      </c>
      <c r="B2605" s="31" t="s">
        <v>4156</v>
      </c>
      <c r="C2605" s="144">
        <v>2.3699</v>
      </c>
      <c r="D2605" s="152">
        <v>1.0049</v>
      </c>
      <c r="E2605" s="14"/>
    </row>
    <row r="2606">
      <c r="A2606" s="7">
        <v>1185.0</v>
      </c>
      <c r="B2606" s="10" t="s">
        <v>4158</v>
      </c>
      <c r="C2606" s="144">
        <v>0.117</v>
      </c>
      <c r="D2606" s="144">
        <v>0.0491</v>
      </c>
      <c r="E2606" s="14"/>
    </row>
    <row r="2607">
      <c r="A2607" s="7">
        <v>1185.0</v>
      </c>
      <c r="B2607" s="10" t="s">
        <v>4465</v>
      </c>
      <c r="C2607" s="144">
        <v>0.2067</v>
      </c>
      <c r="D2607" s="144">
        <v>0.0937</v>
      </c>
      <c r="E2607" s="14"/>
    </row>
    <row r="2608">
      <c r="A2608" s="7">
        <v>1185.0</v>
      </c>
      <c r="B2608" s="10" t="s">
        <v>4464</v>
      </c>
      <c r="C2608" s="144">
        <v>0.0406</v>
      </c>
      <c r="D2608" s="144">
        <v>0.0089</v>
      </c>
      <c r="E2608" s="14"/>
    </row>
    <row r="2609">
      <c r="A2609" s="7">
        <v>1186.0</v>
      </c>
      <c r="B2609" s="31" t="s">
        <v>4156</v>
      </c>
      <c r="C2609" s="144">
        <v>1.5374</v>
      </c>
      <c r="D2609" s="144">
        <v>0.6497</v>
      </c>
      <c r="E2609" s="14"/>
    </row>
    <row r="2610">
      <c r="A2610" s="7">
        <v>1186.0</v>
      </c>
      <c r="B2610" s="10" t="s">
        <v>4158</v>
      </c>
      <c r="C2610" s="144">
        <v>0.0691</v>
      </c>
      <c r="D2610" s="144">
        <v>0.0282</v>
      </c>
      <c r="E2610" s="14"/>
    </row>
    <row r="2611">
      <c r="A2611" s="7">
        <v>1186.0</v>
      </c>
      <c r="B2611" s="10" t="s">
        <v>4465</v>
      </c>
      <c r="C2611" s="144">
        <v>0.1532</v>
      </c>
      <c r="D2611" s="144">
        <v>0.0697</v>
      </c>
      <c r="E2611" s="14"/>
    </row>
    <row r="2612">
      <c r="A2612" s="7">
        <v>1186.0</v>
      </c>
      <c r="B2612" s="10" t="s">
        <v>4464</v>
      </c>
      <c r="C2612" s="144">
        <v>0.0337</v>
      </c>
      <c r="D2612" s="144">
        <v>0.0075</v>
      </c>
      <c r="E2612" s="14"/>
    </row>
    <row r="2613">
      <c r="A2613" s="7">
        <v>1187.0</v>
      </c>
      <c r="B2613" s="31" t="s">
        <v>4156</v>
      </c>
      <c r="C2613" s="144">
        <v>11.1749</v>
      </c>
      <c r="D2613" s="144">
        <v>3.7844</v>
      </c>
      <c r="E2613" s="14"/>
    </row>
    <row r="2614">
      <c r="A2614" s="7">
        <v>1187.0</v>
      </c>
      <c r="B2614" s="10" t="s">
        <v>4158</v>
      </c>
      <c r="C2614" s="144">
        <v>0.6159</v>
      </c>
      <c r="D2614" s="144">
        <v>0.2557</v>
      </c>
      <c r="E2614" s="14"/>
    </row>
    <row r="2615">
      <c r="A2615" s="7">
        <v>1187.0</v>
      </c>
      <c r="B2615" s="10" t="s">
        <v>4465</v>
      </c>
      <c r="C2615" s="144">
        <v>1.1087</v>
      </c>
      <c r="D2615" s="144">
        <v>0.4974</v>
      </c>
      <c r="E2615" s="14"/>
    </row>
    <row r="2616">
      <c r="A2616" s="7">
        <v>1187.0</v>
      </c>
      <c r="B2616" s="10" t="s">
        <v>4464</v>
      </c>
      <c r="C2616" s="144">
        <v>0.3219</v>
      </c>
      <c r="D2616" s="144">
        <v>0.1094</v>
      </c>
      <c r="E2616" s="14"/>
    </row>
    <row r="2617">
      <c r="A2617" s="7">
        <v>1188.0</v>
      </c>
      <c r="B2617" s="31" t="s">
        <v>4156</v>
      </c>
      <c r="C2617" s="144">
        <v>12.0118</v>
      </c>
      <c r="D2617" s="144">
        <v>4.2985</v>
      </c>
      <c r="E2617" s="14"/>
    </row>
    <row r="2618">
      <c r="A2618" s="7">
        <v>1188.0</v>
      </c>
      <c r="B2618" s="10" t="s">
        <v>4158</v>
      </c>
      <c r="C2618" s="144">
        <v>0.7158</v>
      </c>
      <c r="D2618" s="144">
        <v>0.2987</v>
      </c>
      <c r="E2618" s="14"/>
    </row>
    <row r="2619">
      <c r="A2619" s="7">
        <v>1188.0</v>
      </c>
      <c r="B2619" s="10" t="s">
        <v>4465</v>
      </c>
      <c r="C2619" s="144">
        <v>1.1172</v>
      </c>
      <c r="D2619" s="144">
        <v>0.516</v>
      </c>
      <c r="E2619" s="14"/>
    </row>
    <row r="2620">
      <c r="A2620" s="7">
        <v>1188.0</v>
      </c>
      <c r="B2620" s="10" t="s">
        <v>4464</v>
      </c>
      <c r="C2620" s="144">
        <v>0.4647</v>
      </c>
      <c r="D2620" s="144">
        <v>0.1271</v>
      </c>
      <c r="E2620" s="14"/>
    </row>
    <row r="2621">
      <c r="A2621" s="7">
        <v>1189.0</v>
      </c>
      <c r="B2621" s="31" t="s">
        <v>4156</v>
      </c>
      <c r="C2621" s="144">
        <v>1.2279</v>
      </c>
      <c r="D2621" s="144">
        <v>0.6244</v>
      </c>
      <c r="E2621" s="14"/>
    </row>
    <row r="2622">
      <c r="A2622" s="7">
        <v>1189.0</v>
      </c>
      <c r="B2622" s="10" t="s">
        <v>4158</v>
      </c>
      <c r="C2622" s="144">
        <v>0.0449</v>
      </c>
      <c r="D2622" s="144">
        <v>0.0161</v>
      </c>
      <c r="E2622" s="14"/>
    </row>
    <row r="2623">
      <c r="A2623" s="7">
        <v>1189.0</v>
      </c>
      <c r="B2623" s="10" t="s">
        <v>4465</v>
      </c>
      <c r="C2623" s="144">
        <v>0.0294</v>
      </c>
      <c r="D2623" s="144">
        <v>0.0127</v>
      </c>
      <c r="E2623" s="14"/>
    </row>
    <row r="2624">
      <c r="A2624" s="7">
        <v>1189.0</v>
      </c>
      <c r="B2624" s="10" t="s">
        <v>4464</v>
      </c>
      <c r="C2624" s="144">
        <v>0.0348</v>
      </c>
      <c r="D2624" s="144">
        <v>0.01039</v>
      </c>
      <c r="E2624" s="14"/>
    </row>
    <row r="2625">
      <c r="A2625" s="7">
        <v>1190.0</v>
      </c>
      <c r="B2625" s="31" t="s">
        <v>4156</v>
      </c>
      <c r="C2625" s="144">
        <v>1.1573</v>
      </c>
      <c r="D2625" s="144">
        <v>0.4754</v>
      </c>
      <c r="E2625" s="14"/>
    </row>
    <row r="2626">
      <c r="A2626" s="7">
        <v>1190.0</v>
      </c>
      <c r="B2626" s="10" t="s">
        <v>4158</v>
      </c>
      <c r="C2626" s="144">
        <v>0.0427</v>
      </c>
      <c r="D2626" s="144">
        <v>0.0143</v>
      </c>
      <c r="E2626" s="14"/>
    </row>
    <row r="2627">
      <c r="A2627" s="7">
        <v>1190.0</v>
      </c>
      <c r="B2627" s="10" t="s">
        <v>4465</v>
      </c>
      <c r="C2627" s="144">
        <v>0.0288</v>
      </c>
      <c r="D2627" s="144">
        <v>0.0112</v>
      </c>
      <c r="E2627" s="14"/>
    </row>
    <row r="2628">
      <c r="A2628" s="7">
        <v>1190.0</v>
      </c>
      <c r="B2628" s="10" t="s">
        <v>4464</v>
      </c>
      <c r="C2628" s="144">
        <v>0.0278</v>
      </c>
      <c r="D2628" s="144">
        <v>0.0099</v>
      </c>
      <c r="E2628" s="14"/>
    </row>
    <row r="2629">
      <c r="A2629" s="7">
        <v>1191.0</v>
      </c>
      <c r="B2629" s="31" t="s">
        <v>4156</v>
      </c>
      <c r="C2629" s="144">
        <v>0.8764</v>
      </c>
      <c r="D2629" s="144">
        <v>0.3654</v>
      </c>
      <c r="E2629" s="14"/>
    </row>
    <row r="2630">
      <c r="A2630" s="7">
        <v>1191.0</v>
      </c>
      <c r="B2630" s="10" t="s">
        <v>4158</v>
      </c>
      <c r="C2630" s="144">
        <v>0.0355</v>
      </c>
      <c r="D2630" s="144">
        <v>0.0113</v>
      </c>
      <c r="E2630" s="14"/>
    </row>
    <row r="2631">
      <c r="A2631" s="7">
        <v>1191.0</v>
      </c>
      <c r="B2631" s="10" t="s">
        <v>4465</v>
      </c>
      <c r="C2631" s="144">
        <v>0.0395</v>
      </c>
      <c r="D2631" s="144">
        <v>0.0158</v>
      </c>
      <c r="E2631" s="14"/>
    </row>
    <row r="2632">
      <c r="A2632" s="7">
        <v>1191.0</v>
      </c>
      <c r="B2632" s="10" t="s">
        <v>4464</v>
      </c>
      <c r="C2632" s="144">
        <v>0.0202</v>
      </c>
      <c r="D2632" s="144">
        <v>0.0078</v>
      </c>
      <c r="E2632" s="14"/>
    </row>
    <row r="2633">
      <c r="A2633" s="7">
        <v>1192.0</v>
      </c>
      <c r="B2633" s="31" t="s">
        <v>4156</v>
      </c>
      <c r="C2633" s="144">
        <v>0.8517</v>
      </c>
      <c r="D2633" s="144">
        <v>0.3968</v>
      </c>
      <c r="E2633" s="14"/>
    </row>
    <row r="2634">
      <c r="A2634" s="7">
        <v>1192.0</v>
      </c>
      <c r="B2634" s="10" t="s">
        <v>4158</v>
      </c>
      <c r="C2634" s="144">
        <v>0.0217</v>
      </c>
      <c r="D2634" s="144">
        <v>0.0075</v>
      </c>
      <c r="E2634" s="14"/>
    </row>
    <row r="2635">
      <c r="A2635" s="7">
        <v>1192.0</v>
      </c>
      <c r="B2635" s="10" t="s">
        <v>4465</v>
      </c>
      <c r="C2635" s="144">
        <v>0.0372</v>
      </c>
      <c r="D2635" s="144">
        <v>0.0162</v>
      </c>
      <c r="E2635" s="14"/>
    </row>
    <row r="2636">
      <c r="A2636" s="7">
        <v>1192.0</v>
      </c>
      <c r="B2636" s="10" t="s">
        <v>4464</v>
      </c>
      <c r="C2636" s="144">
        <v>0.025</v>
      </c>
      <c r="D2636" s="144">
        <v>9.3E-4</v>
      </c>
      <c r="E2636" s="14"/>
    </row>
    <row r="2637">
      <c r="A2637" s="7">
        <v>1193.0</v>
      </c>
      <c r="B2637" s="31" t="s">
        <v>4156</v>
      </c>
      <c r="C2637" s="145"/>
      <c r="D2637" s="144">
        <v>0.4418</v>
      </c>
      <c r="E2637" s="10" t="s">
        <v>5266</v>
      </c>
    </row>
    <row r="2638">
      <c r="A2638" s="7">
        <v>1193.0</v>
      </c>
      <c r="B2638" s="10" t="s">
        <v>4158</v>
      </c>
      <c r="C2638" s="145"/>
      <c r="D2638" s="144">
        <v>0.0112</v>
      </c>
      <c r="E2638" s="10" t="s">
        <v>5266</v>
      </c>
    </row>
    <row r="2639">
      <c r="A2639" s="7">
        <v>1193.0</v>
      </c>
      <c r="B2639" s="10" t="s">
        <v>4465</v>
      </c>
      <c r="C2639" s="144">
        <v>0.0358</v>
      </c>
      <c r="D2639" s="144">
        <v>0.0147</v>
      </c>
      <c r="E2639" s="14"/>
    </row>
    <row r="2640">
      <c r="A2640" s="7">
        <v>1193.0</v>
      </c>
      <c r="B2640" s="10" t="s">
        <v>4464</v>
      </c>
      <c r="C2640" s="144">
        <v>0.0243</v>
      </c>
      <c r="D2640" s="144">
        <v>0.0091</v>
      </c>
      <c r="E2640" s="14"/>
    </row>
    <row r="2641">
      <c r="A2641" s="7">
        <v>1194.0</v>
      </c>
      <c r="B2641" s="31" t="s">
        <v>4156</v>
      </c>
      <c r="C2641" s="144">
        <v>0.903</v>
      </c>
      <c r="D2641" s="144">
        <v>0.4542</v>
      </c>
      <c r="E2641" s="14"/>
    </row>
    <row r="2642">
      <c r="A2642" s="7">
        <v>1194.0</v>
      </c>
      <c r="B2642" s="10" t="s">
        <v>4158</v>
      </c>
      <c r="C2642" s="144">
        <v>0.0287</v>
      </c>
      <c r="D2642" s="144">
        <v>0.0094</v>
      </c>
      <c r="E2642" s="14"/>
    </row>
    <row r="2643">
      <c r="A2643" s="7">
        <v>1194.0</v>
      </c>
      <c r="B2643" s="10" t="s">
        <v>4465</v>
      </c>
      <c r="C2643" s="144">
        <v>0.0462</v>
      </c>
      <c r="D2643" s="144">
        <v>0.0194</v>
      </c>
      <c r="E2643" s="14"/>
    </row>
    <row r="2644">
      <c r="A2644" s="7">
        <v>1194.0</v>
      </c>
      <c r="B2644" s="10" t="s">
        <v>4464</v>
      </c>
      <c r="C2644" s="144">
        <v>0.0202</v>
      </c>
      <c r="D2644" s="144">
        <v>0.0061</v>
      </c>
      <c r="E2644" s="14"/>
    </row>
    <row r="2645">
      <c r="A2645" s="7">
        <v>1195.0</v>
      </c>
      <c r="B2645" s="31" t="s">
        <v>4156</v>
      </c>
      <c r="C2645" s="144">
        <v>5.0783</v>
      </c>
      <c r="D2645" s="144">
        <v>2.0714</v>
      </c>
      <c r="E2645" s="14"/>
    </row>
    <row r="2646">
      <c r="A2646" s="7">
        <v>1195.0</v>
      </c>
      <c r="B2646" s="31" t="s">
        <v>4158</v>
      </c>
      <c r="C2646" s="144">
        <v>0.2725</v>
      </c>
      <c r="D2646" s="144">
        <v>0.0794</v>
      </c>
      <c r="E2646" s="14"/>
    </row>
    <row r="2647">
      <c r="A2647" s="7">
        <v>1196.0</v>
      </c>
      <c r="B2647" s="31" t="s">
        <v>4156</v>
      </c>
      <c r="C2647" s="144">
        <v>3.323</v>
      </c>
      <c r="D2647" s="144">
        <v>1.4619</v>
      </c>
      <c r="E2647" s="14"/>
    </row>
    <row r="2648">
      <c r="A2648" s="7">
        <v>1196.0</v>
      </c>
      <c r="B2648" s="31" t="s">
        <v>4158</v>
      </c>
      <c r="C2648" s="144">
        <v>0.1728</v>
      </c>
      <c r="D2648" s="144">
        <v>0.0549</v>
      </c>
      <c r="E2648" s="14"/>
    </row>
    <row r="2649">
      <c r="A2649" s="7">
        <v>1197.0</v>
      </c>
      <c r="B2649" s="31" t="s">
        <v>4156</v>
      </c>
      <c r="C2649" s="144">
        <v>3.3366</v>
      </c>
      <c r="D2649" s="144">
        <v>1.4094</v>
      </c>
      <c r="E2649" s="14"/>
    </row>
    <row r="2650">
      <c r="A2650" s="7">
        <v>1197.0</v>
      </c>
      <c r="B2650" s="31" t="s">
        <v>4158</v>
      </c>
      <c r="C2650" s="144">
        <v>0.1982</v>
      </c>
      <c r="D2650" s="144">
        <v>0.06</v>
      </c>
      <c r="E2650" s="14"/>
    </row>
    <row r="2651">
      <c r="A2651" s="7">
        <v>1198.0</v>
      </c>
      <c r="B2651" s="31" t="s">
        <v>4156</v>
      </c>
      <c r="C2651" s="144">
        <v>7.5634</v>
      </c>
      <c r="D2651" s="144">
        <v>3.0149</v>
      </c>
      <c r="E2651" s="14"/>
    </row>
    <row r="2652">
      <c r="A2652" s="7">
        <v>1198.0</v>
      </c>
      <c r="B2652" s="31" t="s">
        <v>4158</v>
      </c>
      <c r="C2652" s="144">
        <v>0.2741</v>
      </c>
      <c r="D2652" s="144">
        <v>0.0758</v>
      </c>
      <c r="E2652" s="14"/>
    </row>
    <row r="2653">
      <c r="A2653" s="7">
        <v>1199.0</v>
      </c>
      <c r="B2653" s="31" t="s">
        <v>4156</v>
      </c>
      <c r="C2653" s="144">
        <v>7.1798</v>
      </c>
      <c r="D2653" s="144">
        <v>2.8273</v>
      </c>
      <c r="E2653" s="14"/>
    </row>
    <row r="2654">
      <c r="A2654" s="7">
        <v>1199.0</v>
      </c>
      <c r="B2654" s="31" t="s">
        <v>4158</v>
      </c>
      <c r="C2654" s="144">
        <v>0.4056</v>
      </c>
      <c r="D2654" s="145"/>
      <c r="E2654" s="10" t="s">
        <v>5272</v>
      </c>
    </row>
    <row r="2655">
      <c r="A2655" s="7">
        <v>1200.0</v>
      </c>
      <c r="B2655" s="31" t="s">
        <v>4156</v>
      </c>
      <c r="C2655" s="144">
        <v>4.8468</v>
      </c>
      <c r="D2655" s="144">
        <v>1.4248</v>
      </c>
      <c r="E2655" s="14"/>
    </row>
    <row r="2656">
      <c r="A2656" s="7">
        <v>1200.0</v>
      </c>
      <c r="B2656" s="31" t="s">
        <v>4158</v>
      </c>
      <c r="C2656" s="144">
        <v>0.2286</v>
      </c>
      <c r="D2656" s="144">
        <v>0.1016</v>
      </c>
      <c r="E2656" s="14"/>
    </row>
    <row r="2657">
      <c r="A2657" s="7">
        <v>1201.0</v>
      </c>
      <c r="B2657" s="31" t="s">
        <v>4156</v>
      </c>
      <c r="C2657" s="144">
        <v>0.0183</v>
      </c>
      <c r="D2657" s="144">
        <v>0.0042</v>
      </c>
      <c r="E2657" s="14"/>
    </row>
    <row r="2658">
      <c r="A2658" s="7">
        <v>1201.0</v>
      </c>
      <c r="B2658" s="31" t="s">
        <v>4158</v>
      </c>
      <c r="C2658" s="145"/>
      <c r="D2658" s="145"/>
      <c r="E2658" s="10" t="s">
        <v>4915</v>
      </c>
    </row>
    <row r="2659">
      <c r="A2659" s="7">
        <v>1202.0</v>
      </c>
      <c r="B2659" s="31" t="s">
        <v>4156</v>
      </c>
      <c r="C2659" s="144">
        <v>0.0254</v>
      </c>
      <c r="D2659" s="144">
        <v>0.0071</v>
      </c>
      <c r="E2659" s="14"/>
    </row>
    <row r="2660">
      <c r="A2660" s="7">
        <v>1202.0</v>
      </c>
      <c r="B2660" s="31" t="s">
        <v>4158</v>
      </c>
      <c r="C2660" s="145"/>
      <c r="D2660" s="145"/>
      <c r="E2660" s="10" t="s">
        <v>4915</v>
      </c>
    </row>
    <row r="2661">
      <c r="A2661" s="7">
        <v>1203.0</v>
      </c>
      <c r="B2661" s="31" t="s">
        <v>4156</v>
      </c>
      <c r="C2661" s="144">
        <v>0.0095</v>
      </c>
      <c r="D2661" s="144">
        <v>0.0024</v>
      </c>
      <c r="E2661" s="14"/>
    </row>
    <row r="2662">
      <c r="A2662" s="7">
        <v>1203.0</v>
      </c>
      <c r="B2662" s="31" t="s">
        <v>4158</v>
      </c>
      <c r="C2662" s="145"/>
      <c r="D2662" s="145"/>
      <c r="E2662" s="10" t="s">
        <v>4915</v>
      </c>
    </row>
    <row r="2663">
      <c r="A2663" s="7">
        <v>1204.0</v>
      </c>
      <c r="B2663" s="31" t="s">
        <v>4156</v>
      </c>
      <c r="C2663" s="144">
        <v>0.3565</v>
      </c>
      <c r="D2663" s="144">
        <v>0.1536</v>
      </c>
      <c r="E2663" s="14"/>
    </row>
    <row r="2664">
      <c r="A2664" s="7">
        <v>1204.0</v>
      </c>
      <c r="B2664" s="31" t="s">
        <v>4158</v>
      </c>
      <c r="C2664" s="144">
        <v>0.0045</v>
      </c>
      <c r="D2664" s="144">
        <v>0.0014</v>
      </c>
      <c r="E2664" s="14"/>
    </row>
    <row r="2665">
      <c r="A2665" s="7">
        <v>1205.0</v>
      </c>
      <c r="B2665" s="31" t="s">
        <v>4156</v>
      </c>
      <c r="C2665" s="144">
        <v>0.3078</v>
      </c>
      <c r="D2665" s="144">
        <v>0.1272</v>
      </c>
      <c r="E2665" s="14"/>
    </row>
    <row r="2666">
      <c r="A2666" s="7">
        <v>1205.0</v>
      </c>
      <c r="B2666" s="31" t="s">
        <v>4158</v>
      </c>
      <c r="C2666" s="144">
        <v>0.0051</v>
      </c>
      <c r="D2666" s="144">
        <v>0.0017</v>
      </c>
      <c r="E2666" s="14"/>
    </row>
    <row r="2667">
      <c r="A2667" s="7">
        <v>1206.0</v>
      </c>
      <c r="B2667" s="31" t="s">
        <v>4156</v>
      </c>
      <c r="C2667" s="144">
        <v>0.2053</v>
      </c>
      <c r="D2667" s="144">
        <v>0.0896</v>
      </c>
      <c r="E2667" s="14"/>
    </row>
    <row r="2668">
      <c r="A2668" s="7">
        <v>1206.0</v>
      </c>
      <c r="B2668" s="31" t="s">
        <v>4158</v>
      </c>
      <c r="C2668" s="144">
        <v>0.003</v>
      </c>
      <c r="D2668" s="144">
        <v>8.0E-4</v>
      </c>
      <c r="E2668" s="14"/>
    </row>
    <row r="2669">
      <c r="A2669" s="7">
        <v>1207.0</v>
      </c>
      <c r="B2669" s="31" t="s">
        <v>4156</v>
      </c>
      <c r="C2669" s="144">
        <v>0.2934</v>
      </c>
      <c r="D2669" s="144">
        <v>0.1237</v>
      </c>
      <c r="E2669" s="14"/>
    </row>
    <row r="2670">
      <c r="A2670" s="7">
        <v>1207.0</v>
      </c>
      <c r="B2670" s="31" t="s">
        <v>4158</v>
      </c>
      <c r="C2670" s="144">
        <v>0.0037</v>
      </c>
      <c r="D2670" s="144">
        <v>0.0017</v>
      </c>
      <c r="E2670" s="14"/>
    </row>
    <row r="2671">
      <c r="A2671" s="7">
        <v>1208.0</v>
      </c>
      <c r="B2671" s="31" t="s">
        <v>4156</v>
      </c>
      <c r="C2671" s="144">
        <v>0.2112</v>
      </c>
      <c r="D2671" s="144">
        <v>0.0869</v>
      </c>
      <c r="E2671" s="14"/>
    </row>
    <row r="2672">
      <c r="A2672" s="7">
        <v>1208.0</v>
      </c>
      <c r="B2672" s="31" t="s">
        <v>4158</v>
      </c>
      <c r="C2672" s="144">
        <v>0.0028</v>
      </c>
      <c r="D2672" s="144">
        <v>8.0E-4</v>
      </c>
      <c r="E2672" s="14"/>
    </row>
    <row r="2673">
      <c r="A2673" s="7">
        <v>1209.0</v>
      </c>
      <c r="B2673" s="31" t="s">
        <v>4156</v>
      </c>
      <c r="C2673" s="144">
        <v>0.1972</v>
      </c>
      <c r="D2673" s="144">
        <v>0.0856</v>
      </c>
      <c r="E2673" s="14"/>
    </row>
    <row r="2674">
      <c r="A2674" s="7">
        <v>1209.0</v>
      </c>
      <c r="B2674" s="31" t="s">
        <v>4158</v>
      </c>
      <c r="C2674" s="144">
        <v>0.0029</v>
      </c>
      <c r="D2674" s="144">
        <v>9.0E-4</v>
      </c>
      <c r="E2674" s="14"/>
    </row>
    <row r="2675">
      <c r="A2675" s="7">
        <v>1210.0</v>
      </c>
      <c r="B2675" s="31" t="s">
        <v>4156</v>
      </c>
      <c r="C2675" s="144">
        <v>0.4108</v>
      </c>
      <c r="D2675" s="144">
        <v>0.1845</v>
      </c>
      <c r="E2675" s="14"/>
    </row>
    <row r="2676">
      <c r="A2676" s="7">
        <v>1210.0</v>
      </c>
      <c r="B2676" s="31" t="s">
        <v>4158</v>
      </c>
      <c r="C2676" s="144">
        <v>0.0166</v>
      </c>
      <c r="D2676" s="144">
        <v>0.0053</v>
      </c>
      <c r="E2676" s="14"/>
    </row>
    <row r="2677">
      <c r="A2677" s="7">
        <v>1211.0</v>
      </c>
      <c r="B2677" s="31" t="s">
        <v>4156</v>
      </c>
      <c r="C2677" s="144">
        <v>0.2806</v>
      </c>
      <c r="D2677" s="144">
        <v>0.1062</v>
      </c>
      <c r="E2677" s="14"/>
    </row>
    <row r="2678">
      <c r="A2678" s="7">
        <v>1211.0</v>
      </c>
      <c r="B2678" s="31" t="s">
        <v>4158</v>
      </c>
      <c r="C2678" s="144">
        <v>0.0163</v>
      </c>
      <c r="D2678" s="144">
        <v>0.0048</v>
      </c>
      <c r="E2678" s="14"/>
    </row>
    <row r="2679">
      <c r="A2679" s="7">
        <v>1212.0</v>
      </c>
      <c r="B2679" s="31" t="s">
        <v>4156</v>
      </c>
      <c r="C2679" s="144">
        <v>0.3688</v>
      </c>
      <c r="D2679" s="144">
        <v>0.1414</v>
      </c>
      <c r="E2679" s="14"/>
    </row>
    <row r="2680">
      <c r="A2680" s="7">
        <v>1212.0</v>
      </c>
      <c r="B2680" s="31" t="s">
        <v>4158</v>
      </c>
      <c r="C2680" s="144">
        <v>0.0144</v>
      </c>
      <c r="D2680" s="144">
        <v>0.0036</v>
      </c>
      <c r="E2680" s="14"/>
    </row>
    <row r="2681">
      <c r="A2681" s="7">
        <v>1213.0</v>
      </c>
      <c r="B2681" s="31" t="s">
        <v>4156</v>
      </c>
      <c r="C2681" s="144">
        <v>0.4655</v>
      </c>
      <c r="D2681" s="144">
        <v>0.2521</v>
      </c>
      <c r="E2681" s="14"/>
    </row>
    <row r="2682">
      <c r="A2682" s="7">
        <v>1213.0</v>
      </c>
      <c r="B2682" s="31" t="s">
        <v>4158</v>
      </c>
      <c r="C2682" s="144">
        <v>0.0157</v>
      </c>
      <c r="D2682" s="144">
        <v>0.0069</v>
      </c>
      <c r="E2682" s="14"/>
    </row>
    <row r="2683">
      <c r="A2683" s="7">
        <v>1214.0</v>
      </c>
      <c r="B2683" s="31" t="s">
        <v>4156</v>
      </c>
      <c r="C2683" s="144">
        <v>0.4104</v>
      </c>
      <c r="D2683" s="144">
        <v>0.2145</v>
      </c>
      <c r="E2683" s="14"/>
    </row>
    <row r="2684">
      <c r="A2684" s="7">
        <v>1214.0</v>
      </c>
      <c r="B2684" s="31" t="s">
        <v>4158</v>
      </c>
      <c r="C2684" s="144">
        <v>0.018</v>
      </c>
      <c r="D2684" s="144">
        <v>0.0086</v>
      </c>
      <c r="E2684" s="14"/>
    </row>
    <row r="2685">
      <c r="A2685" s="7">
        <v>1215.0</v>
      </c>
      <c r="B2685" s="31" t="s">
        <v>4156</v>
      </c>
      <c r="C2685" s="144">
        <v>0.3052</v>
      </c>
      <c r="D2685" s="144">
        <v>0.1575</v>
      </c>
      <c r="E2685" s="14"/>
    </row>
    <row r="2686">
      <c r="A2686" s="7">
        <v>1215.0</v>
      </c>
      <c r="B2686" s="31" t="s">
        <v>4158</v>
      </c>
      <c r="C2686" s="144">
        <v>0.0155</v>
      </c>
      <c r="D2686" s="144">
        <v>0.0063</v>
      </c>
      <c r="E2686" s="14"/>
    </row>
    <row r="2687">
      <c r="A2687" s="7">
        <v>1216.0</v>
      </c>
      <c r="B2687" s="31" t="s">
        <v>4156</v>
      </c>
      <c r="C2687" s="144">
        <v>1.0535</v>
      </c>
      <c r="D2687" s="144">
        <v>0.4584</v>
      </c>
      <c r="E2687" s="14"/>
    </row>
    <row r="2688">
      <c r="A2688" s="7">
        <v>1216.0</v>
      </c>
      <c r="B2688" s="31" t="s">
        <v>4158</v>
      </c>
      <c r="C2688" s="144">
        <v>0.0367</v>
      </c>
      <c r="D2688" s="145"/>
      <c r="E2688" s="14"/>
    </row>
    <row r="2689">
      <c r="A2689" s="7">
        <v>1217.0</v>
      </c>
      <c r="B2689" s="31" t="s">
        <v>4156</v>
      </c>
      <c r="C2689" s="144">
        <v>0.7901</v>
      </c>
      <c r="D2689" s="144">
        <v>0.3338</v>
      </c>
      <c r="E2689" s="14"/>
    </row>
    <row r="2690">
      <c r="A2690" s="7">
        <v>1217.0</v>
      </c>
      <c r="B2690" s="31" t="s">
        <v>4158</v>
      </c>
      <c r="C2690" s="144">
        <v>0.0354</v>
      </c>
      <c r="D2690" s="144">
        <v>0.0138</v>
      </c>
      <c r="E2690" s="14"/>
    </row>
    <row r="2691">
      <c r="A2691" s="7">
        <v>1218.0</v>
      </c>
      <c r="B2691" s="31" t="s">
        <v>4156</v>
      </c>
      <c r="C2691" s="144">
        <v>0.6922</v>
      </c>
      <c r="D2691" s="144">
        <v>0.2981</v>
      </c>
      <c r="E2691" s="14"/>
    </row>
    <row r="2692">
      <c r="A2692" s="7">
        <v>1218.0</v>
      </c>
      <c r="B2692" s="31" t="s">
        <v>4158</v>
      </c>
      <c r="C2692" s="144">
        <v>0.0296</v>
      </c>
      <c r="D2692" s="144">
        <v>0.0108</v>
      </c>
      <c r="E2692" s="14"/>
    </row>
    <row r="2693">
      <c r="A2693" s="7">
        <v>1219.0</v>
      </c>
      <c r="B2693" s="31" t="s">
        <v>4156</v>
      </c>
      <c r="C2693" s="144">
        <v>1.4217</v>
      </c>
      <c r="D2693" s="144">
        <v>0.5193</v>
      </c>
      <c r="E2693" s="14"/>
    </row>
    <row r="2694">
      <c r="A2694" s="7">
        <v>1219.0</v>
      </c>
      <c r="B2694" s="31" t="s">
        <v>4158</v>
      </c>
      <c r="C2694" s="144">
        <v>0.0515</v>
      </c>
      <c r="D2694" s="144">
        <v>0.0154</v>
      </c>
      <c r="E2694" s="14"/>
    </row>
    <row r="2695">
      <c r="A2695" s="7">
        <v>1220.0</v>
      </c>
      <c r="B2695" s="31" t="s">
        <v>4156</v>
      </c>
      <c r="C2695" s="144">
        <v>1.0211</v>
      </c>
      <c r="D2695" s="144">
        <v>0.3698</v>
      </c>
      <c r="E2695" s="14"/>
    </row>
    <row r="2696">
      <c r="A2696" s="7">
        <v>1220.0</v>
      </c>
      <c r="B2696" s="31" t="s">
        <v>4158</v>
      </c>
      <c r="C2696" s="144">
        <v>0.0311</v>
      </c>
      <c r="D2696" s="144">
        <v>0.0095</v>
      </c>
      <c r="E2696" s="14"/>
    </row>
    <row r="2697">
      <c r="A2697" s="7">
        <v>1221.0</v>
      </c>
      <c r="B2697" s="31" t="s">
        <v>4156</v>
      </c>
      <c r="C2697" s="144">
        <v>1.0081</v>
      </c>
      <c r="D2697" s="144">
        <v>0.3704</v>
      </c>
      <c r="E2697" s="14"/>
    </row>
    <row r="2698">
      <c r="A2698" s="7">
        <v>1221.0</v>
      </c>
      <c r="B2698" s="31" t="s">
        <v>4158</v>
      </c>
      <c r="C2698" s="144">
        <v>0.0352</v>
      </c>
      <c r="D2698" s="144">
        <v>0.0109</v>
      </c>
      <c r="E2698" s="14"/>
    </row>
    <row r="2699">
      <c r="A2699" s="7">
        <v>1222.0</v>
      </c>
      <c r="B2699" s="31" t="s">
        <v>4156</v>
      </c>
      <c r="C2699" s="144">
        <v>0.6141</v>
      </c>
      <c r="D2699" s="144">
        <v>0.2842</v>
      </c>
      <c r="E2699" s="14"/>
    </row>
    <row r="2700">
      <c r="A2700" s="7">
        <v>1222.0</v>
      </c>
      <c r="B2700" s="31" t="s">
        <v>4158</v>
      </c>
      <c r="C2700" s="144">
        <v>0.0189</v>
      </c>
      <c r="D2700" s="144">
        <v>0.0084</v>
      </c>
      <c r="E2700" s="14"/>
    </row>
    <row r="2701">
      <c r="A2701" s="7">
        <v>1223.0</v>
      </c>
      <c r="B2701" s="31" t="s">
        <v>4156</v>
      </c>
      <c r="C2701" s="144">
        <v>0.8192</v>
      </c>
      <c r="D2701" s="144">
        <v>0.346</v>
      </c>
      <c r="E2701" s="14"/>
    </row>
    <row r="2702">
      <c r="A2702" s="7">
        <v>1223.0</v>
      </c>
      <c r="B2702" s="31" t="s">
        <v>4158</v>
      </c>
      <c r="C2702" s="144">
        <v>0.0208</v>
      </c>
      <c r="D2702" s="144">
        <v>0.0094</v>
      </c>
      <c r="E2702" s="14"/>
    </row>
    <row r="2703">
      <c r="A2703" s="7">
        <v>1224.0</v>
      </c>
      <c r="B2703" s="31" t="s">
        <v>4156</v>
      </c>
      <c r="C2703" s="144">
        <v>0.5804</v>
      </c>
      <c r="D2703" s="144">
        <v>0.2652</v>
      </c>
      <c r="E2703" s="14"/>
    </row>
    <row r="2704">
      <c r="A2704" s="7">
        <v>1224.0</v>
      </c>
      <c r="B2704" s="31" t="s">
        <v>4158</v>
      </c>
      <c r="C2704" s="144">
        <v>0.0242</v>
      </c>
      <c r="D2704" s="144">
        <v>0.0111</v>
      </c>
      <c r="E2704" s="14"/>
    </row>
    <row r="2705">
      <c r="A2705" s="7">
        <v>1225.0</v>
      </c>
      <c r="B2705" s="31" t="s">
        <v>4156</v>
      </c>
      <c r="C2705" s="144">
        <v>2.8005</v>
      </c>
      <c r="D2705" s="144">
        <v>0.8953</v>
      </c>
      <c r="E2705" s="14"/>
    </row>
    <row r="2706">
      <c r="A2706" s="7">
        <v>1225.0</v>
      </c>
      <c r="B2706" s="31" t="s">
        <v>4158</v>
      </c>
      <c r="C2706" s="144">
        <v>0.0926</v>
      </c>
      <c r="D2706" s="144">
        <v>0.0223</v>
      </c>
      <c r="E2706" s="14"/>
    </row>
    <row r="2707">
      <c r="A2707" s="7">
        <v>1226.0</v>
      </c>
      <c r="B2707" s="31" t="s">
        <v>4156</v>
      </c>
      <c r="C2707" s="144">
        <v>3.0417</v>
      </c>
      <c r="D2707" s="144">
        <v>1.1135</v>
      </c>
      <c r="E2707" s="14"/>
    </row>
    <row r="2708">
      <c r="A2708" s="7">
        <v>1226.0</v>
      </c>
      <c r="B2708" s="31" t="s">
        <v>4158</v>
      </c>
      <c r="C2708" s="144">
        <v>0.1261</v>
      </c>
      <c r="D2708" s="144">
        <v>0.0313</v>
      </c>
      <c r="E2708" s="14"/>
    </row>
    <row r="2709">
      <c r="A2709" s="7">
        <v>1227.0</v>
      </c>
      <c r="B2709" s="31" t="s">
        <v>4156</v>
      </c>
      <c r="C2709" s="144">
        <v>3.2386</v>
      </c>
      <c r="D2709" s="144">
        <v>1.2255</v>
      </c>
      <c r="E2709" s="14"/>
    </row>
    <row r="2710">
      <c r="A2710" s="7">
        <v>1227.0</v>
      </c>
      <c r="B2710" s="31" t="s">
        <v>4158</v>
      </c>
      <c r="C2710" s="144">
        <v>0.1171</v>
      </c>
      <c r="D2710" s="144">
        <v>0.0307</v>
      </c>
      <c r="E2710" s="14"/>
    </row>
    <row r="2711">
      <c r="A2711" s="7">
        <v>1228.0</v>
      </c>
      <c r="B2711" s="31" t="s">
        <v>4156</v>
      </c>
      <c r="C2711" s="144">
        <v>2.6033</v>
      </c>
      <c r="D2711" s="144">
        <v>0.2506</v>
      </c>
      <c r="E2711" s="14"/>
    </row>
    <row r="2712">
      <c r="A2712" s="7">
        <v>1228.0</v>
      </c>
      <c r="B2712" s="31" t="s">
        <v>4158</v>
      </c>
      <c r="C2712" s="14"/>
      <c r="D2712" s="144">
        <v>0.013</v>
      </c>
      <c r="E2712" s="10" t="s">
        <v>5266</v>
      </c>
    </row>
    <row r="2713">
      <c r="A2713" s="7">
        <v>1229.0</v>
      </c>
      <c r="B2713" s="31" t="s">
        <v>4156</v>
      </c>
      <c r="C2713" s="14"/>
      <c r="D2713" s="144">
        <v>0.1881</v>
      </c>
      <c r="E2713" s="10" t="s">
        <v>5266</v>
      </c>
    </row>
    <row r="2714">
      <c r="A2714" s="7">
        <v>1229.0</v>
      </c>
      <c r="B2714" s="31" t="s">
        <v>4158</v>
      </c>
      <c r="C2714" s="14"/>
      <c r="D2714" s="144">
        <v>0.026</v>
      </c>
      <c r="E2714" s="10" t="s">
        <v>5266</v>
      </c>
    </row>
    <row r="2715">
      <c r="A2715" s="7">
        <v>1230.0</v>
      </c>
      <c r="B2715" s="31" t="s">
        <v>4156</v>
      </c>
      <c r="C2715" s="14"/>
      <c r="D2715" s="144">
        <v>0.2816</v>
      </c>
      <c r="E2715" s="10" t="s">
        <v>5266</v>
      </c>
    </row>
    <row r="2716">
      <c r="A2716" s="7">
        <v>1230.0</v>
      </c>
      <c r="B2716" s="31" t="s">
        <v>4158</v>
      </c>
      <c r="C2716" s="14"/>
      <c r="D2716" s="144">
        <v>0.0374</v>
      </c>
      <c r="E2716" s="10" t="s">
        <v>5266</v>
      </c>
    </row>
    <row r="2717">
      <c r="A2717" s="7">
        <v>1231.0</v>
      </c>
      <c r="B2717" s="31" t="s">
        <v>4156</v>
      </c>
      <c r="C2717" s="14"/>
      <c r="D2717" s="144">
        <v>1.1183</v>
      </c>
      <c r="E2717" s="10" t="s">
        <v>5266</v>
      </c>
    </row>
    <row r="2718">
      <c r="A2718" s="7">
        <v>1231.0</v>
      </c>
      <c r="B2718" s="31" t="s">
        <v>4158</v>
      </c>
      <c r="C2718" s="144">
        <v>0.2438</v>
      </c>
      <c r="D2718" s="144">
        <v>0.0727</v>
      </c>
      <c r="E2718" s="14"/>
    </row>
    <row r="2719">
      <c r="A2719" s="7">
        <v>1232.0</v>
      </c>
      <c r="B2719" s="31" t="s">
        <v>4156</v>
      </c>
      <c r="C2719" s="144">
        <v>2.2548</v>
      </c>
      <c r="D2719" s="144">
        <v>0.9376</v>
      </c>
      <c r="E2719" s="14"/>
    </row>
    <row r="2720">
      <c r="A2720" s="7">
        <v>1232.0</v>
      </c>
      <c r="B2720" s="31" t="s">
        <v>4158</v>
      </c>
      <c r="C2720" s="144">
        <v>0.1953</v>
      </c>
      <c r="D2720" s="144">
        <v>0.0586</v>
      </c>
      <c r="E2720" s="14"/>
    </row>
    <row r="2721">
      <c r="A2721" s="7">
        <v>1233.0</v>
      </c>
      <c r="B2721" s="31" t="s">
        <v>4156</v>
      </c>
      <c r="C2721" s="144">
        <v>1.7042</v>
      </c>
      <c r="D2721" s="144">
        <v>0.7403</v>
      </c>
      <c r="E2721" s="14"/>
    </row>
    <row r="2722">
      <c r="A2722" s="7">
        <v>1233.0</v>
      </c>
      <c r="B2722" s="31" t="s">
        <v>4158</v>
      </c>
      <c r="C2722" s="144">
        <v>0.1628</v>
      </c>
      <c r="D2722" s="144">
        <v>0.0514</v>
      </c>
      <c r="E2722" s="14"/>
    </row>
    <row r="2723">
      <c r="A2723" s="7">
        <v>1234.0</v>
      </c>
      <c r="B2723" s="31" t="s">
        <v>4156</v>
      </c>
      <c r="C2723" s="144">
        <v>3.0546</v>
      </c>
      <c r="D2723" s="144">
        <v>1.1292</v>
      </c>
      <c r="E2723" s="14"/>
    </row>
    <row r="2724">
      <c r="A2724" s="7">
        <v>1234.0</v>
      </c>
      <c r="B2724" s="31" t="s">
        <v>4158</v>
      </c>
      <c r="C2724" s="144">
        <v>2.488</v>
      </c>
      <c r="D2724" s="144">
        <v>0.055</v>
      </c>
      <c r="E2724" s="14"/>
    </row>
    <row r="2725">
      <c r="A2725" s="7">
        <v>1235.0</v>
      </c>
      <c r="B2725" s="31" t="s">
        <v>4156</v>
      </c>
      <c r="C2725" s="144">
        <v>1.7125</v>
      </c>
      <c r="D2725" s="144">
        <v>0.5854</v>
      </c>
      <c r="E2725" s="14"/>
    </row>
    <row r="2726">
      <c r="A2726" s="7">
        <v>1235.0</v>
      </c>
      <c r="B2726" s="31" t="s">
        <v>4158</v>
      </c>
      <c r="C2726" s="144">
        <v>0.1026</v>
      </c>
      <c r="D2726" s="144">
        <v>0.0238</v>
      </c>
      <c r="E2726" s="14"/>
    </row>
    <row r="2727">
      <c r="A2727" s="7">
        <v>1236.0</v>
      </c>
      <c r="B2727" s="31" t="s">
        <v>4156</v>
      </c>
      <c r="C2727" s="144">
        <v>1.7848</v>
      </c>
      <c r="D2727" s="144">
        <v>0.6341</v>
      </c>
      <c r="E2727" s="14"/>
    </row>
    <row r="2728">
      <c r="A2728" s="7">
        <v>1236.0</v>
      </c>
      <c r="B2728" s="31" t="s">
        <v>4158</v>
      </c>
      <c r="C2728" s="144">
        <v>0.1376</v>
      </c>
      <c r="D2728" s="144">
        <v>0.334</v>
      </c>
      <c r="E2728" s="14"/>
    </row>
    <row r="2729">
      <c r="A2729" s="143">
        <v>1237.0</v>
      </c>
      <c r="B2729" s="10" t="s">
        <v>4156</v>
      </c>
      <c r="C2729" s="144">
        <v>10.7874</v>
      </c>
      <c r="D2729" s="144">
        <v>3.8319</v>
      </c>
      <c r="E2729" s="14"/>
    </row>
    <row r="2730">
      <c r="A2730" s="143">
        <v>1237.0</v>
      </c>
      <c r="B2730" s="10" t="s">
        <v>4158</v>
      </c>
      <c r="C2730" s="144">
        <v>0.9553</v>
      </c>
      <c r="D2730" s="144">
        <v>0.3162</v>
      </c>
      <c r="E2730" s="14"/>
    </row>
    <row r="2731">
      <c r="A2731" s="143">
        <v>1237.0</v>
      </c>
      <c r="B2731" s="10" t="s">
        <v>4304</v>
      </c>
      <c r="C2731" s="152">
        <v>1.0564</v>
      </c>
      <c r="D2731" s="144">
        <v>0.4172</v>
      </c>
      <c r="E2731" s="14"/>
    </row>
    <row r="2732">
      <c r="A2732" s="143">
        <v>1237.0</v>
      </c>
      <c r="B2732" s="10" t="s">
        <v>4649</v>
      </c>
      <c r="C2732" s="144">
        <v>1.305</v>
      </c>
      <c r="D2732" s="144">
        <v>0.4345</v>
      </c>
      <c r="E2732" s="14"/>
    </row>
    <row r="2733">
      <c r="A2733" s="143">
        <v>1238.0</v>
      </c>
      <c r="B2733" s="10" t="s">
        <v>4156</v>
      </c>
      <c r="C2733" s="144">
        <v>5.6294</v>
      </c>
      <c r="D2733" s="144">
        <v>2.375</v>
      </c>
      <c r="E2733" s="14"/>
    </row>
    <row r="2734">
      <c r="A2734" s="143">
        <v>1238.0</v>
      </c>
      <c r="B2734" s="10" t="s">
        <v>4158</v>
      </c>
      <c r="C2734" s="144">
        <v>0.3366</v>
      </c>
      <c r="D2734" s="144">
        <v>0.1061</v>
      </c>
      <c r="E2734" s="14"/>
    </row>
    <row r="2735">
      <c r="A2735" s="143">
        <v>1238.0</v>
      </c>
      <c r="B2735" s="10" t="s">
        <v>4304</v>
      </c>
      <c r="C2735" s="144">
        <v>0.4451</v>
      </c>
      <c r="D2735" s="144">
        <v>0.1771</v>
      </c>
      <c r="E2735" s="14"/>
    </row>
    <row r="2736">
      <c r="A2736" s="143">
        <v>1238.0</v>
      </c>
      <c r="B2736" s="10" t="s">
        <v>4649</v>
      </c>
      <c r="C2736" s="144">
        <v>0.8127</v>
      </c>
      <c r="D2736" s="144">
        <v>0.3075</v>
      </c>
      <c r="E2736" s="14"/>
    </row>
    <row r="2737">
      <c r="A2737" s="143">
        <v>1239.0</v>
      </c>
      <c r="B2737" s="10" t="s">
        <v>4156</v>
      </c>
      <c r="C2737" s="144">
        <v>0.5686</v>
      </c>
      <c r="D2737" s="144">
        <v>0.2532</v>
      </c>
      <c r="E2737" s="14"/>
    </row>
    <row r="2738">
      <c r="A2738" s="143">
        <v>1239.0</v>
      </c>
      <c r="B2738" s="10" t="s">
        <v>4158</v>
      </c>
      <c r="C2738" s="144">
        <v>0.024</v>
      </c>
      <c r="D2738" s="144">
        <v>0.0108</v>
      </c>
      <c r="E2738" s="14"/>
    </row>
    <row r="2739">
      <c r="A2739" s="143">
        <v>1240.0</v>
      </c>
      <c r="B2739" s="10" t="s">
        <v>4156</v>
      </c>
      <c r="C2739" s="144">
        <v>0.574</v>
      </c>
      <c r="D2739" s="144">
        <v>0.2618</v>
      </c>
      <c r="E2739" s="14"/>
    </row>
    <row r="2740">
      <c r="A2740" s="143">
        <v>1240.0</v>
      </c>
      <c r="B2740" s="10" t="s">
        <v>4158</v>
      </c>
      <c r="C2740" s="144">
        <v>0.033</v>
      </c>
      <c r="D2740" s="144">
        <v>0.0137</v>
      </c>
      <c r="E2740" s="14"/>
    </row>
    <row r="2741">
      <c r="A2741" s="143">
        <v>1241.0</v>
      </c>
      <c r="B2741" s="10" t="s">
        <v>4156</v>
      </c>
      <c r="C2741" s="144">
        <v>0.6785</v>
      </c>
      <c r="D2741" s="144">
        <v>0.2907</v>
      </c>
      <c r="E2741" s="14"/>
    </row>
    <row r="2742">
      <c r="A2742" s="143">
        <v>1241.0</v>
      </c>
      <c r="B2742" s="10" t="s">
        <v>4158</v>
      </c>
      <c r="C2742" s="144">
        <v>0.0176</v>
      </c>
      <c r="D2742" s="144">
        <v>0.0074</v>
      </c>
      <c r="E2742" s="14"/>
    </row>
    <row r="2743">
      <c r="A2743" s="143">
        <v>1242.0</v>
      </c>
      <c r="B2743" s="10" t="s">
        <v>4156</v>
      </c>
      <c r="C2743" s="144">
        <v>0.482</v>
      </c>
      <c r="D2743" s="144">
        <v>0.1897</v>
      </c>
      <c r="E2743" s="14"/>
    </row>
    <row r="2744">
      <c r="A2744" s="143">
        <v>1242.0</v>
      </c>
      <c r="B2744" s="10" t="s">
        <v>4158</v>
      </c>
      <c r="C2744" s="144">
        <v>0.0072</v>
      </c>
      <c r="D2744" s="144">
        <v>0.002</v>
      </c>
      <c r="E2744" s="14"/>
    </row>
    <row r="2745">
      <c r="A2745" s="143">
        <v>1243.0</v>
      </c>
      <c r="B2745" s="10" t="s">
        <v>4156</v>
      </c>
      <c r="C2745" s="144">
        <v>0.5555</v>
      </c>
      <c r="D2745" s="144">
        <v>0.2159</v>
      </c>
      <c r="E2745" s="14"/>
    </row>
    <row r="2746">
      <c r="A2746" s="143">
        <v>1243.0</v>
      </c>
      <c r="B2746" s="10" t="s">
        <v>4158</v>
      </c>
      <c r="C2746" s="144">
        <v>0.0082</v>
      </c>
      <c r="D2746" s="144">
        <v>0.0018</v>
      </c>
      <c r="E2746" s="14"/>
    </row>
    <row r="2747">
      <c r="A2747" s="143">
        <v>1244.0</v>
      </c>
      <c r="B2747" s="10" t="s">
        <v>4156</v>
      </c>
      <c r="C2747" s="144">
        <v>0.4934</v>
      </c>
      <c r="D2747" s="144">
        <v>0.1938</v>
      </c>
      <c r="E2747" s="14"/>
    </row>
    <row r="2748">
      <c r="A2748" s="143">
        <v>1244.0</v>
      </c>
      <c r="B2748" s="10" t="s">
        <v>4158</v>
      </c>
      <c r="C2748" s="144">
        <v>0.006</v>
      </c>
      <c r="D2748" s="145"/>
      <c r="E2748" s="10" t="s">
        <v>5307</v>
      </c>
    </row>
    <row r="2749">
      <c r="A2749" s="143">
        <v>1245.0</v>
      </c>
      <c r="B2749" s="10" t="s">
        <v>4156</v>
      </c>
      <c r="C2749" s="144">
        <v>0.6363</v>
      </c>
      <c r="D2749" s="144">
        <v>0.2566</v>
      </c>
      <c r="E2749" s="14"/>
    </row>
    <row r="2750">
      <c r="A2750" s="143">
        <v>1245.0</v>
      </c>
      <c r="B2750" s="10" t="s">
        <v>4158</v>
      </c>
      <c r="C2750" s="144">
        <v>0.0284</v>
      </c>
      <c r="D2750" s="144">
        <v>0.0072</v>
      </c>
      <c r="E2750" s="14"/>
    </row>
    <row r="2751">
      <c r="A2751" s="143">
        <v>1246.0</v>
      </c>
      <c r="B2751" s="10" t="s">
        <v>4156</v>
      </c>
      <c r="C2751" s="144">
        <v>0.4344</v>
      </c>
      <c r="D2751" s="144">
        <v>0.1738</v>
      </c>
      <c r="E2751" s="14"/>
    </row>
    <row r="2752">
      <c r="A2752" s="143">
        <v>1246.0</v>
      </c>
      <c r="B2752" s="10" t="s">
        <v>4158</v>
      </c>
      <c r="C2752" s="144">
        <v>0.0239</v>
      </c>
      <c r="D2752" s="144">
        <v>0.0063</v>
      </c>
      <c r="E2752" s="14"/>
    </row>
    <row r="2753">
      <c r="A2753" s="143">
        <v>1247.0</v>
      </c>
      <c r="B2753" s="10" t="s">
        <v>4156</v>
      </c>
      <c r="C2753" s="144">
        <v>0.4833</v>
      </c>
      <c r="D2753" s="144">
        <v>0.2018</v>
      </c>
      <c r="E2753" s="14"/>
    </row>
    <row r="2754">
      <c r="A2754" s="143">
        <v>1247.0</v>
      </c>
      <c r="B2754" s="10" t="s">
        <v>4158</v>
      </c>
      <c r="C2754" s="144">
        <v>0.0281</v>
      </c>
      <c r="D2754" s="144">
        <v>0.0081</v>
      </c>
      <c r="E2754" s="14"/>
    </row>
    <row r="2755">
      <c r="A2755" s="143">
        <v>1248.0</v>
      </c>
      <c r="B2755" s="10" t="s">
        <v>4156</v>
      </c>
      <c r="C2755" s="144">
        <v>0.2229</v>
      </c>
      <c r="D2755" s="144">
        <v>0.0953</v>
      </c>
      <c r="E2755" s="14"/>
    </row>
    <row r="2756">
      <c r="A2756" s="143">
        <v>1248.0</v>
      </c>
      <c r="B2756" s="10" t="s">
        <v>4158</v>
      </c>
      <c r="C2756" s="144">
        <v>0.012</v>
      </c>
      <c r="D2756" s="144">
        <v>0.0052</v>
      </c>
      <c r="E2756" s="14"/>
    </row>
    <row r="2757">
      <c r="A2757" s="143">
        <v>1249.0</v>
      </c>
      <c r="B2757" s="10" t="s">
        <v>4156</v>
      </c>
      <c r="C2757" s="144">
        <v>0.2643</v>
      </c>
      <c r="D2757" s="144">
        <v>0.1153</v>
      </c>
      <c r="E2757" s="14"/>
    </row>
    <row r="2758">
      <c r="A2758" s="143">
        <v>1249.0</v>
      </c>
      <c r="B2758" s="10" t="s">
        <v>4158</v>
      </c>
      <c r="C2758" s="144">
        <v>0.0127</v>
      </c>
      <c r="D2758" s="144">
        <v>0.0047</v>
      </c>
      <c r="E2758" s="14"/>
    </row>
    <row r="2759">
      <c r="A2759" s="143">
        <v>1250.0</v>
      </c>
      <c r="B2759" s="10" t="s">
        <v>4156</v>
      </c>
      <c r="C2759" s="144">
        <v>0.3327</v>
      </c>
      <c r="D2759" s="144">
        <v>0.1443</v>
      </c>
      <c r="E2759" s="14"/>
    </row>
    <row r="2760">
      <c r="A2760" s="143">
        <v>1250.0</v>
      </c>
      <c r="B2760" s="10" t="s">
        <v>4158</v>
      </c>
      <c r="C2760" s="144">
        <v>0.0146</v>
      </c>
      <c r="D2760" s="144">
        <v>0.0046</v>
      </c>
      <c r="E2760" s="14"/>
    </row>
    <row r="2761">
      <c r="A2761" s="143">
        <v>1251.0</v>
      </c>
      <c r="B2761" s="10" t="s">
        <v>4156</v>
      </c>
      <c r="C2761" s="144">
        <v>0.4314</v>
      </c>
      <c r="D2761" s="144">
        <v>0.2022</v>
      </c>
      <c r="E2761" s="14"/>
    </row>
    <row r="2762">
      <c r="A2762" s="143">
        <v>1251.0</v>
      </c>
      <c r="B2762" s="10" t="s">
        <v>4158</v>
      </c>
      <c r="C2762" s="144">
        <v>0.0204</v>
      </c>
      <c r="D2762" s="144">
        <v>0.008</v>
      </c>
      <c r="E2762" s="14"/>
    </row>
    <row r="2763">
      <c r="A2763" s="143">
        <v>1252.0</v>
      </c>
      <c r="B2763" s="10" t="s">
        <v>4156</v>
      </c>
      <c r="C2763" s="144">
        <v>0.5995</v>
      </c>
      <c r="D2763" s="144">
        <v>0.2799</v>
      </c>
      <c r="E2763" s="14"/>
    </row>
    <row r="2764">
      <c r="A2764" s="143">
        <v>1252.0</v>
      </c>
      <c r="B2764" s="10" t="s">
        <v>4158</v>
      </c>
      <c r="C2764" s="144">
        <v>0.0258</v>
      </c>
      <c r="D2764" s="144">
        <v>0.009</v>
      </c>
      <c r="E2764" s="14"/>
    </row>
    <row r="2765">
      <c r="A2765" s="143">
        <v>1253.0</v>
      </c>
      <c r="B2765" s="10" t="s">
        <v>4156</v>
      </c>
      <c r="C2765" s="144">
        <v>0.5716</v>
      </c>
      <c r="D2765" s="144">
        <v>0.2706</v>
      </c>
      <c r="E2765" s="14"/>
    </row>
    <row r="2766">
      <c r="A2766" s="143">
        <v>1253.0</v>
      </c>
      <c r="B2766" s="10" t="s">
        <v>4158</v>
      </c>
      <c r="C2766" s="144">
        <v>0.0283</v>
      </c>
      <c r="D2766" s="144">
        <v>0.0113</v>
      </c>
      <c r="E2766" s="14"/>
    </row>
    <row r="2767">
      <c r="A2767" s="143">
        <v>1254.0</v>
      </c>
      <c r="B2767" s="10" t="s">
        <v>4156</v>
      </c>
      <c r="C2767" s="144">
        <v>0.5031</v>
      </c>
      <c r="D2767" s="144">
        <v>0.2125</v>
      </c>
      <c r="E2767" s="14"/>
    </row>
    <row r="2768">
      <c r="A2768" s="143">
        <v>1254.0</v>
      </c>
      <c r="B2768" s="10" t="s">
        <v>4158</v>
      </c>
      <c r="C2768" s="144">
        <v>0.0278</v>
      </c>
      <c r="D2768" s="144">
        <v>0.0093</v>
      </c>
      <c r="E2768" s="14"/>
    </row>
    <row r="2769">
      <c r="A2769" s="143">
        <v>1255.0</v>
      </c>
      <c r="B2769" s="10" t="s">
        <v>4156</v>
      </c>
      <c r="C2769" s="144">
        <v>1.0666</v>
      </c>
      <c r="D2769" s="144">
        <v>0.4522</v>
      </c>
      <c r="E2769" s="14"/>
    </row>
    <row r="2770">
      <c r="A2770" s="143">
        <v>1255.0</v>
      </c>
      <c r="B2770" s="10" t="s">
        <v>4158</v>
      </c>
      <c r="C2770" s="144">
        <v>0.0563</v>
      </c>
      <c r="D2770" s="144">
        <v>0.0179</v>
      </c>
      <c r="E2770" s="14"/>
    </row>
    <row r="2771">
      <c r="A2771" s="143">
        <v>1256.0</v>
      </c>
      <c r="B2771" s="10" t="s">
        <v>4156</v>
      </c>
      <c r="C2771" s="144">
        <v>1.2795</v>
      </c>
      <c r="D2771" s="144">
        <v>0.5259</v>
      </c>
      <c r="E2771" s="14"/>
    </row>
    <row r="2772">
      <c r="A2772" s="143">
        <v>1256.0</v>
      </c>
      <c r="B2772" s="10" t="s">
        <v>4158</v>
      </c>
      <c r="C2772" s="144">
        <v>0.0772</v>
      </c>
      <c r="D2772" s="144">
        <v>0.0218</v>
      </c>
      <c r="E2772" s="14"/>
    </row>
    <row r="2773">
      <c r="A2773" s="143">
        <v>1257.0</v>
      </c>
      <c r="B2773" s="10" t="s">
        <v>4156</v>
      </c>
      <c r="C2773" s="144">
        <v>3.0762</v>
      </c>
      <c r="D2773" s="144">
        <v>1.0593</v>
      </c>
      <c r="E2773" s="14"/>
    </row>
    <row r="2774">
      <c r="A2774" s="143">
        <v>1257.0</v>
      </c>
      <c r="B2774" s="10" t="s">
        <v>4158</v>
      </c>
      <c r="C2774" s="144">
        <v>0.4999</v>
      </c>
      <c r="D2774" s="144">
        <v>0.1148</v>
      </c>
      <c r="E2774" s="14"/>
    </row>
    <row r="2775">
      <c r="A2775" s="143">
        <v>1258.0</v>
      </c>
      <c r="B2775" s="10" t="s">
        <v>4156</v>
      </c>
      <c r="C2775" s="144">
        <v>2.8136</v>
      </c>
      <c r="D2775" s="144">
        <v>1.0529</v>
      </c>
      <c r="E2775" s="14"/>
    </row>
    <row r="2776">
      <c r="A2776" s="143">
        <v>1258.0</v>
      </c>
      <c r="B2776" s="10" t="s">
        <v>4158</v>
      </c>
      <c r="C2776" s="144">
        <v>0.4156</v>
      </c>
      <c r="D2776" s="144">
        <v>0.0766</v>
      </c>
      <c r="E2776" s="14"/>
    </row>
    <row r="2777">
      <c r="A2777" s="143">
        <v>1259.0</v>
      </c>
      <c r="B2777" s="10" t="s">
        <v>4156</v>
      </c>
      <c r="C2777" s="144">
        <v>2.127</v>
      </c>
      <c r="D2777" s="144">
        <v>0.7745</v>
      </c>
      <c r="E2777" s="14"/>
    </row>
    <row r="2778">
      <c r="A2778" s="143">
        <v>1259.0</v>
      </c>
      <c r="B2778" s="10" t="s">
        <v>4158</v>
      </c>
      <c r="C2778" s="144">
        <v>0.3267</v>
      </c>
      <c r="D2778" s="144">
        <v>0.0751</v>
      </c>
      <c r="E2778" s="14"/>
    </row>
    <row r="2779">
      <c r="A2779" s="143">
        <v>1260.0</v>
      </c>
      <c r="B2779" s="10" t="s">
        <v>4156</v>
      </c>
      <c r="C2779" s="144">
        <v>2.1147</v>
      </c>
      <c r="D2779" s="144">
        <v>0.8018</v>
      </c>
      <c r="E2779" s="14"/>
    </row>
    <row r="2780">
      <c r="A2780" s="143">
        <v>1260.0</v>
      </c>
      <c r="B2780" s="10" t="s">
        <v>4158</v>
      </c>
      <c r="C2780" s="144">
        <v>0.0749</v>
      </c>
      <c r="D2780" s="144">
        <v>0.0272</v>
      </c>
      <c r="E2780" s="14"/>
    </row>
    <row r="2781">
      <c r="A2781" s="143">
        <v>1260.0</v>
      </c>
      <c r="B2781" s="10" t="s">
        <v>4464</v>
      </c>
      <c r="C2781" s="144">
        <v>0.0491</v>
      </c>
      <c r="D2781" s="144">
        <v>0.0156</v>
      </c>
      <c r="E2781" s="14"/>
    </row>
    <row r="2782">
      <c r="A2782" s="143">
        <v>1260.0</v>
      </c>
      <c r="B2782" s="10" t="s">
        <v>4465</v>
      </c>
      <c r="C2782" s="144">
        <v>0.1525</v>
      </c>
      <c r="D2782" s="144">
        <v>0.0592</v>
      </c>
      <c r="E2782" s="14"/>
    </row>
    <row r="2783">
      <c r="A2783" s="143">
        <v>1261.0</v>
      </c>
      <c r="B2783" s="10" t="s">
        <v>4156</v>
      </c>
      <c r="C2783" s="144">
        <v>2.2785</v>
      </c>
      <c r="D2783" s="144">
        <v>0.9349</v>
      </c>
      <c r="E2783" s="14"/>
    </row>
    <row r="2784">
      <c r="A2784" s="143">
        <v>1261.0</v>
      </c>
      <c r="B2784" s="10" t="s">
        <v>4158</v>
      </c>
      <c r="C2784" s="144">
        <v>0.0708</v>
      </c>
      <c r="D2784" s="144">
        <v>0.0228</v>
      </c>
      <c r="E2784" s="14"/>
    </row>
    <row r="2785">
      <c r="A2785" s="143">
        <v>1261.0</v>
      </c>
      <c r="B2785" s="10" t="s">
        <v>4464</v>
      </c>
      <c r="C2785" s="144">
        <v>0.0533</v>
      </c>
      <c r="D2785" s="144">
        <v>0.01554</v>
      </c>
      <c r="E2785" s="14"/>
    </row>
    <row r="2786">
      <c r="A2786" s="143">
        <v>1261.0</v>
      </c>
      <c r="B2786" s="10" t="s">
        <v>4465</v>
      </c>
      <c r="C2786" s="144">
        <v>0.1436</v>
      </c>
      <c r="D2786" s="144">
        <v>0.0627</v>
      </c>
      <c r="E2786" s="14"/>
    </row>
    <row r="2787">
      <c r="A2787" s="143">
        <v>1262.0</v>
      </c>
      <c r="B2787" s="10" t="s">
        <v>4156</v>
      </c>
      <c r="C2787" s="144">
        <v>2.3132</v>
      </c>
      <c r="D2787" s="144">
        <v>0.8544</v>
      </c>
      <c r="E2787" s="14"/>
    </row>
    <row r="2788">
      <c r="A2788" s="143">
        <v>1262.0</v>
      </c>
      <c r="B2788" s="10" t="s">
        <v>4158</v>
      </c>
      <c r="C2788" s="144">
        <v>0.0614</v>
      </c>
      <c r="D2788" s="144">
        <v>0.0201</v>
      </c>
      <c r="E2788" s="14"/>
    </row>
    <row r="2789">
      <c r="A2789" s="143">
        <v>1262.0</v>
      </c>
      <c r="B2789" s="10" t="s">
        <v>4464</v>
      </c>
      <c r="C2789" s="144">
        <v>0.1544</v>
      </c>
      <c r="D2789" s="144">
        <v>0.0216</v>
      </c>
      <c r="E2789" s="14"/>
    </row>
    <row r="2790">
      <c r="A2790" s="143">
        <v>1262.0</v>
      </c>
      <c r="B2790" s="10" t="s">
        <v>4465</v>
      </c>
      <c r="C2790" s="144">
        <v>0.0697</v>
      </c>
      <c r="D2790" s="144">
        <v>0.0578</v>
      </c>
      <c r="E2790" s="14"/>
    </row>
    <row r="2791">
      <c r="A2791" s="143">
        <v>1263.0</v>
      </c>
      <c r="B2791" s="31" t="s">
        <v>4156</v>
      </c>
      <c r="C2791" s="144">
        <v>1.289</v>
      </c>
      <c r="D2791" s="144">
        <v>0.524</v>
      </c>
      <c r="E2791" s="14"/>
    </row>
    <row r="2792">
      <c r="A2792" s="143">
        <v>1263.0</v>
      </c>
      <c r="B2792" s="31" t="s">
        <v>4158</v>
      </c>
      <c r="C2792" s="144">
        <v>0.03</v>
      </c>
      <c r="D2792" s="144">
        <v>0.009</v>
      </c>
      <c r="E2792" s="14"/>
    </row>
    <row r="2793">
      <c r="A2793" s="143">
        <v>1264.0</v>
      </c>
      <c r="B2793" s="31" t="s">
        <v>4156</v>
      </c>
      <c r="C2793" s="144">
        <v>0.624</v>
      </c>
      <c r="D2793" s="144">
        <v>0.265</v>
      </c>
      <c r="E2793" s="14"/>
    </row>
    <row r="2794">
      <c r="A2794" s="143">
        <v>1264.0</v>
      </c>
      <c r="B2794" s="31" t="s">
        <v>4158</v>
      </c>
      <c r="C2794" s="144">
        <v>0.006</v>
      </c>
      <c r="D2794" s="144">
        <v>0.001</v>
      </c>
      <c r="E2794" s="14"/>
    </row>
    <row r="2795">
      <c r="A2795" s="143">
        <v>1265.0</v>
      </c>
      <c r="B2795" s="31" t="s">
        <v>4156</v>
      </c>
      <c r="C2795" s="144">
        <v>1.313</v>
      </c>
      <c r="D2795" s="144">
        <v>0.553</v>
      </c>
      <c r="E2795" s="14"/>
    </row>
    <row r="2796">
      <c r="A2796" s="143">
        <v>1265.0</v>
      </c>
      <c r="B2796" s="31" t="s">
        <v>4158</v>
      </c>
      <c r="C2796" s="144">
        <v>0.02</v>
      </c>
      <c r="D2796" s="144">
        <v>0.009</v>
      </c>
      <c r="E2796" s="14"/>
    </row>
    <row r="2797">
      <c r="A2797" s="143">
        <v>1266.0</v>
      </c>
      <c r="B2797" s="31" t="s">
        <v>4156</v>
      </c>
      <c r="C2797" s="144">
        <v>0.776</v>
      </c>
      <c r="D2797" s="144">
        <v>0.378</v>
      </c>
      <c r="E2797" s="14"/>
    </row>
    <row r="2798">
      <c r="A2798" s="143">
        <v>1266.0</v>
      </c>
      <c r="B2798" s="31" t="s">
        <v>4158</v>
      </c>
      <c r="C2798" s="144">
        <v>0.012</v>
      </c>
      <c r="D2798" s="144">
        <v>0.006</v>
      </c>
      <c r="E2798" s="14"/>
    </row>
    <row r="2799">
      <c r="A2799" s="143">
        <v>1267.0</v>
      </c>
      <c r="B2799" s="31" t="s">
        <v>4156</v>
      </c>
      <c r="C2799" s="144">
        <v>0.638</v>
      </c>
      <c r="D2799" s="144">
        <v>0.312</v>
      </c>
      <c r="E2799" s="14"/>
    </row>
    <row r="2800">
      <c r="A2800" s="143">
        <v>1267.0</v>
      </c>
      <c r="B2800" s="31" t="s">
        <v>4158</v>
      </c>
      <c r="C2800" s="144">
        <v>0.008</v>
      </c>
      <c r="D2800" s="144">
        <v>0.004</v>
      </c>
      <c r="E2800" s="14"/>
    </row>
    <row r="2801">
      <c r="A2801" s="143">
        <v>1268.0</v>
      </c>
      <c r="B2801" s="31" t="s">
        <v>4156</v>
      </c>
      <c r="C2801" s="144">
        <v>0.958</v>
      </c>
      <c r="D2801" s="144">
        <v>0.425</v>
      </c>
      <c r="E2801" s="14"/>
    </row>
    <row r="2802">
      <c r="A2802" s="143">
        <v>1268.0</v>
      </c>
      <c r="B2802" s="31" t="s">
        <v>4158</v>
      </c>
      <c r="C2802" s="144">
        <v>0.007</v>
      </c>
      <c r="D2802" s="144">
        <v>0.008</v>
      </c>
      <c r="E2802" s="14"/>
    </row>
    <row r="2803">
      <c r="A2803" s="143">
        <v>1269.0</v>
      </c>
      <c r="B2803" s="31" t="s">
        <v>4156</v>
      </c>
      <c r="C2803" s="144">
        <v>2.609</v>
      </c>
      <c r="D2803" s="144">
        <v>1.195</v>
      </c>
      <c r="E2803" s="14"/>
    </row>
    <row r="2804">
      <c r="A2804" s="143">
        <v>1269.0</v>
      </c>
      <c r="B2804" s="31" t="s">
        <v>4158</v>
      </c>
      <c r="C2804" s="144">
        <v>0.201</v>
      </c>
      <c r="D2804" s="144">
        <v>0.067</v>
      </c>
      <c r="E2804" s="14"/>
    </row>
    <row r="2805">
      <c r="A2805" s="143">
        <v>1270.0</v>
      </c>
      <c r="B2805" s="31" t="s">
        <v>4156</v>
      </c>
      <c r="C2805" s="144">
        <v>2.375</v>
      </c>
      <c r="D2805" s="144">
        <v>1.068</v>
      </c>
      <c r="E2805" s="14"/>
    </row>
    <row r="2806">
      <c r="A2806" s="143">
        <v>1270.0</v>
      </c>
      <c r="B2806" s="31" t="s">
        <v>4158</v>
      </c>
      <c r="C2806" s="144">
        <v>0.149</v>
      </c>
      <c r="D2806" s="144">
        <v>0.053</v>
      </c>
      <c r="E2806" s="14"/>
    </row>
    <row r="2807">
      <c r="A2807" s="143">
        <v>1271.0</v>
      </c>
      <c r="B2807" s="31" t="s">
        <v>4156</v>
      </c>
      <c r="C2807" s="144">
        <v>2.284</v>
      </c>
      <c r="D2807" s="144">
        <v>1.019</v>
      </c>
      <c r="E2807" s="14"/>
    </row>
    <row r="2808">
      <c r="A2808" s="143">
        <v>1271.0</v>
      </c>
      <c r="B2808" s="31" t="s">
        <v>4158</v>
      </c>
      <c r="C2808" s="144">
        <v>0.148</v>
      </c>
      <c r="D2808" s="144">
        <v>0.054</v>
      </c>
      <c r="E2808" s="14"/>
    </row>
    <row r="2809">
      <c r="A2809" s="143">
        <v>1272.0</v>
      </c>
      <c r="B2809" s="31" t="s">
        <v>4156</v>
      </c>
      <c r="C2809" s="144">
        <v>3.586</v>
      </c>
      <c r="D2809" s="144">
        <v>1.756</v>
      </c>
      <c r="E2809" s="14"/>
    </row>
    <row r="2810">
      <c r="A2810" s="143">
        <v>1272.0</v>
      </c>
      <c r="B2810" s="31" t="s">
        <v>4158</v>
      </c>
      <c r="C2810" s="144">
        <v>0.641</v>
      </c>
      <c r="D2810" s="144">
        <v>0.258</v>
      </c>
      <c r="E2810" s="14"/>
    </row>
    <row r="2811">
      <c r="A2811" s="143">
        <v>1273.0</v>
      </c>
      <c r="B2811" s="31" t="s">
        <v>4156</v>
      </c>
      <c r="C2811" s="144">
        <v>3.724</v>
      </c>
      <c r="D2811" s="144">
        <v>1.95</v>
      </c>
      <c r="E2811" s="14"/>
    </row>
    <row r="2812">
      <c r="A2812" s="143">
        <v>1273.0</v>
      </c>
      <c r="B2812" s="31" t="s">
        <v>4158</v>
      </c>
      <c r="C2812" s="144">
        <v>0.606</v>
      </c>
      <c r="D2812" s="144">
        <v>0.259</v>
      </c>
      <c r="E2812" s="14"/>
    </row>
    <row r="2813">
      <c r="A2813" s="143">
        <v>1274.0</v>
      </c>
      <c r="B2813" s="31" t="s">
        <v>4156</v>
      </c>
      <c r="C2813" s="144">
        <v>3.788</v>
      </c>
      <c r="D2813" s="144">
        <v>1.85</v>
      </c>
      <c r="E2813" s="14"/>
    </row>
    <row r="2814">
      <c r="A2814" s="143">
        <v>1274.0</v>
      </c>
      <c r="B2814" s="31" t="s">
        <v>4158</v>
      </c>
      <c r="C2814" s="144">
        <v>0.568</v>
      </c>
      <c r="D2814" s="144">
        <v>0.231</v>
      </c>
      <c r="E2814" s="14"/>
    </row>
    <row r="2815">
      <c r="A2815" s="143">
        <v>1275.0</v>
      </c>
      <c r="B2815" s="31" t="s">
        <v>4156</v>
      </c>
      <c r="C2815" s="144">
        <v>1.632</v>
      </c>
      <c r="D2815" s="144">
        <v>0.64</v>
      </c>
      <c r="E2815" s="14"/>
    </row>
    <row r="2816">
      <c r="A2816" s="143">
        <v>1275.0</v>
      </c>
      <c r="B2816" s="31" t="s">
        <v>4158</v>
      </c>
      <c r="C2816" s="144">
        <v>0.16</v>
      </c>
      <c r="D2816" s="144">
        <v>0.057</v>
      </c>
      <c r="E2816" s="14"/>
    </row>
    <row r="2817">
      <c r="A2817" s="143">
        <v>1276.0</v>
      </c>
      <c r="B2817" s="31" t="s">
        <v>4156</v>
      </c>
      <c r="C2817" s="144">
        <v>1.112</v>
      </c>
      <c r="D2817" s="144">
        <v>0.424</v>
      </c>
      <c r="E2817" s="14"/>
    </row>
    <row r="2818">
      <c r="A2818" s="143">
        <v>1276.0</v>
      </c>
      <c r="B2818" s="31" t="s">
        <v>4158</v>
      </c>
      <c r="C2818" s="144">
        <v>0.096</v>
      </c>
      <c r="D2818" s="144">
        <v>0.032</v>
      </c>
      <c r="E2818" s="14"/>
    </row>
    <row r="2819">
      <c r="A2819" s="143">
        <v>1277.0</v>
      </c>
      <c r="B2819" s="31" t="s">
        <v>4156</v>
      </c>
      <c r="C2819" s="144">
        <v>0.732</v>
      </c>
      <c r="D2819" s="144">
        <v>0.28</v>
      </c>
      <c r="E2819" s="14"/>
    </row>
    <row r="2820">
      <c r="A2820" s="143">
        <v>1277.0</v>
      </c>
      <c r="B2820" s="31" t="s">
        <v>4158</v>
      </c>
      <c r="C2820" s="144">
        <v>0.052</v>
      </c>
      <c r="D2820" s="144">
        <v>0.021</v>
      </c>
      <c r="E2820" s="14"/>
    </row>
    <row r="2821">
      <c r="A2821" s="7">
        <v>1278.0</v>
      </c>
      <c r="B2821" s="31" t="s">
        <v>4156</v>
      </c>
      <c r="C2821" s="144">
        <v>19.286</v>
      </c>
      <c r="D2821" s="35">
        <v>5.704</v>
      </c>
      <c r="E2821" s="14"/>
    </row>
    <row r="2822">
      <c r="A2822" s="7">
        <v>1278.0</v>
      </c>
      <c r="B2822" s="31" t="s">
        <v>4158</v>
      </c>
      <c r="C2822" s="144">
        <v>2.369</v>
      </c>
      <c r="D2822" s="35">
        <v>0.692</v>
      </c>
      <c r="E2822" s="14"/>
    </row>
    <row r="2823">
      <c r="A2823" s="7">
        <v>1278.0</v>
      </c>
      <c r="B2823" s="31" t="s">
        <v>4464</v>
      </c>
      <c r="C2823" s="144">
        <v>0.86</v>
      </c>
      <c r="D2823" s="35">
        <v>0.182</v>
      </c>
      <c r="E2823" s="14"/>
    </row>
    <row r="2824">
      <c r="A2824" s="7">
        <v>1279.0</v>
      </c>
      <c r="B2824" s="31" t="s">
        <v>4156</v>
      </c>
      <c r="C2824" s="144">
        <v>0.746</v>
      </c>
      <c r="D2824" s="35">
        <v>0.168</v>
      </c>
      <c r="E2824" s="14"/>
    </row>
    <row r="2825">
      <c r="A2825" s="7">
        <v>1279.0</v>
      </c>
      <c r="B2825" s="31" t="s">
        <v>4158</v>
      </c>
      <c r="C2825" s="144">
        <v>0.051</v>
      </c>
      <c r="D2825" s="144">
        <v>0.009</v>
      </c>
      <c r="E2825" s="14"/>
    </row>
    <row r="2826">
      <c r="A2826" s="7">
        <v>1280.0</v>
      </c>
      <c r="B2826" s="31" t="s">
        <v>4156</v>
      </c>
      <c r="C2826" s="144">
        <v>0.865</v>
      </c>
      <c r="D2826" s="144">
        <v>0.192</v>
      </c>
      <c r="E2826" s="14"/>
    </row>
    <row r="2827">
      <c r="A2827" s="7">
        <v>1280.0</v>
      </c>
      <c r="B2827" s="31" t="s">
        <v>4158</v>
      </c>
      <c r="C2827" s="144">
        <v>0.053</v>
      </c>
      <c r="D2827" s="144">
        <v>0.009</v>
      </c>
      <c r="E2827" s="14"/>
    </row>
    <row r="2828">
      <c r="A2828" s="7">
        <v>1281.0</v>
      </c>
      <c r="B2828" s="31" t="s">
        <v>4156</v>
      </c>
      <c r="C2828" s="144">
        <v>0.572</v>
      </c>
      <c r="D2828" s="144">
        <v>0.132</v>
      </c>
      <c r="E2828" s="14"/>
    </row>
    <row r="2829">
      <c r="A2829" s="7">
        <v>1281.0</v>
      </c>
      <c r="B2829" s="31" t="s">
        <v>4158</v>
      </c>
      <c r="C2829" s="144">
        <v>0.027</v>
      </c>
      <c r="D2829" s="144">
        <v>0.003</v>
      </c>
      <c r="E2829" s="14"/>
    </row>
    <row r="2830">
      <c r="A2830" s="7">
        <v>1282.0</v>
      </c>
      <c r="B2830" s="31" t="s">
        <v>4156</v>
      </c>
      <c r="C2830" s="144">
        <v>0.508</v>
      </c>
      <c r="D2830" s="144">
        <v>0.129</v>
      </c>
      <c r="E2830" s="14"/>
    </row>
    <row r="2831">
      <c r="A2831" s="7">
        <v>1282.0</v>
      </c>
      <c r="B2831" s="31" t="s">
        <v>4158</v>
      </c>
      <c r="C2831" s="144">
        <v>0.006</v>
      </c>
      <c r="D2831" s="144">
        <v>0.001</v>
      </c>
      <c r="E2831" s="14"/>
    </row>
    <row r="2832">
      <c r="A2832" s="7">
        <v>1283.0</v>
      </c>
      <c r="B2832" s="31" t="s">
        <v>4156</v>
      </c>
      <c r="C2832" s="144">
        <v>0.512</v>
      </c>
      <c r="D2832" s="144">
        <v>0.132</v>
      </c>
      <c r="E2832" s="14"/>
    </row>
    <row r="2833">
      <c r="A2833" s="7">
        <v>1283.0</v>
      </c>
      <c r="B2833" s="31" t="s">
        <v>4158</v>
      </c>
      <c r="C2833" s="144">
        <v>0.008</v>
      </c>
      <c r="D2833" s="145"/>
      <c r="E2833" s="10" t="s">
        <v>5336</v>
      </c>
    </row>
    <row r="2834">
      <c r="A2834" s="7">
        <v>1284.0</v>
      </c>
      <c r="B2834" s="31" t="s">
        <v>4156</v>
      </c>
      <c r="C2834" s="144">
        <v>0.436</v>
      </c>
      <c r="D2834" s="144">
        <v>0.114</v>
      </c>
      <c r="E2834" s="14"/>
    </row>
    <row r="2835">
      <c r="A2835" s="7">
        <v>1284.0</v>
      </c>
      <c r="B2835" s="31" t="s">
        <v>4158</v>
      </c>
      <c r="C2835" s="144">
        <v>0.001</v>
      </c>
      <c r="D2835" s="145"/>
      <c r="E2835" s="10" t="s">
        <v>5336</v>
      </c>
    </row>
    <row r="2836">
      <c r="A2836" s="7">
        <v>1285.0</v>
      </c>
      <c r="B2836" s="31" t="s">
        <v>4156</v>
      </c>
      <c r="C2836" s="144">
        <v>0.639</v>
      </c>
      <c r="D2836" s="144">
        <v>0.185</v>
      </c>
      <c r="E2836" s="14"/>
    </row>
    <row r="2837">
      <c r="A2837" s="7">
        <v>1285.0</v>
      </c>
      <c r="B2837" s="31" t="s">
        <v>4158</v>
      </c>
      <c r="C2837" s="144">
        <v>0.021</v>
      </c>
      <c r="D2837" s="144">
        <v>0.007</v>
      </c>
      <c r="E2837" s="14"/>
    </row>
    <row r="2838">
      <c r="A2838" s="7">
        <v>1286.0</v>
      </c>
      <c r="B2838" s="31" t="s">
        <v>4156</v>
      </c>
      <c r="C2838" s="144">
        <v>0.333</v>
      </c>
      <c r="D2838" s="144">
        <v>0.127</v>
      </c>
      <c r="E2838" s="14"/>
    </row>
    <row r="2839">
      <c r="A2839" s="7">
        <v>1286.0</v>
      </c>
      <c r="B2839" s="31" t="s">
        <v>4158</v>
      </c>
      <c r="C2839" s="144">
        <v>0.022</v>
      </c>
      <c r="D2839" s="144">
        <v>0.006</v>
      </c>
      <c r="E2839" s="14"/>
    </row>
    <row r="2840">
      <c r="A2840" s="7">
        <v>1287.0</v>
      </c>
      <c r="B2840" s="31" t="s">
        <v>4156</v>
      </c>
      <c r="C2840" s="144">
        <v>0.594</v>
      </c>
      <c r="D2840" s="144">
        <v>0.24</v>
      </c>
      <c r="E2840" s="14"/>
    </row>
    <row r="2841">
      <c r="A2841" s="7">
        <v>1287.0</v>
      </c>
      <c r="B2841" s="31" t="s">
        <v>4158</v>
      </c>
      <c r="C2841" s="144">
        <v>0.02</v>
      </c>
      <c r="D2841" s="144">
        <v>0.007</v>
      </c>
      <c r="E2841" s="14"/>
    </row>
    <row r="2842">
      <c r="A2842" s="7">
        <v>1288.0</v>
      </c>
      <c r="B2842" s="31" t="s">
        <v>4156</v>
      </c>
      <c r="C2842" s="144">
        <v>2.345</v>
      </c>
      <c r="D2842" s="144">
        <v>0.639</v>
      </c>
      <c r="E2842" s="14"/>
    </row>
    <row r="2843">
      <c r="A2843" s="7">
        <v>1288.0</v>
      </c>
      <c r="B2843" s="31" t="s">
        <v>4158</v>
      </c>
      <c r="C2843" s="144">
        <v>0.09</v>
      </c>
      <c r="D2843" s="144">
        <v>0.018</v>
      </c>
      <c r="E2843" s="14"/>
    </row>
    <row r="2844">
      <c r="A2844" s="7">
        <v>1289.0</v>
      </c>
      <c r="B2844" s="31" t="s">
        <v>4156</v>
      </c>
      <c r="C2844" s="144">
        <v>2.435</v>
      </c>
      <c r="D2844" s="144">
        <v>0.642</v>
      </c>
      <c r="E2844" s="14"/>
    </row>
    <row r="2845">
      <c r="A2845" s="7">
        <v>1289.0</v>
      </c>
      <c r="B2845" s="31" t="s">
        <v>4158</v>
      </c>
      <c r="C2845" s="144">
        <v>0.12</v>
      </c>
      <c r="D2845" s="144">
        <v>0.023</v>
      </c>
      <c r="E2845" s="14"/>
    </row>
    <row r="2846">
      <c r="A2846" s="7">
        <v>1290.0</v>
      </c>
      <c r="B2846" s="31" t="s">
        <v>4156</v>
      </c>
      <c r="C2846" s="144">
        <v>2.071</v>
      </c>
      <c r="D2846" s="144">
        <v>0.563</v>
      </c>
      <c r="E2846" s="14"/>
    </row>
    <row r="2847">
      <c r="A2847" s="7">
        <v>1290.0</v>
      </c>
      <c r="B2847" s="31" t="s">
        <v>4158</v>
      </c>
      <c r="C2847" s="144">
        <v>0.118</v>
      </c>
      <c r="D2847" s="144">
        <v>0.023</v>
      </c>
      <c r="E2847" s="14"/>
    </row>
    <row r="2848">
      <c r="A2848" s="7">
        <v>1291.0</v>
      </c>
      <c r="B2848" s="31" t="s">
        <v>4156</v>
      </c>
      <c r="C2848" s="144">
        <v>0.891</v>
      </c>
      <c r="D2848" s="144">
        <v>0.361</v>
      </c>
      <c r="E2848" s="14"/>
    </row>
    <row r="2849">
      <c r="A2849" s="7">
        <v>1291.0</v>
      </c>
      <c r="B2849" s="31" t="s">
        <v>4158</v>
      </c>
      <c r="C2849" s="144">
        <v>0.055</v>
      </c>
      <c r="D2849" s="144">
        <v>0.014</v>
      </c>
      <c r="E2849" s="14"/>
    </row>
    <row r="2850">
      <c r="A2850" s="7">
        <v>1292.0</v>
      </c>
      <c r="B2850" s="31" t="s">
        <v>4156</v>
      </c>
      <c r="C2850" s="144">
        <v>1.152</v>
      </c>
      <c r="D2850" s="144">
        <v>0.459</v>
      </c>
      <c r="E2850" s="14"/>
    </row>
    <row r="2851">
      <c r="A2851" s="7">
        <v>1292.0</v>
      </c>
      <c r="B2851" s="31" t="s">
        <v>4158</v>
      </c>
      <c r="C2851" s="144">
        <v>0.072</v>
      </c>
      <c r="D2851" s="144">
        <v>0.017</v>
      </c>
      <c r="E2851" s="14"/>
    </row>
    <row r="2852">
      <c r="A2852" s="7">
        <v>1293.0</v>
      </c>
      <c r="B2852" s="31" t="s">
        <v>4156</v>
      </c>
      <c r="C2852" s="144">
        <v>1.469</v>
      </c>
      <c r="D2852" s="144">
        <v>0.55</v>
      </c>
      <c r="E2852" s="14"/>
    </row>
    <row r="2853">
      <c r="A2853" s="7">
        <v>1293.0</v>
      </c>
      <c r="B2853" s="31" t="s">
        <v>4158</v>
      </c>
      <c r="C2853" s="144">
        <v>0.094</v>
      </c>
      <c r="D2853" s="144">
        <v>0.021</v>
      </c>
      <c r="E2853" s="14"/>
    </row>
    <row r="2854">
      <c r="A2854" s="7">
        <v>1294.0</v>
      </c>
      <c r="B2854" s="31" t="s">
        <v>4156</v>
      </c>
      <c r="C2854" s="144">
        <v>0.892</v>
      </c>
      <c r="D2854" s="144">
        <v>0.194</v>
      </c>
      <c r="E2854" s="14"/>
    </row>
    <row r="2855">
      <c r="A2855" s="7">
        <v>1294.0</v>
      </c>
      <c r="B2855" s="31" t="s">
        <v>4158</v>
      </c>
      <c r="C2855" s="144">
        <v>0.031</v>
      </c>
      <c r="D2855" s="144">
        <v>0.005</v>
      </c>
      <c r="E2855" s="14"/>
    </row>
    <row r="2856">
      <c r="A2856" s="7">
        <v>1295.0</v>
      </c>
      <c r="B2856" s="31" t="s">
        <v>4156</v>
      </c>
      <c r="C2856" s="144">
        <v>0.852</v>
      </c>
      <c r="D2856" s="144">
        <v>0.214</v>
      </c>
      <c r="E2856" s="14"/>
    </row>
    <row r="2857">
      <c r="A2857" s="7">
        <v>1295.0</v>
      </c>
      <c r="B2857" s="31" t="s">
        <v>4158</v>
      </c>
      <c r="C2857" s="144">
        <v>0.029</v>
      </c>
      <c r="D2857" s="144">
        <v>0.005</v>
      </c>
      <c r="E2857" s="14"/>
    </row>
    <row r="2858">
      <c r="A2858" s="7">
        <v>1296.0</v>
      </c>
      <c r="B2858" s="31" t="s">
        <v>4156</v>
      </c>
      <c r="C2858" s="144">
        <v>1.023</v>
      </c>
      <c r="D2858" s="144">
        <v>0.255</v>
      </c>
      <c r="E2858" s="14"/>
    </row>
    <row r="2859">
      <c r="A2859" s="7">
        <v>1296.0</v>
      </c>
      <c r="B2859" s="31" t="s">
        <v>4158</v>
      </c>
      <c r="C2859" s="144">
        <v>0.035</v>
      </c>
      <c r="D2859" s="144">
        <v>0.007</v>
      </c>
      <c r="E2859" s="14"/>
    </row>
    <row r="2860">
      <c r="A2860" s="7">
        <v>1297.0</v>
      </c>
      <c r="B2860" s="31" t="s">
        <v>4156</v>
      </c>
      <c r="C2860" s="144">
        <v>1.849</v>
      </c>
      <c r="D2860" s="144">
        <v>0.528</v>
      </c>
      <c r="E2860" s="14"/>
    </row>
    <row r="2861">
      <c r="A2861" s="7">
        <v>1297.0</v>
      </c>
      <c r="B2861" s="31" t="s">
        <v>4158</v>
      </c>
      <c r="C2861" s="144">
        <v>0.094</v>
      </c>
      <c r="D2861" s="144">
        <v>0.025</v>
      </c>
      <c r="E2861" s="14"/>
    </row>
    <row r="2862">
      <c r="A2862" s="7">
        <v>1298.0</v>
      </c>
      <c r="B2862" s="31" t="s">
        <v>4156</v>
      </c>
      <c r="C2862" s="144">
        <v>1.822</v>
      </c>
      <c r="D2862" s="144">
        <v>0.541</v>
      </c>
      <c r="E2862" s="14"/>
    </row>
    <row r="2863">
      <c r="A2863" s="7">
        <v>1298.0</v>
      </c>
      <c r="B2863" s="31" t="s">
        <v>4158</v>
      </c>
      <c r="C2863" s="144">
        <v>0.082</v>
      </c>
      <c r="D2863" s="144">
        <v>0.021</v>
      </c>
      <c r="E2863" s="14"/>
    </row>
    <row r="2864">
      <c r="A2864" s="7">
        <v>1299.0</v>
      </c>
      <c r="B2864" s="31" t="s">
        <v>4156</v>
      </c>
      <c r="C2864" s="144">
        <v>1.799</v>
      </c>
      <c r="D2864" s="144">
        <v>0.524</v>
      </c>
      <c r="E2864" s="14"/>
    </row>
    <row r="2865">
      <c r="A2865" s="7">
        <v>1299.0</v>
      </c>
      <c r="B2865" s="31" t="s">
        <v>4158</v>
      </c>
      <c r="C2865" s="144">
        <v>0.086</v>
      </c>
      <c r="D2865" s="144">
        <v>0.022</v>
      </c>
      <c r="E2865" s="14"/>
    </row>
    <row r="2866">
      <c r="A2866" s="7">
        <v>1300.0</v>
      </c>
      <c r="B2866" s="31" t="s">
        <v>4156</v>
      </c>
      <c r="C2866" s="144">
        <v>0.9113</v>
      </c>
      <c r="D2866" s="144">
        <v>0.378</v>
      </c>
      <c r="E2866" s="14"/>
    </row>
    <row r="2867">
      <c r="A2867" s="7">
        <v>1300.0</v>
      </c>
      <c r="B2867" s="31" t="s">
        <v>4158</v>
      </c>
      <c r="C2867" s="144">
        <v>0.1538</v>
      </c>
      <c r="D2867" s="144">
        <v>0.048</v>
      </c>
      <c r="E2867" s="14"/>
    </row>
    <row r="2868">
      <c r="A2868" s="32">
        <v>1301.0</v>
      </c>
      <c r="B2868" s="31" t="s">
        <v>4156</v>
      </c>
      <c r="C2868" s="144">
        <v>0.9085</v>
      </c>
      <c r="D2868" s="144">
        <v>0.374</v>
      </c>
      <c r="E2868" s="14"/>
    </row>
    <row r="2869">
      <c r="A2869" s="32">
        <v>1301.0</v>
      </c>
      <c r="B2869" s="31" t="s">
        <v>4158</v>
      </c>
      <c r="C2869" s="144">
        <v>0.1376</v>
      </c>
      <c r="D2869" s="144">
        <v>0.04</v>
      </c>
      <c r="E2869" s="14"/>
    </row>
    <row r="2870">
      <c r="A2870" s="7">
        <v>1302.0</v>
      </c>
      <c r="B2870" s="31" t="s">
        <v>4156</v>
      </c>
      <c r="C2870" s="144">
        <v>1.0702</v>
      </c>
      <c r="D2870" s="144">
        <v>0.445</v>
      </c>
      <c r="E2870" s="14"/>
    </row>
    <row r="2871">
      <c r="A2871" s="7">
        <v>1302.0</v>
      </c>
      <c r="B2871" s="31" t="s">
        <v>4158</v>
      </c>
      <c r="C2871" s="144">
        <v>0.1495</v>
      </c>
      <c r="D2871" s="144">
        <v>0.044</v>
      </c>
      <c r="E2871" s="14"/>
    </row>
    <row r="2872">
      <c r="A2872" s="32">
        <v>1303.0</v>
      </c>
      <c r="B2872" s="31" t="s">
        <v>4156</v>
      </c>
      <c r="C2872" s="144">
        <v>0.3771</v>
      </c>
      <c r="D2872" s="144">
        <v>0.137</v>
      </c>
      <c r="E2872" s="14"/>
    </row>
    <row r="2873">
      <c r="A2873" s="32">
        <v>1303.0</v>
      </c>
      <c r="B2873" s="31" t="s">
        <v>4158</v>
      </c>
      <c r="C2873" s="144">
        <v>0.0067</v>
      </c>
      <c r="D2873" s="144">
        <v>0.002</v>
      </c>
      <c r="E2873" s="14"/>
    </row>
    <row r="2874">
      <c r="A2874" s="7">
        <v>1304.0</v>
      </c>
      <c r="B2874" s="31" t="s">
        <v>4156</v>
      </c>
      <c r="C2874" s="144">
        <v>0.405</v>
      </c>
      <c r="D2874" s="144">
        <v>0.137</v>
      </c>
      <c r="E2874" s="14"/>
    </row>
    <row r="2875">
      <c r="A2875" s="7">
        <v>1304.0</v>
      </c>
      <c r="B2875" s="31" t="s">
        <v>4158</v>
      </c>
      <c r="C2875" s="144">
        <v>0.0107</v>
      </c>
      <c r="D2875" s="144">
        <v>0.002</v>
      </c>
      <c r="E2875" s="14"/>
    </row>
    <row r="2876">
      <c r="A2876" s="32">
        <v>1305.0</v>
      </c>
      <c r="B2876" s="31" t="s">
        <v>4156</v>
      </c>
      <c r="C2876" s="144">
        <v>0.34</v>
      </c>
      <c r="D2876" s="144">
        <v>0.126</v>
      </c>
      <c r="E2876" s="14"/>
    </row>
    <row r="2877">
      <c r="A2877" s="32">
        <v>1305.0</v>
      </c>
      <c r="B2877" s="31" t="s">
        <v>4158</v>
      </c>
      <c r="C2877" s="144">
        <v>0.0087</v>
      </c>
      <c r="D2877" s="144">
        <v>0.002</v>
      </c>
      <c r="E2877" s="14"/>
    </row>
    <row r="2878">
      <c r="A2878" s="7">
        <v>1306.0</v>
      </c>
      <c r="B2878" s="31" t="s">
        <v>4156</v>
      </c>
      <c r="C2878" s="144">
        <v>0.4591</v>
      </c>
      <c r="D2878" s="144">
        <v>0.215</v>
      </c>
      <c r="E2878" s="14"/>
    </row>
    <row r="2879">
      <c r="A2879" s="7">
        <v>1306.0</v>
      </c>
      <c r="B2879" s="31" t="s">
        <v>4158</v>
      </c>
      <c r="C2879" s="144">
        <v>0.0239</v>
      </c>
      <c r="D2879" s="144">
        <v>0.007</v>
      </c>
      <c r="E2879" s="14"/>
    </row>
    <row r="2880">
      <c r="A2880" s="32">
        <v>1307.0</v>
      </c>
      <c r="B2880" s="31" t="s">
        <v>4156</v>
      </c>
      <c r="C2880" s="144">
        <v>0.3425</v>
      </c>
      <c r="D2880" s="144">
        <v>0.127</v>
      </c>
      <c r="E2880" s="14"/>
    </row>
    <row r="2881">
      <c r="A2881" s="32">
        <v>1307.0</v>
      </c>
      <c r="B2881" s="31" t="s">
        <v>4158</v>
      </c>
      <c r="C2881" s="144">
        <v>0.0075</v>
      </c>
      <c r="D2881" s="145"/>
      <c r="E2881" s="10" t="s">
        <v>5336</v>
      </c>
    </row>
    <row r="2882">
      <c r="A2882" s="7">
        <v>1308.0</v>
      </c>
      <c r="B2882" s="31" t="s">
        <v>4156</v>
      </c>
      <c r="C2882" s="144">
        <v>0.3851</v>
      </c>
      <c r="D2882" s="144">
        <v>0.177</v>
      </c>
      <c r="E2882" s="14"/>
    </row>
    <row r="2883">
      <c r="A2883" s="7">
        <v>1308.0</v>
      </c>
      <c r="B2883" s="31" t="s">
        <v>4158</v>
      </c>
      <c r="C2883" s="144">
        <v>0.0165</v>
      </c>
      <c r="D2883" s="144">
        <v>0.003</v>
      </c>
      <c r="E2883" s="14"/>
    </row>
    <row r="2884">
      <c r="A2884" s="32">
        <v>1309.0</v>
      </c>
      <c r="B2884" s="31" t="s">
        <v>4156</v>
      </c>
      <c r="C2884" s="144">
        <v>1.6254</v>
      </c>
      <c r="D2884" s="144">
        <v>0.746</v>
      </c>
      <c r="E2884" s="14"/>
    </row>
    <row r="2885">
      <c r="A2885" s="32">
        <v>1309.0</v>
      </c>
      <c r="B2885" s="31" t="s">
        <v>4158</v>
      </c>
      <c r="C2885" s="144">
        <v>0.0678</v>
      </c>
      <c r="D2885" s="144">
        <v>0.027</v>
      </c>
      <c r="E2885" s="14"/>
    </row>
    <row r="2886">
      <c r="A2886" s="7">
        <v>1310.0</v>
      </c>
      <c r="B2886" s="31" t="s">
        <v>4156</v>
      </c>
      <c r="C2886" s="144">
        <v>1.364</v>
      </c>
      <c r="D2886" s="144">
        <v>0.618</v>
      </c>
      <c r="E2886" s="14"/>
    </row>
    <row r="2887">
      <c r="A2887" s="7">
        <v>1310.0</v>
      </c>
      <c r="B2887" s="31" t="s">
        <v>4158</v>
      </c>
      <c r="C2887" s="144">
        <v>0.66</v>
      </c>
      <c r="D2887" s="144">
        <v>0.027</v>
      </c>
      <c r="E2887" s="14"/>
    </row>
    <row r="2888">
      <c r="A2888" s="32">
        <v>1311.0</v>
      </c>
      <c r="B2888" s="31" t="s">
        <v>4156</v>
      </c>
      <c r="C2888" s="144">
        <v>1.343</v>
      </c>
      <c r="D2888" s="144">
        <v>0.597</v>
      </c>
      <c r="E2888" s="14"/>
    </row>
    <row r="2889">
      <c r="A2889" s="32">
        <v>1311.0</v>
      </c>
      <c r="B2889" s="31" t="s">
        <v>4158</v>
      </c>
      <c r="C2889" s="144">
        <v>0.0578</v>
      </c>
      <c r="D2889" s="144">
        <v>0.024</v>
      </c>
      <c r="E2889" s="14"/>
    </row>
    <row r="2890">
      <c r="A2890" s="7">
        <v>1312.0</v>
      </c>
      <c r="B2890" s="31" t="s">
        <v>4156</v>
      </c>
      <c r="C2890" s="144">
        <v>1.7951</v>
      </c>
      <c r="D2890" s="144">
        <v>0.759</v>
      </c>
      <c r="E2890" s="14"/>
    </row>
    <row r="2891">
      <c r="A2891" s="7">
        <v>1312.0</v>
      </c>
      <c r="B2891" s="31" t="s">
        <v>4158</v>
      </c>
      <c r="C2891" s="144">
        <v>0.0218</v>
      </c>
      <c r="D2891" s="144">
        <v>0.008</v>
      </c>
      <c r="E2891" s="14"/>
    </row>
    <row r="2892">
      <c r="A2892" s="32">
        <v>1313.0</v>
      </c>
      <c r="B2892" s="31" t="s">
        <v>4156</v>
      </c>
      <c r="C2892" s="144">
        <v>2.4176</v>
      </c>
      <c r="D2892" s="144">
        <v>0.996</v>
      </c>
      <c r="E2892" s="14"/>
    </row>
    <row r="2893">
      <c r="A2893" s="32">
        <v>1313.0</v>
      </c>
      <c r="B2893" s="31" t="s">
        <v>4158</v>
      </c>
      <c r="C2893" s="144">
        <v>0.0399</v>
      </c>
      <c r="D2893" s="144">
        <v>0.012</v>
      </c>
      <c r="E2893" s="14"/>
    </row>
    <row r="2894">
      <c r="A2894" s="7">
        <v>1314.0</v>
      </c>
      <c r="B2894" s="31" t="s">
        <v>4156</v>
      </c>
      <c r="C2894" s="144">
        <v>1.8325</v>
      </c>
      <c r="D2894" s="144">
        <v>0.761</v>
      </c>
      <c r="E2894" s="14"/>
    </row>
    <row r="2895">
      <c r="A2895" s="7">
        <v>1314.0</v>
      </c>
      <c r="B2895" s="31" t="s">
        <v>4158</v>
      </c>
      <c r="C2895" s="144">
        <v>0.0225</v>
      </c>
      <c r="D2895" s="144">
        <v>0.007</v>
      </c>
      <c r="E2895" s="14"/>
    </row>
    <row r="2896">
      <c r="A2896" s="32">
        <v>1315.0</v>
      </c>
      <c r="B2896" s="31" t="s">
        <v>4156</v>
      </c>
      <c r="C2896" s="144">
        <v>2.9614</v>
      </c>
      <c r="D2896" s="144">
        <v>1.244</v>
      </c>
      <c r="E2896" s="14"/>
    </row>
    <row r="2897">
      <c r="A2897" s="32">
        <v>1315.0</v>
      </c>
      <c r="B2897" s="31" t="s">
        <v>4158</v>
      </c>
      <c r="C2897" s="144">
        <v>0.1578</v>
      </c>
      <c r="D2897" s="144">
        <v>0.047</v>
      </c>
      <c r="E2897" s="14"/>
    </row>
    <row r="2898">
      <c r="A2898" s="7">
        <v>1316.0</v>
      </c>
      <c r="B2898" s="31" t="s">
        <v>4156</v>
      </c>
      <c r="C2898" s="144">
        <v>2.6734</v>
      </c>
      <c r="D2898" s="144">
        <v>1.161</v>
      </c>
      <c r="E2898" s="14"/>
    </row>
    <row r="2899">
      <c r="A2899" s="7">
        <v>1316.0</v>
      </c>
      <c r="B2899" s="31" t="s">
        <v>4158</v>
      </c>
      <c r="C2899" s="144">
        <v>0.119</v>
      </c>
      <c r="D2899" s="144">
        <v>0.037</v>
      </c>
      <c r="E2899" s="14"/>
    </row>
    <row r="2900">
      <c r="A2900" s="32">
        <v>1317.0</v>
      </c>
      <c r="B2900" s="31" t="s">
        <v>4156</v>
      </c>
      <c r="C2900" s="144">
        <v>2.8013</v>
      </c>
      <c r="D2900" s="144">
        <v>1.004</v>
      </c>
      <c r="E2900" s="14"/>
    </row>
    <row r="2901">
      <c r="A2901" s="32">
        <v>1317.0</v>
      </c>
      <c r="B2901" s="31" t="s">
        <v>4158</v>
      </c>
      <c r="C2901" s="144">
        <v>0.2841</v>
      </c>
      <c r="D2901" s="144">
        <v>0.085</v>
      </c>
      <c r="E2901" s="14"/>
    </row>
    <row r="2902">
      <c r="A2902" s="7">
        <v>1318.0</v>
      </c>
      <c r="B2902" s="31" t="s">
        <v>4156</v>
      </c>
      <c r="C2902" s="144">
        <v>2.5093</v>
      </c>
      <c r="D2902" s="144">
        <v>0.882</v>
      </c>
      <c r="E2902" s="14"/>
    </row>
    <row r="2903">
      <c r="A2903" s="7">
        <v>1318.0</v>
      </c>
      <c r="B2903" s="31" t="s">
        <v>4158</v>
      </c>
      <c r="C2903" s="144">
        <v>0.2728</v>
      </c>
      <c r="D2903" s="144">
        <v>0.076</v>
      </c>
      <c r="E2903" s="14"/>
    </row>
    <row r="2904">
      <c r="A2904" s="32">
        <v>1319.0</v>
      </c>
      <c r="B2904" s="31" t="s">
        <v>4156</v>
      </c>
      <c r="C2904" s="144">
        <v>1.6151</v>
      </c>
      <c r="D2904" s="144">
        <v>0.554</v>
      </c>
      <c r="E2904" s="14"/>
    </row>
    <row r="2905">
      <c r="A2905" s="32">
        <v>1319.0</v>
      </c>
      <c r="B2905" s="31" t="s">
        <v>4158</v>
      </c>
      <c r="C2905" s="144">
        <v>0.1463</v>
      </c>
      <c r="D2905" s="144">
        <v>0.039</v>
      </c>
      <c r="E2905" s="14"/>
    </row>
    <row r="2906">
      <c r="A2906" s="7">
        <v>1320.0</v>
      </c>
      <c r="B2906" s="31" t="s">
        <v>4156</v>
      </c>
      <c r="C2906" s="144">
        <v>7.8031</v>
      </c>
      <c r="D2906" s="144">
        <v>1.527</v>
      </c>
      <c r="E2906" s="14"/>
    </row>
    <row r="2907">
      <c r="A2907" s="7">
        <v>1320.0</v>
      </c>
      <c r="B2907" s="31" t="s">
        <v>4158</v>
      </c>
      <c r="C2907" s="144">
        <v>0.4578</v>
      </c>
      <c r="D2907" s="144">
        <v>0.084</v>
      </c>
      <c r="E2907" s="14"/>
    </row>
    <row r="2908">
      <c r="A2908" s="32">
        <v>1321.0</v>
      </c>
      <c r="B2908" s="31" t="s">
        <v>4156</v>
      </c>
      <c r="C2908" s="144">
        <v>9.1225</v>
      </c>
      <c r="D2908" s="144">
        <v>1.845</v>
      </c>
      <c r="E2908" s="14"/>
    </row>
    <row r="2909">
      <c r="A2909" s="32">
        <v>1321.0</v>
      </c>
      <c r="B2909" s="31" t="s">
        <v>4158</v>
      </c>
      <c r="C2909" s="144">
        <v>0.4309</v>
      </c>
      <c r="D2909" s="144">
        <v>0.079</v>
      </c>
      <c r="E2909" s="14"/>
    </row>
    <row r="2910">
      <c r="A2910" s="7">
        <v>1322.0</v>
      </c>
      <c r="B2910" s="31" t="s">
        <v>4156</v>
      </c>
      <c r="C2910" s="144">
        <v>6.6901</v>
      </c>
      <c r="D2910" s="144">
        <v>1.424</v>
      </c>
      <c r="E2910" s="14"/>
    </row>
    <row r="2911">
      <c r="A2911" s="7">
        <v>1322.0</v>
      </c>
      <c r="B2911" s="31" t="s">
        <v>4158</v>
      </c>
      <c r="C2911" s="144">
        <v>0.2779</v>
      </c>
      <c r="D2911" s="144">
        <v>0.056</v>
      </c>
      <c r="E2911" s="14"/>
    </row>
    <row r="2912">
      <c r="A2912" s="32">
        <v>1323.0</v>
      </c>
      <c r="B2912" s="31" t="s">
        <v>4156</v>
      </c>
      <c r="C2912" s="144">
        <v>7.4283</v>
      </c>
      <c r="D2912" s="144">
        <v>1.761</v>
      </c>
      <c r="E2912" s="14"/>
    </row>
    <row r="2913">
      <c r="A2913" s="32">
        <v>1323.0</v>
      </c>
      <c r="B2913" s="31" t="s">
        <v>4158</v>
      </c>
      <c r="C2913" s="144">
        <v>0.3784</v>
      </c>
      <c r="D2913" s="144">
        <v>0.074</v>
      </c>
      <c r="E2913" s="14"/>
    </row>
    <row r="2914">
      <c r="A2914" s="7">
        <v>1324.0</v>
      </c>
      <c r="B2914" s="31" t="s">
        <v>4156</v>
      </c>
      <c r="C2914" s="144">
        <v>7.0915</v>
      </c>
      <c r="D2914" s="144">
        <v>1.665</v>
      </c>
      <c r="E2914" s="14"/>
    </row>
    <row r="2915">
      <c r="A2915" s="7">
        <v>1324.0</v>
      </c>
      <c r="B2915" s="31" t="s">
        <v>4158</v>
      </c>
      <c r="C2915" s="144">
        <v>0.2507</v>
      </c>
      <c r="D2915" s="144">
        <v>0.046</v>
      </c>
      <c r="E2915" s="14"/>
    </row>
    <row r="2916">
      <c r="A2916" s="32">
        <v>1325.0</v>
      </c>
      <c r="B2916" s="31" t="s">
        <v>4156</v>
      </c>
      <c r="C2916" s="144">
        <v>7.595</v>
      </c>
      <c r="D2916" s="144">
        <v>1.936</v>
      </c>
      <c r="E2916" s="14"/>
    </row>
    <row r="2917">
      <c r="A2917" s="32">
        <v>1325.0</v>
      </c>
      <c r="B2917" s="31" t="s">
        <v>4158</v>
      </c>
      <c r="C2917" s="144">
        <v>0.3034</v>
      </c>
      <c r="D2917" s="144">
        <v>0.062</v>
      </c>
      <c r="E2917" s="14"/>
    </row>
    <row r="2918">
      <c r="A2918" s="7">
        <v>1338.0</v>
      </c>
      <c r="B2918" s="31" t="s">
        <v>4156</v>
      </c>
      <c r="C2918" s="144">
        <v>16.556</v>
      </c>
      <c r="D2918" s="35">
        <v>7.903</v>
      </c>
      <c r="E2918" s="14"/>
    </row>
    <row r="2919">
      <c r="A2919" s="7">
        <v>1338.0</v>
      </c>
      <c r="B2919" s="31" t="s">
        <v>4158</v>
      </c>
      <c r="C2919" s="144">
        <v>1.536</v>
      </c>
      <c r="D2919" s="35">
        <v>0.696</v>
      </c>
      <c r="E2919" s="14"/>
    </row>
    <row r="2920">
      <c r="A2920" s="7">
        <v>1338.0</v>
      </c>
      <c r="B2920" s="31" t="s">
        <v>4304</v>
      </c>
      <c r="C2920" s="144">
        <v>1.265</v>
      </c>
      <c r="D2920" s="144">
        <v>0.525</v>
      </c>
      <c r="E2920" s="14"/>
    </row>
    <row r="2921">
      <c r="A2921" s="7">
        <v>1338.0</v>
      </c>
      <c r="B2921" s="31" t="s">
        <v>4464</v>
      </c>
      <c r="C2921" s="144">
        <v>0.517</v>
      </c>
      <c r="D2921" s="144">
        <v>0.184</v>
      </c>
      <c r="E2921" s="14"/>
    </row>
    <row r="2922">
      <c r="A2922" s="32">
        <v>1326.0</v>
      </c>
      <c r="B2922" s="31" t="s">
        <v>4156</v>
      </c>
      <c r="C2922" s="144">
        <v>1.109</v>
      </c>
      <c r="D2922" s="144">
        <v>0.435</v>
      </c>
      <c r="E2922" s="14"/>
    </row>
    <row r="2923">
      <c r="A2923" s="32">
        <v>1326.0</v>
      </c>
      <c r="B2923" s="31" t="s">
        <v>4158</v>
      </c>
      <c r="C2923" s="144">
        <v>0.109</v>
      </c>
      <c r="D2923" s="144">
        <v>0.03</v>
      </c>
      <c r="E2923" s="14"/>
    </row>
    <row r="2924">
      <c r="A2924" s="7">
        <v>1327.0</v>
      </c>
      <c r="B2924" s="31" t="s">
        <v>4156</v>
      </c>
      <c r="C2924" s="144">
        <v>1.17</v>
      </c>
      <c r="D2924" s="144">
        <v>0.454</v>
      </c>
      <c r="E2924" s="14"/>
    </row>
    <row r="2925">
      <c r="A2925" s="7">
        <v>1327.0</v>
      </c>
      <c r="B2925" s="31" t="s">
        <v>4158</v>
      </c>
      <c r="C2925" s="144">
        <v>0.131</v>
      </c>
      <c r="D2925" s="144">
        <v>0.027</v>
      </c>
      <c r="E2925" s="14"/>
    </row>
    <row r="2926">
      <c r="A2926" s="32">
        <v>1328.0</v>
      </c>
      <c r="B2926" s="31" t="s">
        <v>4156</v>
      </c>
      <c r="C2926" s="144">
        <v>1.151</v>
      </c>
      <c r="D2926" s="144">
        <v>0.476</v>
      </c>
      <c r="E2926" s="14"/>
    </row>
    <row r="2927">
      <c r="A2927" s="32">
        <v>1328.0</v>
      </c>
      <c r="B2927" s="31" t="s">
        <v>4158</v>
      </c>
      <c r="C2927" s="144">
        <v>0.195</v>
      </c>
      <c r="D2927" s="144">
        <v>0.032</v>
      </c>
      <c r="E2927" s="14"/>
    </row>
    <row r="2928">
      <c r="A2928" s="7">
        <v>1329.0</v>
      </c>
      <c r="B2928" s="31" t="s">
        <v>4156</v>
      </c>
      <c r="C2928" s="144">
        <v>1.084</v>
      </c>
      <c r="D2928" s="144">
        <v>0.461</v>
      </c>
      <c r="E2928" s="14"/>
    </row>
    <row r="2929">
      <c r="A2929" s="7">
        <v>1329.0</v>
      </c>
      <c r="B2929" s="31" t="s">
        <v>4158</v>
      </c>
      <c r="C2929" s="144">
        <v>0.154</v>
      </c>
      <c r="D2929" s="144">
        <v>0.052</v>
      </c>
      <c r="E2929" s="14"/>
    </row>
    <row r="2930">
      <c r="A2930" s="32">
        <v>1330.0</v>
      </c>
      <c r="B2930" s="31" t="s">
        <v>4156</v>
      </c>
      <c r="C2930" s="144">
        <v>1.075</v>
      </c>
      <c r="D2930" s="144">
        <v>0.437</v>
      </c>
      <c r="E2930" s="14"/>
    </row>
    <row r="2931">
      <c r="A2931" s="32">
        <v>1330.0</v>
      </c>
      <c r="B2931" s="31" t="s">
        <v>4158</v>
      </c>
      <c r="C2931" s="144">
        <v>0.118</v>
      </c>
      <c r="D2931" s="144">
        <v>0.037</v>
      </c>
      <c r="E2931" s="14"/>
    </row>
    <row r="2932">
      <c r="A2932" s="7">
        <v>1331.0</v>
      </c>
      <c r="B2932" s="31" t="s">
        <v>4156</v>
      </c>
      <c r="C2932" s="144">
        <v>1.03</v>
      </c>
      <c r="D2932" s="144">
        <v>0.387</v>
      </c>
      <c r="E2932" s="14"/>
    </row>
    <row r="2933">
      <c r="A2933" s="7">
        <v>1331.0</v>
      </c>
      <c r="B2933" s="31" t="s">
        <v>4158</v>
      </c>
      <c r="C2933" s="144">
        <v>0.179</v>
      </c>
      <c r="D2933" s="144">
        <v>0.027</v>
      </c>
      <c r="E2933" s="14"/>
    </row>
    <row r="2934">
      <c r="A2934" s="7">
        <v>1332.0</v>
      </c>
      <c r="B2934" s="31" t="s">
        <v>4156</v>
      </c>
      <c r="C2934" s="144">
        <v>1.312</v>
      </c>
      <c r="D2934" s="144">
        <v>0.422</v>
      </c>
      <c r="E2934" s="14"/>
    </row>
    <row r="2935">
      <c r="A2935" s="7">
        <v>1332.0</v>
      </c>
      <c r="B2935" s="31" t="s">
        <v>4158</v>
      </c>
      <c r="C2935" s="144">
        <v>0.272</v>
      </c>
      <c r="D2935" s="144">
        <v>0.048</v>
      </c>
      <c r="E2935" s="14"/>
    </row>
    <row r="2936">
      <c r="A2936" s="7">
        <v>1333.0</v>
      </c>
      <c r="B2936" s="31" t="s">
        <v>4156</v>
      </c>
      <c r="C2936" s="144">
        <v>0.96</v>
      </c>
      <c r="D2936" s="144">
        <v>0.525</v>
      </c>
      <c r="E2936" s="14"/>
    </row>
    <row r="2937">
      <c r="A2937" s="7">
        <v>1333.0</v>
      </c>
      <c r="B2937" s="31" t="s">
        <v>4158</v>
      </c>
      <c r="C2937" s="144">
        <v>0.177</v>
      </c>
      <c r="D2937" s="144">
        <v>0.073</v>
      </c>
      <c r="E2937" s="14"/>
    </row>
    <row r="2938">
      <c r="A2938" s="7">
        <v>1334.0</v>
      </c>
      <c r="B2938" s="31" t="s">
        <v>4156</v>
      </c>
      <c r="C2938" s="144">
        <v>2.058</v>
      </c>
      <c r="D2938" s="144">
        <v>0.4</v>
      </c>
      <c r="E2938" s="14"/>
    </row>
    <row r="2939">
      <c r="A2939" s="7">
        <v>1334.0</v>
      </c>
      <c r="B2939" s="31" t="s">
        <v>4158</v>
      </c>
      <c r="C2939" s="144">
        <v>0.075</v>
      </c>
      <c r="D2939" s="144">
        <v>0.048</v>
      </c>
      <c r="E2939" s="14"/>
    </row>
    <row r="2940">
      <c r="A2940" s="7">
        <v>1335.0</v>
      </c>
      <c r="B2940" s="31" t="s">
        <v>4156</v>
      </c>
      <c r="C2940" s="144">
        <v>1.305</v>
      </c>
      <c r="D2940" s="144">
        <v>0.615</v>
      </c>
      <c r="E2940" s="14"/>
    </row>
    <row r="2941">
      <c r="A2941" s="7">
        <v>1335.0</v>
      </c>
      <c r="B2941" s="31" t="s">
        <v>4158</v>
      </c>
      <c r="C2941" s="144">
        <v>0.059</v>
      </c>
      <c r="D2941" s="144">
        <v>0.017</v>
      </c>
      <c r="E2941" s="14"/>
    </row>
    <row r="2942">
      <c r="A2942" s="7">
        <v>1336.0</v>
      </c>
      <c r="B2942" s="31" t="s">
        <v>4156</v>
      </c>
      <c r="C2942" s="144">
        <v>1.338</v>
      </c>
      <c r="D2942" s="144">
        <v>0.409</v>
      </c>
      <c r="E2942" s="14"/>
    </row>
    <row r="2943">
      <c r="A2943" s="7">
        <v>1336.0</v>
      </c>
      <c r="B2943" s="31" t="s">
        <v>4158</v>
      </c>
      <c r="C2943" s="144">
        <v>0.089</v>
      </c>
      <c r="D2943" s="144">
        <v>0.015</v>
      </c>
      <c r="E2943" s="14"/>
    </row>
    <row r="2944">
      <c r="A2944" s="143">
        <v>1337.0</v>
      </c>
      <c r="B2944" s="31" t="s">
        <v>4156</v>
      </c>
      <c r="C2944" s="144">
        <v>1.163</v>
      </c>
      <c r="D2944" s="144">
        <v>0.391</v>
      </c>
      <c r="E2944" s="14"/>
    </row>
    <row r="2945">
      <c r="A2945" s="143">
        <v>1337.0</v>
      </c>
      <c r="B2945" s="31" t="s">
        <v>4158</v>
      </c>
      <c r="C2945" s="144">
        <v>0.111</v>
      </c>
      <c r="D2945" s="144">
        <v>0.021</v>
      </c>
      <c r="E2945" s="14"/>
    </row>
    <row r="2946">
      <c r="A2946" s="143">
        <v>1339.0</v>
      </c>
      <c r="B2946" s="31" t="s">
        <v>4156</v>
      </c>
      <c r="C2946" s="144">
        <v>2.558</v>
      </c>
      <c r="D2946" s="144">
        <v>0.498</v>
      </c>
      <c r="E2946" s="14"/>
    </row>
    <row r="2947">
      <c r="A2947" s="143">
        <v>1339.0</v>
      </c>
      <c r="B2947" s="31" t="s">
        <v>4158</v>
      </c>
      <c r="C2947" s="144">
        <v>0.155</v>
      </c>
      <c r="D2947" s="144">
        <v>0.026</v>
      </c>
      <c r="E2947" s="14"/>
    </row>
    <row r="2948">
      <c r="A2948" s="143">
        <v>1340.0</v>
      </c>
      <c r="B2948" s="31" t="s">
        <v>4156</v>
      </c>
      <c r="C2948" s="144">
        <v>2.744</v>
      </c>
      <c r="D2948" s="144">
        <v>0.498</v>
      </c>
      <c r="E2948" s="14"/>
    </row>
    <row r="2949">
      <c r="A2949" s="143">
        <v>1340.0</v>
      </c>
      <c r="B2949" s="31" t="s">
        <v>4158</v>
      </c>
      <c r="C2949" s="144">
        <v>0.145</v>
      </c>
      <c r="D2949" s="144">
        <v>0.021</v>
      </c>
      <c r="E2949" s="14"/>
    </row>
    <row r="2950">
      <c r="A2950" s="143">
        <v>1341.0</v>
      </c>
      <c r="B2950" s="31" t="s">
        <v>4156</v>
      </c>
      <c r="C2950" s="144">
        <v>2.763</v>
      </c>
      <c r="D2950" s="144">
        <v>0.563</v>
      </c>
      <c r="E2950" s="14"/>
    </row>
    <row r="2951">
      <c r="A2951" s="143">
        <v>1341.0</v>
      </c>
      <c r="B2951" s="31" t="s">
        <v>4158</v>
      </c>
      <c r="C2951" s="144">
        <v>0.176</v>
      </c>
      <c r="D2951" s="144">
        <v>0.031</v>
      </c>
      <c r="E2951" s="14"/>
    </row>
    <row r="2952">
      <c r="A2952" s="143">
        <v>1342.0</v>
      </c>
      <c r="B2952" s="31" t="s">
        <v>4156</v>
      </c>
      <c r="C2952" s="144">
        <v>0.722</v>
      </c>
      <c r="D2952" s="144">
        <v>0.268</v>
      </c>
      <c r="E2952" s="14"/>
    </row>
    <row r="2953">
      <c r="A2953" s="143">
        <v>1342.0</v>
      </c>
      <c r="B2953" s="31" t="s">
        <v>4158</v>
      </c>
      <c r="C2953" s="144">
        <v>0.057</v>
      </c>
      <c r="D2953" s="144">
        <v>0.018</v>
      </c>
      <c r="E2953" s="14"/>
    </row>
    <row r="2954">
      <c r="A2954" s="143">
        <v>1343.0</v>
      </c>
      <c r="B2954" s="31" t="s">
        <v>4156</v>
      </c>
      <c r="C2954" s="144">
        <v>1.075</v>
      </c>
      <c r="D2954" s="144">
        <v>0.405</v>
      </c>
      <c r="E2954" s="14"/>
    </row>
    <row r="2955">
      <c r="A2955" s="143">
        <v>1343.0</v>
      </c>
      <c r="B2955" s="31" t="s">
        <v>4158</v>
      </c>
      <c r="C2955" s="144">
        <v>0.129</v>
      </c>
      <c r="D2955" s="144">
        <v>0.039</v>
      </c>
      <c r="E2955" s="14"/>
    </row>
    <row r="2956">
      <c r="A2956" s="143">
        <v>1344.0</v>
      </c>
      <c r="B2956" s="31" t="s">
        <v>4156</v>
      </c>
      <c r="C2956" s="144">
        <v>1.631</v>
      </c>
      <c r="D2956" s="144">
        <v>0.577</v>
      </c>
      <c r="E2956" s="14"/>
    </row>
    <row r="2957">
      <c r="A2957" s="143">
        <v>1344.0</v>
      </c>
      <c r="B2957" s="31" t="s">
        <v>4158</v>
      </c>
      <c r="C2957" s="144">
        <v>0.18</v>
      </c>
      <c r="D2957" s="144">
        <v>0.052</v>
      </c>
      <c r="E2957" s="14"/>
    </row>
    <row r="2958">
      <c r="A2958" s="143">
        <v>1345.0</v>
      </c>
      <c r="B2958" s="31" t="s">
        <v>4156</v>
      </c>
      <c r="C2958" s="144">
        <v>2.764</v>
      </c>
      <c r="D2958" s="144">
        <v>0.769</v>
      </c>
      <c r="E2958" s="14"/>
    </row>
    <row r="2959">
      <c r="A2959" s="143">
        <v>1345.0</v>
      </c>
      <c r="B2959" s="31" t="s">
        <v>4158</v>
      </c>
      <c r="C2959" s="144">
        <v>0.207</v>
      </c>
      <c r="D2959" s="144">
        <v>0.052</v>
      </c>
      <c r="E2959" s="14"/>
    </row>
    <row r="2960">
      <c r="A2960" s="143">
        <v>1346.0</v>
      </c>
      <c r="B2960" s="31" t="s">
        <v>4156</v>
      </c>
      <c r="C2960" s="144">
        <v>2.97</v>
      </c>
      <c r="D2960" s="144">
        <v>0.816</v>
      </c>
      <c r="E2960" s="14"/>
    </row>
    <row r="2961">
      <c r="A2961" s="143">
        <v>1346.0</v>
      </c>
      <c r="B2961" s="31" t="s">
        <v>4158</v>
      </c>
      <c r="C2961" s="144">
        <v>0.203</v>
      </c>
      <c r="D2961" s="144">
        <v>0.051</v>
      </c>
      <c r="E2961" s="14"/>
    </row>
    <row r="2962">
      <c r="A2962" s="143">
        <v>1347.0</v>
      </c>
      <c r="B2962" s="31" t="s">
        <v>4156</v>
      </c>
      <c r="C2962" s="144">
        <v>2.721</v>
      </c>
      <c r="D2962" s="144">
        <v>0.694</v>
      </c>
      <c r="E2962" s="14"/>
    </row>
    <row r="2963">
      <c r="A2963" s="143">
        <v>1347.0</v>
      </c>
      <c r="B2963" s="31" t="s">
        <v>4158</v>
      </c>
      <c r="C2963" s="144">
        <v>0.181</v>
      </c>
      <c r="D2963" s="144">
        <v>0.044</v>
      </c>
      <c r="E2963" s="14"/>
    </row>
    <row r="2964">
      <c r="A2964" s="143">
        <v>1348.0</v>
      </c>
      <c r="B2964" s="31" t="s">
        <v>4156</v>
      </c>
      <c r="C2964" s="144">
        <v>1.021</v>
      </c>
      <c r="D2964" s="144">
        <v>0.36</v>
      </c>
      <c r="E2964" s="14"/>
    </row>
    <row r="2965">
      <c r="A2965" s="143">
        <v>1348.0</v>
      </c>
      <c r="B2965" s="31" t="s">
        <v>4158</v>
      </c>
      <c r="C2965" s="144">
        <v>0.127</v>
      </c>
      <c r="D2965" s="144">
        <v>0.04</v>
      </c>
      <c r="E2965" s="14"/>
    </row>
    <row r="2966">
      <c r="A2966" s="143">
        <v>1349.0</v>
      </c>
      <c r="B2966" s="31" t="s">
        <v>4156</v>
      </c>
      <c r="C2966" s="144">
        <v>0.741</v>
      </c>
      <c r="D2966" s="144">
        <v>0.25</v>
      </c>
      <c r="E2966" s="14"/>
    </row>
    <row r="2967">
      <c r="A2967" s="143">
        <v>1349.0</v>
      </c>
      <c r="B2967" s="31" t="s">
        <v>4158</v>
      </c>
      <c r="C2967" s="144">
        <v>0.101</v>
      </c>
      <c r="D2967" s="144">
        <v>0.032</v>
      </c>
      <c r="E2967" s="14"/>
    </row>
    <row r="2968">
      <c r="A2968" s="143">
        <v>1350.0</v>
      </c>
      <c r="B2968" s="31" t="s">
        <v>4156</v>
      </c>
      <c r="C2968" s="144">
        <v>0.731</v>
      </c>
      <c r="D2968" s="144">
        <v>0.238</v>
      </c>
      <c r="E2968" s="14"/>
    </row>
    <row r="2969">
      <c r="A2969" s="143">
        <v>1350.0</v>
      </c>
      <c r="B2969" s="31" t="s">
        <v>4158</v>
      </c>
      <c r="C2969" s="144">
        <v>0.107</v>
      </c>
      <c r="D2969" s="144">
        <v>0.033</v>
      </c>
      <c r="E2969" s="14"/>
    </row>
    <row r="2970">
      <c r="A2970" s="143">
        <v>1351.0</v>
      </c>
      <c r="B2970" s="31" t="s">
        <v>4156</v>
      </c>
      <c r="C2970" s="144">
        <v>0.581</v>
      </c>
      <c r="D2970" s="144">
        <v>0.192</v>
      </c>
      <c r="E2970" s="14"/>
    </row>
    <row r="2971">
      <c r="A2971" s="143">
        <v>1351.0</v>
      </c>
      <c r="B2971" s="31" t="s">
        <v>4158</v>
      </c>
      <c r="C2971" s="144">
        <v>0.085</v>
      </c>
      <c r="D2971" s="144">
        <v>0.028</v>
      </c>
      <c r="E2971" s="14"/>
    </row>
    <row r="2972">
      <c r="A2972" s="143">
        <v>1352.0</v>
      </c>
      <c r="B2972" s="31" t="s">
        <v>4156</v>
      </c>
      <c r="C2972" s="144">
        <v>2.939</v>
      </c>
      <c r="D2972" s="144">
        <v>1.11</v>
      </c>
      <c r="E2972" s="14"/>
    </row>
    <row r="2973">
      <c r="A2973" s="143">
        <v>1352.0</v>
      </c>
      <c r="B2973" s="31" t="s">
        <v>4158</v>
      </c>
      <c r="C2973" s="144">
        <v>0.17</v>
      </c>
      <c r="D2973" s="144">
        <v>0.057</v>
      </c>
      <c r="E2973" s="14"/>
    </row>
    <row r="2974">
      <c r="A2974" s="143">
        <v>1353.0</v>
      </c>
      <c r="B2974" s="31" t="s">
        <v>4156</v>
      </c>
      <c r="C2974" s="144">
        <v>2.485</v>
      </c>
      <c r="D2974" s="144">
        <v>0.904</v>
      </c>
      <c r="E2974" s="14"/>
    </row>
    <row r="2975">
      <c r="A2975" s="143">
        <v>1353.0</v>
      </c>
      <c r="B2975" s="31" t="s">
        <v>4158</v>
      </c>
      <c r="C2975" s="144">
        <v>0.156</v>
      </c>
      <c r="D2975" s="144">
        <v>0.045</v>
      </c>
      <c r="E2975" s="14"/>
    </row>
    <row r="2976">
      <c r="A2976" s="143">
        <v>1354.0</v>
      </c>
      <c r="B2976" s="31" t="s">
        <v>4156</v>
      </c>
      <c r="C2976" s="144">
        <v>3.282</v>
      </c>
      <c r="D2976" s="144">
        <v>1.029</v>
      </c>
      <c r="E2976" s="14"/>
    </row>
    <row r="2977">
      <c r="A2977" s="143">
        <v>1354.0</v>
      </c>
      <c r="B2977" s="31" t="s">
        <v>4158</v>
      </c>
      <c r="C2977" s="144">
        <v>0.28</v>
      </c>
      <c r="D2977" s="144">
        <v>0.067</v>
      </c>
      <c r="E2977" s="14"/>
    </row>
    <row r="2978">
      <c r="A2978" s="143">
        <v>1355.0</v>
      </c>
      <c r="B2978" s="31" t="s">
        <v>4156</v>
      </c>
      <c r="C2978" s="144">
        <v>1.32</v>
      </c>
      <c r="D2978" s="144">
        <v>0.587</v>
      </c>
      <c r="E2978" s="14"/>
    </row>
    <row r="2979">
      <c r="A2979" s="143">
        <v>1355.0</v>
      </c>
      <c r="B2979" s="31" t="s">
        <v>4158</v>
      </c>
      <c r="C2979" s="144">
        <v>0.031</v>
      </c>
      <c r="D2979" s="144">
        <v>0.01</v>
      </c>
      <c r="E2979" s="14"/>
    </row>
    <row r="2980">
      <c r="A2980" s="143">
        <v>1356.0</v>
      </c>
      <c r="B2980" s="31" t="s">
        <v>4156</v>
      </c>
      <c r="C2980" s="144">
        <v>1.601</v>
      </c>
      <c r="D2980" s="144">
        <v>0.794</v>
      </c>
      <c r="E2980" s="14"/>
    </row>
    <row r="2981">
      <c r="A2981" s="143">
        <v>1356.0</v>
      </c>
      <c r="B2981" s="31" t="s">
        <v>4158</v>
      </c>
      <c r="C2981" s="144">
        <v>0.05</v>
      </c>
      <c r="D2981" s="144">
        <v>0.018</v>
      </c>
      <c r="E2981" s="14"/>
    </row>
    <row r="2982">
      <c r="A2982" s="143">
        <v>1357.0</v>
      </c>
      <c r="B2982" s="31" t="s">
        <v>4156</v>
      </c>
      <c r="C2982" s="144">
        <v>1.42</v>
      </c>
      <c r="D2982" s="144">
        <v>0.612</v>
      </c>
      <c r="E2982" s="14"/>
    </row>
    <row r="2983">
      <c r="A2983" s="143">
        <v>1357.0</v>
      </c>
      <c r="B2983" s="31" t="s">
        <v>4158</v>
      </c>
      <c r="C2983" s="144">
        <v>0.027</v>
      </c>
      <c r="D2983" s="144">
        <v>0.013</v>
      </c>
      <c r="E2983" s="14"/>
    </row>
    <row r="2984">
      <c r="A2984" s="143">
        <v>1358.0</v>
      </c>
      <c r="B2984" s="31" t="s">
        <v>4156</v>
      </c>
      <c r="C2984" s="144">
        <v>3.561</v>
      </c>
      <c r="D2984" s="144">
        <v>1.183</v>
      </c>
      <c r="E2984" s="14"/>
    </row>
    <row r="2985">
      <c r="A2985" s="143">
        <v>1358.0</v>
      </c>
      <c r="B2985" s="31" t="s">
        <v>4158</v>
      </c>
      <c r="C2985" s="144">
        <v>0.229</v>
      </c>
      <c r="D2985" s="144">
        <v>0.059</v>
      </c>
      <c r="E2985" s="14"/>
    </row>
    <row r="2986">
      <c r="A2986" s="143">
        <v>1359.0</v>
      </c>
      <c r="B2986" s="31" t="s">
        <v>4156</v>
      </c>
      <c r="C2986" s="144">
        <v>1.602</v>
      </c>
      <c r="D2986" s="144">
        <v>0.575</v>
      </c>
      <c r="E2986" s="14"/>
    </row>
    <row r="2987">
      <c r="A2987" s="143">
        <v>1359.0</v>
      </c>
      <c r="B2987" s="31" t="s">
        <v>4158</v>
      </c>
      <c r="C2987" s="144">
        <v>0.168</v>
      </c>
      <c r="D2987" s="144">
        <v>0.051</v>
      </c>
      <c r="E2987" s="14"/>
    </row>
    <row r="2988">
      <c r="A2988" s="143">
        <v>1360.0</v>
      </c>
      <c r="B2988" s="31" t="s">
        <v>4156</v>
      </c>
      <c r="C2988" s="144">
        <v>1.695</v>
      </c>
      <c r="D2988" s="144">
        <v>0.627</v>
      </c>
      <c r="E2988" s="14"/>
    </row>
    <row r="2989">
      <c r="A2989" s="143">
        <v>1360.0</v>
      </c>
      <c r="B2989" s="31" t="s">
        <v>4158</v>
      </c>
      <c r="C2989" s="144">
        <v>0.176</v>
      </c>
      <c r="D2989" s="144">
        <v>0.048</v>
      </c>
      <c r="E2989" s="14"/>
    </row>
    <row r="2990">
      <c r="A2990" s="143">
        <v>1361.0</v>
      </c>
      <c r="B2990" s="31" t="s">
        <v>4156</v>
      </c>
      <c r="C2990" s="144">
        <v>1.913</v>
      </c>
      <c r="D2990" s="144">
        <v>0.8</v>
      </c>
      <c r="E2990" s="14"/>
    </row>
    <row r="2991">
      <c r="A2991" s="143">
        <v>1361.0</v>
      </c>
      <c r="B2991" s="31" t="s">
        <v>4158</v>
      </c>
      <c r="C2991" s="144">
        <v>0.042</v>
      </c>
      <c r="D2991" s="144">
        <v>0.015</v>
      </c>
      <c r="E2991" s="14"/>
    </row>
    <row r="2992">
      <c r="A2992" s="143">
        <v>1362.0</v>
      </c>
      <c r="B2992" s="31" t="s">
        <v>4156</v>
      </c>
      <c r="C2992" s="144">
        <v>2.47</v>
      </c>
      <c r="D2992" s="144">
        <v>1.061</v>
      </c>
      <c r="E2992" s="14"/>
    </row>
    <row r="2993">
      <c r="A2993" s="143">
        <v>1362.0</v>
      </c>
      <c r="B2993" s="31" t="s">
        <v>4158</v>
      </c>
      <c r="C2993" s="144">
        <v>0.076</v>
      </c>
      <c r="D2993" s="144">
        <v>0.028</v>
      </c>
      <c r="E2993" s="14"/>
    </row>
    <row r="2994">
      <c r="A2994" s="143">
        <v>1363.0</v>
      </c>
      <c r="B2994" s="31" t="s">
        <v>4156</v>
      </c>
      <c r="C2994" s="144">
        <v>1.475</v>
      </c>
      <c r="D2994" s="144">
        <v>0.634</v>
      </c>
      <c r="E2994" s="14"/>
    </row>
    <row r="2995">
      <c r="A2995" s="143">
        <v>1363.0</v>
      </c>
      <c r="B2995" s="31" t="s">
        <v>4158</v>
      </c>
      <c r="C2995" s="144">
        <v>0.04</v>
      </c>
      <c r="D2995" s="144">
        <v>0.015</v>
      </c>
      <c r="E2995" s="14"/>
    </row>
    <row r="2996">
      <c r="A2996" s="143">
        <v>1364.0</v>
      </c>
      <c r="B2996" s="31" t="s">
        <v>4156</v>
      </c>
      <c r="C2996" s="144">
        <v>1.195</v>
      </c>
      <c r="D2996" s="144">
        <v>0.436</v>
      </c>
      <c r="E2996" s="14"/>
    </row>
    <row r="2997">
      <c r="A2997" s="143">
        <v>1364.0</v>
      </c>
      <c r="B2997" s="31" t="s">
        <v>4158</v>
      </c>
      <c r="C2997" s="144">
        <v>0.042</v>
      </c>
      <c r="D2997" s="144">
        <v>0.018</v>
      </c>
      <c r="E2997" s="14"/>
    </row>
    <row r="2998">
      <c r="A2998" s="143">
        <v>1365.0</v>
      </c>
      <c r="B2998" s="31" t="s">
        <v>4156</v>
      </c>
      <c r="C2998" s="144">
        <v>1.174</v>
      </c>
      <c r="D2998" s="144">
        <v>0.414</v>
      </c>
      <c r="E2998" s="14"/>
    </row>
    <row r="2999">
      <c r="A2999" s="143">
        <v>1365.0</v>
      </c>
      <c r="B2999" s="31" t="s">
        <v>4158</v>
      </c>
      <c r="C2999" s="144">
        <v>0.051</v>
      </c>
      <c r="D2999" s="144">
        <v>0.022</v>
      </c>
      <c r="E2999" s="14"/>
    </row>
    <row r="3000">
      <c r="A3000" s="143">
        <v>1366.0</v>
      </c>
      <c r="B3000" s="31" t="s">
        <v>4156</v>
      </c>
      <c r="C3000" s="144">
        <v>0.986</v>
      </c>
      <c r="D3000" s="144">
        <v>0.335</v>
      </c>
      <c r="E3000" s="14"/>
    </row>
    <row r="3001">
      <c r="A3001" s="143">
        <v>1366.0</v>
      </c>
      <c r="B3001" s="31" t="s">
        <v>4158</v>
      </c>
      <c r="C3001" s="144">
        <v>0.033</v>
      </c>
      <c r="D3001" s="144">
        <v>0.015</v>
      </c>
      <c r="E3001" s="14"/>
    </row>
    <row r="3002">
      <c r="A3002" s="143">
        <v>1367.0</v>
      </c>
      <c r="B3002" s="31" t="s">
        <v>4156</v>
      </c>
      <c r="C3002" s="144">
        <v>1.012</v>
      </c>
      <c r="D3002" s="144">
        <v>0.384</v>
      </c>
      <c r="E3002" s="14"/>
    </row>
    <row r="3003">
      <c r="A3003" s="143">
        <v>1367.0</v>
      </c>
      <c r="B3003" s="31" t="s">
        <v>4158</v>
      </c>
      <c r="C3003" s="144">
        <v>0.105</v>
      </c>
      <c r="D3003" s="144">
        <v>0.049</v>
      </c>
      <c r="E3003" s="14"/>
    </row>
    <row r="3004">
      <c r="A3004" s="143">
        <v>1368.0</v>
      </c>
      <c r="B3004" s="31" t="s">
        <v>4156</v>
      </c>
      <c r="C3004" s="144">
        <v>0.964</v>
      </c>
      <c r="D3004" s="144">
        <v>0.353</v>
      </c>
      <c r="E3004" s="14"/>
    </row>
    <row r="3005">
      <c r="A3005" s="143">
        <v>1368.0</v>
      </c>
      <c r="B3005" s="31" t="s">
        <v>4158</v>
      </c>
      <c r="C3005" s="144">
        <v>0.083</v>
      </c>
      <c r="D3005" s="144">
        <v>0.039</v>
      </c>
      <c r="E3005" s="14"/>
    </row>
    <row r="3006">
      <c r="A3006" s="143">
        <v>1369.0</v>
      </c>
      <c r="B3006" s="31" t="s">
        <v>4156</v>
      </c>
      <c r="C3006" s="144">
        <v>0.99</v>
      </c>
      <c r="D3006" s="144">
        <v>0.363</v>
      </c>
      <c r="E3006" s="14"/>
    </row>
    <row r="3007">
      <c r="A3007" s="143">
        <v>1369.0</v>
      </c>
      <c r="B3007" s="31" t="s">
        <v>4158</v>
      </c>
      <c r="C3007" s="144">
        <v>0.079</v>
      </c>
      <c r="D3007" s="144">
        <v>0.038</v>
      </c>
      <c r="E3007" s="14"/>
    </row>
    <row r="3008">
      <c r="A3008" s="143">
        <v>1370.0</v>
      </c>
      <c r="B3008" s="31" t="s">
        <v>4156</v>
      </c>
      <c r="C3008" s="144">
        <v>0.227</v>
      </c>
      <c r="D3008" s="144">
        <v>0.095</v>
      </c>
      <c r="E3008" s="14"/>
    </row>
    <row r="3009">
      <c r="A3009" s="143">
        <v>1370.0</v>
      </c>
      <c r="B3009" s="31" t="s">
        <v>4158</v>
      </c>
      <c r="C3009" s="144">
        <v>0.003</v>
      </c>
      <c r="D3009" s="145"/>
      <c r="E3009" s="10" t="s">
        <v>5336</v>
      </c>
    </row>
    <row r="3010">
      <c r="A3010" s="143">
        <v>1371.0</v>
      </c>
      <c r="B3010" s="31" t="s">
        <v>4156</v>
      </c>
      <c r="C3010" s="144">
        <v>0.256</v>
      </c>
      <c r="D3010" s="144">
        <v>0.13</v>
      </c>
      <c r="E3010" s="14"/>
    </row>
    <row r="3011">
      <c r="A3011" s="143">
        <v>1371.0</v>
      </c>
      <c r="B3011" s="31" t="s">
        <v>4158</v>
      </c>
      <c r="C3011" s="144">
        <v>0.006</v>
      </c>
      <c r="D3011" s="145"/>
      <c r="E3011" s="10" t="s">
        <v>5336</v>
      </c>
    </row>
    <row r="3012">
      <c r="A3012" s="143">
        <v>1372.0</v>
      </c>
      <c r="B3012" s="31" t="s">
        <v>4156</v>
      </c>
      <c r="C3012" s="144">
        <v>0.169</v>
      </c>
      <c r="D3012" s="144">
        <v>0.07</v>
      </c>
      <c r="E3012" s="14"/>
    </row>
    <row r="3013">
      <c r="A3013" s="143">
        <v>1372.0</v>
      </c>
      <c r="B3013" s="31" t="s">
        <v>4158</v>
      </c>
      <c r="C3013" s="144">
        <v>0.002</v>
      </c>
      <c r="D3013" s="145"/>
      <c r="E3013" s="10" t="s">
        <v>5336</v>
      </c>
    </row>
    <row r="3014">
      <c r="A3014" s="143">
        <v>1373.0</v>
      </c>
      <c r="B3014" s="31" t="s">
        <v>4156</v>
      </c>
      <c r="C3014" s="144">
        <v>1.79</v>
      </c>
      <c r="D3014" s="144">
        <v>0.912</v>
      </c>
      <c r="E3014" s="14"/>
    </row>
    <row r="3015">
      <c r="A3015" s="143">
        <v>1373.0</v>
      </c>
      <c r="B3015" s="31" t="s">
        <v>4158</v>
      </c>
      <c r="C3015" s="144">
        <v>0.053</v>
      </c>
      <c r="D3015" s="144">
        <v>0.028</v>
      </c>
      <c r="E3015" s="14"/>
    </row>
    <row r="3016">
      <c r="A3016" s="143">
        <v>1374.0</v>
      </c>
      <c r="B3016" s="31" t="s">
        <v>4156</v>
      </c>
      <c r="C3016" s="144">
        <v>1.777</v>
      </c>
      <c r="D3016" s="144">
        <v>0.9</v>
      </c>
      <c r="E3016" s="14"/>
    </row>
    <row r="3017">
      <c r="A3017" s="143">
        <v>1374.0</v>
      </c>
      <c r="B3017" s="31" t="s">
        <v>4158</v>
      </c>
      <c r="C3017" s="144">
        <v>0.036</v>
      </c>
      <c r="D3017" s="144">
        <v>0.022</v>
      </c>
      <c r="E3017" s="14"/>
    </row>
    <row r="3018">
      <c r="A3018" s="143">
        <v>1375.0</v>
      </c>
      <c r="B3018" s="31" t="s">
        <v>4156</v>
      </c>
      <c r="C3018" s="144">
        <v>1.714</v>
      </c>
      <c r="D3018" s="144">
        <v>0.855</v>
      </c>
      <c r="E3018" s="14"/>
    </row>
    <row r="3019">
      <c r="A3019" s="143">
        <v>1375.0</v>
      </c>
      <c r="B3019" s="31" t="s">
        <v>4158</v>
      </c>
      <c r="C3019" s="144">
        <v>0.03</v>
      </c>
      <c r="D3019" s="144">
        <v>0.018</v>
      </c>
      <c r="E3019" s="14"/>
    </row>
    <row r="3020">
      <c r="A3020" s="143">
        <v>1376.0</v>
      </c>
      <c r="B3020" s="31" t="s">
        <v>4156</v>
      </c>
      <c r="C3020" s="144">
        <v>2.019</v>
      </c>
      <c r="D3020" s="144">
        <v>0.73</v>
      </c>
      <c r="E3020" s="14"/>
    </row>
    <row r="3021">
      <c r="A3021" s="143">
        <v>1376.0</v>
      </c>
      <c r="B3021" s="31" t="s">
        <v>4158</v>
      </c>
      <c r="C3021" s="144">
        <v>0.147</v>
      </c>
      <c r="D3021" s="144">
        <v>0.056</v>
      </c>
      <c r="E3021" s="14"/>
    </row>
    <row r="3022">
      <c r="A3022" s="143">
        <v>1377.0</v>
      </c>
      <c r="B3022" s="31" t="s">
        <v>4156</v>
      </c>
      <c r="C3022" s="144">
        <v>2.349</v>
      </c>
      <c r="D3022" s="144">
        <v>0.887</v>
      </c>
      <c r="E3022" s="14"/>
    </row>
    <row r="3023">
      <c r="A3023" s="143">
        <v>1377.0</v>
      </c>
      <c r="B3023" s="31" t="s">
        <v>4158</v>
      </c>
      <c r="C3023" s="144">
        <v>0.205</v>
      </c>
      <c r="D3023" s="144">
        <v>0.071</v>
      </c>
      <c r="E3023" s="14"/>
    </row>
    <row r="3024">
      <c r="A3024" s="143">
        <v>1378.0</v>
      </c>
      <c r="B3024" s="10" t="s">
        <v>4156</v>
      </c>
      <c r="C3024" s="144">
        <v>1.632</v>
      </c>
      <c r="D3024" s="144">
        <v>0.581</v>
      </c>
      <c r="E3024" s="14"/>
    </row>
    <row r="3025">
      <c r="A3025" s="143">
        <v>1378.0</v>
      </c>
      <c r="B3025" s="10" t="s">
        <v>4158</v>
      </c>
      <c r="C3025" s="144">
        <v>0.099</v>
      </c>
      <c r="D3025" s="144">
        <v>0.039</v>
      </c>
      <c r="E3025" s="14"/>
    </row>
    <row r="3026">
      <c r="A3026" s="143">
        <v>1379.0</v>
      </c>
      <c r="B3026" s="10" t="s">
        <v>4156</v>
      </c>
      <c r="C3026" s="144">
        <v>0.852</v>
      </c>
      <c r="D3026" s="144">
        <v>0.313</v>
      </c>
      <c r="E3026" s="14"/>
    </row>
    <row r="3027">
      <c r="A3027" s="143">
        <v>1379.0</v>
      </c>
      <c r="B3027" s="10" t="s">
        <v>4158</v>
      </c>
      <c r="C3027" s="144">
        <v>0.053</v>
      </c>
      <c r="D3027" s="144">
        <v>0.017</v>
      </c>
      <c r="E3027" s="14"/>
    </row>
    <row r="3028">
      <c r="A3028" s="143">
        <v>1380.0</v>
      </c>
      <c r="B3028" s="10" t="s">
        <v>4156</v>
      </c>
      <c r="C3028" s="144">
        <v>1.146</v>
      </c>
      <c r="D3028" s="144">
        <v>0.433</v>
      </c>
      <c r="E3028" s="14"/>
    </row>
    <row r="3029">
      <c r="A3029" s="143">
        <v>1380.0</v>
      </c>
      <c r="B3029" s="10" t="s">
        <v>4158</v>
      </c>
      <c r="C3029" s="144">
        <v>0.062</v>
      </c>
      <c r="D3029" s="144">
        <v>0.02</v>
      </c>
      <c r="E3029" s="14"/>
    </row>
    <row r="3030">
      <c r="A3030" s="143">
        <v>1381.0</v>
      </c>
      <c r="B3030" s="10" t="s">
        <v>4156</v>
      </c>
      <c r="C3030" s="144">
        <v>1.136</v>
      </c>
      <c r="D3030" s="144">
        <v>0.393</v>
      </c>
      <c r="E3030" s="14"/>
    </row>
    <row r="3031">
      <c r="A3031" s="143">
        <v>1381.0</v>
      </c>
      <c r="B3031" s="10" t="s">
        <v>4158</v>
      </c>
      <c r="C3031" s="144">
        <v>0.061</v>
      </c>
      <c r="D3031" s="144">
        <v>0.02</v>
      </c>
      <c r="E3031" s="14"/>
    </row>
    <row r="3032">
      <c r="A3032" s="143">
        <v>1382.0</v>
      </c>
      <c r="B3032" s="10" t="s">
        <v>4156</v>
      </c>
      <c r="C3032" s="144">
        <v>0.704</v>
      </c>
      <c r="D3032" s="144">
        <v>0.327</v>
      </c>
      <c r="E3032" s="14"/>
    </row>
    <row r="3033">
      <c r="A3033" s="143">
        <v>1382.0</v>
      </c>
      <c r="B3033" s="10" t="s">
        <v>4158</v>
      </c>
      <c r="C3033" s="144">
        <v>0.057</v>
      </c>
      <c r="D3033" s="144">
        <v>0.019</v>
      </c>
      <c r="E3033" s="14"/>
    </row>
    <row r="3034">
      <c r="A3034" s="143">
        <v>1383.0</v>
      </c>
      <c r="B3034" s="10" t="s">
        <v>4156</v>
      </c>
      <c r="C3034" s="144">
        <v>1.147</v>
      </c>
      <c r="D3034" s="144">
        <v>0.498</v>
      </c>
      <c r="E3034" s="14"/>
    </row>
    <row r="3035">
      <c r="A3035" s="143">
        <v>1383.0</v>
      </c>
      <c r="B3035" s="10" t="s">
        <v>4158</v>
      </c>
      <c r="C3035" s="144">
        <v>0.076</v>
      </c>
      <c r="D3035" s="144">
        <v>0.022</v>
      </c>
      <c r="E3035" s="14"/>
    </row>
    <row r="3036">
      <c r="A3036" s="143">
        <v>1384.0</v>
      </c>
      <c r="B3036" s="10" t="s">
        <v>4156</v>
      </c>
      <c r="C3036" s="144">
        <v>0.878</v>
      </c>
      <c r="D3036" s="144">
        <v>0.432</v>
      </c>
      <c r="E3036" s="14"/>
    </row>
    <row r="3037">
      <c r="A3037" s="143">
        <v>1384.0</v>
      </c>
      <c r="B3037" s="10" t="s">
        <v>4158</v>
      </c>
      <c r="C3037" s="144">
        <v>0.038</v>
      </c>
      <c r="D3037" s="144">
        <v>0.014</v>
      </c>
      <c r="E3037" s="14"/>
    </row>
    <row r="3038">
      <c r="A3038" s="143">
        <v>1385.0</v>
      </c>
      <c r="B3038" s="10" t="s">
        <v>4156</v>
      </c>
      <c r="C3038" s="144">
        <v>0.073</v>
      </c>
      <c r="D3038" s="144">
        <v>0.032</v>
      </c>
      <c r="E3038" s="14"/>
    </row>
    <row r="3039">
      <c r="A3039" s="143">
        <v>1385.0</v>
      </c>
      <c r="B3039" s="10" t="s">
        <v>4158</v>
      </c>
      <c r="C3039" s="145"/>
      <c r="D3039" s="145"/>
      <c r="E3039" s="10" t="s">
        <v>5419</v>
      </c>
    </row>
    <row r="3040">
      <c r="A3040" s="143">
        <v>1386.0</v>
      </c>
      <c r="B3040" s="10" t="s">
        <v>4156</v>
      </c>
      <c r="C3040" s="144">
        <v>0.077</v>
      </c>
      <c r="D3040" s="144">
        <v>0.025</v>
      </c>
      <c r="E3040" s="14"/>
    </row>
    <row r="3041">
      <c r="A3041" s="143">
        <v>1386.0</v>
      </c>
      <c r="B3041" s="10" t="s">
        <v>4158</v>
      </c>
      <c r="C3041" s="145"/>
      <c r="D3041" s="145"/>
      <c r="E3041" s="10" t="s">
        <v>5419</v>
      </c>
    </row>
    <row r="3042">
      <c r="A3042" s="143">
        <v>1387.0</v>
      </c>
      <c r="B3042" s="10" t="s">
        <v>4156</v>
      </c>
      <c r="C3042" s="144">
        <v>0.118</v>
      </c>
      <c r="D3042" s="144">
        <v>0.054</v>
      </c>
      <c r="E3042" s="14"/>
    </row>
    <row r="3043">
      <c r="A3043" s="143">
        <v>1387.0</v>
      </c>
      <c r="B3043" s="10" t="s">
        <v>4158</v>
      </c>
      <c r="C3043" s="145"/>
      <c r="D3043" s="145"/>
      <c r="E3043" s="10" t="s">
        <v>5419</v>
      </c>
    </row>
    <row r="3044">
      <c r="A3044" s="143">
        <v>1388.0</v>
      </c>
      <c r="B3044" s="10" t="s">
        <v>4156</v>
      </c>
      <c r="C3044" s="144">
        <v>1.323</v>
      </c>
      <c r="D3044" s="144">
        <v>0.271</v>
      </c>
      <c r="E3044" s="14"/>
    </row>
    <row r="3045">
      <c r="A3045" s="143">
        <v>1388.0</v>
      </c>
      <c r="B3045" s="10" t="s">
        <v>4158</v>
      </c>
      <c r="C3045" s="144">
        <v>0.076</v>
      </c>
      <c r="D3045" s="144">
        <v>0.012</v>
      </c>
      <c r="E3045" s="14"/>
    </row>
    <row r="3046">
      <c r="A3046" s="143">
        <v>1389.0</v>
      </c>
      <c r="B3046" s="10" t="s">
        <v>4156</v>
      </c>
      <c r="C3046" s="144">
        <v>1.661</v>
      </c>
      <c r="D3046" s="144">
        <v>0.301</v>
      </c>
      <c r="E3046" s="14"/>
    </row>
    <row r="3047">
      <c r="A3047" s="143">
        <v>1389.0</v>
      </c>
      <c r="B3047" s="10" t="s">
        <v>4158</v>
      </c>
      <c r="C3047" s="144">
        <v>0.078</v>
      </c>
      <c r="D3047" s="144">
        <v>0.01</v>
      </c>
      <c r="E3047" s="14"/>
    </row>
    <row r="3048">
      <c r="A3048" s="143">
        <v>1390.0</v>
      </c>
      <c r="B3048" s="10" t="s">
        <v>4156</v>
      </c>
      <c r="C3048" s="144">
        <v>2.005</v>
      </c>
      <c r="D3048" s="144">
        <v>0.394</v>
      </c>
      <c r="E3048" s="14"/>
    </row>
    <row r="3049">
      <c r="A3049" s="143">
        <v>1390.0</v>
      </c>
      <c r="B3049" s="10" t="s">
        <v>4158</v>
      </c>
      <c r="C3049" s="144">
        <v>0.101</v>
      </c>
      <c r="D3049" s="144">
        <v>0.014</v>
      </c>
      <c r="E3049" s="14"/>
    </row>
    <row r="3050">
      <c r="A3050" s="143">
        <v>1391.0</v>
      </c>
      <c r="B3050" s="10" t="s">
        <v>4156</v>
      </c>
      <c r="C3050" s="144">
        <v>0.468</v>
      </c>
      <c r="D3050" s="144">
        <v>0.177</v>
      </c>
      <c r="E3050" s="14"/>
    </row>
    <row r="3051">
      <c r="A3051" s="143">
        <v>1391.0</v>
      </c>
      <c r="B3051" s="10" t="s">
        <v>4158</v>
      </c>
      <c r="C3051" s="144">
        <v>0.025</v>
      </c>
      <c r="D3051" s="144">
        <v>0.006</v>
      </c>
      <c r="E3051" s="14"/>
    </row>
    <row r="3052">
      <c r="A3052" s="143">
        <v>1392.0</v>
      </c>
      <c r="B3052" s="10" t="s">
        <v>4156</v>
      </c>
      <c r="C3052" s="144">
        <v>0.382</v>
      </c>
      <c r="D3052" s="144">
        <v>0.138</v>
      </c>
      <c r="E3052" s="14"/>
    </row>
    <row r="3053">
      <c r="A3053" s="143">
        <v>1392.0</v>
      </c>
      <c r="B3053" s="10" t="s">
        <v>4158</v>
      </c>
      <c r="C3053" s="144">
        <v>0.018</v>
      </c>
      <c r="D3053" s="144">
        <v>0.004</v>
      </c>
      <c r="E3053" s="14"/>
    </row>
    <row r="3054">
      <c r="A3054" s="143">
        <v>1393.0</v>
      </c>
      <c r="B3054" s="10" t="s">
        <v>4156</v>
      </c>
      <c r="C3054" s="144">
        <v>0.281</v>
      </c>
      <c r="D3054" s="144">
        <v>0.11</v>
      </c>
      <c r="E3054" s="14"/>
    </row>
    <row r="3055">
      <c r="A3055" s="143">
        <v>1393.0</v>
      </c>
      <c r="B3055" s="10" t="s">
        <v>4158</v>
      </c>
      <c r="C3055" s="144">
        <v>0.013</v>
      </c>
      <c r="D3055" s="144">
        <v>0.003</v>
      </c>
      <c r="E3055" s="14"/>
    </row>
    <row r="3056">
      <c r="A3056" s="143">
        <v>1394.0</v>
      </c>
      <c r="B3056" s="10" t="s">
        <v>4156</v>
      </c>
      <c r="C3056" s="144">
        <v>0.534</v>
      </c>
      <c r="D3056" s="144">
        <v>0.21</v>
      </c>
      <c r="E3056" s="14"/>
    </row>
    <row r="3057">
      <c r="A3057" s="143">
        <v>1394.0</v>
      </c>
      <c r="B3057" s="10" t="s">
        <v>4158</v>
      </c>
      <c r="C3057" s="144">
        <v>0.005</v>
      </c>
      <c r="D3057" s="145"/>
      <c r="E3057" s="10" t="s">
        <v>5336</v>
      </c>
    </row>
    <row r="3058">
      <c r="A3058" s="143">
        <v>1395.0</v>
      </c>
      <c r="B3058" s="10" t="s">
        <v>4156</v>
      </c>
      <c r="C3058" s="144">
        <v>0.373</v>
      </c>
      <c r="D3058" s="144">
        <v>0.148</v>
      </c>
      <c r="E3058" s="14"/>
    </row>
    <row r="3059">
      <c r="A3059" s="143">
        <v>1395.0</v>
      </c>
      <c r="B3059" s="10" t="s">
        <v>4158</v>
      </c>
      <c r="C3059" s="144">
        <v>0.01</v>
      </c>
      <c r="D3059" s="144">
        <v>0.005</v>
      </c>
      <c r="E3059" s="14"/>
    </row>
    <row r="3060">
      <c r="A3060" s="143">
        <v>1396.0</v>
      </c>
      <c r="B3060" s="10" t="s">
        <v>4156</v>
      </c>
      <c r="C3060" s="144">
        <v>0.464</v>
      </c>
      <c r="D3060" s="144">
        <v>0.178</v>
      </c>
      <c r="E3060" s="14"/>
    </row>
    <row r="3061">
      <c r="A3061" s="143">
        <v>1396.0</v>
      </c>
      <c r="B3061" s="10" t="s">
        <v>4158</v>
      </c>
      <c r="C3061" s="144">
        <v>0.01</v>
      </c>
      <c r="D3061" s="144">
        <v>0.004</v>
      </c>
      <c r="E3061" s="14"/>
    </row>
    <row r="3062">
      <c r="A3062" s="143">
        <v>1397.0</v>
      </c>
      <c r="B3062" s="10" t="s">
        <v>4156</v>
      </c>
      <c r="C3062" s="144">
        <v>0.399</v>
      </c>
      <c r="D3062" s="144">
        <v>0.121</v>
      </c>
      <c r="E3062" s="14"/>
    </row>
    <row r="3063">
      <c r="A3063" s="143">
        <v>1397.0</v>
      </c>
      <c r="B3063" s="10" t="s">
        <v>4158</v>
      </c>
      <c r="C3063" s="144">
        <v>0.02</v>
      </c>
      <c r="D3063" s="144">
        <v>0.004</v>
      </c>
      <c r="E3063" s="14"/>
    </row>
    <row r="3064">
      <c r="A3064" s="143">
        <v>1398.0</v>
      </c>
      <c r="B3064" s="10" t="s">
        <v>4156</v>
      </c>
      <c r="C3064" s="144">
        <v>0.417</v>
      </c>
      <c r="D3064" s="144">
        <v>0.115</v>
      </c>
      <c r="E3064" s="14"/>
    </row>
    <row r="3065">
      <c r="A3065" s="143">
        <v>1398.0</v>
      </c>
      <c r="B3065" s="10" t="s">
        <v>4158</v>
      </c>
      <c r="C3065" s="144">
        <v>0.019</v>
      </c>
      <c r="D3065" s="144">
        <v>0.005</v>
      </c>
      <c r="E3065" s="14"/>
    </row>
    <row r="3066">
      <c r="A3066" s="143">
        <v>1399.0</v>
      </c>
      <c r="B3066" s="10" t="s">
        <v>4156</v>
      </c>
      <c r="C3066" s="144">
        <v>0.408</v>
      </c>
      <c r="D3066" s="144">
        <v>0.124</v>
      </c>
      <c r="E3066" s="14"/>
    </row>
    <row r="3067">
      <c r="A3067" s="143">
        <v>1399.0</v>
      </c>
      <c r="B3067" s="10" t="s">
        <v>4158</v>
      </c>
      <c r="C3067" s="144">
        <v>0.016</v>
      </c>
      <c r="D3067" s="144">
        <v>0.004</v>
      </c>
      <c r="E3067" s="14"/>
    </row>
    <row r="3068">
      <c r="A3068" s="143">
        <v>1400.0</v>
      </c>
      <c r="B3068" s="10" t="s">
        <v>4156</v>
      </c>
      <c r="C3068" s="144">
        <v>0.75</v>
      </c>
      <c r="D3068" s="144">
        <v>0.258</v>
      </c>
      <c r="E3068" s="14"/>
    </row>
    <row r="3069">
      <c r="A3069" s="143">
        <v>1400.0</v>
      </c>
      <c r="B3069" s="10" t="s">
        <v>4158</v>
      </c>
      <c r="C3069" s="144">
        <v>0.049</v>
      </c>
      <c r="D3069" s="144">
        <v>0.013</v>
      </c>
      <c r="E3069" s="14"/>
    </row>
    <row r="3070">
      <c r="A3070" s="143">
        <v>1401.0</v>
      </c>
      <c r="B3070" s="10" t="s">
        <v>4156</v>
      </c>
      <c r="C3070" s="144">
        <v>0.667</v>
      </c>
      <c r="D3070" s="144">
        <v>0.229</v>
      </c>
      <c r="E3070" s="14"/>
    </row>
    <row r="3071">
      <c r="A3071" s="143">
        <v>1401.0</v>
      </c>
      <c r="B3071" s="10" t="s">
        <v>4158</v>
      </c>
      <c r="C3071" s="144">
        <v>0.046</v>
      </c>
      <c r="D3071" s="144">
        <v>0.012</v>
      </c>
      <c r="E3071" s="14"/>
    </row>
    <row r="3072">
      <c r="A3072" s="143">
        <v>1402.0</v>
      </c>
      <c r="B3072" s="10" t="s">
        <v>4156</v>
      </c>
      <c r="C3072" s="144">
        <v>0.903</v>
      </c>
      <c r="D3072" s="144">
        <v>0.312</v>
      </c>
      <c r="E3072" s="14"/>
    </row>
    <row r="3073">
      <c r="A3073" s="143">
        <v>1402.0</v>
      </c>
      <c r="B3073" s="10" t="s">
        <v>4158</v>
      </c>
      <c r="C3073" s="144">
        <v>0.062</v>
      </c>
      <c r="D3073" s="144">
        <v>0.018</v>
      </c>
      <c r="E3073" s="14"/>
    </row>
    <row r="3074">
      <c r="A3074" s="143">
        <v>1403.0</v>
      </c>
      <c r="B3074" s="10" t="s">
        <v>4156</v>
      </c>
      <c r="C3074" s="144">
        <v>0.833</v>
      </c>
      <c r="D3074" s="144">
        <v>0.278</v>
      </c>
      <c r="E3074" s="14"/>
    </row>
    <row r="3075">
      <c r="A3075" s="143">
        <v>1403.0</v>
      </c>
      <c r="B3075" s="10" t="s">
        <v>4158</v>
      </c>
      <c r="C3075" s="144">
        <v>0.058</v>
      </c>
      <c r="D3075" s="144">
        <v>0.014</v>
      </c>
      <c r="E3075" s="14"/>
    </row>
    <row r="3076">
      <c r="A3076" s="143">
        <v>1404.0</v>
      </c>
      <c r="B3076" s="10" t="s">
        <v>4156</v>
      </c>
      <c r="C3076" s="144">
        <v>0.611</v>
      </c>
      <c r="D3076" s="144">
        <v>0.203</v>
      </c>
      <c r="E3076" s="14"/>
    </row>
    <row r="3077">
      <c r="A3077" s="143">
        <v>1404.0</v>
      </c>
      <c r="B3077" s="10" t="s">
        <v>4158</v>
      </c>
      <c r="C3077" s="144">
        <v>0.045</v>
      </c>
      <c r="D3077" s="144">
        <v>0.01</v>
      </c>
      <c r="E3077" s="14"/>
    </row>
    <row r="3078">
      <c r="A3078" s="143">
        <v>1405.0</v>
      </c>
      <c r="B3078" s="10" t="s">
        <v>4156</v>
      </c>
      <c r="C3078" s="144">
        <v>0.519</v>
      </c>
      <c r="D3078" s="144">
        <v>0.166</v>
      </c>
      <c r="E3078" s="14"/>
    </row>
    <row r="3079">
      <c r="A3079" s="143">
        <v>1405.0</v>
      </c>
      <c r="B3079" s="10" t="s">
        <v>4158</v>
      </c>
      <c r="C3079" s="144">
        <v>0.03</v>
      </c>
      <c r="D3079" s="144">
        <v>0.006</v>
      </c>
      <c r="E3079" s="14"/>
    </row>
    <row r="3080">
      <c r="A3080" s="143">
        <v>1406.0</v>
      </c>
      <c r="B3080" s="10" t="s">
        <v>4156</v>
      </c>
      <c r="C3080" s="144">
        <v>0.85</v>
      </c>
      <c r="D3080" s="144">
        <v>0.287</v>
      </c>
      <c r="E3080" s="14"/>
    </row>
    <row r="3081">
      <c r="A3081" s="143">
        <v>1406.0</v>
      </c>
      <c r="B3081" s="10" t="s">
        <v>4158</v>
      </c>
      <c r="C3081" s="144">
        <v>0.03</v>
      </c>
      <c r="D3081" s="144">
        <v>0.008</v>
      </c>
      <c r="E3081" s="14"/>
    </row>
    <row r="3082">
      <c r="A3082" s="143">
        <v>1407.0</v>
      </c>
      <c r="B3082" s="10" t="s">
        <v>4156</v>
      </c>
      <c r="C3082" s="144">
        <v>0.815</v>
      </c>
      <c r="D3082" s="144">
        <v>0.28</v>
      </c>
      <c r="E3082" s="14"/>
    </row>
    <row r="3083">
      <c r="A3083" s="143">
        <v>1407.0</v>
      </c>
      <c r="B3083" s="10" t="s">
        <v>4158</v>
      </c>
      <c r="C3083" s="144">
        <v>0.029</v>
      </c>
      <c r="D3083" s="144">
        <v>0.01</v>
      </c>
      <c r="E3083" s="14"/>
    </row>
    <row r="3084">
      <c r="A3084" s="143">
        <v>1408.0</v>
      </c>
      <c r="B3084" s="10" t="s">
        <v>4156</v>
      </c>
      <c r="C3084" s="144">
        <v>0.87</v>
      </c>
      <c r="D3084" s="144">
        <v>0.299</v>
      </c>
      <c r="E3084" s="14"/>
    </row>
    <row r="3085">
      <c r="A3085" s="143">
        <v>1408.0</v>
      </c>
      <c r="B3085" s="10" t="s">
        <v>4158</v>
      </c>
      <c r="C3085" s="144">
        <v>0.025</v>
      </c>
      <c r="D3085" s="144">
        <v>0.01</v>
      </c>
      <c r="E3085" s="14"/>
    </row>
    <row r="3086">
      <c r="A3086" s="143">
        <v>1409.0</v>
      </c>
      <c r="B3086" s="10" t="s">
        <v>4156</v>
      </c>
      <c r="C3086" s="144">
        <v>0.526</v>
      </c>
      <c r="D3086" s="144">
        <v>0.218</v>
      </c>
      <c r="E3086" s="14"/>
    </row>
    <row r="3087">
      <c r="A3087" s="143">
        <v>1409.0</v>
      </c>
      <c r="B3087" s="10" t="s">
        <v>4158</v>
      </c>
      <c r="C3087" s="144">
        <v>0.012</v>
      </c>
      <c r="D3087" s="144">
        <v>0.006</v>
      </c>
      <c r="E3087" s="14"/>
    </row>
    <row r="3088">
      <c r="A3088" s="143">
        <v>1410.0</v>
      </c>
      <c r="B3088" s="10" t="s">
        <v>4156</v>
      </c>
      <c r="C3088" s="144">
        <v>0.533</v>
      </c>
      <c r="D3088" s="144">
        <v>0.218</v>
      </c>
      <c r="E3088" s="14"/>
    </row>
    <row r="3089">
      <c r="A3089" s="143">
        <v>1410.0</v>
      </c>
      <c r="B3089" s="10" t="s">
        <v>4158</v>
      </c>
      <c r="C3089" s="144">
        <v>0.01</v>
      </c>
      <c r="D3089" s="144">
        <v>0.005</v>
      </c>
      <c r="E3089" s="14"/>
    </row>
    <row r="3090">
      <c r="A3090" s="143">
        <v>1411.0</v>
      </c>
      <c r="B3090" s="10" t="s">
        <v>4156</v>
      </c>
      <c r="C3090" s="144">
        <v>0.407</v>
      </c>
      <c r="D3090" s="144">
        <v>0.164</v>
      </c>
      <c r="E3090" s="14"/>
    </row>
    <row r="3091">
      <c r="A3091" s="143">
        <v>1411.0</v>
      </c>
      <c r="B3091" s="10" t="s">
        <v>4158</v>
      </c>
      <c r="C3091" s="144">
        <v>0.01</v>
      </c>
      <c r="D3091" s="144">
        <v>0.003</v>
      </c>
      <c r="E3091" s="14"/>
    </row>
    <row r="3092">
      <c r="A3092" s="143">
        <v>1412.0</v>
      </c>
      <c r="B3092" s="10" t="s">
        <v>4156</v>
      </c>
      <c r="C3092" s="144">
        <v>1.134</v>
      </c>
      <c r="D3092" s="144">
        <v>0.404</v>
      </c>
      <c r="E3092" s="14"/>
    </row>
    <row r="3093">
      <c r="A3093" s="143">
        <v>1412.0</v>
      </c>
      <c r="B3093" s="10" t="s">
        <v>4158</v>
      </c>
      <c r="C3093" s="144">
        <v>0.085</v>
      </c>
      <c r="D3093" s="144">
        <v>0.023</v>
      </c>
      <c r="E3093" s="14"/>
    </row>
    <row r="3094">
      <c r="A3094" s="143">
        <v>1413.0</v>
      </c>
      <c r="B3094" s="10" t="s">
        <v>4156</v>
      </c>
      <c r="C3094" s="144">
        <v>0.949</v>
      </c>
      <c r="D3094" s="144">
        <v>0.321</v>
      </c>
      <c r="E3094" s="14"/>
    </row>
    <row r="3095">
      <c r="A3095" s="143">
        <v>1413.0</v>
      </c>
      <c r="B3095" s="10" t="s">
        <v>4158</v>
      </c>
      <c r="C3095" s="144">
        <v>0.079</v>
      </c>
      <c r="D3095" s="144">
        <v>0.019</v>
      </c>
      <c r="E3095" s="14"/>
    </row>
    <row r="3096">
      <c r="A3096" s="143">
        <v>1414.0</v>
      </c>
      <c r="B3096" s="10" t="s">
        <v>4156</v>
      </c>
      <c r="C3096" s="144">
        <v>0.846</v>
      </c>
      <c r="D3096" s="144">
        <v>0.273</v>
      </c>
      <c r="E3096" s="14"/>
    </row>
    <row r="3097">
      <c r="A3097" s="143">
        <v>1414.0</v>
      </c>
      <c r="B3097" s="10" t="s">
        <v>4158</v>
      </c>
      <c r="C3097" s="144">
        <v>0.055</v>
      </c>
      <c r="D3097" s="144">
        <v>0.014</v>
      </c>
      <c r="E3097" s="14"/>
    </row>
    <row r="3098">
      <c r="A3098" s="143">
        <v>1415.0</v>
      </c>
      <c r="B3098" s="10" t="s">
        <v>4156</v>
      </c>
      <c r="C3098" s="144">
        <v>1.406</v>
      </c>
      <c r="D3098" s="144">
        <v>0.478</v>
      </c>
      <c r="E3098" s="14"/>
    </row>
    <row r="3099">
      <c r="A3099" s="143">
        <v>1415.0</v>
      </c>
      <c r="B3099" s="10" t="s">
        <v>4158</v>
      </c>
      <c r="C3099" s="144">
        <v>0.092</v>
      </c>
      <c r="D3099" s="144">
        <v>0.027</v>
      </c>
      <c r="E3099" s="14"/>
    </row>
    <row r="3100">
      <c r="A3100" s="143">
        <v>1416.0</v>
      </c>
      <c r="B3100" s="10" t="s">
        <v>4156</v>
      </c>
      <c r="C3100" s="144">
        <v>1.562</v>
      </c>
      <c r="D3100" s="144">
        <v>0.545</v>
      </c>
      <c r="E3100" s="14"/>
    </row>
    <row r="3101">
      <c r="A3101" s="143">
        <v>1416.0</v>
      </c>
      <c r="B3101" s="10" t="s">
        <v>4158</v>
      </c>
      <c r="C3101" s="144">
        <v>0.121</v>
      </c>
      <c r="D3101" s="144">
        <v>0.032</v>
      </c>
      <c r="E3101" s="14"/>
    </row>
    <row r="3102">
      <c r="A3102" s="143">
        <v>1417.0</v>
      </c>
      <c r="B3102" s="10" t="s">
        <v>4156</v>
      </c>
      <c r="C3102" s="144">
        <v>1.796</v>
      </c>
      <c r="D3102" s="144">
        <v>0.637</v>
      </c>
      <c r="E3102" s="14"/>
    </row>
    <row r="3103">
      <c r="A3103" s="143">
        <v>1417.0</v>
      </c>
      <c r="B3103" s="10" t="s">
        <v>4158</v>
      </c>
      <c r="C3103" s="144">
        <v>0.118</v>
      </c>
      <c r="D3103" s="144">
        <v>0.035</v>
      </c>
      <c r="E3103" s="14"/>
    </row>
    <row r="3104">
      <c r="A3104" s="143">
        <v>1418.0</v>
      </c>
      <c r="B3104" s="10" t="s">
        <v>4156</v>
      </c>
      <c r="C3104" s="144">
        <v>7.549</v>
      </c>
      <c r="D3104" s="144">
        <v>2.788</v>
      </c>
      <c r="E3104" s="14"/>
    </row>
    <row r="3105">
      <c r="A3105" s="143">
        <v>1418.0</v>
      </c>
      <c r="B3105" s="10" t="s">
        <v>4158</v>
      </c>
      <c r="C3105" s="144">
        <v>1.742</v>
      </c>
      <c r="D3105" s="144">
        <v>0.427</v>
      </c>
      <c r="E3105" s="14"/>
    </row>
    <row r="3106">
      <c r="A3106" s="143">
        <v>1418.0</v>
      </c>
      <c r="B3106" s="10" t="s">
        <v>4465</v>
      </c>
      <c r="C3106" s="144">
        <v>1.865</v>
      </c>
      <c r="D3106" s="144">
        <v>0.474</v>
      </c>
      <c r="E3106" s="14"/>
    </row>
    <row r="3107">
      <c r="A3107" s="143">
        <v>1418.0</v>
      </c>
      <c r="B3107" s="10" t="s">
        <v>4464</v>
      </c>
      <c r="C3107" s="144">
        <v>0.351</v>
      </c>
      <c r="D3107" s="144">
        <v>0.089</v>
      </c>
      <c r="E3107" s="14"/>
    </row>
    <row r="3108">
      <c r="A3108" s="143">
        <v>1419.0</v>
      </c>
      <c r="B3108" s="10" t="s">
        <v>4156</v>
      </c>
      <c r="C3108" s="144">
        <v>9.001</v>
      </c>
      <c r="D3108" s="144">
        <v>3.533</v>
      </c>
      <c r="E3108" s="14"/>
    </row>
    <row r="3109">
      <c r="A3109" s="143">
        <v>1419.0</v>
      </c>
      <c r="B3109" s="10" t="s">
        <v>4158</v>
      </c>
      <c r="C3109" s="144">
        <v>1.947</v>
      </c>
      <c r="D3109" s="144">
        <v>0.517</v>
      </c>
      <c r="E3109" s="14"/>
    </row>
    <row r="3110">
      <c r="A3110" s="143">
        <v>1419.0</v>
      </c>
      <c r="B3110" s="10" t="s">
        <v>4465</v>
      </c>
      <c r="C3110" s="144">
        <v>1.759</v>
      </c>
      <c r="D3110" s="144">
        <v>0.451</v>
      </c>
      <c r="E3110" s="14"/>
    </row>
    <row r="3111">
      <c r="A3111" s="143">
        <v>1419.0</v>
      </c>
      <c r="B3111" s="10" t="s">
        <v>4464</v>
      </c>
      <c r="C3111" s="144">
        <v>0.47</v>
      </c>
      <c r="D3111" s="144">
        <v>0.12</v>
      </c>
      <c r="E3111" s="14"/>
    </row>
    <row r="3112">
      <c r="A3112" s="143">
        <v>1420.0</v>
      </c>
      <c r="B3112" s="10" t="s">
        <v>4156</v>
      </c>
      <c r="C3112" s="144">
        <v>8.235</v>
      </c>
      <c r="D3112" s="144">
        <v>3.3</v>
      </c>
      <c r="E3112" s="14"/>
    </row>
    <row r="3113">
      <c r="A3113" s="143">
        <v>1420.0</v>
      </c>
      <c r="B3113" s="10" t="s">
        <v>4158</v>
      </c>
      <c r="C3113" s="144">
        <v>2.116</v>
      </c>
      <c r="D3113" s="144">
        <v>0.514</v>
      </c>
      <c r="E3113" s="14"/>
    </row>
    <row r="3114">
      <c r="A3114" s="143">
        <v>1420.0</v>
      </c>
      <c r="B3114" s="10" t="s">
        <v>4465</v>
      </c>
      <c r="C3114" s="144">
        <v>2.072</v>
      </c>
      <c r="D3114" s="144">
        <v>0.479</v>
      </c>
      <c r="E3114" s="14"/>
    </row>
    <row r="3115">
      <c r="A3115" s="143">
        <v>1420.0</v>
      </c>
      <c r="B3115" s="10" t="s">
        <v>4464</v>
      </c>
      <c r="C3115" s="144">
        <v>0.473</v>
      </c>
      <c r="D3115" s="144">
        <v>0.122</v>
      </c>
      <c r="E3115" s="14"/>
    </row>
    <row r="3116">
      <c r="A3116" s="143">
        <v>1421.0</v>
      </c>
      <c r="B3116" s="31" t="s">
        <v>4156</v>
      </c>
      <c r="C3116" s="144">
        <v>1.074</v>
      </c>
      <c r="D3116" s="144">
        <v>0.304</v>
      </c>
      <c r="E3116" s="14"/>
    </row>
    <row r="3117">
      <c r="A3117" s="143">
        <v>1421.0</v>
      </c>
      <c r="B3117" s="31" t="s">
        <v>4158</v>
      </c>
      <c r="C3117" s="144">
        <v>0.029</v>
      </c>
      <c r="D3117" s="144">
        <v>0.006</v>
      </c>
      <c r="E3117" s="14"/>
    </row>
    <row r="3118">
      <c r="A3118" s="143">
        <v>1422.0</v>
      </c>
      <c r="B3118" s="31" t="s">
        <v>4156</v>
      </c>
      <c r="C3118" s="144">
        <v>0.811</v>
      </c>
      <c r="D3118" s="144">
        <v>0.269</v>
      </c>
      <c r="E3118" s="14"/>
    </row>
    <row r="3119">
      <c r="A3119" s="143">
        <v>1422.0</v>
      </c>
      <c r="B3119" s="31" t="s">
        <v>4158</v>
      </c>
      <c r="C3119" s="144">
        <v>0.028</v>
      </c>
      <c r="D3119" s="144">
        <v>0.007</v>
      </c>
      <c r="E3119" s="14"/>
    </row>
    <row r="3120">
      <c r="A3120" s="143">
        <v>1423.0</v>
      </c>
      <c r="B3120" s="31" t="s">
        <v>4156</v>
      </c>
      <c r="C3120" s="144">
        <v>0.904</v>
      </c>
      <c r="D3120" s="144">
        <v>0.327</v>
      </c>
      <c r="E3120" s="14"/>
    </row>
    <row r="3121">
      <c r="A3121" s="143">
        <v>1423.0</v>
      </c>
      <c r="B3121" s="31" t="s">
        <v>4158</v>
      </c>
      <c r="C3121" s="144">
        <v>0.038</v>
      </c>
      <c r="D3121" s="144">
        <v>0.006</v>
      </c>
      <c r="E3121" s="14"/>
    </row>
    <row r="3122">
      <c r="A3122" s="7">
        <v>1424.0</v>
      </c>
      <c r="B3122" s="31" t="s">
        <v>4156</v>
      </c>
      <c r="C3122" s="144">
        <v>0.5573</v>
      </c>
      <c r="D3122" s="144">
        <v>0.2015</v>
      </c>
      <c r="E3122" s="14"/>
    </row>
    <row r="3123">
      <c r="A3123" s="7">
        <v>1424.0</v>
      </c>
      <c r="B3123" s="31" t="s">
        <v>4158</v>
      </c>
      <c r="C3123" s="144">
        <v>0.0551</v>
      </c>
      <c r="D3123" s="144">
        <v>0.0135</v>
      </c>
      <c r="E3123" s="14"/>
    </row>
    <row r="3124">
      <c r="A3124" s="7">
        <v>1425.0</v>
      </c>
      <c r="B3124" s="31" t="s">
        <v>4156</v>
      </c>
      <c r="C3124" s="144">
        <v>0.31</v>
      </c>
      <c r="D3124" s="144">
        <v>0.1392</v>
      </c>
      <c r="E3124" s="14"/>
    </row>
    <row r="3125">
      <c r="A3125" s="7">
        <v>1425.0</v>
      </c>
      <c r="B3125" s="31" t="s">
        <v>4158</v>
      </c>
      <c r="C3125" s="144">
        <v>0.0387</v>
      </c>
      <c r="D3125" s="144">
        <v>0.009</v>
      </c>
      <c r="E3125" s="14"/>
    </row>
    <row r="3126">
      <c r="A3126" s="7">
        <v>1426.0</v>
      </c>
      <c r="B3126" s="31" t="s">
        <v>4156</v>
      </c>
      <c r="C3126" s="144">
        <v>0.5398</v>
      </c>
      <c r="D3126" s="144">
        <v>0.2404</v>
      </c>
      <c r="E3126" s="14"/>
    </row>
    <row r="3127">
      <c r="A3127" s="7">
        <v>1426.0</v>
      </c>
      <c r="B3127" s="31" t="s">
        <v>4158</v>
      </c>
      <c r="C3127" s="144">
        <v>0.0353</v>
      </c>
      <c r="D3127" s="144">
        <v>0.0175</v>
      </c>
      <c r="E3127" s="14"/>
    </row>
    <row r="3128">
      <c r="A3128" s="7">
        <v>1427.0</v>
      </c>
      <c r="B3128" s="31" t="s">
        <v>4156</v>
      </c>
      <c r="C3128" s="144">
        <v>0.3685</v>
      </c>
      <c r="D3128" s="145"/>
      <c r="E3128" s="11" t="s">
        <v>1516</v>
      </c>
    </row>
    <row r="3129">
      <c r="A3129" s="7">
        <v>1427.0</v>
      </c>
      <c r="B3129" s="31" t="s">
        <v>4158</v>
      </c>
      <c r="C3129" s="144">
        <v>0.0405</v>
      </c>
      <c r="D3129" s="145"/>
      <c r="E3129" s="11" t="s">
        <v>1516</v>
      </c>
    </row>
    <row r="3130">
      <c r="A3130" s="7">
        <v>1428.0</v>
      </c>
      <c r="B3130" s="31" t="s">
        <v>4156</v>
      </c>
      <c r="C3130" s="144">
        <v>0.4242</v>
      </c>
      <c r="D3130" s="145"/>
      <c r="E3130" s="11" t="s">
        <v>1516</v>
      </c>
    </row>
    <row r="3131">
      <c r="A3131" s="7">
        <v>1428.0</v>
      </c>
      <c r="B3131" s="31" t="s">
        <v>4158</v>
      </c>
      <c r="C3131" s="144">
        <v>0.0315</v>
      </c>
      <c r="D3131" s="145"/>
      <c r="E3131" s="11" t="s">
        <v>1516</v>
      </c>
    </row>
    <row r="3132">
      <c r="A3132" s="7">
        <v>1429.0</v>
      </c>
      <c r="B3132" s="31" t="s">
        <v>4156</v>
      </c>
      <c r="C3132" s="144">
        <v>0.2974</v>
      </c>
      <c r="D3132" s="145"/>
      <c r="E3132" s="11" t="s">
        <v>1516</v>
      </c>
    </row>
    <row r="3133">
      <c r="A3133" s="7">
        <v>1429.0</v>
      </c>
      <c r="B3133" s="31" t="s">
        <v>4158</v>
      </c>
      <c r="C3133" s="144">
        <v>0.0305</v>
      </c>
      <c r="D3133" s="145"/>
      <c r="E3133" s="11" t="s">
        <v>1516</v>
      </c>
    </row>
    <row r="3134">
      <c r="A3134" s="7">
        <v>1430.0</v>
      </c>
      <c r="B3134" s="31" t="s">
        <v>4156</v>
      </c>
      <c r="C3134" s="144">
        <v>0.2525</v>
      </c>
      <c r="D3134" s="144">
        <v>0.1127</v>
      </c>
      <c r="E3134" s="145"/>
    </row>
    <row r="3135">
      <c r="A3135" s="7">
        <v>1430.0</v>
      </c>
      <c r="B3135" s="31" t="s">
        <v>4158</v>
      </c>
      <c r="C3135" s="144">
        <v>0.0206</v>
      </c>
      <c r="D3135" s="144">
        <v>0.0095</v>
      </c>
      <c r="E3135" s="14"/>
    </row>
    <row r="3136">
      <c r="A3136" s="7">
        <v>1431.0</v>
      </c>
      <c r="B3136" s="31" t="s">
        <v>4156</v>
      </c>
      <c r="C3136" s="144">
        <v>0.3383</v>
      </c>
      <c r="D3136" s="144">
        <v>0.1477</v>
      </c>
      <c r="E3136" s="14"/>
    </row>
    <row r="3137">
      <c r="A3137" s="7">
        <v>1431.0</v>
      </c>
      <c r="B3137" s="31" t="s">
        <v>4158</v>
      </c>
      <c r="C3137" s="144">
        <v>0.0224</v>
      </c>
      <c r="D3137" s="144">
        <v>0.0071</v>
      </c>
      <c r="E3137" s="14"/>
    </row>
    <row r="3138">
      <c r="A3138" s="7">
        <v>1432.0</v>
      </c>
      <c r="B3138" s="31" t="s">
        <v>4156</v>
      </c>
      <c r="C3138" s="144">
        <v>0.2536</v>
      </c>
      <c r="D3138" s="144">
        <v>0.1119</v>
      </c>
      <c r="E3138" s="14"/>
    </row>
    <row r="3139">
      <c r="A3139" s="7">
        <v>1432.0</v>
      </c>
      <c r="B3139" s="31" t="s">
        <v>4158</v>
      </c>
      <c r="C3139" s="144">
        <v>0.0181</v>
      </c>
      <c r="D3139" s="144">
        <v>0.0096</v>
      </c>
      <c r="E3139" s="14"/>
    </row>
    <row r="3140">
      <c r="A3140" s="7">
        <v>1433.0</v>
      </c>
      <c r="B3140" s="31" t="s">
        <v>4156</v>
      </c>
      <c r="C3140" s="144">
        <v>0.4225</v>
      </c>
      <c r="D3140" s="144">
        <v>0.2095</v>
      </c>
      <c r="E3140" s="14"/>
    </row>
    <row r="3141">
      <c r="A3141" s="7">
        <v>1433.0</v>
      </c>
      <c r="B3141" s="31" t="s">
        <v>4158</v>
      </c>
      <c r="C3141" s="144">
        <v>0.0265</v>
      </c>
      <c r="D3141" s="144">
        <v>0.0116</v>
      </c>
      <c r="E3141" s="14"/>
    </row>
    <row r="3142">
      <c r="A3142" s="143">
        <v>1434.0</v>
      </c>
      <c r="B3142" s="31" t="s">
        <v>4156</v>
      </c>
      <c r="C3142" s="144">
        <v>0.5964</v>
      </c>
      <c r="D3142" s="144">
        <v>0.2787</v>
      </c>
      <c r="E3142" s="14"/>
    </row>
    <row r="3143">
      <c r="A3143" s="143">
        <v>1434.0</v>
      </c>
      <c r="B3143" s="31" t="s">
        <v>4158</v>
      </c>
      <c r="C3143" s="144">
        <v>0.0498</v>
      </c>
      <c r="D3143" s="144">
        <v>0.0227</v>
      </c>
      <c r="E3143" s="14"/>
    </row>
    <row r="3144">
      <c r="A3144" s="143">
        <v>1435.0</v>
      </c>
      <c r="B3144" s="31" t="s">
        <v>4156</v>
      </c>
      <c r="C3144" s="144">
        <v>0.4399</v>
      </c>
      <c r="D3144" s="144">
        <v>0.2024</v>
      </c>
      <c r="E3144" s="14"/>
    </row>
    <row r="3145">
      <c r="A3145" s="143">
        <v>1435.0</v>
      </c>
      <c r="B3145" s="31" t="s">
        <v>4158</v>
      </c>
      <c r="C3145" s="144">
        <v>0.0346</v>
      </c>
      <c r="D3145" s="144">
        <v>0.0142</v>
      </c>
      <c r="E3145" s="14"/>
    </row>
    <row r="3146">
      <c r="A3146" s="166">
        <v>1436.0</v>
      </c>
      <c r="B3146" s="31" t="s">
        <v>4156</v>
      </c>
      <c r="C3146" s="144">
        <v>0.5587</v>
      </c>
      <c r="D3146" s="144">
        <v>0.2452</v>
      </c>
      <c r="E3146" s="14"/>
    </row>
    <row r="3147">
      <c r="A3147" s="166">
        <v>1436.0</v>
      </c>
      <c r="B3147" s="31" t="s">
        <v>4158</v>
      </c>
      <c r="C3147" s="144">
        <v>0.0251</v>
      </c>
      <c r="D3147" s="144">
        <v>0.0078</v>
      </c>
      <c r="E3147" s="14"/>
    </row>
    <row r="3148">
      <c r="A3148" s="166">
        <v>1437.0</v>
      </c>
      <c r="B3148" s="31" t="s">
        <v>4156</v>
      </c>
      <c r="C3148" s="144">
        <v>0.6704</v>
      </c>
      <c r="D3148" s="144">
        <v>0.2571</v>
      </c>
      <c r="E3148" s="14"/>
    </row>
    <row r="3149">
      <c r="A3149" s="166">
        <v>1437.0</v>
      </c>
      <c r="B3149" s="31" t="s">
        <v>4158</v>
      </c>
      <c r="C3149" s="144">
        <v>0.0203</v>
      </c>
      <c r="D3149" s="144">
        <v>0.0058</v>
      </c>
      <c r="E3149" s="14"/>
    </row>
    <row r="3150">
      <c r="A3150" s="166">
        <v>1438.0</v>
      </c>
      <c r="B3150" s="31" t="s">
        <v>4156</v>
      </c>
      <c r="C3150" s="144">
        <v>0.7456</v>
      </c>
      <c r="D3150" s="144">
        <v>0.2761</v>
      </c>
      <c r="E3150" s="14"/>
    </row>
    <row r="3151">
      <c r="A3151" s="166">
        <v>1438.0</v>
      </c>
      <c r="B3151" s="31" t="s">
        <v>4158</v>
      </c>
      <c r="C3151" s="144">
        <v>0.0238</v>
      </c>
      <c r="D3151" s="144">
        <v>0.0065</v>
      </c>
      <c r="E3151" s="14"/>
    </row>
    <row r="3152">
      <c r="A3152" s="166">
        <v>1439.0</v>
      </c>
      <c r="B3152" s="31" t="s">
        <v>4156</v>
      </c>
      <c r="C3152" s="144">
        <v>1.9459</v>
      </c>
      <c r="D3152" s="144">
        <v>0.6991</v>
      </c>
      <c r="E3152" s="14"/>
    </row>
    <row r="3153">
      <c r="A3153" s="166">
        <v>1439.0</v>
      </c>
      <c r="B3153" s="31" t="s">
        <v>4158</v>
      </c>
      <c r="C3153" s="144">
        <v>0.0657</v>
      </c>
      <c r="D3153" s="144">
        <v>0.0231</v>
      </c>
      <c r="E3153" s="14"/>
    </row>
    <row r="3154">
      <c r="A3154" s="166">
        <v>1440.0</v>
      </c>
      <c r="B3154" s="31" t="s">
        <v>4156</v>
      </c>
      <c r="C3154" s="144">
        <v>1.2299</v>
      </c>
      <c r="D3154" s="144">
        <v>0.5133</v>
      </c>
      <c r="E3154" s="14"/>
    </row>
    <row r="3155">
      <c r="A3155" s="166">
        <v>1440.0</v>
      </c>
      <c r="B3155" s="31" t="s">
        <v>4158</v>
      </c>
      <c r="C3155" s="144">
        <v>0.0311</v>
      </c>
      <c r="D3155" s="144">
        <v>0.0136</v>
      </c>
      <c r="E3155" s="14"/>
    </row>
    <row r="3156">
      <c r="A3156" s="166">
        <v>1441.0</v>
      </c>
      <c r="B3156" s="31" t="s">
        <v>4156</v>
      </c>
      <c r="C3156" s="144">
        <v>1.3389</v>
      </c>
      <c r="D3156" s="144">
        <v>0.4844</v>
      </c>
      <c r="E3156" s="14"/>
    </row>
    <row r="3157">
      <c r="A3157" s="166">
        <v>1441.0</v>
      </c>
      <c r="B3157" s="31" t="s">
        <v>4158</v>
      </c>
      <c r="C3157" s="144">
        <v>0.0339</v>
      </c>
      <c r="D3157" s="144">
        <v>0.0127</v>
      </c>
      <c r="E3157" s="14"/>
    </row>
    <row r="3158">
      <c r="A3158" s="166">
        <v>1442.0</v>
      </c>
      <c r="B3158" s="31" t="s">
        <v>4156</v>
      </c>
      <c r="C3158" s="144">
        <v>1.4757</v>
      </c>
      <c r="D3158" s="144">
        <v>0.5882</v>
      </c>
      <c r="E3158" s="14"/>
    </row>
    <row r="3159">
      <c r="A3159" s="166">
        <v>1442.0</v>
      </c>
      <c r="B3159" s="31" t="s">
        <v>4158</v>
      </c>
      <c r="C3159" s="144">
        <v>0.0255</v>
      </c>
      <c r="D3159" s="144">
        <v>0.0106</v>
      </c>
      <c r="E3159" s="14"/>
    </row>
    <row r="3160">
      <c r="A3160" s="166">
        <v>1443.0</v>
      </c>
      <c r="B3160" s="31" t="s">
        <v>4156</v>
      </c>
      <c r="C3160" s="144">
        <v>1.294</v>
      </c>
      <c r="D3160" s="144">
        <v>0.5135</v>
      </c>
      <c r="E3160" s="14"/>
    </row>
    <row r="3161">
      <c r="A3161" s="166">
        <v>1443.0</v>
      </c>
      <c r="B3161" s="31" t="s">
        <v>4158</v>
      </c>
      <c r="C3161" s="144">
        <v>0.0239</v>
      </c>
      <c r="D3161" s="144">
        <v>0.0095</v>
      </c>
      <c r="E3161" s="14"/>
    </row>
    <row r="3162">
      <c r="A3162" s="166">
        <v>1444.0</v>
      </c>
      <c r="B3162" s="31" t="s">
        <v>4156</v>
      </c>
      <c r="C3162" s="144">
        <v>1.6999</v>
      </c>
      <c r="D3162" s="144">
        <v>0.7543</v>
      </c>
      <c r="E3162" s="14"/>
    </row>
    <row r="3163">
      <c r="A3163" s="166">
        <v>1444.0</v>
      </c>
      <c r="B3163" s="31" t="s">
        <v>4158</v>
      </c>
      <c r="C3163" s="144">
        <v>0.0612</v>
      </c>
      <c r="D3163" s="144">
        <v>0.0234</v>
      </c>
      <c r="E3163" s="14"/>
    </row>
    <row r="3164">
      <c r="A3164" s="166">
        <v>1445.0</v>
      </c>
      <c r="B3164" s="31" t="s">
        <v>4156</v>
      </c>
      <c r="C3164" s="144">
        <v>1.5523</v>
      </c>
      <c r="D3164" s="144">
        <v>0.6448</v>
      </c>
      <c r="E3164" s="14"/>
    </row>
    <row r="3165">
      <c r="A3165" s="166">
        <v>1445.0</v>
      </c>
      <c r="B3165" s="31" t="s">
        <v>4158</v>
      </c>
      <c r="C3165" s="144">
        <v>0.0523</v>
      </c>
      <c r="D3165" s="144">
        <v>0.0187</v>
      </c>
      <c r="E3165" s="14"/>
    </row>
    <row r="3166">
      <c r="A3166" s="166">
        <v>1446.0</v>
      </c>
      <c r="B3166" s="31" t="s">
        <v>4156</v>
      </c>
      <c r="C3166" s="144">
        <v>2.7152</v>
      </c>
      <c r="D3166" s="144">
        <v>1.1278</v>
      </c>
      <c r="E3166" s="14"/>
    </row>
    <row r="3167">
      <c r="A3167" s="166">
        <v>1446.0</v>
      </c>
      <c r="B3167" s="31" t="s">
        <v>4158</v>
      </c>
      <c r="C3167" s="144">
        <v>0.1791</v>
      </c>
      <c r="D3167" s="144">
        <v>0.0544</v>
      </c>
      <c r="E3167" s="14"/>
    </row>
    <row r="3168">
      <c r="A3168" s="166">
        <v>1447.0</v>
      </c>
      <c r="B3168" s="31" t="s">
        <v>4156</v>
      </c>
      <c r="C3168" s="144">
        <v>1.5972</v>
      </c>
      <c r="D3168" s="144">
        <v>0.6628</v>
      </c>
      <c r="E3168" s="14"/>
    </row>
    <row r="3169">
      <c r="A3169" s="166">
        <v>1447.0</v>
      </c>
      <c r="B3169" s="31" t="s">
        <v>4158</v>
      </c>
      <c r="C3169" s="144">
        <v>0.118</v>
      </c>
      <c r="D3169" s="144">
        <v>0.0389</v>
      </c>
      <c r="E3169" s="14"/>
    </row>
    <row r="3170">
      <c r="A3170" s="166">
        <v>1448.0</v>
      </c>
      <c r="B3170" s="31" t="s">
        <v>4156</v>
      </c>
      <c r="C3170" s="144">
        <v>0.2549</v>
      </c>
      <c r="D3170" s="144">
        <v>0.0815</v>
      </c>
      <c r="E3170" s="14"/>
    </row>
    <row r="3171">
      <c r="A3171" s="166">
        <v>1448.0</v>
      </c>
      <c r="B3171" s="31" t="s">
        <v>4158</v>
      </c>
      <c r="C3171" s="144">
        <v>0.0027</v>
      </c>
      <c r="D3171" s="144">
        <v>9.0E-4</v>
      </c>
      <c r="E3171" s="14"/>
    </row>
    <row r="3172">
      <c r="A3172" s="166">
        <v>1449.0</v>
      </c>
      <c r="B3172" s="31" t="s">
        <v>4156</v>
      </c>
      <c r="C3172" s="144">
        <v>0.2684</v>
      </c>
      <c r="D3172" s="144">
        <v>0.0863</v>
      </c>
      <c r="E3172" s="14"/>
    </row>
    <row r="3173">
      <c r="A3173" s="166">
        <v>1449.0</v>
      </c>
      <c r="B3173" s="31" t="s">
        <v>4158</v>
      </c>
      <c r="C3173" s="144">
        <v>0.0022</v>
      </c>
      <c r="D3173" s="144">
        <v>0.0011</v>
      </c>
      <c r="E3173" s="14"/>
    </row>
    <row r="3174">
      <c r="A3174" s="166">
        <v>1450.0</v>
      </c>
      <c r="B3174" s="31" t="s">
        <v>4156</v>
      </c>
      <c r="C3174" s="144">
        <v>0.2259</v>
      </c>
      <c r="D3174" s="144">
        <v>0.0732</v>
      </c>
      <c r="E3174" s="14"/>
    </row>
    <row r="3175">
      <c r="A3175" s="166">
        <v>1450.0</v>
      </c>
      <c r="B3175" s="31" t="s">
        <v>4158</v>
      </c>
      <c r="C3175" s="144">
        <v>0.0021</v>
      </c>
      <c r="D3175" s="144">
        <v>7.0E-4</v>
      </c>
      <c r="E3175" s="14"/>
    </row>
    <row r="3176">
      <c r="A3176" s="166">
        <v>1451.0</v>
      </c>
      <c r="B3176" s="31" t="s">
        <v>4156</v>
      </c>
      <c r="C3176" s="144">
        <v>5.8576</v>
      </c>
      <c r="D3176" s="144">
        <v>2.4451</v>
      </c>
      <c r="E3176" s="14"/>
    </row>
    <row r="3177">
      <c r="A3177" s="166">
        <v>1451.0</v>
      </c>
      <c r="B3177" s="31" t="s">
        <v>4158</v>
      </c>
      <c r="C3177" s="144">
        <v>0.2903</v>
      </c>
      <c r="D3177" s="144">
        <v>0.0687</v>
      </c>
      <c r="E3177" s="14"/>
    </row>
    <row r="3178">
      <c r="A3178" s="166">
        <v>1452.0</v>
      </c>
      <c r="B3178" s="31" t="s">
        <v>4156</v>
      </c>
      <c r="C3178" s="144">
        <v>5.8998</v>
      </c>
      <c r="D3178" s="144">
        <v>2.2513</v>
      </c>
      <c r="E3178" s="14"/>
    </row>
    <row r="3179">
      <c r="A3179" s="166">
        <v>1452.0</v>
      </c>
      <c r="B3179" s="31" t="s">
        <v>4158</v>
      </c>
      <c r="C3179" s="144">
        <v>0.2922</v>
      </c>
      <c r="D3179" s="144">
        <v>0.0547</v>
      </c>
      <c r="E3179" s="14"/>
    </row>
    <row r="3180">
      <c r="A3180" s="166">
        <v>1453.0</v>
      </c>
      <c r="B3180" s="31" t="s">
        <v>4156</v>
      </c>
      <c r="C3180" s="144">
        <v>5.4081</v>
      </c>
      <c r="D3180" s="144">
        <v>2.1116</v>
      </c>
      <c r="E3180" s="14"/>
    </row>
    <row r="3181">
      <c r="A3181" s="166">
        <v>1453.0</v>
      </c>
      <c r="B3181" s="31" t="s">
        <v>4158</v>
      </c>
      <c r="C3181" s="35">
        <v>0.2901</v>
      </c>
      <c r="D3181" s="144">
        <v>0.0626</v>
      </c>
      <c r="E3181" s="145"/>
    </row>
    <row r="3182">
      <c r="A3182" s="166">
        <v>1454.0</v>
      </c>
      <c r="B3182" s="31" t="s">
        <v>4156</v>
      </c>
      <c r="C3182" s="144">
        <v>11.2588</v>
      </c>
      <c r="D3182" s="144">
        <v>4.4364</v>
      </c>
      <c r="E3182" s="14"/>
    </row>
    <row r="3183">
      <c r="A3183" s="166">
        <v>1454.0</v>
      </c>
      <c r="B3183" s="31" t="s">
        <v>4158</v>
      </c>
      <c r="C3183" s="144">
        <v>0.495</v>
      </c>
      <c r="D3183" s="144">
        <v>0.1122</v>
      </c>
      <c r="E3183" s="14"/>
    </row>
    <row r="3184">
      <c r="A3184" s="166">
        <v>1455.0</v>
      </c>
      <c r="B3184" s="31" t="s">
        <v>4156</v>
      </c>
      <c r="C3184" s="144">
        <v>10.5091</v>
      </c>
      <c r="D3184" s="144">
        <v>4.1324</v>
      </c>
      <c r="E3184" s="14"/>
    </row>
    <row r="3185">
      <c r="A3185" s="166">
        <v>1455.0</v>
      </c>
      <c r="B3185" s="31" t="s">
        <v>4158</v>
      </c>
      <c r="C3185" s="144">
        <v>0.4328</v>
      </c>
      <c r="D3185" s="144">
        <v>0.0925</v>
      </c>
      <c r="E3185" s="14"/>
    </row>
    <row r="3186">
      <c r="A3186" s="166">
        <v>1456.0</v>
      </c>
      <c r="B3186" s="31" t="s">
        <v>4156</v>
      </c>
      <c r="C3186" s="144">
        <v>8.577</v>
      </c>
      <c r="D3186" s="144">
        <v>3.1692</v>
      </c>
      <c r="E3186" s="14"/>
    </row>
    <row r="3187">
      <c r="A3187" s="166">
        <v>1456.0</v>
      </c>
      <c r="B3187" s="31" t="s">
        <v>4158</v>
      </c>
      <c r="C3187" s="144">
        <v>0.2833</v>
      </c>
      <c r="D3187" s="144">
        <v>0.0598</v>
      </c>
      <c r="E3187" s="14"/>
    </row>
    <row r="3188">
      <c r="A3188" s="166">
        <v>1457.0</v>
      </c>
      <c r="B3188" s="31" t="s">
        <v>4156</v>
      </c>
      <c r="C3188" s="144">
        <v>5.3462</v>
      </c>
      <c r="D3188" s="144">
        <v>2.2082</v>
      </c>
      <c r="E3188" s="14"/>
    </row>
    <row r="3189">
      <c r="A3189" s="166">
        <v>1457.0</v>
      </c>
      <c r="B3189" s="31" t="s">
        <v>4158</v>
      </c>
      <c r="C3189" s="144">
        <v>0.1662</v>
      </c>
      <c r="D3189" s="144">
        <v>0.0439</v>
      </c>
      <c r="E3189" s="14"/>
    </row>
    <row r="3190">
      <c r="A3190" s="166">
        <v>1458.0</v>
      </c>
      <c r="B3190" s="31" t="s">
        <v>4156</v>
      </c>
      <c r="C3190" s="144">
        <v>4.3023</v>
      </c>
      <c r="D3190" s="144">
        <v>1.7429</v>
      </c>
      <c r="E3190" s="14"/>
    </row>
    <row r="3191">
      <c r="A3191" s="166">
        <v>1458.0</v>
      </c>
      <c r="B3191" s="31" t="s">
        <v>4158</v>
      </c>
      <c r="C3191" s="144">
        <v>0.1222</v>
      </c>
      <c r="D3191" s="144">
        <v>0.0367</v>
      </c>
      <c r="E3191" s="14"/>
    </row>
    <row r="3192">
      <c r="A3192" s="166">
        <v>1459.0</v>
      </c>
      <c r="B3192" s="31" t="s">
        <v>4156</v>
      </c>
      <c r="C3192" s="167">
        <v>11.9257</v>
      </c>
      <c r="D3192" s="144">
        <v>3.6912</v>
      </c>
      <c r="E3192" s="14"/>
    </row>
    <row r="3193">
      <c r="A3193" s="166">
        <v>1459.0</v>
      </c>
      <c r="B3193" s="31" t="s">
        <v>4158</v>
      </c>
      <c r="C3193" s="144">
        <v>0.9161</v>
      </c>
      <c r="D3193" s="144">
        <v>0.1459</v>
      </c>
      <c r="E3193" s="14"/>
    </row>
    <row r="3194">
      <c r="A3194" s="166">
        <v>1460.0</v>
      </c>
      <c r="B3194" s="31" t="s">
        <v>4156</v>
      </c>
      <c r="C3194" s="144">
        <v>23.1418</v>
      </c>
      <c r="D3194" s="144">
        <v>7.867</v>
      </c>
      <c r="E3194" s="14"/>
    </row>
    <row r="3195">
      <c r="A3195" s="166">
        <v>1460.0</v>
      </c>
      <c r="B3195" s="31" t="s">
        <v>4158</v>
      </c>
      <c r="C3195" s="144">
        <v>1.7937</v>
      </c>
      <c r="D3195" s="144">
        <v>0.2887</v>
      </c>
      <c r="E3195" s="14"/>
    </row>
    <row r="3196">
      <c r="A3196" s="166">
        <v>1461.0</v>
      </c>
      <c r="B3196" s="31" t="s">
        <v>4156</v>
      </c>
      <c r="C3196" s="144">
        <v>22.1945</v>
      </c>
      <c r="D3196" s="144">
        <v>7.8615</v>
      </c>
      <c r="E3196" s="14"/>
    </row>
    <row r="3197">
      <c r="A3197" s="166">
        <v>1461.0</v>
      </c>
      <c r="B3197" s="31" t="s">
        <v>4158</v>
      </c>
      <c r="C3197" s="144">
        <v>1.7035</v>
      </c>
      <c r="D3197" s="144">
        <v>0.3152</v>
      </c>
      <c r="E3197" s="14"/>
    </row>
    <row r="3198">
      <c r="A3198" s="166">
        <v>1462.0</v>
      </c>
      <c r="B3198" s="31" t="s">
        <v>4156</v>
      </c>
      <c r="C3198" s="144">
        <v>16.835</v>
      </c>
      <c r="D3198" s="144">
        <v>5.7763</v>
      </c>
      <c r="E3198" s="14"/>
    </row>
    <row r="3199">
      <c r="A3199" s="166">
        <v>1462.0</v>
      </c>
      <c r="B3199" s="31" t="s">
        <v>4158</v>
      </c>
      <c r="C3199" s="144">
        <v>0.8978</v>
      </c>
      <c r="D3199" s="144">
        <v>0.1551</v>
      </c>
      <c r="E3199" s="14"/>
    </row>
    <row r="3200">
      <c r="A3200" s="166">
        <v>1463.0</v>
      </c>
      <c r="B3200" s="31" t="s">
        <v>4156</v>
      </c>
      <c r="C3200" s="144">
        <v>10.3767</v>
      </c>
      <c r="D3200" s="144">
        <v>3.8444</v>
      </c>
      <c r="E3200" s="14"/>
    </row>
    <row r="3201">
      <c r="A3201" s="166">
        <v>1463.0</v>
      </c>
      <c r="B3201" s="31" t="s">
        <v>4158</v>
      </c>
      <c r="C3201" s="144">
        <v>0.6453</v>
      </c>
      <c r="D3201" s="144">
        <v>0.1046</v>
      </c>
      <c r="E3201" s="14"/>
    </row>
    <row r="3202">
      <c r="A3202" s="166">
        <v>1464.0</v>
      </c>
      <c r="B3202" s="31" t="s">
        <v>4156</v>
      </c>
      <c r="C3202" s="144">
        <v>14.2574</v>
      </c>
      <c r="D3202" s="144">
        <v>5.0012</v>
      </c>
      <c r="E3202" s="14"/>
    </row>
    <row r="3203">
      <c r="A3203" s="166">
        <v>1464.0</v>
      </c>
      <c r="B3203" s="31" t="s">
        <v>4158</v>
      </c>
      <c r="C3203" s="144">
        <v>0.687</v>
      </c>
      <c r="D3203" s="144">
        <v>0.1067</v>
      </c>
      <c r="E3203" s="14"/>
    </row>
    <row r="3204">
      <c r="A3204" s="7">
        <v>1465.0</v>
      </c>
      <c r="B3204" s="31" t="s">
        <v>4156</v>
      </c>
      <c r="C3204" s="144">
        <v>0.4264</v>
      </c>
      <c r="D3204" s="144">
        <v>0.1951</v>
      </c>
      <c r="E3204" s="14"/>
    </row>
    <row r="3205">
      <c r="A3205" s="7">
        <v>1465.0</v>
      </c>
      <c r="B3205" s="31" t="s">
        <v>4158</v>
      </c>
      <c r="C3205" s="144">
        <v>0.0395</v>
      </c>
      <c r="D3205" s="144">
        <v>0.0166</v>
      </c>
      <c r="E3205" s="14"/>
    </row>
    <row r="3206">
      <c r="A3206" s="7">
        <v>1466.0</v>
      </c>
      <c r="B3206" s="31" t="s">
        <v>4156</v>
      </c>
      <c r="C3206" s="144">
        <v>0.487</v>
      </c>
      <c r="D3206" s="144">
        <v>0.2336</v>
      </c>
      <c r="E3206" s="14"/>
    </row>
    <row r="3207">
      <c r="A3207" s="7">
        <v>1466.0</v>
      </c>
      <c r="B3207" s="31" t="s">
        <v>4158</v>
      </c>
      <c r="C3207" s="144">
        <v>0.0352</v>
      </c>
      <c r="D3207" s="144">
        <v>0.016</v>
      </c>
      <c r="E3207" s="14"/>
    </row>
    <row r="3208">
      <c r="A3208" s="7">
        <v>1467.0</v>
      </c>
      <c r="B3208" s="31" t="s">
        <v>4156</v>
      </c>
      <c r="C3208" s="144">
        <v>0.3228</v>
      </c>
      <c r="D3208" s="144">
        <v>0.1473</v>
      </c>
      <c r="E3208" s="14"/>
    </row>
    <row r="3209">
      <c r="A3209" s="7">
        <v>1467.0</v>
      </c>
      <c r="B3209" s="31" t="s">
        <v>4158</v>
      </c>
      <c r="C3209" s="144">
        <v>0.0373</v>
      </c>
      <c r="D3209" s="144">
        <v>0.0158</v>
      </c>
      <c r="E3209" s="14"/>
    </row>
    <row r="3210">
      <c r="A3210" s="7">
        <v>1468.0</v>
      </c>
      <c r="B3210" s="31" t="s">
        <v>4156</v>
      </c>
      <c r="C3210" s="144">
        <v>0.4526</v>
      </c>
      <c r="D3210" s="144">
        <v>0.2071</v>
      </c>
      <c r="E3210" s="14"/>
    </row>
    <row r="3211">
      <c r="A3211" s="7">
        <v>1468.0</v>
      </c>
      <c r="B3211" s="31" t="s">
        <v>4158</v>
      </c>
      <c r="C3211" s="144">
        <v>0.0477</v>
      </c>
      <c r="D3211" s="144">
        <v>0.0192</v>
      </c>
      <c r="E3211" s="14"/>
    </row>
    <row r="3212">
      <c r="A3212" s="7">
        <v>1469.0</v>
      </c>
      <c r="B3212" s="31" t="s">
        <v>4156</v>
      </c>
      <c r="C3212" s="144">
        <v>0.2936</v>
      </c>
      <c r="D3212" s="144">
        <v>0.1362</v>
      </c>
      <c r="E3212" s="14"/>
    </row>
    <row r="3213">
      <c r="A3213" s="7">
        <v>1469.0</v>
      </c>
      <c r="B3213" s="31" t="s">
        <v>4158</v>
      </c>
      <c r="C3213" s="144">
        <v>0.0238</v>
      </c>
      <c r="D3213" s="144">
        <v>0.0104</v>
      </c>
      <c r="E3213" s="14"/>
    </row>
    <row r="3214">
      <c r="A3214" s="7">
        <v>1470.0</v>
      </c>
      <c r="B3214" s="31" t="s">
        <v>4156</v>
      </c>
      <c r="C3214" s="144">
        <v>0.3385</v>
      </c>
      <c r="D3214" s="144">
        <v>0.1627</v>
      </c>
      <c r="E3214" s="14"/>
    </row>
    <row r="3215">
      <c r="A3215" s="7">
        <v>1470.0</v>
      </c>
      <c r="B3215" s="31" t="s">
        <v>4158</v>
      </c>
      <c r="C3215" s="144">
        <v>0.0299</v>
      </c>
      <c r="D3215" s="144">
        <v>0.0133</v>
      </c>
      <c r="E3215" s="14"/>
    </row>
    <row r="3216">
      <c r="A3216" s="7">
        <v>1471.0</v>
      </c>
      <c r="B3216" s="31" t="s">
        <v>4156</v>
      </c>
      <c r="C3216" s="144">
        <v>1.4026</v>
      </c>
      <c r="D3216" s="144">
        <v>0.4491</v>
      </c>
      <c r="E3216" s="14"/>
    </row>
    <row r="3217">
      <c r="A3217" s="7">
        <v>1471.0</v>
      </c>
      <c r="B3217" s="31" t="s">
        <v>4158</v>
      </c>
      <c r="C3217" s="144">
        <v>0.0412</v>
      </c>
      <c r="D3217" s="144">
        <v>0.0111</v>
      </c>
      <c r="E3217" s="14"/>
    </row>
    <row r="3218">
      <c r="A3218" s="7">
        <v>1472.0</v>
      </c>
      <c r="B3218" s="31" t="s">
        <v>4156</v>
      </c>
      <c r="C3218" s="144">
        <v>1.1251</v>
      </c>
      <c r="D3218" s="144">
        <v>0.4554</v>
      </c>
      <c r="E3218" s="14"/>
    </row>
    <row r="3219">
      <c r="A3219" s="7">
        <v>1472.0</v>
      </c>
      <c r="B3219" s="31" t="s">
        <v>4158</v>
      </c>
      <c r="C3219" s="144">
        <v>0.04</v>
      </c>
      <c r="D3219" s="144">
        <v>0.0121</v>
      </c>
      <c r="E3219" s="14"/>
    </row>
    <row r="3220">
      <c r="A3220" s="7">
        <v>1473.0</v>
      </c>
      <c r="B3220" s="31" t="s">
        <v>4156</v>
      </c>
      <c r="C3220" s="144">
        <v>1.0879</v>
      </c>
      <c r="D3220" s="144">
        <v>0.4065</v>
      </c>
      <c r="E3220" s="14"/>
    </row>
    <row r="3221">
      <c r="A3221" s="7">
        <v>1473.0</v>
      </c>
      <c r="B3221" s="31" t="s">
        <v>4158</v>
      </c>
      <c r="C3221" s="144">
        <v>0.0373</v>
      </c>
      <c r="D3221" s="144">
        <v>0.0112</v>
      </c>
      <c r="E3221" s="14"/>
    </row>
    <row r="3222">
      <c r="A3222" s="7">
        <v>1474.0</v>
      </c>
      <c r="B3222" s="31" t="s">
        <v>4156</v>
      </c>
      <c r="C3222" s="144">
        <v>1.9809</v>
      </c>
      <c r="D3222" s="144">
        <v>0.7458</v>
      </c>
      <c r="E3222" s="14"/>
    </row>
    <row r="3223">
      <c r="A3223" s="7">
        <v>1474.0</v>
      </c>
      <c r="B3223" s="31" t="s">
        <v>4158</v>
      </c>
      <c r="C3223" s="144">
        <v>0.0792</v>
      </c>
      <c r="D3223" s="144">
        <v>0.0242</v>
      </c>
      <c r="E3223" s="14"/>
    </row>
    <row r="3224">
      <c r="A3224" s="7">
        <v>1475.0</v>
      </c>
      <c r="B3224" s="31" t="s">
        <v>4156</v>
      </c>
      <c r="C3224" s="144">
        <v>2.0696</v>
      </c>
      <c r="D3224" s="144">
        <v>0.7483</v>
      </c>
      <c r="E3224" s="14"/>
    </row>
    <row r="3225">
      <c r="A3225" s="7">
        <v>1475.0</v>
      </c>
      <c r="B3225" s="31" t="s">
        <v>4158</v>
      </c>
      <c r="C3225" s="144">
        <v>0.0686</v>
      </c>
      <c r="D3225" s="144">
        <v>0.0207</v>
      </c>
      <c r="E3225" s="14"/>
    </row>
    <row r="3226">
      <c r="A3226" s="7">
        <v>1476.0</v>
      </c>
      <c r="B3226" s="31" t="s">
        <v>4156</v>
      </c>
      <c r="C3226" s="144">
        <v>2.5124</v>
      </c>
      <c r="D3226" s="144">
        <v>0.8998</v>
      </c>
      <c r="E3226" s="14"/>
    </row>
    <row r="3227">
      <c r="A3227" s="7">
        <v>1476.0</v>
      </c>
      <c r="B3227" s="31" t="s">
        <v>4158</v>
      </c>
      <c r="C3227" s="144">
        <v>0.0918</v>
      </c>
      <c r="D3227" s="144">
        <v>0.0265</v>
      </c>
      <c r="E3227" s="14"/>
    </row>
    <row r="3228">
      <c r="A3228" s="143">
        <v>1477.0</v>
      </c>
      <c r="B3228" s="31" t="s">
        <v>4156</v>
      </c>
      <c r="C3228" s="144">
        <v>0.2012</v>
      </c>
      <c r="D3228" s="144">
        <v>0.0899</v>
      </c>
      <c r="E3228" s="14"/>
    </row>
    <row r="3229">
      <c r="A3229" s="143">
        <v>1477.0</v>
      </c>
      <c r="B3229" s="31" t="s">
        <v>4158</v>
      </c>
      <c r="C3229" s="144">
        <v>0.0057</v>
      </c>
      <c r="D3229" s="144">
        <v>0.0025</v>
      </c>
      <c r="E3229" s="14"/>
    </row>
    <row r="3230">
      <c r="A3230" s="143">
        <v>1478.0</v>
      </c>
      <c r="B3230" s="31" t="s">
        <v>4156</v>
      </c>
      <c r="C3230" s="144">
        <v>0.2827</v>
      </c>
      <c r="D3230" s="144">
        <v>0.1123</v>
      </c>
      <c r="E3230" s="14"/>
    </row>
    <row r="3231">
      <c r="A3231" s="143">
        <v>1478.0</v>
      </c>
      <c r="B3231" s="31" t="s">
        <v>4158</v>
      </c>
      <c r="C3231" s="144">
        <v>0.0056</v>
      </c>
      <c r="D3231" s="144">
        <v>0.0022</v>
      </c>
      <c r="E3231" s="14"/>
    </row>
    <row r="3232">
      <c r="A3232" s="143">
        <v>1479.0</v>
      </c>
      <c r="B3232" s="31" t="s">
        <v>4156</v>
      </c>
      <c r="C3232" s="144">
        <v>0.2556</v>
      </c>
      <c r="D3232" s="35">
        <v>0.1306</v>
      </c>
      <c r="E3232" s="14"/>
    </row>
    <row r="3233">
      <c r="A3233" s="143">
        <v>1479.0</v>
      </c>
      <c r="B3233" s="31" t="s">
        <v>4158</v>
      </c>
      <c r="C3233" s="144">
        <v>0.0067</v>
      </c>
      <c r="D3233" s="35">
        <v>0.0027</v>
      </c>
      <c r="E3233" s="14"/>
    </row>
    <row r="3234">
      <c r="A3234" s="143">
        <v>1480.0</v>
      </c>
      <c r="B3234" s="31" t="s">
        <v>4156</v>
      </c>
      <c r="C3234" s="144">
        <v>0.1247</v>
      </c>
      <c r="D3234" s="144">
        <v>0.0651</v>
      </c>
      <c r="E3234" s="14"/>
    </row>
    <row r="3235">
      <c r="A3235" s="143">
        <v>1480.0</v>
      </c>
      <c r="B3235" s="31" t="s">
        <v>4158</v>
      </c>
      <c r="C3235" s="144">
        <v>0.0019</v>
      </c>
      <c r="D3235" s="144">
        <v>8.0E-4</v>
      </c>
      <c r="E3235" s="14"/>
    </row>
    <row r="3236">
      <c r="A3236" s="143">
        <v>1481.0</v>
      </c>
      <c r="B3236" s="31" t="s">
        <v>4156</v>
      </c>
      <c r="C3236" s="144">
        <v>0.1548</v>
      </c>
      <c r="D3236" s="144">
        <v>0.0836</v>
      </c>
      <c r="E3236" s="14"/>
    </row>
    <row r="3237">
      <c r="A3237" s="143">
        <v>1481.0</v>
      </c>
      <c r="B3237" s="31" t="s">
        <v>4158</v>
      </c>
      <c r="C3237" s="144">
        <v>0.001</v>
      </c>
      <c r="D3237" s="144">
        <v>2.0E-4</v>
      </c>
      <c r="E3237" s="14"/>
    </row>
    <row r="3238">
      <c r="A3238" s="143">
        <v>1482.0</v>
      </c>
      <c r="B3238" s="31" t="s">
        <v>4156</v>
      </c>
      <c r="C3238" s="144">
        <v>0.1536</v>
      </c>
      <c r="D3238" s="144">
        <v>0.081</v>
      </c>
      <c r="E3238" s="14"/>
    </row>
    <row r="3239">
      <c r="A3239" s="143">
        <v>1482.0</v>
      </c>
      <c r="B3239" s="31" t="s">
        <v>4158</v>
      </c>
      <c r="C3239" s="144">
        <v>0.002</v>
      </c>
      <c r="D3239" s="144">
        <v>3.0E-4</v>
      </c>
      <c r="E3239" s="14"/>
    </row>
    <row r="3240">
      <c r="A3240" s="143">
        <v>1483.0</v>
      </c>
      <c r="B3240" s="31" t="s">
        <v>4156</v>
      </c>
      <c r="C3240" s="144">
        <v>1.2981</v>
      </c>
      <c r="D3240" s="144">
        <v>0.5134</v>
      </c>
      <c r="E3240" s="14"/>
    </row>
    <row r="3241">
      <c r="A3241" s="143">
        <v>1483.0</v>
      </c>
      <c r="B3241" s="31" t="s">
        <v>4158</v>
      </c>
      <c r="C3241" s="144">
        <v>0.0494</v>
      </c>
      <c r="D3241" s="144">
        <v>0.0154</v>
      </c>
      <c r="E3241" s="14"/>
    </row>
    <row r="3242">
      <c r="A3242" s="143">
        <v>1484.0</v>
      </c>
      <c r="B3242" s="31" t="s">
        <v>4156</v>
      </c>
      <c r="C3242" s="152">
        <v>1.5323</v>
      </c>
      <c r="D3242" s="144">
        <v>0.6129</v>
      </c>
      <c r="E3242" s="14"/>
    </row>
    <row r="3243">
      <c r="A3243" s="143">
        <v>1484.0</v>
      </c>
      <c r="B3243" s="31" t="s">
        <v>4158</v>
      </c>
      <c r="C3243" s="144">
        <v>0.0628</v>
      </c>
      <c r="D3243" s="144">
        <v>0.0192</v>
      </c>
      <c r="E3243" s="14"/>
    </row>
    <row r="3244">
      <c r="A3244" s="143">
        <v>1485.0</v>
      </c>
      <c r="B3244" s="31" t="s">
        <v>4156</v>
      </c>
      <c r="C3244" s="144">
        <v>1.2508</v>
      </c>
      <c r="D3244" s="144">
        <v>0.5572</v>
      </c>
      <c r="E3244" s="14"/>
    </row>
    <row r="3245">
      <c r="A3245" s="143">
        <v>1485.0</v>
      </c>
      <c r="B3245" s="31" t="s">
        <v>4158</v>
      </c>
      <c r="C3245" s="144">
        <v>0.0616</v>
      </c>
      <c r="D3245" s="144">
        <v>0.0186</v>
      </c>
      <c r="E3245" s="14"/>
    </row>
    <row r="3246">
      <c r="A3246" s="143">
        <v>1486.0</v>
      </c>
      <c r="B3246" s="31" t="s">
        <v>4156</v>
      </c>
      <c r="C3246" s="144">
        <v>2.1756</v>
      </c>
      <c r="D3246" s="144">
        <v>0.7912</v>
      </c>
      <c r="E3246" s="14"/>
    </row>
    <row r="3247">
      <c r="A3247" s="143">
        <v>1486.0</v>
      </c>
      <c r="B3247" s="31" t="s">
        <v>4158</v>
      </c>
      <c r="C3247" s="144">
        <v>0.0776</v>
      </c>
      <c r="D3247" s="144">
        <v>0.0241</v>
      </c>
      <c r="E3247" s="14"/>
    </row>
    <row r="3248">
      <c r="A3248" s="143">
        <v>1487.0</v>
      </c>
      <c r="B3248" s="31" t="s">
        <v>4156</v>
      </c>
      <c r="C3248" s="144">
        <v>2.1739</v>
      </c>
      <c r="D3248" s="144">
        <v>0.8657</v>
      </c>
      <c r="E3248" s="14"/>
    </row>
    <row r="3249">
      <c r="A3249" s="143">
        <v>1487.0</v>
      </c>
      <c r="B3249" s="31" t="s">
        <v>4158</v>
      </c>
      <c r="C3249" s="144">
        <v>0.059</v>
      </c>
      <c r="D3249" s="144">
        <v>0.0186</v>
      </c>
      <c r="E3249" s="14"/>
    </row>
    <row r="3250">
      <c r="A3250" s="143">
        <v>1488.0</v>
      </c>
      <c r="B3250" s="31" t="s">
        <v>4156</v>
      </c>
      <c r="C3250" s="144">
        <v>1.8328</v>
      </c>
      <c r="D3250" s="144">
        <v>0.7747</v>
      </c>
      <c r="E3250" s="14"/>
    </row>
    <row r="3251">
      <c r="A3251" s="143">
        <v>1488.0</v>
      </c>
      <c r="B3251" s="31" t="s">
        <v>4158</v>
      </c>
      <c r="C3251" s="144">
        <v>0.0745</v>
      </c>
      <c r="D3251" s="144">
        <v>0.0238</v>
      </c>
      <c r="E3251" s="14"/>
    </row>
    <row r="3252">
      <c r="A3252" s="143">
        <v>1489.0</v>
      </c>
      <c r="B3252" s="31" t="s">
        <v>4156</v>
      </c>
      <c r="C3252" s="144">
        <v>1.41</v>
      </c>
      <c r="D3252" s="144">
        <v>0.5677</v>
      </c>
      <c r="E3252" s="14"/>
    </row>
    <row r="3253">
      <c r="A3253" s="143">
        <v>1489.0</v>
      </c>
      <c r="B3253" s="31" t="s">
        <v>4158</v>
      </c>
      <c r="C3253" s="144">
        <v>0.0482</v>
      </c>
      <c r="D3253" s="144">
        <v>0.0138</v>
      </c>
      <c r="E3253" s="14"/>
    </row>
    <row r="3254">
      <c r="A3254" s="143">
        <v>1490.0</v>
      </c>
      <c r="B3254" s="31" t="s">
        <v>4156</v>
      </c>
      <c r="C3254" s="144">
        <v>1.5124</v>
      </c>
      <c r="D3254" s="144">
        <v>0.6018</v>
      </c>
      <c r="E3254" s="14"/>
    </row>
    <row r="3255">
      <c r="A3255" s="143">
        <v>1490.0</v>
      </c>
      <c r="B3255" s="31" t="s">
        <v>4158</v>
      </c>
      <c r="C3255" s="144">
        <v>0.0453</v>
      </c>
      <c r="D3255" s="144">
        <v>0.0137</v>
      </c>
      <c r="E3255" s="14"/>
    </row>
    <row r="3256">
      <c r="A3256" s="143">
        <v>1491.0</v>
      </c>
      <c r="B3256" s="31" t="s">
        <v>4156</v>
      </c>
      <c r="C3256" s="144">
        <v>1.4244</v>
      </c>
      <c r="D3256" s="144">
        <v>0.5787</v>
      </c>
      <c r="E3256" s="14"/>
    </row>
    <row r="3257">
      <c r="A3257" s="143">
        <v>1491.0</v>
      </c>
      <c r="B3257" s="31" t="s">
        <v>4158</v>
      </c>
      <c r="C3257" s="144">
        <v>0.0441</v>
      </c>
      <c r="D3257" s="144">
        <v>0.013</v>
      </c>
      <c r="E3257" s="14"/>
    </row>
    <row r="3258">
      <c r="A3258" s="143">
        <v>1492.0</v>
      </c>
      <c r="B3258" s="31" t="s">
        <v>4156</v>
      </c>
      <c r="C3258" s="35">
        <v>1.2574</v>
      </c>
      <c r="D3258" s="144">
        <v>0.4815</v>
      </c>
      <c r="E3258" s="14"/>
    </row>
    <row r="3259">
      <c r="A3259" s="143">
        <v>1492.0</v>
      </c>
      <c r="B3259" s="31" t="s">
        <v>4158</v>
      </c>
      <c r="C3259" s="35">
        <v>0.0315</v>
      </c>
      <c r="D3259" s="144">
        <v>0.0086</v>
      </c>
      <c r="E3259" s="14"/>
    </row>
    <row r="3260">
      <c r="A3260" s="143">
        <v>1493.0</v>
      </c>
      <c r="B3260" s="31" t="s">
        <v>4156</v>
      </c>
      <c r="C3260" s="144">
        <v>1.4816</v>
      </c>
      <c r="D3260" s="144">
        <v>0.5565</v>
      </c>
      <c r="E3260" s="14"/>
    </row>
    <row r="3261">
      <c r="A3261" s="143">
        <v>1493.0</v>
      </c>
      <c r="B3261" s="31" t="s">
        <v>4158</v>
      </c>
      <c r="C3261" s="144">
        <v>0.0425</v>
      </c>
      <c r="D3261" s="144">
        <v>0.0123</v>
      </c>
      <c r="E3261" s="14"/>
    </row>
    <row r="3262">
      <c r="A3262" s="143">
        <v>1494.0</v>
      </c>
      <c r="B3262" s="31" t="s">
        <v>4156</v>
      </c>
      <c r="C3262" s="144">
        <v>1.6613</v>
      </c>
      <c r="D3262" s="144">
        <v>0.7436</v>
      </c>
      <c r="E3262" s="14"/>
    </row>
    <row r="3263">
      <c r="A3263" s="143">
        <v>1494.0</v>
      </c>
      <c r="B3263" s="31" t="s">
        <v>4158</v>
      </c>
      <c r="C3263" s="144">
        <v>0.0571</v>
      </c>
      <c r="D3263" s="144">
        <v>0.0173</v>
      </c>
      <c r="E3263" s="14"/>
    </row>
    <row r="3264">
      <c r="A3264" s="143">
        <v>1495.0</v>
      </c>
      <c r="B3264" s="31" t="s">
        <v>4156</v>
      </c>
      <c r="C3264" s="144">
        <v>1.9718</v>
      </c>
      <c r="D3264" s="144">
        <v>0.7593</v>
      </c>
      <c r="E3264" s="14"/>
    </row>
    <row r="3265">
      <c r="A3265" s="143">
        <v>1495.0</v>
      </c>
      <c r="B3265" s="31" t="s">
        <v>4158</v>
      </c>
      <c r="C3265" s="144">
        <v>0.0658</v>
      </c>
      <c r="D3265" s="144">
        <v>0.0191</v>
      </c>
      <c r="E3265" s="14"/>
    </row>
    <row r="3266">
      <c r="A3266" s="143">
        <v>1496.0</v>
      </c>
      <c r="B3266" s="31" t="s">
        <v>4156</v>
      </c>
      <c r="C3266" s="144">
        <v>2.1524</v>
      </c>
      <c r="D3266" s="144">
        <v>0.7836</v>
      </c>
      <c r="E3266" s="14"/>
    </row>
    <row r="3267">
      <c r="A3267" s="143">
        <v>1496.0</v>
      </c>
      <c r="B3267" s="31" t="s">
        <v>4158</v>
      </c>
      <c r="C3267" s="144">
        <v>0.0663</v>
      </c>
      <c r="D3267" s="144">
        <v>0.0188</v>
      </c>
      <c r="E3267" s="14"/>
    </row>
    <row r="3268">
      <c r="A3268" s="143">
        <v>1497.0</v>
      </c>
      <c r="B3268" s="31" t="s">
        <v>4156</v>
      </c>
      <c r="C3268" s="144">
        <v>1.3497</v>
      </c>
      <c r="D3268" s="144">
        <v>0.5351</v>
      </c>
      <c r="E3268" s="14"/>
    </row>
    <row r="3269">
      <c r="A3269" s="143">
        <v>1497.0</v>
      </c>
      <c r="B3269" s="31" t="s">
        <v>4158</v>
      </c>
      <c r="C3269" s="144">
        <v>0.0396</v>
      </c>
      <c r="D3269" s="144">
        <v>0.012</v>
      </c>
      <c r="E3269" s="14"/>
    </row>
    <row r="3270">
      <c r="A3270" s="7">
        <v>1538.0</v>
      </c>
      <c r="B3270" s="31" t="s">
        <v>4156</v>
      </c>
      <c r="C3270" s="144">
        <v>0.299</v>
      </c>
      <c r="D3270" s="144">
        <v>0.135</v>
      </c>
      <c r="E3270" s="14"/>
    </row>
    <row r="3271">
      <c r="A3271" s="7">
        <v>1538.0</v>
      </c>
      <c r="B3271" s="31" t="s">
        <v>4158</v>
      </c>
      <c r="C3271" s="144">
        <v>0.002</v>
      </c>
      <c r="D3271" s="145"/>
      <c r="E3271" s="10" t="s">
        <v>5514</v>
      </c>
    </row>
    <row r="3272">
      <c r="A3272" s="7">
        <v>1539.0</v>
      </c>
      <c r="B3272" s="31" t="s">
        <v>4156</v>
      </c>
      <c r="C3272" s="144">
        <v>0.206</v>
      </c>
      <c r="D3272" s="144">
        <v>0.089</v>
      </c>
      <c r="E3272" s="14"/>
    </row>
    <row r="3273">
      <c r="A3273" s="7">
        <v>1539.0</v>
      </c>
      <c r="B3273" s="31" t="s">
        <v>4158</v>
      </c>
      <c r="C3273" s="144">
        <v>0.001</v>
      </c>
      <c r="D3273" s="145"/>
      <c r="E3273" s="10" t="s">
        <v>5514</v>
      </c>
    </row>
    <row r="3274">
      <c r="A3274" s="7">
        <v>1540.0</v>
      </c>
      <c r="B3274" s="31" t="s">
        <v>4156</v>
      </c>
      <c r="C3274" s="144">
        <v>0.254</v>
      </c>
      <c r="D3274" s="145"/>
      <c r="E3274" s="14"/>
    </row>
    <row r="3275">
      <c r="A3275" s="7">
        <v>1540.0</v>
      </c>
      <c r="B3275" s="31" t="s">
        <v>4158</v>
      </c>
      <c r="C3275" s="144">
        <v>0.001</v>
      </c>
      <c r="D3275" s="144">
        <v>0.119</v>
      </c>
      <c r="E3275" s="10" t="s">
        <v>5514</v>
      </c>
    </row>
    <row r="3276">
      <c r="A3276" s="7">
        <v>1541.0</v>
      </c>
      <c r="B3276" s="31" t="s">
        <v>4156</v>
      </c>
      <c r="C3276" s="144">
        <v>1.221</v>
      </c>
      <c r="D3276" s="144">
        <v>0.377</v>
      </c>
      <c r="E3276" s="14"/>
    </row>
    <row r="3277">
      <c r="A3277" s="7">
        <v>1541.0</v>
      </c>
      <c r="B3277" s="31" t="s">
        <v>4158</v>
      </c>
      <c r="C3277" s="144">
        <v>0.038</v>
      </c>
      <c r="D3277" s="144">
        <v>0.013</v>
      </c>
      <c r="E3277" s="14"/>
    </row>
    <row r="3278">
      <c r="A3278" s="7">
        <v>1542.0</v>
      </c>
      <c r="B3278" s="31" t="s">
        <v>4156</v>
      </c>
      <c r="C3278" s="144">
        <v>0.964</v>
      </c>
      <c r="D3278" s="144">
        <v>0.301</v>
      </c>
      <c r="E3278" s="14"/>
    </row>
    <row r="3279">
      <c r="A3279" s="7">
        <v>1542.0</v>
      </c>
      <c r="B3279" s="31" t="s">
        <v>4158</v>
      </c>
      <c r="C3279" s="144">
        <v>0.033</v>
      </c>
      <c r="D3279" s="144">
        <v>0.011</v>
      </c>
      <c r="E3279" s="14"/>
    </row>
    <row r="3280">
      <c r="A3280" s="7">
        <v>1567.0</v>
      </c>
      <c r="B3280" s="31" t="s">
        <v>4156</v>
      </c>
      <c r="C3280" s="144">
        <v>1.124</v>
      </c>
      <c r="D3280" s="144">
        <v>0.533</v>
      </c>
      <c r="E3280" s="14"/>
    </row>
    <row r="3281">
      <c r="A3281" s="7">
        <v>1567.0</v>
      </c>
      <c r="B3281" s="31" t="s">
        <v>4158</v>
      </c>
      <c r="C3281" s="144">
        <v>0.051</v>
      </c>
      <c r="D3281" s="144">
        <v>0.017</v>
      </c>
      <c r="E3281" s="14"/>
    </row>
    <row r="3282">
      <c r="A3282" s="7">
        <v>1568.0</v>
      </c>
      <c r="B3282" s="31" t="s">
        <v>4156</v>
      </c>
      <c r="C3282" s="144">
        <v>1.065</v>
      </c>
      <c r="D3282" s="144">
        <v>0.508</v>
      </c>
      <c r="E3282" s="14"/>
    </row>
    <row r="3283">
      <c r="A3283" s="7">
        <v>1568.0</v>
      </c>
      <c r="B3283" s="31" t="s">
        <v>4158</v>
      </c>
      <c r="C3283" s="144">
        <v>0.056</v>
      </c>
      <c r="D3283" s="144">
        <v>0.019</v>
      </c>
      <c r="E3283" s="14"/>
    </row>
    <row r="3284">
      <c r="A3284" s="7">
        <v>1569.0</v>
      </c>
      <c r="B3284" s="31" t="s">
        <v>4156</v>
      </c>
      <c r="C3284" s="144">
        <v>1.145</v>
      </c>
      <c r="D3284" s="144">
        <v>0.545</v>
      </c>
      <c r="E3284" s="14"/>
    </row>
    <row r="3285">
      <c r="A3285" s="7">
        <v>1569.0</v>
      </c>
      <c r="B3285" s="31" t="s">
        <v>4158</v>
      </c>
      <c r="C3285" s="144">
        <v>0.056</v>
      </c>
      <c r="D3285" s="144">
        <v>0.017</v>
      </c>
      <c r="E3285" s="14"/>
    </row>
    <row r="3286">
      <c r="A3286" s="7">
        <v>1594.0</v>
      </c>
      <c r="B3286" s="31" t="s">
        <v>4156</v>
      </c>
      <c r="C3286" s="144">
        <v>3.279</v>
      </c>
      <c r="D3286" s="144">
        <v>1.254</v>
      </c>
      <c r="E3286" s="14"/>
    </row>
    <row r="3287">
      <c r="A3287" s="7">
        <v>1594.0</v>
      </c>
      <c r="B3287" s="31" t="s">
        <v>4158</v>
      </c>
      <c r="C3287" s="144">
        <v>0.05</v>
      </c>
      <c r="D3287" s="144">
        <v>0.013</v>
      </c>
      <c r="E3287" s="14"/>
    </row>
    <row r="3288">
      <c r="A3288" s="7">
        <v>1595.0</v>
      </c>
      <c r="B3288" s="31" t="s">
        <v>4156</v>
      </c>
      <c r="C3288" s="144">
        <v>3.932</v>
      </c>
      <c r="D3288" s="144">
        <v>1.686</v>
      </c>
      <c r="E3288" s="14"/>
    </row>
    <row r="3289">
      <c r="A3289" s="7">
        <v>1595.0</v>
      </c>
      <c r="B3289" s="31" t="s">
        <v>4158</v>
      </c>
      <c r="C3289" s="144">
        <v>0.058</v>
      </c>
      <c r="D3289" s="144">
        <v>0.017</v>
      </c>
      <c r="E3289" s="14"/>
    </row>
    <row r="3290">
      <c r="A3290" s="7">
        <v>1596.0</v>
      </c>
      <c r="B3290" s="31" t="s">
        <v>4156</v>
      </c>
      <c r="C3290" s="144">
        <v>5.207</v>
      </c>
      <c r="D3290" s="144">
        <v>1.979</v>
      </c>
      <c r="E3290" s="14"/>
    </row>
    <row r="3291">
      <c r="A3291" s="7">
        <v>1596.0</v>
      </c>
      <c r="B3291" s="31" t="s">
        <v>4158</v>
      </c>
      <c r="C3291" s="144">
        <v>0.079</v>
      </c>
      <c r="D3291" s="144">
        <v>0.019</v>
      </c>
      <c r="E3291" s="14"/>
    </row>
    <row r="3292">
      <c r="A3292" s="7">
        <v>1597.0</v>
      </c>
      <c r="B3292" s="31" t="s">
        <v>4156</v>
      </c>
      <c r="C3292" s="144">
        <v>0.162</v>
      </c>
      <c r="D3292" s="144">
        <v>0.039</v>
      </c>
      <c r="E3292" s="14"/>
    </row>
    <row r="3293">
      <c r="A3293" s="7">
        <v>1597.0</v>
      </c>
      <c r="B3293" s="31" t="s">
        <v>4158</v>
      </c>
      <c r="C3293" s="145"/>
      <c r="D3293" s="145"/>
      <c r="E3293" s="10" t="s">
        <v>5524</v>
      </c>
    </row>
    <row r="3294">
      <c r="A3294" s="7">
        <v>1598.0</v>
      </c>
      <c r="B3294" s="31" t="s">
        <v>4156</v>
      </c>
      <c r="C3294" s="144">
        <v>0.241</v>
      </c>
      <c r="D3294" s="144">
        <v>0.066</v>
      </c>
      <c r="E3294" s="14"/>
    </row>
    <row r="3295">
      <c r="A3295" s="7">
        <v>1598.0</v>
      </c>
      <c r="B3295" s="31" t="s">
        <v>4158</v>
      </c>
      <c r="C3295" s="144">
        <v>0.003</v>
      </c>
      <c r="D3295" s="145"/>
      <c r="E3295" s="168" t="s">
        <v>5307</v>
      </c>
    </row>
    <row r="3296">
      <c r="A3296" s="7">
        <v>1599.0</v>
      </c>
      <c r="B3296" s="31" t="s">
        <v>4156</v>
      </c>
      <c r="C3296" s="144">
        <v>0.21</v>
      </c>
      <c r="D3296" s="144">
        <v>0.057</v>
      </c>
      <c r="E3296" s="14"/>
    </row>
    <row r="3297">
      <c r="A3297" s="7">
        <v>1599.0</v>
      </c>
      <c r="B3297" s="31" t="s">
        <v>4158</v>
      </c>
      <c r="C3297" s="144">
        <v>0.006</v>
      </c>
      <c r="D3297" s="145"/>
      <c r="E3297" s="168" t="s">
        <v>5307</v>
      </c>
    </row>
    <row r="3298">
      <c r="A3298" s="7">
        <v>1600.0</v>
      </c>
      <c r="B3298" s="31" t="s">
        <v>4156</v>
      </c>
      <c r="C3298" s="144">
        <v>0.234</v>
      </c>
      <c r="D3298" s="144">
        <v>0.052</v>
      </c>
      <c r="E3298" s="14"/>
    </row>
    <row r="3299">
      <c r="A3299" s="7">
        <v>1600.0</v>
      </c>
      <c r="B3299" s="31" t="s">
        <v>4158</v>
      </c>
      <c r="C3299" s="144">
        <v>0.009</v>
      </c>
      <c r="D3299" s="145"/>
      <c r="E3299" s="168" t="s">
        <v>5307</v>
      </c>
    </row>
    <row r="3300">
      <c r="A3300" s="7">
        <v>1601.0</v>
      </c>
      <c r="B3300" s="31" t="s">
        <v>4156</v>
      </c>
      <c r="C3300" s="144">
        <v>0.222</v>
      </c>
      <c r="D3300" s="144">
        <v>0.05</v>
      </c>
      <c r="E3300" s="14"/>
    </row>
    <row r="3301">
      <c r="A3301" s="7">
        <v>1601.0</v>
      </c>
      <c r="B3301" s="31" t="s">
        <v>4158</v>
      </c>
      <c r="C3301" s="144">
        <v>0.006</v>
      </c>
      <c r="D3301" s="145"/>
      <c r="E3301" s="168" t="s">
        <v>5307</v>
      </c>
    </row>
    <row r="3302">
      <c r="A3302" s="7">
        <v>1602.0</v>
      </c>
      <c r="B3302" s="31" t="s">
        <v>4156</v>
      </c>
      <c r="C3302" s="144">
        <v>0.172</v>
      </c>
      <c r="D3302" s="144">
        <v>0.038</v>
      </c>
      <c r="E3302" s="14"/>
    </row>
    <row r="3303">
      <c r="A3303" s="7">
        <v>1602.0</v>
      </c>
      <c r="B3303" s="31" t="s">
        <v>4158</v>
      </c>
      <c r="C3303" s="144">
        <v>0.005</v>
      </c>
      <c r="D3303" s="145"/>
      <c r="E3303" s="168" t="s">
        <v>5307</v>
      </c>
    </row>
    <row r="3304">
      <c r="A3304" s="7">
        <v>1603.0</v>
      </c>
      <c r="B3304" s="31" t="s">
        <v>4156</v>
      </c>
      <c r="C3304" s="144">
        <v>1.253</v>
      </c>
      <c r="D3304" s="144">
        <v>0.59</v>
      </c>
      <c r="E3304" s="14"/>
    </row>
    <row r="3305">
      <c r="A3305" s="7">
        <v>1603.0</v>
      </c>
      <c r="B3305" s="31" t="s">
        <v>4158</v>
      </c>
      <c r="C3305" s="144">
        <v>0.04</v>
      </c>
      <c r="D3305" s="144">
        <v>0.014</v>
      </c>
      <c r="E3305" s="14"/>
    </row>
    <row r="3306">
      <c r="A3306" s="7">
        <v>1604.0</v>
      </c>
      <c r="B3306" s="31" t="s">
        <v>4156</v>
      </c>
      <c r="C3306" s="144">
        <v>1.358</v>
      </c>
      <c r="D3306" s="144">
        <v>0.651</v>
      </c>
      <c r="E3306" s="14"/>
    </row>
    <row r="3307">
      <c r="A3307" s="7">
        <v>1604.0</v>
      </c>
      <c r="B3307" s="31" t="s">
        <v>4158</v>
      </c>
      <c r="C3307" s="144">
        <v>0.051</v>
      </c>
      <c r="D3307" s="144">
        <v>0.017</v>
      </c>
      <c r="E3307" s="14"/>
    </row>
    <row r="3308">
      <c r="A3308" s="7">
        <v>1605.0</v>
      </c>
      <c r="B3308" s="31" t="s">
        <v>4156</v>
      </c>
      <c r="C3308" s="144">
        <v>1.319</v>
      </c>
      <c r="D3308" s="144">
        <v>0.612</v>
      </c>
      <c r="E3308" s="14"/>
    </row>
    <row r="3309">
      <c r="A3309" s="7">
        <v>1605.0</v>
      </c>
      <c r="B3309" s="31" t="s">
        <v>4158</v>
      </c>
      <c r="C3309" s="144">
        <v>0.052</v>
      </c>
      <c r="D3309" s="144">
        <v>0.019</v>
      </c>
      <c r="E3309" s="14"/>
    </row>
    <row r="3310">
      <c r="A3310" s="7">
        <v>1630.0</v>
      </c>
      <c r="B3310" s="31" t="s">
        <v>4156</v>
      </c>
      <c r="C3310" s="144">
        <v>1.001</v>
      </c>
      <c r="D3310" s="144">
        <v>0.4282</v>
      </c>
      <c r="E3310" s="14"/>
    </row>
    <row r="3311">
      <c r="A3311" s="7">
        <v>1630.0</v>
      </c>
      <c r="B3311" s="31" t="s">
        <v>4158</v>
      </c>
      <c r="C3311" s="144">
        <v>0.07</v>
      </c>
      <c r="D3311" s="144">
        <v>0.0244</v>
      </c>
      <c r="E3311" s="14"/>
    </row>
    <row r="3312">
      <c r="A3312" s="7">
        <v>1631.0</v>
      </c>
      <c r="B3312" s="31" t="s">
        <v>4156</v>
      </c>
      <c r="C3312" s="144">
        <v>1.007</v>
      </c>
      <c r="D3312" s="144">
        <v>0.4331</v>
      </c>
      <c r="E3312" s="14"/>
    </row>
    <row r="3313">
      <c r="A3313" s="7">
        <v>1631.0</v>
      </c>
      <c r="B3313" s="31" t="s">
        <v>4158</v>
      </c>
      <c r="C3313" s="144">
        <v>0.059</v>
      </c>
      <c r="D3313" s="144">
        <v>0.0211</v>
      </c>
      <c r="E3313" s="14"/>
    </row>
    <row r="3314">
      <c r="A3314" s="7">
        <v>1632.0</v>
      </c>
      <c r="B3314" s="31" t="s">
        <v>4156</v>
      </c>
      <c r="C3314" s="144">
        <v>1.267</v>
      </c>
      <c r="D3314" s="144">
        <v>0.5447</v>
      </c>
      <c r="E3314" s="14"/>
    </row>
    <row r="3315">
      <c r="A3315" s="7">
        <v>1632.0</v>
      </c>
      <c r="B3315" s="31" t="s">
        <v>4158</v>
      </c>
      <c r="C3315" s="144">
        <v>0.095</v>
      </c>
      <c r="D3315" s="144">
        <v>0.0321</v>
      </c>
      <c r="E3315" s="14"/>
    </row>
    <row r="3316">
      <c r="A3316" s="7">
        <v>1633.0</v>
      </c>
      <c r="B3316" s="31" t="s">
        <v>4156</v>
      </c>
      <c r="C3316" s="144">
        <v>4.162</v>
      </c>
      <c r="D3316" s="144">
        <v>1.2018</v>
      </c>
      <c r="E3316" s="14"/>
    </row>
    <row r="3317">
      <c r="A3317" s="7">
        <v>1633.0</v>
      </c>
      <c r="B3317" s="31" t="s">
        <v>4158</v>
      </c>
      <c r="C3317" s="144">
        <v>1.224</v>
      </c>
      <c r="D3317" s="144">
        <v>0.2732</v>
      </c>
      <c r="E3317" s="14"/>
    </row>
    <row r="3318">
      <c r="A3318" s="7">
        <v>1634.0</v>
      </c>
      <c r="B3318" s="31" t="s">
        <v>4156</v>
      </c>
      <c r="C3318" s="144">
        <v>2.761</v>
      </c>
      <c r="D3318" s="144">
        <v>0.8353</v>
      </c>
      <c r="E3318" s="14"/>
    </row>
    <row r="3319">
      <c r="A3319" s="7">
        <v>1634.0</v>
      </c>
      <c r="B3319" s="31" t="s">
        <v>4158</v>
      </c>
      <c r="C3319" s="144">
        <v>0.75</v>
      </c>
      <c r="D3319" s="144">
        <v>0.1672</v>
      </c>
      <c r="E3319" s="14"/>
    </row>
    <row r="3320">
      <c r="A3320" s="7">
        <v>1635.0</v>
      </c>
      <c r="B3320" s="31" t="s">
        <v>4156</v>
      </c>
      <c r="C3320" s="144">
        <v>3.842</v>
      </c>
      <c r="D3320" s="144">
        <v>1.1508</v>
      </c>
      <c r="E3320" s="14"/>
    </row>
    <row r="3321">
      <c r="A3321" s="7">
        <v>1635.0</v>
      </c>
      <c r="B3321" s="31" t="s">
        <v>4158</v>
      </c>
      <c r="C3321" s="144">
        <v>1.21</v>
      </c>
      <c r="D3321" s="144">
        <v>0.2102</v>
      </c>
      <c r="E3321" s="14"/>
    </row>
    <row r="3322">
      <c r="A3322" s="7">
        <v>1636.0</v>
      </c>
      <c r="B3322" s="31" t="s">
        <v>4156</v>
      </c>
      <c r="C3322" s="144">
        <v>4.867</v>
      </c>
      <c r="D3322" s="144">
        <v>1.9601</v>
      </c>
      <c r="E3322" s="14"/>
    </row>
    <row r="3323">
      <c r="A3323" s="7">
        <v>1636.0</v>
      </c>
      <c r="B3323" s="31" t="s">
        <v>4158</v>
      </c>
      <c r="C3323" s="145"/>
      <c r="D3323" s="145"/>
      <c r="E3323" s="10" t="s">
        <v>4915</v>
      </c>
    </row>
    <row r="3324">
      <c r="A3324" s="7">
        <v>1637.0</v>
      </c>
      <c r="B3324" s="31" t="s">
        <v>4156</v>
      </c>
      <c r="C3324" s="144">
        <v>5.207</v>
      </c>
      <c r="D3324" s="144">
        <v>2.11</v>
      </c>
      <c r="E3324" s="14"/>
    </row>
    <row r="3325">
      <c r="A3325" s="7">
        <v>1637.0</v>
      </c>
      <c r="B3325" s="31" t="s">
        <v>4158</v>
      </c>
      <c r="C3325" s="145"/>
      <c r="D3325" s="145"/>
      <c r="E3325" s="10" t="s">
        <v>4915</v>
      </c>
    </row>
    <row r="3326">
      <c r="A3326" s="7">
        <v>1638.0</v>
      </c>
      <c r="B3326" s="31" t="s">
        <v>4156</v>
      </c>
      <c r="C3326" s="144">
        <v>5.478</v>
      </c>
      <c r="D3326" s="144">
        <v>2.1741</v>
      </c>
      <c r="E3326" s="14"/>
    </row>
    <row r="3327">
      <c r="A3327" s="7">
        <v>1638.0</v>
      </c>
      <c r="B3327" s="31" t="s">
        <v>4158</v>
      </c>
      <c r="C3327" s="145"/>
      <c r="D3327" s="145"/>
      <c r="E3327" s="10" t="s">
        <v>4915</v>
      </c>
    </row>
    <row r="3328">
      <c r="A3328" s="7">
        <v>1639.0</v>
      </c>
      <c r="B3328" s="31" t="s">
        <v>4156</v>
      </c>
      <c r="C3328" s="144">
        <v>6.903</v>
      </c>
      <c r="D3328" s="144">
        <v>2.9018</v>
      </c>
      <c r="E3328" s="14"/>
    </row>
    <row r="3329">
      <c r="A3329" s="7">
        <v>1639.0</v>
      </c>
      <c r="B3329" s="31" t="s">
        <v>4158</v>
      </c>
      <c r="C3329" s="145"/>
      <c r="D3329" s="145"/>
      <c r="E3329" s="10" t="s">
        <v>4915</v>
      </c>
    </row>
    <row r="3330">
      <c r="A3330" s="7">
        <v>1640.0</v>
      </c>
      <c r="B3330" s="31" t="s">
        <v>4156</v>
      </c>
      <c r="C3330" s="144">
        <v>7.715</v>
      </c>
      <c r="D3330" s="144">
        <v>3.1955</v>
      </c>
      <c r="E3330" s="14"/>
    </row>
    <row r="3331">
      <c r="A3331" s="7">
        <v>1640.0</v>
      </c>
      <c r="B3331" s="31" t="s">
        <v>4158</v>
      </c>
      <c r="C3331" s="145"/>
      <c r="D3331" s="145"/>
      <c r="E3331" s="10" t="s">
        <v>4915</v>
      </c>
    </row>
    <row r="3332">
      <c r="A3332" s="7">
        <v>1641.0</v>
      </c>
      <c r="B3332" s="31" t="s">
        <v>4156</v>
      </c>
      <c r="C3332" s="144">
        <v>6.532</v>
      </c>
      <c r="D3332" s="144">
        <v>2.6853</v>
      </c>
      <c r="E3332" s="14"/>
    </row>
    <row r="3333">
      <c r="A3333" s="7">
        <v>1641.0</v>
      </c>
      <c r="B3333" s="31" t="s">
        <v>4158</v>
      </c>
      <c r="C3333" s="145"/>
      <c r="D3333" s="145"/>
      <c r="E3333" s="10" t="s">
        <v>4915</v>
      </c>
    </row>
    <row r="3334">
      <c r="A3334" s="7">
        <v>1642.0</v>
      </c>
      <c r="B3334" s="31" t="s">
        <v>4156</v>
      </c>
      <c r="C3334" s="144">
        <v>2.345</v>
      </c>
      <c r="D3334" s="144">
        <v>0.6949</v>
      </c>
      <c r="E3334" s="14"/>
    </row>
    <row r="3335">
      <c r="A3335" s="7">
        <v>1642.0</v>
      </c>
      <c r="B3335" s="31" t="s">
        <v>4158</v>
      </c>
      <c r="C3335" s="144">
        <v>0.076</v>
      </c>
      <c r="D3335" s="144">
        <v>0.0241</v>
      </c>
      <c r="E3335" s="14"/>
    </row>
    <row r="3336">
      <c r="A3336" s="7">
        <v>1643.0</v>
      </c>
      <c r="B3336" s="31" t="s">
        <v>4156</v>
      </c>
      <c r="C3336" s="144">
        <v>2.994</v>
      </c>
      <c r="D3336" s="144">
        <v>0.8917</v>
      </c>
      <c r="E3336" s="14"/>
    </row>
    <row r="3337">
      <c r="A3337" s="7">
        <v>1643.0</v>
      </c>
      <c r="B3337" s="31" t="s">
        <v>4158</v>
      </c>
      <c r="C3337" s="144">
        <v>0.105</v>
      </c>
      <c r="D3337" s="144">
        <v>0.0316</v>
      </c>
      <c r="E3337" s="14"/>
    </row>
    <row r="3338">
      <c r="A3338" s="7">
        <v>1644.0</v>
      </c>
      <c r="B3338" s="31" t="s">
        <v>4156</v>
      </c>
      <c r="C3338" s="144">
        <v>2.427</v>
      </c>
      <c r="D3338" s="144">
        <v>0.7345</v>
      </c>
      <c r="E3338" s="14"/>
    </row>
    <row r="3339">
      <c r="A3339" s="7">
        <v>1644.0</v>
      </c>
      <c r="B3339" s="31" t="s">
        <v>4158</v>
      </c>
      <c r="C3339" s="144">
        <v>0.067</v>
      </c>
      <c r="D3339" s="144">
        <v>0.0204</v>
      </c>
      <c r="E3339" s="14"/>
    </row>
    <row r="3340">
      <c r="A3340" s="7">
        <v>1645.0</v>
      </c>
      <c r="B3340" s="31" t="s">
        <v>4156</v>
      </c>
      <c r="C3340" s="144">
        <v>3.034</v>
      </c>
      <c r="D3340" s="144">
        <v>1.0844</v>
      </c>
      <c r="E3340" s="14"/>
    </row>
    <row r="3341">
      <c r="A3341" s="7">
        <v>1645.0</v>
      </c>
      <c r="B3341" s="31" t="s">
        <v>4158</v>
      </c>
      <c r="C3341" s="144">
        <v>0.162</v>
      </c>
      <c r="D3341" s="144">
        <v>0.0567</v>
      </c>
      <c r="E3341" s="14"/>
    </row>
    <row r="3342">
      <c r="A3342" s="7">
        <v>1645.0</v>
      </c>
      <c r="B3342" s="31" t="s">
        <v>4465</v>
      </c>
      <c r="C3342" s="144">
        <v>0.134</v>
      </c>
      <c r="D3342" s="144">
        <v>0.0495</v>
      </c>
      <c r="E3342" s="14"/>
    </row>
    <row r="3343">
      <c r="A3343" s="7">
        <v>1645.0</v>
      </c>
      <c r="B3343" s="31" t="s">
        <v>4464</v>
      </c>
      <c r="C3343" s="144">
        <v>0.119</v>
      </c>
      <c r="D3343" s="144">
        <v>0.0411</v>
      </c>
      <c r="E3343" s="14"/>
    </row>
    <row r="3344">
      <c r="A3344" s="7">
        <v>1646.0</v>
      </c>
      <c r="B3344" s="31" t="s">
        <v>4156</v>
      </c>
      <c r="C3344" s="144">
        <v>6.407</v>
      </c>
      <c r="D3344" s="144">
        <v>2.1364</v>
      </c>
      <c r="E3344" s="14"/>
    </row>
    <row r="3345">
      <c r="A3345" s="7">
        <v>1646.0</v>
      </c>
      <c r="B3345" s="31" t="s">
        <v>4158</v>
      </c>
      <c r="C3345" s="144">
        <v>0.255</v>
      </c>
      <c r="D3345" s="144">
        <v>0.0931</v>
      </c>
      <c r="E3345" s="14"/>
    </row>
    <row r="3346">
      <c r="A3346" s="7">
        <v>1646.0</v>
      </c>
      <c r="B3346" s="31" t="s">
        <v>4465</v>
      </c>
      <c r="C3346" s="144">
        <v>0.457</v>
      </c>
      <c r="D3346" s="144">
        <v>0.1638</v>
      </c>
      <c r="E3346" s="14"/>
    </row>
    <row r="3347">
      <c r="A3347" s="7">
        <v>1646.0</v>
      </c>
      <c r="B3347" s="31" t="s">
        <v>4464</v>
      </c>
      <c r="C3347" s="144">
        <v>0.282</v>
      </c>
      <c r="D3347" s="144">
        <v>0.096</v>
      </c>
      <c r="E3347" s="14"/>
    </row>
    <row r="3348">
      <c r="A3348" s="7">
        <v>1647.0</v>
      </c>
      <c r="B3348" s="31" t="s">
        <v>4156</v>
      </c>
      <c r="C3348" s="144">
        <v>3.644</v>
      </c>
      <c r="D3348" s="144">
        <v>1.3482</v>
      </c>
      <c r="E3348" s="14"/>
    </row>
    <row r="3349">
      <c r="A3349" s="7">
        <v>1647.0</v>
      </c>
      <c r="B3349" s="31" t="s">
        <v>4158</v>
      </c>
      <c r="C3349" s="144">
        <v>0.188</v>
      </c>
      <c r="D3349" s="144">
        <v>0.0708</v>
      </c>
      <c r="E3349" s="14"/>
    </row>
    <row r="3350">
      <c r="A3350" s="7">
        <v>1647.0</v>
      </c>
      <c r="B3350" s="31" t="s">
        <v>4465</v>
      </c>
      <c r="C3350" s="144">
        <v>0.226</v>
      </c>
      <c r="D3350" s="144">
        <v>0.086</v>
      </c>
      <c r="E3350" s="14"/>
    </row>
    <row r="3351">
      <c r="A3351" s="7">
        <v>1647.0</v>
      </c>
      <c r="B3351" s="31" t="s">
        <v>4464</v>
      </c>
      <c r="C3351" s="144">
        <v>0.167</v>
      </c>
      <c r="D3351" s="144">
        <v>0.0564</v>
      </c>
      <c r="E3351" s="14"/>
    </row>
    <row r="3352">
      <c r="A3352" s="7">
        <v>1648.0</v>
      </c>
      <c r="B3352" s="31" t="s">
        <v>4156</v>
      </c>
      <c r="C3352" s="144">
        <v>7.294</v>
      </c>
      <c r="D3352" s="144">
        <v>2.1698</v>
      </c>
      <c r="E3352" s="14"/>
    </row>
    <row r="3353">
      <c r="A3353" s="7">
        <v>1648.0</v>
      </c>
      <c r="B3353" s="31" t="s">
        <v>4158</v>
      </c>
      <c r="C3353" s="144">
        <v>0.616</v>
      </c>
      <c r="D3353" s="144">
        <v>0.1507</v>
      </c>
      <c r="E3353" s="14"/>
    </row>
    <row r="3354">
      <c r="A3354" s="7">
        <v>1648.0</v>
      </c>
      <c r="B3354" s="31" t="s">
        <v>4464</v>
      </c>
      <c r="C3354" s="144">
        <v>0.527</v>
      </c>
      <c r="D3354" s="144">
        <v>0.221</v>
      </c>
      <c r="E3354" s="14"/>
    </row>
    <row r="3355">
      <c r="A3355" s="7">
        <v>1649.0</v>
      </c>
      <c r="B3355" s="31" t="s">
        <v>4156</v>
      </c>
      <c r="C3355" s="144">
        <v>5.988</v>
      </c>
      <c r="D3355" s="144">
        <v>1.7039</v>
      </c>
      <c r="E3355" s="14"/>
    </row>
    <row r="3356">
      <c r="A3356" s="7">
        <v>1649.0</v>
      </c>
      <c r="B3356" s="31" t="s">
        <v>4158</v>
      </c>
      <c r="C3356" s="144">
        <v>0.659</v>
      </c>
      <c r="D3356" s="144">
        <v>0.2195</v>
      </c>
      <c r="E3356" s="14"/>
    </row>
    <row r="3357">
      <c r="A3357" s="7">
        <v>1649.0</v>
      </c>
      <c r="B3357" s="31" t="s">
        <v>4464</v>
      </c>
      <c r="C3357" s="144">
        <v>0.452</v>
      </c>
      <c r="D3357" s="144">
        <v>0.1257</v>
      </c>
      <c r="E3357" s="14"/>
    </row>
    <row r="3358">
      <c r="A3358" s="7">
        <v>1650.0</v>
      </c>
      <c r="B3358" s="31" t="s">
        <v>4156</v>
      </c>
      <c r="C3358" s="144">
        <v>7.509</v>
      </c>
      <c r="D3358" s="144">
        <v>2.2142</v>
      </c>
      <c r="E3358" s="14"/>
    </row>
    <row r="3359">
      <c r="A3359" s="7">
        <v>1650.0</v>
      </c>
      <c r="B3359" s="31" t="s">
        <v>4158</v>
      </c>
      <c r="C3359" s="144">
        <v>0.646</v>
      </c>
      <c r="D3359" s="144">
        <v>0.2322</v>
      </c>
      <c r="E3359" s="14"/>
    </row>
    <row r="3360">
      <c r="A3360" s="7">
        <v>1650.0</v>
      </c>
      <c r="B3360" s="31" t="s">
        <v>4464</v>
      </c>
      <c r="C3360" s="144">
        <v>0.495</v>
      </c>
      <c r="D3360" s="144">
        <v>0.1413</v>
      </c>
      <c r="E3360" s="14"/>
    </row>
    <row r="3361">
      <c r="A3361" s="143">
        <v>1723.0</v>
      </c>
      <c r="B3361" s="31" t="s">
        <v>4156</v>
      </c>
      <c r="C3361" s="144">
        <v>2.655</v>
      </c>
      <c r="D3361" s="144">
        <v>0.8285</v>
      </c>
      <c r="E3361" s="14"/>
    </row>
    <row r="3362">
      <c r="A3362" s="143">
        <v>1723.0</v>
      </c>
      <c r="B3362" s="31" t="s">
        <v>4158</v>
      </c>
      <c r="C3362" s="144">
        <v>0.167</v>
      </c>
      <c r="D3362" s="144">
        <v>0.0371</v>
      </c>
      <c r="E3362" s="14"/>
    </row>
    <row r="3363">
      <c r="A3363" s="143">
        <v>1724.0</v>
      </c>
      <c r="B3363" s="31" t="s">
        <v>4156</v>
      </c>
      <c r="C3363" s="144">
        <v>1.635</v>
      </c>
      <c r="D3363" s="144">
        <v>0.5124</v>
      </c>
      <c r="E3363" s="14"/>
    </row>
    <row r="3364">
      <c r="A3364" s="143">
        <v>1724.0</v>
      </c>
      <c r="B3364" s="31" t="s">
        <v>4158</v>
      </c>
      <c r="C3364" s="144">
        <v>0.111</v>
      </c>
      <c r="D3364" s="144">
        <v>0.0272</v>
      </c>
      <c r="E3364" s="14"/>
    </row>
    <row r="3365">
      <c r="A3365" s="143">
        <v>1725.0</v>
      </c>
      <c r="B3365" s="31" t="s">
        <v>4156</v>
      </c>
      <c r="C3365" s="144">
        <v>1.744</v>
      </c>
      <c r="D3365" s="144">
        <v>0.5137</v>
      </c>
      <c r="E3365" s="14"/>
    </row>
    <row r="3366">
      <c r="A3366" s="143">
        <v>1725.0</v>
      </c>
      <c r="B3366" s="31" t="s">
        <v>4158</v>
      </c>
      <c r="C3366" s="144">
        <v>0.099</v>
      </c>
      <c r="D3366" s="144">
        <v>0.0218</v>
      </c>
      <c r="E3366" s="14"/>
    </row>
    <row r="3367">
      <c r="A3367" s="143">
        <v>1806.0</v>
      </c>
      <c r="B3367" s="31" t="s">
        <v>4156</v>
      </c>
      <c r="C3367" s="144">
        <v>5.823</v>
      </c>
      <c r="D3367" s="144">
        <v>2.0565</v>
      </c>
      <c r="E3367" s="14"/>
    </row>
    <row r="3368">
      <c r="A3368" s="143">
        <v>1806.0</v>
      </c>
      <c r="B3368" s="31" t="s">
        <v>4158</v>
      </c>
      <c r="C3368" s="144">
        <v>0.401</v>
      </c>
      <c r="D3368" s="144">
        <v>0.1209</v>
      </c>
      <c r="E3368" s="14"/>
    </row>
    <row r="3369">
      <c r="A3369" s="143">
        <v>1807.0</v>
      </c>
      <c r="B3369" s="31" t="s">
        <v>4156</v>
      </c>
      <c r="C3369" s="144">
        <v>3.005</v>
      </c>
      <c r="D3369" s="144">
        <v>1.0771</v>
      </c>
      <c r="E3369" s="14"/>
    </row>
    <row r="3370">
      <c r="A3370" s="143">
        <v>1807.0</v>
      </c>
      <c r="B3370" s="31" t="s">
        <v>4158</v>
      </c>
      <c r="C3370" s="144">
        <v>0.16</v>
      </c>
      <c r="D3370" s="144">
        <v>0.0553</v>
      </c>
      <c r="E3370" s="14"/>
    </row>
    <row r="3371">
      <c r="A3371" s="143">
        <v>1808.0</v>
      </c>
      <c r="B3371" s="31" t="s">
        <v>4156</v>
      </c>
      <c r="C3371" s="35">
        <v>1.436</v>
      </c>
      <c r="D3371" s="144">
        <v>0.5375</v>
      </c>
      <c r="E3371" s="14"/>
    </row>
    <row r="3372">
      <c r="A3372" s="143">
        <v>1808.0</v>
      </c>
      <c r="B3372" s="31" t="s">
        <v>4158</v>
      </c>
      <c r="C3372" s="144">
        <v>0.097</v>
      </c>
      <c r="D3372" s="144">
        <v>0.034</v>
      </c>
      <c r="E3372" s="14"/>
    </row>
    <row r="3373">
      <c r="A3373" s="7">
        <v>1809.0</v>
      </c>
      <c r="B3373" s="31" t="s">
        <v>4156</v>
      </c>
      <c r="C3373" s="144">
        <v>1.709</v>
      </c>
      <c r="D3373" s="144">
        <v>0.6011</v>
      </c>
      <c r="E3373" s="14"/>
    </row>
    <row r="3374">
      <c r="A3374" s="7">
        <v>1809.0</v>
      </c>
      <c r="B3374" s="31" t="s">
        <v>4158</v>
      </c>
      <c r="C3374" s="144">
        <v>0.042</v>
      </c>
      <c r="D3374" s="144">
        <v>0.0142</v>
      </c>
      <c r="E3374" s="14"/>
    </row>
    <row r="3375">
      <c r="A3375" s="7">
        <v>1810.0</v>
      </c>
      <c r="B3375" s="31" t="s">
        <v>4156</v>
      </c>
      <c r="C3375" s="144">
        <v>1.595</v>
      </c>
      <c r="D3375" s="144">
        <v>0.5666</v>
      </c>
      <c r="E3375" s="14"/>
    </row>
    <row r="3376">
      <c r="A3376" s="7">
        <v>1810.0</v>
      </c>
      <c r="B3376" s="31" t="s">
        <v>4158</v>
      </c>
      <c r="C3376" s="144">
        <v>0.041</v>
      </c>
      <c r="D3376" s="144">
        <v>0.0133</v>
      </c>
      <c r="E3376" s="14"/>
    </row>
    <row r="3377">
      <c r="A3377" s="7">
        <v>1811.0</v>
      </c>
      <c r="B3377" s="31" t="s">
        <v>4156</v>
      </c>
      <c r="C3377" s="144">
        <v>1.812</v>
      </c>
      <c r="D3377" s="144">
        <v>0.6559</v>
      </c>
      <c r="E3377" s="14"/>
    </row>
    <row r="3378">
      <c r="A3378" s="7">
        <v>1811.0</v>
      </c>
      <c r="B3378" s="31" t="s">
        <v>4158</v>
      </c>
      <c r="C3378" s="144">
        <v>0.036</v>
      </c>
      <c r="D3378" s="144">
        <v>0.0118</v>
      </c>
      <c r="E3378" s="14"/>
    </row>
    <row r="3379">
      <c r="A3379" s="7">
        <v>1812.0</v>
      </c>
      <c r="B3379" s="31" t="s">
        <v>4156</v>
      </c>
      <c r="C3379" s="144">
        <v>0.765</v>
      </c>
      <c r="D3379" s="144">
        <v>0.3586</v>
      </c>
      <c r="E3379" s="14"/>
    </row>
    <row r="3380">
      <c r="A3380" s="7">
        <v>1812.0</v>
      </c>
      <c r="B3380" s="31" t="s">
        <v>4158</v>
      </c>
      <c r="C3380" s="144">
        <v>0.015</v>
      </c>
      <c r="D3380" s="144">
        <v>0.0079</v>
      </c>
      <c r="E3380" s="14"/>
    </row>
    <row r="3381">
      <c r="A3381" s="7">
        <v>1813.0</v>
      </c>
      <c r="B3381" s="31" t="s">
        <v>4156</v>
      </c>
      <c r="C3381" s="144">
        <v>0.616</v>
      </c>
      <c r="D3381" s="144">
        <v>0.2797</v>
      </c>
      <c r="E3381" s="14"/>
    </row>
    <row r="3382">
      <c r="A3382" s="7">
        <v>1813.0</v>
      </c>
      <c r="B3382" s="31" t="s">
        <v>4158</v>
      </c>
      <c r="C3382" s="144">
        <v>0.013</v>
      </c>
      <c r="D3382" s="144">
        <v>0.0069</v>
      </c>
      <c r="E3382" s="14"/>
    </row>
    <row r="3383">
      <c r="A3383" s="7">
        <v>1814.0</v>
      </c>
      <c r="B3383" s="31" t="s">
        <v>4156</v>
      </c>
      <c r="C3383" s="144">
        <v>0.658</v>
      </c>
      <c r="D3383" s="144">
        <v>0.3007</v>
      </c>
      <c r="E3383" s="14"/>
    </row>
    <row r="3384">
      <c r="A3384" s="7">
        <v>1814.0</v>
      </c>
      <c r="B3384" s="31" t="s">
        <v>4158</v>
      </c>
      <c r="C3384" s="144">
        <v>0.012</v>
      </c>
      <c r="D3384" s="144">
        <v>0.0058</v>
      </c>
      <c r="E3384" s="14"/>
    </row>
    <row r="3385">
      <c r="A3385" s="7">
        <v>1815.0</v>
      </c>
      <c r="B3385" s="31" t="s">
        <v>4156</v>
      </c>
      <c r="C3385" s="144">
        <v>0.247</v>
      </c>
      <c r="D3385" s="144">
        <v>0.1128</v>
      </c>
      <c r="E3385" s="14"/>
    </row>
    <row r="3386">
      <c r="A3386" s="7">
        <v>1815.0</v>
      </c>
      <c r="B3386" s="31" t="s">
        <v>4158</v>
      </c>
      <c r="C3386" s="144">
        <v>0.007</v>
      </c>
      <c r="D3386" s="144">
        <v>0.003</v>
      </c>
      <c r="E3386" s="14"/>
    </row>
    <row r="3387">
      <c r="A3387" s="7">
        <v>1816.0</v>
      </c>
      <c r="B3387" s="31" t="s">
        <v>4156</v>
      </c>
      <c r="C3387" s="144">
        <v>0.281</v>
      </c>
      <c r="D3387" s="144">
        <v>0.1245</v>
      </c>
      <c r="E3387" s="14"/>
    </row>
    <row r="3388">
      <c r="A3388" s="7">
        <v>1816.0</v>
      </c>
      <c r="B3388" s="31" t="s">
        <v>4158</v>
      </c>
      <c r="C3388" s="144">
        <v>0.009</v>
      </c>
      <c r="D3388" s="144">
        <v>0.0037</v>
      </c>
      <c r="E3388" s="14"/>
    </row>
    <row r="3389">
      <c r="A3389" s="7">
        <v>1817.0</v>
      </c>
      <c r="B3389" s="31" t="s">
        <v>4156</v>
      </c>
      <c r="C3389" s="144">
        <v>0.312</v>
      </c>
      <c r="D3389" s="144">
        <v>0.1397</v>
      </c>
      <c r="E3389" s="14"/>
    </row>
    <row r="3390">
      <c r="A3390" s="7">
        <v>1817.0</v>
      </c>
      <c r="B3390" s="31" t="s">
        <v>4158</v>
      </c>
      <c r="C3390" s="144">
        <v>0.009</v>
      </c>
      <c r="D3390" s="144">
        <v>0.0039</v>
      </c>
      <c r="E3390" s="14"/>
    </row>
    <row r="3391">
      <c r="A3391" s="7">
        <v>1818.0</v>
      </c>
      <c r="B3391" s="31" t="s">
        <v>4156</v>
      </c>
      <c r="C3391" s="144">
        <v>0.188</v>
      </c>
      <c r="D3391" s="144">
        <v>0.0941</v>
      </c>
      <c r="E3391" s="14"/>
    </row>
    <row r="3392">
      <c r="A3392" s="7">
        <v>1818.0</v>
      </c>
      <c r="B3392" s="31" t="s">
        <v>4158</v>
      </c>
      <c r="C3392" s="14"/>
      <c r="D3392" s="144">
        <v>0.0019</v>
      </c>
      <c r="E3392" s="144" t="s">
        <v>5571</v>
      </c>
    </row>
    <row r="3393">
      <c r="A3393" s="7">
        <v>1819.0</v>
      </c>
      <c r="B3393" s="31" t="s">
        <v>4156</v>
      </c>
      <c r="C3393" s="144">
        <v>0.144</v>
      </c>
      <c r="D3393" s="144">
        <v>0.0706</v>
      </c>
      <c r="E3393" s="14"/>
    </row>
    <row r="3394">
      <c r="A3394" s="7">
        <v>1819.0</v>
      </c>
      <c r="B3394" s="31" t="s">
        <v>4158</v>
      </c>
      <c r="C3394" s="145"/>
      <c r="D3394" s="144">
        <v>0.0013</v>
      </c>
      <c r="E3394" s="10" t="s">
        <v>5573</v>
      </c>
    </row>
    <row r="3395">
      <c r="A3395" s="7">
        <v>1820.0</v>
      </c>
      <c r="B3395" s="31" t="s">
        <v>4156</v>
      </c>
      <c r="C3395" s="144">
        <v>0.14</v>
      </c>
      <c r="D3395" s="144">
        <v>0.0683</v>
      </c>
      <c r="E3395" s="14"/>
    </row>
    <row r="3396">
      <c r="A3396" s="7">
        <v>1820.0</v>
      </c>
      <c r="B3396" s="31" t="s">
        <v>4158</v>
      </c>
      <c r="C3396" s="145"/>
      <c r="D3396" s="144">
        <v>0.0013</v>
      </c>
      <c r="E3396" s="10" t="s">
        <v>5573</v>
      </c>
    </row>
    <row r="3397">
      <c r="A3397" s="7">
        <v>1821.0</v>
      </c>
      <c r="B3397" s="31" t="s">
        <v>4156</v>
      </c>
      <c r="C3397" s="144">
        <v>0.301</v>
      </c>
      <c r="D3397" s="144">
        <v>0.1557</v>
      </c>
      <c r="E3397" s="14"/>
    </row>
    <row r="3398">
      <c r="A3398" s="7">
        <v>1821.0</v>
      </c>
      <c r="B3398" s="31" t="s">
        <v>4158</v>
      </c>
      <c r="C3398" s="144">
        <v>0.011</v>
      </c>
      <c r="D3398" s="144">
        <v>0.0055</v>
      </c>
      <c r="E3398" s="14"/>
    </row>
    <row r="3399">
      <c r="A3399" s="7">
        <v>1822.0</v>
      </c>
      <c r="B3399" s="31" t="s">
        <v>4156</v>
      </c>
      <c r="C3399" s="144">
        <v>0.313</v>
      </c>
      <c r="D3399" s="144">
        <v>0.1601</v>
      </c>
      <c r="E3399" s="14"/>
    </row>
    <row r="3400">
      <c r="A3400" s="7">
        <v>1822.0</v>
      </c>
      <c r="B3400" s="31" t="s">
        <v>4158</v>
      </c>
      <c r="C3400" s="144">
        <v>0.014</v>
      </c>
      <c r="D3400" s="144">
        <v>0.0067</v>
      </c>
      <c r="E3400" s="14"/>
    </row>
    <row r="3401">
      <c r="A3401" s="7">
        <v>1823.0</v>
      </c>
      <c r="B3401" s="31" t="s">
        <v>4156</v>
      </c>
      <c r="C3401" s="144">
        <v>0.269</v>
      </c>
      <c r="D3401" s="144">
        <v>0.1367</v>
      </c>
      <c r="E3401" s="14"/>
    </row>
    <row r="3402">
      <c r="A3402" s="7">
        <v>1823.0</v>
      </c>
      <c r="B3402" s="31" t="s">
        <v>4158</v>
      </c>
      <c r="C3402" s="144">
        <v>0.012</v>
      </c>
      <c r="D3402" s="144">
        <v>0.0061</v>
      </c>
      <c r="E3402" s="14"/>
    </row>
    <row r="3403">
      <c r="A3403" s="7">
        <v>1856.0</v>
      </c>
      <c r="B3403" s="31" t="s">
        <v>4156</v>
      </c>
      <c r="C3403" s="144">
        <v>10.65</v>
      </c>
      <c r="D3403" s="145"/>
      <c r="E3403" s="14"/>
    </row>
    <row r="3404">
      <c r="A3404" s="7">
        <v>1856.0</v>
      </c>
      <c r="B3404" s="31" t="s">
        <v>4158</v>
      </c>
      <c r="C3404" s="144">
        <v>6.818</v>
      </c>
      <c r="D3404" s="145"/>
      <c r="E3404" s="14"/>
    </row>
    <row r="3405">
      <c r="A3405" s="7">
        <v>1857.0</v>
      </c>
      <c r="B3405" s="31" t="s">
        <v>4156</v>
      </c>
      <c r="C3405" s="144">
        <v>17.292</v>
      </c>
      <c r="D3405" s="145"/>
      <c r="E3405" s="14"/>
    </row>
    <row r="3406">
      <c r="A3406" s="7">
        <v>1857.0</v>
      </c>
      <c r="B3406" s="31" t="s">
        <v>4158</v>
      </c>
      <c r="C3406" s="144">
        <v>12.786</v>
      </c>
      <c r="D3406" s="145"/>
      <c r="E3406" s="14"/>
    </row>
    <row r="3407">
      <c r="A3407" s="143">
        <v>1858.0</v>
      </c>
      <c r="B3407" s="31" t="s">
        <v>4156</v>
      </c>
      <c r="C3407" s="144">
        <v>50.889</v>
      </c>
      <c r="D3407" s="145"/>
      <c r="E3407" s="14"/>
    </row>
    <row r="3408">
      <c r="A3408" s="143">
        <v>1858.0</v>
      </c>
      <c r="B3408" s="31" t="s">
        <v>4158</v>
      </c>
      <c r="C3408" s="144">
        <v>26.866</v>
      </c>
      <c r="D3408" s="145"/>
      <c r="E3408" s="14"/>
    </row>
    <row r="3409">
      <c r="A3409" s="143">
        <v>1859.0</v>
      </c>
      <c r="B3409" s="31" t="s">
        <v>4156</v>
      </c>
      <c r="C3409" s="144">
        <v>2.322</v>
      </c>
      <c r="D3409" s="145"/>
      <c r="E3409" s="10" t="s">
        <v>5581</v>
      </c>
    </row>
    <row r="3410">
      <c r="A3410" s="143">
        <v>1859.0</v>
      </c>
      <c r="B3410" s="31" t="s">
        <v>4158</v>
      </c>
      <c r="C3410" s="144">
        <v>1.379</v>
      </c>
      <c r="D3410" s="145"/>
      <c r="E3410" s="10" t="s">
        <v>5581</v>
      </c>
    </row>
    <row r="3411">
      <c r="A3411" s="143">
        <v>1860.0</v>
      </c>
      <c r="B3411" s="31" t="s">
        <v>4156</v>
      </c>
      <c r="C3411" s="144">
        <v>1.601</v>
      </c>
      <c r="D3411" s="145"/>
      <c r="E3411" s="10" t="s">
        <v>5581</v>
      </c>
    </row>
    <row r="3412">
      <c r="A3412" s="143">
        <v>1860.0</v>
      </c>
      <c r="B3412" s="31" t="s">
        <v>4158</v>
      </c>
      <c r="C3412" s="144">
        <v>1.128</v>
      </c>
      <c r="D3412" s="145"/>
      <c r="E3412" s="10" t="s">
        <v>5581</v>
      </c>
    </row>
    <row r="3413">
      <c r="A3413" s="143">
        <v>1861.0</v>
      </c>
      <c r="B3413" s="31" t="s">
        <v>4156</v>
      </c>
      <c r="C3413" s="144">
        <v>5.121</v>
      </c>
      <c r="D3413" s="145"/>
      <c r="E3413" s="10" t="s">
        <v>5581</v>
      </c>
    </row>
    <row r="3414">
      <c r="A3414" s="143">
        <v>1861.0</v>
      </c>
      <c r="B3414" s="31" t="s">
        <v>4158</v>
      </c>
      <c r="C3414" s="144">
        <v>2.52</v>
      </c>
      <c r="D3414" s="145"/>
      <c r="E3414" s="10" t="s">
        <v>5581</v>
      </c>
    </row>
    <row r="3415">
      <c r="A3415" s="143">
        <v>1862.0</v>
      </c>
      <c r="B3415" s="31" t="s">
        <v>4156</v>
      </c>
      <c r="C3415" s="144">
        <v>2.339</v>
      </c>
      <c r="D3415" s="145"/>
      <c r="E3415" s="10" t="s">
        <v>5581</v>
      </c>
    </row>
    <row r="3416">
      <c r="A3416" s="143">
        <v>1862.0</v>
      </c>
      <c r="B3416" s="31" t="s">
        <v>4158</v>
      </c>
      <c r="C3416" s="144">
        <v>1.417</v>
      </c>
      <c r="D3416" s="145"/>
      <c r="E3416" s="10" t="s">
        <v>5581</v>
      </c>
    </row>
    <row r="3417">
      <c r="A3417" s="143">
        <v>2039.0</v>
      </c>
      <c r="B3417" s="31" t="s">
        <v>4156</v>
      </c>
      <c r="C3417" s="144">
        <v>14.464</v>
      </c>
      <c r="D3417" s="144">
        <f>4.753-0.164</f>
        <v>4.589</v>
      </c>
      <c r="E3417" s="14"/>
    </row>
    <row r="3418">
      <c r="A3418" s="143">
        <v>2039.0</v>
      </c>
      <c r="B3418" s="31" t="s">
        <v>4158</v>
      </c>
      <c r="C3418" s="144">
        <v>2.553</v>
      </c>
      <c r="D3418" s="144">
        <v>0.782</v>
      </c>
      <c r="E3418" s="14"/>
    </row>
    <row r="3419">
      <c r="A3419" s="143">
        <v>2039.0</v>
      </c>
      <c r="B3419" s="31" t="s">
        <v>4464</v>
      </c>
      <c r="C3419" s="144">
        <v>0.593</v>
      </c>
      <c r="D3419" s="144">
        <v>0.164</v>
      </c>
      <c r="E3419" s="14"/>
    </row>
    <row r="3420">
      <c r="A3420" s="143">
        <v>2040.0</v>
      </c>
      <c r="B3420" s="31" t="s">
        <v>4156</v>
      </c>
      <c r="C3420" s="144">
        <v>18.57</v>
      </c>
      <c r="D3420" s="144">
        <v>5.715</v>
      </c>
      <c r="E3420" s="14"/>
    </row>
    <row r="3421">
      <c r="A3421" s="143">
        <v>2040.0</v>
      </c>
      <c r="B3421" s="31" t="s">
        <v>4158</v>
      </c>
      <c r="C3421" s="144">
        <v>3.62</v>
      </c>
      <c r="D3421" s="144">
        <v>1.089</v>
      </c>
      <c r="E3421" s="14"/>
    </row>
    <row r="3422">
      <c r="A3422" s="143">
        <v>2040.0</v>
      </c>
      <c r="B3422" s="31" t="s">
        <v>4464</v>
      </c>
      <c r="C3422" s="144">
        <v>0.551</v>
      </c>
      <c r="D3422" s="144">
        <v>0.134</v>
      </c>
      <c r="E3422" s="14"/>
    </row>
    <row r="3423">
      <c r="A3423" s="143">
        <v>2041.0</v>
      </c>
      <c r="B3423" s="31" t="s">
        <v>4156</v>
      </c>
      <c r="C3423" s="144">
        <v>14.541</v>
      </c>
      <c r="D3423" s="144">
        <v>4.692</v>
      </c>
      <c r="E3423" s="14"/>
    </row>
    <row r="3424">
      <c r="A3424" s="143">
        <v>2041.0</v>
      </c>
      <c r="B3424" s="31" t="s">
        <v>4158</v>
      </c>
      <c r="C3424" s="144">
        <v>2.614</v>
      </c>
      <c r="D3424" s="144">
        <v>0.815</v>
      </c>
      <c r="E3424" s="14"/>
    </row>
    <row r="3425">
      <c r="A3425" s="143">
        <v>2041.0</v>
      </c>
      <c r="B3425" s="31" t="s">
        <v>4464</v>
      </c>
      <c r="C3425" s="144">
        <v>0.517</v>
      </c>
      <c r="D3425" s="144">
        <v>0.152</v>
      </c>
      <c r="E3425" s="14"/>
    </row>
    <row r="3426">
      <c r="A3426" s="35">
        <v>2776.0</v>
      </c>
      <c r="B3426" s="31" t="s">
        <v>4156</v>
      </c>
      <c r="C3426" s="144">
        <v>3.7025</v>
      </c>
      <c r="D3426" s="35">
        <v>1.0944</v>
      </c>
      <c r="E3426" s="7" t="s">
        <v>5594</v>
      </c>
    </row>
    <row r="3427">
      <c r="A3427" s="35">
        <v>2776.0</v>
      </c>
      <c r="B3427" s="31" t="s">
        <v>4158</v>
      </c>
      <c r="C3427" s="144">
        <v>0.1847</v>
      </c>
      <c r="D3427" s="35">
        <v>0.0464</v>
      </c>
      <c r="E3427" s="7">
        <v>2534.0</v>
      </c>
    </row>
    <row r="3428">
      <c r="A3428" s="35">
        <v>2777.0</v>
      </c>
      <c r="B3428" s="31" t="s">
        <v>4156</v>
      </c>
      <c r="C3428" s="144">
        <v>3.9679</v>
      </c>
      <c r="D3428" s="35">
        <v>1.1752</v>
      </c>
      <c r="E3428" s="7">
        <v>2535.0</v>
      </c>
    </row>
    <row r="3429">
      <c r="A3429" s="35">
        <v>2777.0</v>
      </c>
      <c r="B3429" s="31" t="s">
        <v>4158</v>
      </c>
      <c r="C3429" s="144">
        <v>0.231</v>
      </c>
      <c r="D3429" s="35">
        <v>0.0565</v>
      </c>
      <c r="E3429" s="7">
        <v>2535.0</v>
      </c>
    </row>
    <row r="3430">
      <c r="A3430" s="35">
        <v>2778.0</v>
      </c>
      <c r="B3430" s="31" t="s">
        <v>4156</v>
      </c>
      <c r="C3430" s="144">
        <v>3.7888</v>
      </c>
      <c r="D3430" s="35">
        <v>1.186</v>
      </c>
      <c r="E3430" s="7">
        <v>2536.0</v>
      </c>
    </row>
    <row r="3431">
      <c r="A3431" s="35">
        <v>2778.0</v>
      </c>
      <c r="B3431" s="31" t="s">
        <v>4158</v>
      </c>
      <c r="C3431" s="144">
        <v>0.2008</v>
      </c>
      <c r="D3431" s="35">
        <v>0.0565</v>
      </c>
      <c r="E3431" s="7">
        <v>2536.0</v>
      </c>
    </row>
    <row r="3432">
      <c r="A3432" s="35">
        <v>2779.0</v>
      </c>
      <c r="B3432" s="31" t="s">
        <v>4156</v>
      </c>
      <c r="C3432" s="144">
        <v>3.8158</v>
      </c>
      <c r="D3432" s="35">
        <v>1.0812</v>
      </c>
      <c r="E3432" s="7">
        <v>2537.0</v>
      </c>
    </row>
    <row r="3433">
      <c r="A3433" s="35">
        <v>2779.0</v>
      </c>
      <c r="B3433" s="31" t="s">
        <v>4158</v>
      </c>
      <c r="C3433" s="144">
        <v>0.1871</v>
      </c>
      <c r="D3433" s="35">
        <v>0.047</v>
      </c>
      <c r="E3433" s="7">
        <v>2537.0</v>
      </c>
    </row>
    <row r="3434">
      <c r="A3434" s="35">
        <v>2780.0</v>
      </c>
      <c r="B3434" s="31" t="s">
        <v>4156</v>
      </c>
      <c r="C3434" s="144">
        <v>5.506</v>
      </c>
      <c r="D3434" s="35">
        <v>1.4845</v>
      </c>
      <c r="E3434" s="7">
        <v>2538.0</v>
      </c>
    </row>
    <row r="3435">
      <c r="A3435" s="35">
        <v>2780.0</v>
      </c>
      <c r="B3435" s="31" t="s">
        <v>4158</v>
      </c>
      <c r="C3435" s="144">
        <v>0.2943</v>
      </c>
      <c r="D3435" s="35">
        <v>0.0688</v>
      </c>
      <c r="E3435" s="7">
        <v>2538.0</v>
      </c>
    </row>
    <row r="3436">
      <c r="A3436" s="35">
        <v>2781.0</v>
      </c>
      <c r="B3436" s="31" t="s">
        <v>4156</v>
      </c>
      <c r="C3436" s="144">
        <v>4.9281</v>
      </c>
      <c r="D3436" s="35">
        <v>1.3022</v>
      </c>
      <c r="E3436" s="7">
        <v>2539.0</v>
      </c>
    </row>
    <row r="3437">
      <c r="A3437" s="35">
        <v>2781.0</v>
      </c>
      <c r="B3437" s="31" t="s">
        <v>4158</v>
      </c>
      <c r="C3437" s="144">
        <v>0.2682</v>
      </c>
      <c r="D3437" s="35">
        <v>0.0618</v>
      </c>
      <c r="E3437" s="7">
        <v>2539.0</v>
      </c>
    </row>
    <row r="3438">
      <c r="A3438" s="35">
        <v>2782.0</v>
      </c>
      <c r="B3438" s="31" t="s">
        <v>4156</v>
      </c>
      <c r="C3438" s="144">
        <v>0.6961</v>
      </c>
      <c r="D3438" s="35">
        <v>0.2819</v>
      </c>
      <c r="E3438" s="7">
        <v>2540.0</v>
      </c>
    </row>
    <row r="3439">
      <c r="A3439" s="35">
        <v>2782.0</v>
      </c>
      <c r="B3439" s="31" t="s">
        <v>4158</v>
      </c>
      <c r="C3439" s="144">
        <v>0.0096</v>
      </c>
      <c r="D3439" s="35">
        <v>0.0031</v>
      </c>
      <c r="E3439" s="7">
        <v>2540.0</v>
      </c>
    </row>
    <row r="3440">
      <c r="A3440" s="35">
        <v>2783.0</v>
      </c>
      <c r="B3440" s="31" t="s">
        <v>4156</v>
      </c>
      <c r="C3440" s="144">
        <v>1.8889</v>
      </c>
      <c r="D3440" s="35">
        <v>0.7494</v>
      </c>
      <c r="E3440" s="7">
        <v>2541.0</v>
      </c>
    </row>
    <row r="3441">
      <c r="A3441" s="35">
        <v>2783.0</v>
      </c>
      <c r="B3441" s="31" t="s">
        <v>4158</v>
      </c>
      <c r="C3441" s="144">
        <v>0.0318</v>
      </c>
      <c r="D3441" s="35">
        <v>0.0083</v>
      </c>
      <c r="E3441" s="7">
        <v>2541.0</v>
      </c>
    </row>
    <row r="3442">
      <c r="A3442" s="35">
        <v>2784.0</v>
      </c>
      <c r="B3442" s="31" t="s">
        <v>4156</v>
      </c>
      <c r="C3442" s="144">
        <v>2.163</v>
      </c>
      <c r="D3442" s="35">
        <v>0.9212</v>
      </c>
      <c r="E3442" s="7">
        <v>2542.0</v>
      </c>
    </row>
    <row r="3443">
      <c r="A3443" s="35">
        <v>2784.0</v>
      </c>
      <c r="B3443" s="31" t="s">
        <v>4158</v>
      </c>
      <c r="C3443" s="144">
        <v>0.0363</v>
      </c>
      <c r="D3443" s="35">
        <v>0.0098</v>
      </c>
      <c r="E3443" s="7">
        <v>2542.0</v>
      </c>
    </row>
    <row r="3444">
      <c r="A3444" s="35">
        <v>2785.0</v>
      </c>
      <c r="B3444" s="31" t="s">
        <v>4156</v>
      </c>
      <c r="C3444" s="144">
        <v>3.8735</v>
      </c>
      <c r="D3444" s="144">
        <v>1.9337</v>
      </c>
      <c r="E3444" s="143">
        <v>2543.0</v>
      </c>
    </row>
    <row r="3445">
      <c r="A3445" s="35">
        <v>2785.0</v>
      </c>
      <c r="B3445" s="31" t="s">
        <v>4158</v>
      </c>
      <c r="C3445" s="144">
        <v>0.3513</v>
      </c>
      <c r="D3445" s="144">
        <v>0.2076</v>
      </c>
      <c r="E3445" s="143">
        <v>2543.0</v>
      </c>
    </row>
    <row r="3446">
      <c r="A3446" s="35">
        <v>2786.0</v>
      </c>
      <c r="B3446" s="31" t="s">
        <v>4156</v>
      </c>
      <c r="C3446" s="144">
        <v>3.8182</v>
      </c>
      <c r="D3446" s="144">
        <v>1.7159</v>
      </c>
      <c r="E3446" s="143">
        <v>2544.0</v>
      </c>
    </row>
    <row r="3447">
      <c r="A3447" s="35">
        <v>2786.0</v>
      </c>
      <c r="B3447" s="31" t="s">
        <v>4158</v>
      </c>
      <c r="C3447" s="144">
        <v>0.3454</v>
      </c>
      <c r="D3447" s="144">
        <v>0.1379</v>
      </c>
      <c r="E3447" s="143">
        <v>2544.0</v>
      </c>
    </row>
    <row r="3448">
      <c r="A3448" s="35">
        <v>2787.0</v>
      </c>
      <c r="B3448" s="31" t="s">
        <v>4156</v>
      </c>
      <c r="C3448" s="144">
        <v>4.2992</v>
      </c>
      <c r="D3448" s="144">
        <v>1.7238</v>
      </c>
      <c r="E3448" s="143">
        <v>2545.0</v>
      </c>
    </row>
    <row r="3449">
      <c r="A3449" s="35">
        <v>2787.0</v>
      </c>
      <c r="B3449" s="31" t="s">
        <v>4158</v>
      </c>
      <c r="C3449" s="144">
        <v>0.5188</v>
      </c>
      <c r="D3449" s="144">
        <v>0.133</v>
      </c>
      <c r="E3449" s="143">
        <v>2545.0</v>
      </c>
    </row>
    <row r="3450">
      <c r="A3450" s="35">
        <v>2788.0</v>
      </c>
      <c r="B3450" s="31" t="s">
        <v>4156</v>
      </c>
      <c r="C3450" s="144">
        <v>4.9728</v>
      </c>
      <c r="D3450" s="144">
        <v>2.2157</v>
      </c>
      <c r="E3450" s="143">
        <v>2546.0</v>
      </c>
    </row>
    <row r="3451">
      <c r="A3451" s="35">
        <v>2788.0</v>
      </c>
      <c r="B3451" s="31" t="s">
        <v>4158</v>
      </c>
      <c r="C3451" s="144">
        <v>0.5045</v>
      </c>
      <c r="D3451" s="144">
        <v>0.1918</v>
      </c>
      <c r="E3451" s="143">
        <v>2546.0</v>
      </c>
    </row>
    <row r="3452">
      <c r="A3452" s="35">
        <v>2789.0</v>
      </c>
      <c r="B3452" s="31" t="s">
        <v>4156</v>
      </c>
      <c r="C3452" s="144">
        <v>5.7933</v>
      </c>
      <c r="D3452" s="144">
        <v>2.4901</v>
      </c>
      <c r="E3452" s="143">
        <v>2547.0</v>
      </c>
    </row>
    <row r="3453">
      <c r="A3453" s="35">
        <v>2789.0</v>
      </c>
      <c r="B3453" s="31" t="s">
        <v>4158</v>
      </c>
      <c r="C3453" s="144">
        <v>0.4885</v>
      </c>
      <c r="D3453" s="144">
        <v>0.1806</v>
      </c>
      <c r="E3453" s="143">
        <v>2547.0</v>
      </c>
    </row>
    <row r="3454">
      <c r="A3454" s="35">
        <v>2790.0</v>
      </c>
      <c r="B3454" s="31" t="s">
        <v>4156</v>
      </c>
      <c r="C3454" s="144">
        <v>5.6246</v>
      </c>
      <c r="D3454" s="144">
        <v>2.4003</v>
      </c>
      <c r="E3454" s="143">
        <v>2548.0</v>
      </c>
    </row>
    <row r="3455">
      <c r="A3455" s="35">
        <v>2790.0</v>
      </c>
      <c r="B3455" s="31" t="s">
        <v>4158</v>
      </c>
      <c r="C3455" s="144">
        <v>0.5389</v>
      </c>
      <c r="D3455" s="144">
        <v>0.1876</v>
      </c>
      <c r="E3455" s="143">
        <v>2548.0</v>
      </c>
    </row>
    <row r="3456">
      <c r="A3456" s="143">
        <v>2565.0</v>
      </c>
      <c r="B3456" s="31" t="s">
        <v>4156</v>
      </c>
      <c r="C3456" s="144">
        <v>1.8143</v>
      </c>
      <c r="D3456" s="144">
        <v>0.571</v>
      </c>
      <c r="E3456" s="14"/>
    </row>
    <row r="3457">
      <c r="A3457" s="143">
        <v>2565.0</v>
      </c>
      <c r="B3457" s="31" t="s">
        <v>4158</v>
      </c>
      <c r="C3457" s="144">
        <v>0.1074</v>
      </c>
      <c r="D3457" s="144">
        <v>0.0212</v>
      </c>
      <c r="E3457" s="14"/>
    </row>
    <row r="3458">
      <c r="A3458" s="143">
        <v>2566.0</v>
      </c>
      <c r="B3458" s="31" t="s">
        <v>4156</v>
      </c>
      <c r="C3458" s="144">
        <v>2.843</v>
      </c>
      <c r="D3458" s="144">
        <v>0.8434</v>
      </c>
      <c r="E3458" s="14"/>
    </row>
    <row r="3459">
      <c r="A3459" s="143">
        <v>2566.0</v>
      </c>
      <c r="B3459" s="31" t="s">
        <v>4158</v>
      </c>
      <c r="C3459" s="144">
        <v>0.1683</v>
      </c>
      <c r="D3459" s="144">
        <v>0.031</v>
      </c>
      <c r="E3459" s="14"/>
    </row>
    <row r="3460">
      <c r="A3460" s="143">
        <v>2567.0</v>
      </c>
      <c r="B3460" s="31" t="s">
        <v>4156</v>
      </c>
      <c r="C3460" s="144">
        <v>3.0567</v>
      </c>
      <c r="D3460" s="144">
        <v>0.9089</v>
      </c>
      <c r="E3460" s="14"/>
    </row>
    <row r="3461">
      <c r="A3461" s="143">
        <v>2567.0</v>
      </c>
      <c r="B3461" s="31" t="s">
        <v>4158</v>
      </c>
      <c r="C3461" s="144">
        <v>0.1723</v>
      </c>
      <c r="D3461" s="144">
        <v>0.0307</v>
      </c>
      <c r="E3461" s="14"/>
    </row>
    <row r="3462">
      <c r="A3462" s="143">
        <v>2568.0</v>
      </c>
      <c r="B3462" s="31" t="s">
        <v>4156</v>
      </c>
      <c r="C3462" s="144">
        <v>2.4051</v>
      </c>
      <c r="D3462" s="144">
        <v>0.7927</v>
      </c>
      <c r="E3462" s="14"/>
    </row>
    <row r="3463">
      <c r="A3463" s="143">
        <v>2568.0</v>
      </c>
      <c r="B3463" s="31" t="s">
        <v>4158</v>
      </c>
      <c r="C3463" s="144">
        <v>0.1377</v>
      </c>
      <c r="D3463" s="144">
        <v>0.0348</v>
      </c>
      <c r="E3463" s="14"/>
    </row>
    <row r="3464">
      <c r="A3464" s="143">
        <v>2569.0</v>
      </c>
      <c r="B3464" s="31" t="s">
        <v>4156</v>
      </c>
      <c r="C3464" s="144">
        <v>2.8658</v>
      </c>
      <c r="D3464" s="144">
        <v>0.9396</v>
      </c>
      <c r="E3464" s="14"/>
    </row>
    <row r="3465">
      <c r="A3465" s="143">
        <v>2569.0</v>
      </c>
      <c r="B3465" s="31" t="s">
        <v>4158</v>
      </c>
      <c r="C3465" s="144">
        <v>0.1314</v>
      </c>
      <c r="D3465" s="144">
        <v>0.0323</v>
      </c>
      <c r="E3465" s="14"/>
    </row>
    <row r="3466">
      <c r="A3466" s="143">
        <v>2570.0</v>
      </c>
      <c r="B3466" s="31" t="s">
        <v>4156</v>
      </c>
      <c r="C3466" s="144">
        <v>2.499</v>
      </c>
      <c r="D3466" s="144">
        <v>0.827</v>
      </c>
      <c r="E3466" s="14"/>
    </row>
    <row r="3467">
      <c r="A3467" s="143">
        <v>2570.0</v>
      </c>
      <c r="B3467" s="31" t="s">
        <v>4158</v>
      </c>
      <c r="C3467" s="144">
        <v>0.1376</v>
      </c>
      <c r="D3467" s="144">
        <v>0.0354</v>
      </c>
      <c r="E3467" s="14"/>
    </row>
    <row r="3468">
      <c r="A3468" s="143">
        <v>2571.0</v>
      </c>
      <c r="B3468" s="31" t="s">
        <v>4156</v>
      </c>
      <c r="C3468" s="144">
        <v>2.7395</v>
      </c>
      <c r="D3468" s="144">
        <v>0.7937</v>
      </c>
      <c r="E3468" s="14"/>
    </row>
    <row r="3469">
      <c r="A3469" s="143">
        <v>2571.0</v>
      </c>
      <c r="B3469" s="31" t="s">
        <v>4158</v>
      </c>
      <c r="C3469" s="144">
        <v>0.1961</v>
      </c>
      <c r="D3469" s="144">
        <v>0.0389</v>
      </c>
      <c r="E3469" s="14"/>
    </row>
    <row r="3470">
      <c r="A3470" s="143">
        <v>2572.0</v>
      </c>
      <c r="B3470" s="31" t="s">
        <v>4156</v>
      </c>
      <c r="C3470" s="144">
        <v>2.7129</v>
      </c>
      <c r="D3470" s="144">
        <v>0.7941</v>
      </c>
      <c r="E3470" s="14"/>
    </row>
    <row r="3471">
      <c r="A3471" s="143">
        <v>2572.0</v>
      </c>
      <c r="B3471" s="31" t="s">
        <v>4158</v>
      </c>
      <c r="C3471" s="144">
        <v>0.193</v>
      </c>
      <c r="D3471" s="144">
        <v>0.0383</v>
      </c>
      <c r="E3471" s="14"/>
    </row>
    <row r="3472">
      <c r="A3472" s="143">
        <v>2573.0</v>
      </c>
      <c r="B3472" s="31" t="s">
        <v>4156</v>
      </c>
      <c r="C3472" s="144">
        <v>3.0843</v>
      </c>
      <c r="D3472" s="144">
        <v>0.9564</v>
      </c>
      <c r="E3472" s="14"/>
    </row>
    <row r="3473">
      <c r="A3473" s="143">
        <v>2573.0</v>
      </c>
      <c r="B3473" s="31" t="s">
        <v>4158</v>
      </c>
      <c r="C3473" s="144">
        <v>0.2077</v>
      </c>
      <c r="D3473" s="144">
        <v>0.0414</v>
      </c>
      <c r="E3473" s="14"/>
    </row>
    <row r="3474">
      <c r="A3474" s="143">
        <v>2574.0</v>
      </c>
      <c r="B3474" s="31" t="s">
        <v>4156</v>
      </c>
      <c r="C3474" s="144">
        <v>1.8572</v>
      </c>
      <c r="D3474" s="144">
        <v>0.5892</v>
      </c>
      <c r="E3474" s="14"/>
    </row>
    <row r="3475">
      <c r="A3475" s="143">
        <v>2574.0</v>
      </c>
      <c r="B3475" s="31" t="s">
        <v>4158</v>
      </c>
      <c r="C3475" s="144">
        <v>0.1661</v>
      </c>
      <c r="D3475" s="144">
        <v>0.0385</v>
      </c>
      <c r="E3475" s="14"/>
    </row>
    <row r="3476">
      <c r="A3476" s="143">
        <v>2575.0</v>
      </c>
      <c r="B3476" s="31" t="s">
        <v>4156</v>
      </c>
      <c r="C3476" s="144">
        <v>3.582</v>
      </c>
      <c r="D3476" s="144">
        <v>1.1011</v>
      </c>
      <c r="E3476" s="14"/>
    </row>
    <row r="3477">
      <c r="A3477" s="143">
        <v>2575.0</v>
      </c>
      <c r="B3477" s="31" t="s">
        <v>4158</v>
      </c>
      <c r="C3477" s="144">
        <v>0.3665</v>
      </c>
      <c r="D3477" s="144">
        <v>0.0913</v>
      </c>
      <c r="E3477" s="14"/>
    </row>
    <row r="3478">
      <c r="A3478" s="143">
        <v>2576.0</v>
      </c>
      <c r="B3478" s="31" t="s">
        <v>4156</v>
      </c>
      <c r="C3478" s="144">
        <v>3.4401</v>
      </c>
      <c r="D3478" s="144">
        <v>1.0441</v>
      </c>
      <c r="E3478" s="14"/>
    </row>
    <row r="3479">
      <c r="A3479" s="143">
        <v>2576.0</v>
      </c>
      <c r="B3479" s="31" t="s">
        <v>4158</v>
      </c>
      <c r="C3479" s="144">
        <v>0.3266</v>
      </c>
      <c r="D3479" s="144">
        <v>0.0773</v>
      </c>
      <c r="E3479" s="14"/>
    </row>
    <row r="3480">
      <c r="A3480" s="143">
        <v>2577.0</v>
      </c>
      <c r="B3480" s="31" t="s">
        <v>4156</v>
      </c>
      <c r="C3480" s="144">
        <v>2.337</v>
      </c>
      <c r="D3480" s="144">
        <v>0.775</v>
      </c>
      <c r="E3480" s="14"/>
    </row>
    <row r="3481">
      <c r="A3481" s="143">
        <v>2577.0</v>
      </c>
      <c r="B3481" s="31" t="s">
        <v>4158</v>
      </c>
      <c r="C3481" s="144">
        <v>0.1964</v>
      </c>
      <c r="D3481" s="144">
        <v>0.0473</v>
      </c>
      <c r="E3481" s="14"/>
    </row>
    <row r="3482">
      <c r="A3482" s="143">
        <v>2578.0</v>
      </c>
      <c r="B3482" s="31" t="s">
        <v>4156</v>
      </c>
      <c r="C3482" s="144">
        <v>3.1621</v>
      </c>
      <c r="D3482" s="144">
        <v>0.9922</v>
      </c>
      <c r="E3482" s="14"/>
    </row>
    <row r="3483">
      <c r="A3483" s="143">
        <v>2578.0</v>
      </c>
      <c r="B3483" s="31" t="s">
        <v>4158</v>
      </c>
      <c r="C3483" s="144">
        <v>0.2994</v>
      </c>
      <c r="D3483" s="144">
        <v>0.0733</v>
      </c>
      <c r="E3483" s="14"/>
    </row>
    <row r="3484">
      <c r="A3484" s="143">
        <v>2579.0</v>
      </c>
      <c r="B3484" s="31" t="s">
        <v>4156</v>
      </c>
      <c r="C3484" s="144">
        <v>1.4293</v>
      </c>
      <c r="D3484" s="144">
        <v>0.4647</v>
      </c>
      <c r="E3484" s="14"/>
    </row>
    <row r="3485">
      <c r="A3485" s="143">
        <v>2579.0</v>
      </c>
      <c r="B3485" s="31" t="s">
        <v>4158</v>
      </c>
      <c r="C3485" s="144">
        <v>0.1372</v>
      </c>
      <c r="D3485" s="144">
        <v>0.0336</v>
      </c>
      <c r="E3485" s="14"/>
    </row>
    <row r="3486">
      <c r="A3486" s="143">
        <v>2580.0</v>
      </c>
      <c r="B3486" s="31" t="s">
        <v>4156</v>
      </c>
      <c r="C3486" s="144">
        <v>1.8345</v>
      </c>
      <c r="D3486" s="144">
        <v>0.7537</v>
      </c>
      <c r="E3486" s="14"/>
    </row>
    <row r="3487">
      <c r="A3487" s="143">
        <v>2580.0</v>
      </c>
      <c r="B3487" s="31" t="s">
        <v>4158</v>
      </c>
      <c r="C3487" s="144">
        <v>0.0864</v>
      </c>
      <c r="D3487" s="144">
        <v>0.0265</v>
      </c>
      <c r="E3487" s="14"/>
    </row>
    <row r="3488">
      <c r="A3488" s="143">
        <v>2581.0</v>
      </c>
      <c r="B3488" s="31" t="s">
        <v>4156</v>
      </c>
      <c r="C3488" s="144">
        <v>2.2393</v>
      </c>
      <c r="D3488" s="144">
        <v>0.8498</v>
      </c>
      <c r="E3488" s="14"/>
    </row>
    <row r="3489">
      <c r="A3489" s="143">
        <v>2581.0</v>
      </c>
      <c r="B3489" s="31" t="s">
        <v>4158</v>
      </c>
      <c r="C3489" s="144">
        <v>0.1075</v>
      </c>
      <c r="D3489" s="144">
        <v>0.0321</v>
      </c>
      <c r="E3489" s="14"/>
    </row>
    <row r="3490">
      <c r="A3490" s="143">
        <v>2582.0</v>
      </c>
      <c r="B3490" s="31" t="s">
        <v>4156</v>
      </c>
      <c r="C3490" s="144">
        <v>1.9238</v>
      </c>
      <c r="D3490" s="144">
        <v>0.7654</v>
      </c>
      <c r="E3490" s="14"/>
    </row>
    <row r="3491">
      <c r="A3491" s="143">
        <v>2582.0</v>
      </c>
      <c r="B3491" s="31" t="s">
        <v>4158</v>
      </c>
      <c r="C3491" s="144">
        <v>0.0999</v>
      </c>
      <c r="D3491" s="144">
        <v>0.0301</v>
      </c>
      <c r="E3491" s="14"/>
    </row>
    <row r="3492">
      <c r="A3492" s="143">
        <v>2583.0</v>
      </c>
      <c r="B3492" s="31" t="s">
        <v>4156</v>
      </c>
      <c r="C3492" s="144">
        <v>1.7868</v>
      </c>
      <c r="D3492" s="144">
        <v>0.7709</v>
      </c>
      <c r="E3492" s="14"/>
    </row>
    <row r="3493">
      <c r="A3493" s="143">
        <v>2583.0</v>
      </c>
      <c r="B3493" s="31" t="s">
        <v>4158</v>
      </c>
      <c r="C3493" s="144">
        <v>0.0895</v>
      </c>
      <c r="D3493" s="144">
        <v>0.0292</v>
      </c>
      <c r="E3493" s="14"/>
    </row>
    <row r="3494">
      <c r="A3494" s="143">
        <v>2584.0</v>
      </c>
      <c r="B3494" s="31" t="s">
        <v>4156</v>
      </c>
      <c r="C3494" s="144">
        <v>2.3274</v>
      </c>
      <c r="D3494" s="144">
        <v>0.8849</v>
      </c>
      <c r="E3494" s="14"/>
    </row>
    <row r="3495">
      <c r="A3495" s="143">
        <v>2584.0</v>
      </c>
      <c r="B3495" s="31" t="s">
        <v>4158</v>
      </c>
      <c r="C3495" s="144">
        <v>0.0914</v>
      </c>
      <c r="D3495" s="144">
        <v>0.0284</v>
      </c>
      <c r="E3495" s="14"/>
    </row>
    <row r="3496">
      <c r="A3496" s="143">
        <v>2585.0</v>
      </c>
      <c r="B3496" s="31" t="s">
        <v>4156</v>
      </c>
      <c r="C3496" s="144">
        <v>1.8143</v>
      </c>
      <c r="D3496" s="144">
        <v>0.7297</v>
      </c>
      <c r="E3496" s="14"/>
    </row>
    <row r="3497">
      <c r="A3497" s="143">
        <v>2585.0</v>
      </c>
      <c r="B3497" s="31" t="s">
        <v>4158</v>
      </c>
      <c r="C3497" s="144">
        <v>0.092</v>
      </c>
      <c r="D3497" s="144">
        <v>0.0311</v>
      </c>
      <c r="E3497" s="14"/>
    </row>
    <row r="3498">
      <c r="A3498" s="143">
        <v>2618.0</v>
      </c>
      <c r="B3498" s="31" t="s">
        <v>4156</v>
      </c>
      <c r="C3498" s="144">
        <v>7.9864</v>
      </c>
      <c r="D3498" s="144">
        <v>3.4305</v>
      </c>
      <c r="E3498" s="14"/>
    </row>
    <row r="3499">
      <c r="A3499" s="143">
        <v>2618.0</v>
      </c>
      <c r="B3499" s="31" t="s">
        <v>4158</v>
      </c>
      <c r="C3499" s="144">
        <v>0.3703</v>
      </c>
      <c r="D3499" s="144">
        <v>0.1541</v>
      </c>
      <c r="E3499" s="14"/>
    </row>
    <row r="3500">
      <c r="A3500" s="143">
        <v>2619.0</v>
      </c>
      <c r="B3500" s="31" t="s">
        <v>4156</v>
      </c>
      <c r="C3500" s="144">
        <v>8.6844</v>
      </c>
      <c r="D3500" s="144">
        <v>3.872</v>
      </c>
      <c r="E3500" s="14"/>
    </row>
    <row r="3501">
      <c r="A3501" s="143">
        <v>2619.0</v>
      </c>
      <c r="B3501" s="31" t="s">
        <v>4158</v>
      </c>
      <c r="C3501" s="144">
        <v>0.7272</v>
      </c>
      <c r="D3501" s="144">
        <v>0.2861</v>
      </c>
      <c r="E3501" s="14"/>
    </row>
    <row r="3502">
      <c r="A3502" s="143">
        <v>2620.0</v>
      </c>
      <c r="B3502" s="31" t="s">
        <v>4156</v>
      </c>
      <c r="C3502" s="144">
        <v>8.5658</v>
      </c>
      <c r="D3502" s="144">
        <v>3.7732</v>
      </c>
      <c r="E3502" s="14"/>
    </row>
    <row r="3503">
      <c r="A3503" s="143">
        <v>2620.0</v>
      </c>
      <c r="B3503" s="31" t="s">
        <v>4158</v>
      </c>
      <c r="C3503" s="144">
        <v>0.6179</v>
      </c>
      <c r="D3503" s="144">
        <v>0.2368</v>
      </c>
      <c r="E3503" s="14"/>
    </row>
    <row r="3504">
      <c r="A3504" s="143">
        <v>2621.0</v>
      </c>
      <c r="B3504" s="31" t="s">
        <v>4156</v>
      </c>
      <c r="C3504" s="144">
        <v>5.8806</v>
      </c>
      <c r="D3504" s="144">
        <v>2.4602</v>
      </c>
      <c r="E3504" s="14"/>
    </row>
    <row r="3505">
      <c r="A3505" s="143">
        <v>2621.0</v>
      </c>
      <c r="B3505" s="31" t="s">
        <v>4158</v>
      </c>
      <c r="C3505" s="144">
        <v>0.5359</v>
      </c>
      <c r="D3505" s="144">
        <v>0.2011</v>
      </c>
      <c r="E3505" s="14"/>
    </row>
    <row r="3506">
      <c r="A3506" s="143">
        <v>2622.0</v>
      </c>
      <c r="B3506" s="31" t="s">
        <v>4156</v>
      </c>
      <c r="C3506" s="144">
        <v>6.1829</v>
      </c>
      <c r="D3506" s="144">
        <v>2.5911</v>
      </c>
      <c r="E3506" s="14"/>
    </row>
    <row r="3507">
      <c r="A3507" s="143">
        <v>2622.0</v>
      </c>
      <c r="B3507" s="31" t="s">
        <v>4158</v>
      </c>
      <c r="C3507" s="144">
        <v>0.4587</v>
      </c>
      <c r="D3507" s="144">
        <v>0.1774</v>
      </c>
      <c r="E3507" s="14"/>
    </row>
    <row r="3508">
      <c r="A3508" s="143">
        <v>2623.0</v>
      </c>
      <c r="B3508" s="31" t="s">
        <v>4156</v>
      </c>
      <c r="C3508" s="144">
        <v>7.5303</v>
      </c>
      <c r="D3508" s="144">
        <v>3.2717</v>
      </c>
      <c r="E3508" s="14"/>
    </row>
    <row r="3509">
      <c r="A3509" s="143">
        <v>2623.0</v>
      </c>
      <c r="B3509" s="31" t="s">
        <v>4158</v>
      </c>
      <c r="C3509" s="144">
        <v>0.5136</v>
      </c>
      <c r="D3509" s="144">
        <v>0.2316</v>
      </c>
      <c r="E3509" s="14"/>
    </row>
    <row r="3510">
      <c r="A3510" s="143">
        <v>2624.0</v>
      </c>
      <c r="B3510" s="31" t="s">
        <v>4156</v>
      </c>
      <c r="C3510" s="144">
        <v>3.5045</v>
      </c>
      <c r="D3510" s="144">
        <v>1.4679</v>
      </c>
      <c r="E3510" s="14"/>
    </row>
    <row r="3511">
      <c r="A3511" s="143">
        <v>2624.0</v>
      </c>
      <c r="B3511" s="31" t="s">
        <v>4158</v>
      </c>
      <c r="C3511" s="144">
        <v>0.359</v>
      </c>
      <c r="D3511" s="144">
        <v>0.1329</v>
      </c>
      <c r="E3511" s="14"/>
    </row>
    <row r="3512">
      <c r="A3512" s="143">
        <v>2625.0</v>
      </c>
      <c r="B3512" s="31" t="s">
        <v>4156</v>
      </c>
      <c r="C3512" s="144">
        <v>3.4593</v>
      </c>
      <c r="D3512" s="144">
        <v>1.4843</v>
      </c>
      <c r="E3512" s="14"/>
    </row>
    <row r="3513">
      <c r="A3513" s="143">
        <v>2625.0</v>
      </c>
      <c r="B3513" s="31" t="s">
        <v>4158</v>
      </c>
      <c r="C3513" s="144">
        <v>0.353</v>
      </c>
      <c r="D3513" s="144">
        <v>0.134</v>
      </c>
      <c r="E3513" s="14"/>
    </row>
    <row r="3514">
      <c r="A3514" s="143">
        <v>2626.0</v>
      </c>
      <c r="B3514" s="31" t="s">
        <v>4156</v>
      </c>
      <c r="C3514" s="144">
        <v>4.6489</v>
      </c>
      <c r="D3514" s="144">
        <v>2.004</v>
      </c>
      <c r="E3514" s="14"/>
    </row>
    <row r="3515">
      <c r="A3515" s="143">
        <v>2626.0</v>
      </c>
      <c r="B3515" s="31" t="s">
        <v>4158</v>
      </c>
      <c r="C3515" s="144">
        <v>0.4319</v>
      </c>
      <c r="D3515" s="144">
        <v>0.1662</v>
      </c>
      <c r="E3515" s="14"/>
    </row>
    <row r="3516">
      <c r="A3516" s="143">
        <v>2627.0</v>
      </c>
      <c r="B3516" s="31" t="s">
        <v>4156</v>
      </c>
      <c r="C3516" s="144">
        <v>5.4654</v>
      </c>
      <c r="D3516" s="144">
        <v>2.4805</v>
      </c>
      <c r="E3516" s="14"/>
    </row>
    <row r="3517">
      <c r="A3517" s="143">
        <v>2627.0</v>
      </c>
      <c r="B3517" s="31" t="s">
        <v>4158</v>
      </c>
      <c r="C3517" s="144">
        <v>0.5223</v>
      </c>
      <c r="D3517" s="144">
        <v>0.2152</v>
      </c>
      <c r="E3517" s="14"/>
    </row>
    <row r="3518">
      <c r="A3518" s="143">
        <v>2628.0</v>
      </c>
      <c r="B3518" s="31" t="s">
        <v>4156</v>
      </c>
      <c r="C3518" s="144">
        <v>4.6061</v>
      </c>
      <c r="D3518" s="144">
        <v>2.0255</v>
      </c>
      <c r="E3518" s="14"/>
    </row>
    <row r="3519">
      <c r="A3519" s="143">
        <v>2628.0</v>
      </c>
      <c r="B3519" s="31" t="s">
        <v>4158</v>
      </c>
      <c r="C3519" s="144">
        <v>0.4629</v>
      </c>
      <c r="D3519" s="144">
        <v>0.1829</v>
      </c>
      <c r="E3519" s="14"/>
    </row>
    <row r="3520">
      <c r="A3520" s="143">
        <v>2629.0</v>
      </c>
      <c r="B3520" s="31" t="s">
        <v>4156</v>
      </c>
      <c r="C3520" s="144">
        <v>7.9077</v>
      </c>
      <c r="D3520" s="144">
        <v>3.5636</v>
      </c>
      <c r="E3520" s="14"/>
    </row>
    <row r="3521">
      <c r="A3521" s="143">
        <v>2629.0</v>
      </c>
      <c r="B3521" s="31" t="s">
        <v>4158</v>
      </c>
      <c r="C3521" s="144">
        <v>0.6756</v>
      </c>
      <c r="D3521" s="144">
        <v>0.27</v>
      </c>
      <c r="E3521" s="14"/>
    </row>
    <row r="3522">
      <c r="A3522" s="143">
        <v>2647.0</v>
      </c>
      <c r="B3522" s="31" t="s">
        <v>4156</v>
      </c>
      <c r="C3522" s="144">
        <v>0.7604</v>
      </c>
      <c r="D3522" s="144">
        <v>0.2864</v>
      </c>
      <c r="E3522" s="14"/>
    </row>
    <row r="3523">
      <c r="A3523" s="143">
        <v>2647.0</v>
      </c>
      <c r="B3523" s="31" t="s">
        <v>4158</v>
      </c>
      <c r="C3523" s="144">
        <v>0.043</v>
      </c>
      <c r="D3523" s="144">
        <v>0.0138</v>
      </c>
      <c r="E3523" s="14"/>
    </row>
    <row r="3524">
      <c r="A3524" s="143">
        <v>2648.0</v>
      </c>
      <c r="B3524" s="31" t="s">
        <v>4156</v>
      </c>
      <c r="C3524" s="144">
        <v>0.4733</v>
      </c>
      <c r="D3524" s="144">
        <v>0.1769</v>
      </c>
      <c r="E3524" s="14"/>
    </row>
    <row r="3525">
      <c r="A3525" s="143">
        <v>2648.0</v>
      </c>
      <c r="B3525" s="31" t="s">
        <v>4158</v>
      </c>
      <c r="C3525" s="144">
        <v>0.0406</v>
      </c>
      <c r="D3525" s="144">
        <v>0.014</v>
      </c>
      <c r="E3525" s="14"/>
    </row>
    <row r="3526">
      <c r="A3526" s="143">
        <v>2649.0</v>
      </c>
      <c r="B3526" s="31" t="s">
        <v>4156</v>
      </c>
      <c r="C3526" s="144">
        <v>0.6841</v>
      </c>
      <c r="D3526" s="144">
        <v>0.2639</v>
      </c>
      <c r="E3526" s="14"/>
    </row>
    <row r="3527">
      <c r="A3527" s="143">
        <v>2649.0</v>
      </c>
      <c r="B3527" s="31" t="s">
        <v>4158</v>
      </c>
      <c r="C3527" s="144">
        <v>0.0385</v>
      </c>
      <c r="D3527" s="144">
        <v>0.0126</v>
      </c>
      <c r="E3527" s="14"/>
    </row>
    <row r="3528">
      <c r="A3528" s="143">
        <v>2650.0</v>
      </c>
      <c r="B3528" s="31" t="s">
        <v>4156</v>
      </c>
      <c r="C3528" s="144">
        <v>0.5301</v>
      </c>
      <c r="D3528" s="144">
        <v>0.1979</v>
      </c>
      <c r="E3528" s="14"/>
    </row>
    <row r="3529">
      <c r="A3529" s="143">
        <v>2650.0</v>
      </c>
      <c r="B3529" s="31" t="s">
        <v>4158</v>
      </c>
      <c r="C3529" s="144">
        <v>0.039</v>
      </c>
      <c r="D3529" s="144">
        <v>0.0136</v>
      </c>
      <c r="E3529" s="14"/>
    </row>
    <row r="3530">
      <c r="A3530" s="143">
        <v>2651.0</v>
      </c>
      <c r="B3530" s="31" t="s">
        <v>4156</v>
      </c>
      <c r="C3530" s="144">
        <v>0.7575</v>
      </c>
      <c r="D3530" s="144">
        <v>0.2805</v>
      </c>
      <c r="E3530" s="14"/>
    </row>
    <row r="3531">
      <c r="A3531" s="143">
        <v>2651.0</v>
      </c>
      <c r="B3531" s="31" t="s">
        <v>4158</v>
      </c>
      <c r="C3531" s="144">
        <v>0.0377</v>
      </c>
      <c r="D3531" s="144">
        <v>0.0131</v>
      </c>
      <c r="E3531" s="14"/>
    </row>
    <row r="3532">
      <c r="A3532" s="143">
        <v>2652.0</v>
      </c>
      <c r="B3532" s="31" t="s">
        <v>4156</v>
      </c>
      <c r="C3532" s="144">
        <v>0.6054</v>
      </c>
      <c r="D3532" s="144">
        <v>0.2182</v>
      </c>
      <c r="E3532" s="14"/>
    </row>
    <row r="3533">
      <c r="A3533" s="143">
        <v>2652.0</v>
      </c>
      <c r="B3533" s="31" t="s">
        <v>4158</v>
      </c>
      <c r="C3533" s="144">
        <v>0.0448</v>
      </c>
      <c r="D3533" s="144">
        <v>0.0163</v>
      </c>
      <c r="E3533" s="14"/>
    </row>
    <row r="3534">
      <c r="A3534" s="143">
        <v>2653.0</v>
      </c>
      <c r="B3534" s="31" t="s">
        <v>4156</v>
      </c>
      <c r="C3534" s="144">
        <v>0.3597</v>
      </c>
      <c r="D3534" s="144">
        <v>0.1124</v>
      </c>
      <c r="E3534" s="14"/>
    </row>
    <row r="3535">
      <c r="A3535" s="143">
        <v>2653.0</v>
      </c>
      <c r="B3535" s="31" t="s">
        <v>4158</v>
      </c>
      <c r="C3535" s="144">
        <v>0.0224</v>
      </c>
      <c r="D3535" s="144">
        <v>0.0057</v>
      </c>
      <c r="E3535" s="14"/>
    </row>
    <row r="3536">
      <c r="A3536" s="143">
        <v>2654.0</v>
      </c>
      <c r="B3536" s="31" t="s">
        <v>4156</v>
      </c>
      <c r="C3536" s="144">
        <v>0.2813</v>
      </c>
      <c r="D3536" s="144">
        <v>0.0877</v>
      </c>
      <c r="E3536" s="14"/>
    </row>
    <row r="3537">
      <c r="A3537" s="143">
        <v>2654.0</v>
      </c>
      <c r="B3537" s="31" t="s">
        <v>4158</v>
      </c>
      <c r="C3537" s="144">
        <v>0.019</v>
      </c>
      <c r="D3537" s="144">
        <v>0.0052</v>
      </c>
      <c r="E3537" s="14"/>
    </row>
    <row r="3538">
      <c r="A3538" s="143">
        <v>2655.0</v>
      </c>
      <c r="B3538" s="31" t="s">
        <v>4156</v>
      </c>
      <c r="C3538" s="144">
        <v>0.3984</v>
      </c>
      <c r="D3538" s="144">
        <v>0.13</v>
      </c>
      <c r="E3538" s="14"/>
    </row>
    <row r="3539">
      <c r="A3539" s="143">
        <v>2655.0</v>
      </c>
      <c r="B3539" s="31" t="s">
        <v>4158</v>
      </c>
      <c r="C3539" s="144">
        <v>0.0223</v>
      </c>
      <c r="D3539" s="144">
        <v>0.0061</v>
      </c>
      <c r="E3539" s="14"/>
    </row>
    <row r="3540">
      <c r="A3540" s="143">
        <v>2656.0</v>
      </c>
      <c r="B3540" s="31" t="s">
        <v>4156</v>
      </c>
      <c r="C3540" s="144">
        <v>0.316</v>
      </c>
      <c r="D3540" s="144">
        <v>0.0978</v>
      </c>
      <c r="E3540" s="14"/>
    </row>
    <row r="3541">
      <c r="A3541" s="143">
        <v>2656.0</v>
      </c>
      <c r="B3541" s="31" t="s">
        <v>4158</v>
      </c>
      <c r="C3541" s="144">
        <v>0.0244</v>
      </c>
      <c r="D3541" s="144">
        <v>0.0057</v>
      </c>
      <c r="E3541" s="14"/>
    </row>
    <row r="3542">
      <c r="A3542" s="143">
        <v>2657.0</v>
      </c>
      <c r="B3542" s="31" t="s">
        <v>4156</v>
      </c>
      <c r="C3542" s="144">
        <v>0.4725</v>
      </c>
      <c r="D3542" s="144">
        <v>0.1412</v>
      </c>
      <c r="E3542" s="14"/>
    </row>
    <row r="3543">
      <c r="A3543" s="143">
        <v>2657.0</v>
      </c>
      <c r="B3543" s="31" t="s">
        <v>4158</v>
      </c>
      <c r="C3543" s="144">
        <v>0.0302</v>
      </c>
      <c r="D3543" s="144">
        <v>0.0073</v>
      </c>
      <c r="E3543" s="14"/>
    </row>
    <row r="3544">
      <c r="A3544" s="143">
        <v>2658.0</v>
      </c>
      <c r="B3544" s="31" t="s">
        <v>4156</v>
      </c>
      <c r="C3544" s="144">
        <v>0.3424</v>
      </c>
      <c r="D3544" s="144">
        <v>0.1044</v>
      </c>
      <c r="E3544" s="14"/>
    </row>
    <row r="3545">
      <c r="A3545" s="143">
        <v>2658.0</v>
      </c>
      <c r="B3545" s="31" t="s">
        <v>4158</v>
      </c>
      <c r="C3545" s="144">
        <v>0.0196</v>
      </c>
      <c r="D3545" s="144">
        <v>0.005</v>
      </c>
      <c r="E3545" s="14"/>
    </row>
    <row r="3546">
      <c r="A3546" s="143">
        <v>2659.0</v>
      </c>
      <c r="B3546" s="31" t="s">
        <v>4156</v>
      </c>
      <c r="C3546" s="144">
        <v>0.9279</v>
      </c>
      <c r="D3546" s="144">
        <v>0.3511</v>
      </c>
      <c r="E3546" s="14"/>
    </row>
    <row r="3547">
      <c r="A3547" s="143">
        <v>2659.0</v>
      </c>
      <c r="B3547" s="31" t="s">
        <v>4158</v>
      </c>
      <c r="C3547" s="144">
        <v>0.0425</v>
      </c>
      <c r="D3547" s="144">
        <v>0.0513</v>
      </c>
      <c r="E3547" s="14"/>
    </row>
    <row r="3548">
      <c r="A3548" s="143">
        <v>2660.0</v>
      </c>
      <c r="B3548" s="31" t="s">
        <v>4156</v>
      </c>
      <c r="C3548" s="144">
        <v>1.1693</v>
      </c>
      <c r="D3548" s="144">
        <v>0.4643</v>
      </c>
      <c r="E3548" s="14"/>
    </row>
    <row r="3549">
      <c r="A3549" s="143">
        <v>2660.0</v>
      </c>
      <c r="B3549" s="31" t="s">
        <v>4158</v>
      </c>
      <c r="C3549" s="144">
        <v>0.0581</v>
      </c>
      <c r="D3549" s="144">
        <v>0.0227</v>
      </c>
      <c r="E3549" s="14"/>
    </row>
    <row r="3550">
      <c r="A3550" s="143">
        <v>2661.0</v>
      </c>
      <c r="B3550" s="31" t="s">
        <v>4156</v>
      </c>
      <c r="C3550" s="144">
        <v>0.933</v>
      </c>
      <c r="D3550" s="144">
        <v>0.3797</v>
      </c>
      <c r="E3550" s="14"/>
    </row>
    <row r="3551">
      <c r="A3551" s="143">
        <v>2661.0</v>
      </c>
      <c r="B3551" s="31" t="s">
        <v>4158</v>
      </c>
      <c r="C3551" s="144">
        <v>0.0415</v>
      </c>
      <c r="D3551" s="144">
        <v>0.0173</v>
      </c>
      <c r="E3551" s="14"/>
    </row>
    <row r="3552">
      <c r="A3552" s="143">
        <v>2662.0</v>
      </c>
      <c r="B3552" s="31" t="s">
        <v>4156</v>
      </c>
      <c r="C3552" s="144">
        <v>0.9432</v>
      </c>
      <c r="D3552" s="144">
        <v>0.4154</v>
      </c>
      <c r="E3552" s="14"/>
    </row>
    <row r="3553">
      <c r="A3553" s="143">
        <v>2662.0</v>
      </c>
      <c r="B3553" s="31" t="s">
        <v>4158</v>
      </c>
      <c r="C3553" s="144">
        <v>0.0412</v>
      </c>
      <c r="D3553" s="144">
        <v>0.0185</v>
      </c>
      <c r="E3553" s="14"/>
    </row>
    <row r="3554">
      <c r="A3554" s="143">
        <v>2663.0</v>
      </c>
      <c r="B3554" s="31" t="s">
        <v>4156</v>
      </c>
      <c r="C3554" s="144">
        <v>1.15</v>
      </c>
      <c r="D3554" s="144">
        <v>0.511</v>
      </c>
      <c r="E3554" s="14"/>
    </row>
    <row r="3555">
      <c r="A3555" s="143">
        <v>2663.0</v>
      </c>
      <c r="B3555" s="31" t="s">
        <v>4158</v>
      </c>
      <c r="C3555" s="144">
        <v>0.0603</v>
      </c>
      <c r="D3555" s="144">
        <v>0.0237</v>
      </c>
      <c r="E3555" s="14"/>
    </row>
    <row r="3556">
      <c r="A3556" s="143">
        <v>2664.0</v>
      </c>
      <c r="B3556" s="31" t="s">
        <v>4156</v>
      </c>
      <c r="C3556" s="144">
        <v>1.1621</v>
      </c>
      <c r="D3556" s="144">
        <v>0.5128</v>
      </c>
      <c r="E3556" s="14"/>
    </row>
    <row r="3557">
      <c r="A3557" s="143">
        <v>2664.0</v>
      </c>
      <c r="B3557" s="31" t="s">
        <v>4158</v>
      </c>
      <c r="C3557" s="144">
        <v>0.0643</v>
      </c>
      <c r="D3557" s="144">
        <v>0.0248</v>
      </c>
      <c r="E3557" s="14"/>
    </row>
    <row r="3558">
      <c r="A3558" s="143">
        <v>2665.0</v>
      </c>
      <c r="B3558" s="31" t="s">
        <v>4156</v>
      </c>
      <c r="C3558" s="144">
        <v>6.9388</v>
      </c>
      <c r="D3558" s="144">
        <v>2.3967</v>
      </c>
      <c r="E3558" s="14"/>
    </row>
    <row r="3559">
      <c r="A3559" s="143">
        <v>2665.0</v>
      </c>
      <c r="B3559" s="31" t="s">
        <v>4158</v>
      </c>
      <c r="C3559" s="144">
        <v>1.6621</v>
      </c>
      <c r="D3559" s="144">
        <v>0.4511</v>
      </c>
      <c r="E3559" s="14"/>
    </row>
    <row r="3560">
      <c r="A3560" s="143">
        <v>2666.0</v>
      </c>
      <c r="B3560" s="31" t="s">
        <v>4156</v>
      </c>
      <c r="C3560" s="144">
        <v>5.8042</v>
      </c>
      <c r="D3560" s="144">
        <v>1.9591</v>
      </c>
      <c r="E3560" s="14"/>
    </row>
    <row r="3561">
      <c r="A3561" s="143">
        <v>2666.0</v>
      </c>
      <c r="B3561" s="31" t="s">
        <v>4158</v>
      </c>
      <c r="C3561" s="144">
        <v>1.2346</v>
      </c>
      <c r="D3561" s="144">
        <v>0.332</v>
      </c>
      <c r="E3561" s="14"/>
    </row>
    <row r="3562">
      <c r="A3562" s="143">
        <v>2667.0</v>
      </c>
      <c r="B3562" s="31" t="s">
        <v>4156</v>
      </c>
      <c r="C3562" s="144">
        <v>5.8235</v>
      </c>
      <c r="D3562" s="144">
        <v>2.0251</v>
      </c>
      <c r="E3562" s="14"/>
    </row>
    <row r="3563">
      <c r="A3563" s="143">
        <v>2667.0</v>
      </c>
      <c r="B3563" s="31" t="s">
        <v>4158</v>
      </c>
      <c r="C3563" s="144">
        <v>1.3151</v>
      </c>
      <c r="D3563" s="144">
        <v>0.3341</v>
      </c>
      <c r="E3563" s="14"/>
    </row>
    <row r="3564">
      <c r="A3564" s="143">
        <v>2668.0</v>
      </c>
      <c r="B3564" s="31" t="s">
        <v>4156</v>
      </c>
      <c r="C3564" s="144">
        <v>5.7672</v>
      </c>
      <c r="D3564" s="144">
        <v>2.1444</v>
      </c>
      <c r="E3564" s="14"/>
    </row>
    <row r="3565">
      <c r="A3565" s="143">
        <v>2668.0</v>
      </c>
      <c r="B3565" s="31" t="s">
        <v>4158</v>
      </c>
      <c r="C3565" s="144">
        <v>0.5888</v>
      </c>
      <c r="D3565" s="144">
        <v>0.198</v>
      </c>
      <c r="E3565" s="14"/>
    </row>
    <row r="3566">
      <c r="A3566" s="143">
        <v>2669.0</v>
      </c>
      <c r="B3566" s="31" t="s">
        <v>4156</v>
      </c>
      <c r="C3566" s="144">
        <v>7.2212</v>
      </c>
      <c r="D3566" s="144">
        <v>2.5711</v>
      </c>
      <c r="E3566" s="14"/>
    </row>
    <row r="3567">
      <c r="A3567" s="143">
        <v>2669.0</v>
      </c>
      <c r="B3567" s="31" t="s">
        <v>4158</v>
      </c>
      <c r="C3567" s="144">
        <v>1.0877</v>
      </c>
      <c r="D3567" s="144">
        <v>0.321</v>
      </c>
      <c r="E3567" s="14"/>
    </row>
    <row r="3568">
      <c r="A3568" s="143">
        <v>2670.0</v>
      </c>
      <c r="B3568" s="31" t="s">
        <v>4156</v>
      </c>
      <c r="C3568" s="144">
        <v>6.3163</v>
      </c>
      <c r="D3568" s="144">
        <v>2.1807</v>
      </c>
      <c r="E3568" s="14"/>
    </row>
    <row r="3569">
      <c r="A3569" s="143">
        <v>2670.0</v>
      </c>
      <c r="B3569" s="31" t="s">
        <v>4158</v>
      </c>
      <c r="C3569" s="144">
        <v>0.9203</v>
      </c>
      <c r="D3569" s="144">
        <v>0.2725</v>
      </c>
      <c r="E3569" s="14"/>
    </row>
    <row r="3570">
      <c r="A3570" s="143">
        <v>2671.0</v>
      </c>
      <c r="B3570" s="31" t="s">
        <v>4156</v>
      </c>
      <c r="C3570" s="144">
        <v>4.1394</v>
      </c>
      <c r="D3570" s="144">
        <v>1.2694</v>
      </c>
      <c r="E3570" s="14"/>
    </row>
    <row r="3571">
      <c r="A3571" s="143">
        <v>2671.0</v>
      </c>
      <c r="B3571" s="31" t="s">
        <v>4158</v>
      </c>
      <c r="C3571" s="144">
        <v>0.3599</v>
      </c>
      <c r="D3571" s="144">
        <v>0.0839</v>
      </c>
      <c r="E3571" s="14"/>
    </row>
    <row r="3572">
      <c r="A3572" s="143">
        <v>2672.0</v>
      </c>
      <c r="B3572" s="31" t="s">
        <v>4156</v>
      </c>
      <c r="C3572" s="144">
        <v>7.6636</v>
      </c>
      <c r="D3572" s="144">
        <v>2.2046</v>
      </c>
      <c r="E3572" s="14"/>
    </row>
    <row r="3573">
      <c r="A3573" s="143">
        <v>2672.0</v>
      </c>
      <c r="B3573" s="31" t="s">
        <v>4158</v>
      </c>
      <c r="C3573" s="144">
        <v>0.06152</v>
      </c>
      <c r="D3573" s="144">
        <v>0.1242</v>
      </c>
      <c r="E3573" s="14"/>
    </row>
    <row r="3574">
      <c r="A3574" s="143">
        <v>2673.0</v>
      </c>
      <c r="B3574" s="31" t="s">
        <v>4156</v>
      </c>
      <c r="C3574" s="144">
        <v>9.6367</v>
      </c>
      <c r="D3574" s="144">
        <v>2.6123</v>
      </c>
      <c r="E3574" s="14"/>
    </row>
    <row r="3575">
      <c r="A3575" s="143">
        <v>2673.0</v>
      </c>
      <c r="B3575" s="31" t="s">
        <v>4158</v>
      </c>
      <c r="C3575" s="144">
        <v>0.6554</v>
      </c>
      <c r="D3575" s="144">
        <v>0.1212</v>
      </c>
      <c r="E3575" s="14"/>
    </row>
    <row r="3576">
      <c r="A3576" s="143">
        <v>2674.0</v>
      </c>
      <c r="B3576" s="31" t="s">
        <v>4156</v>
      </c>
      <c r="C3576" s="144">
        <v>6.1822</v>
      </c>
      <c r="D3576" s="144">
        <v>2.0776</v>
      </c>
      <c r="E3576" s="14"/>
    </row>
    <row r="3577">
      <c r="A3577" s="143">
        <v>2674.0</v>
      </c>
      <c r="B3577" s="31" t="s">
        <v>4158</v>
      </c>
      <c r="C3577" s="144">
        <v>0.2135</v>
      </c>
      <c r="D3577" s="144">
        <v>0.0527</v>
      </c>
      <c r="E3577" s="14"/>
    </row>
    <row r="3578">
      <c r="A3578" s="143">
        <v>2675.0</v>
      </c>
      <c r="B3578" s="31" t="s">
        <v>4156</v>
      </c>
      <c r="C3578" s="144">
        <v>7.402</v>
      </c>
      <c r="D3578" s="144">
        <v>2.0127</v>
      </c>
      <c r="E3578" s="14"/>
    </row>
    <row r="3579">
      <c r="A3579" s="143">
        <v>2675.0</v>
      </c>
      <c r="B3579" s="31" t="s">
        <v>4158</v>
      </c>
      <c r="C3579" s="144">
        <v>0.3823</v>
      </c>
      <c r="D3579" s="144">
        <v>0.0624</v>
      </c>
      <c r="E3579" s="14"/>
    </row>
    <row r="3580">
      <c r="A3580" s="143">
        <v>2676.0</v>
      </c>
      <c r="B3580" s="31" t="s">
        <v>4156</v>
      </c>
      <c r="C3580" s="144">
        <v>5.9392</v>
      </c>
      <c r="D3580" s="144">
        <v>2.4477</v>
      </c>
      <c r="E3580" s="14"/>
    </row>
    <row r="3581">
      <c r="A3581" s="143">
        <v>2676.0</v>
      </c>
      <c r="B3581" s="31" t="s">
        <v>4158</v>
      </c>
      <c r="C3581" s="144">
        <v>0.2538</v>
      </c>
      <c r="D3581" s="144">
        <v>0.0877</v>
      </c>
      <c r="E3581" s="14"/>
    </row>
    <row r="3582">
      <c r="A3582" s="143">
        <v>2677.0</v>
      </c>
      <c r="B3582" s="31" t="s">
        <v>4156</v>
      </c>
      <c r="C3582" s="144">
        <f>8.1879+9.4144</f>
        <v>17.6023</v>
      </c>
      <c r="D3582" s="144">
        <v>4.645</v>
      </c>
      <c r="E3582" s="14"/>
    </row>
    <row r="3583">
      <c r="A3583" s="143">
        <v>2677.0</v>
      </c>
      <c r="B3583" s="31" t="s">
        <v>4158</v>
      </c>
      <c r="C3583" s="144">
        <v>0.8579</v>
      </c>
      <c r="D3583" s="144">
        <v>0.1604</v>
      </c>
      <c r="E3583" s="14"/>
    </row>
    <row r="3584">
      <c r="A3584" s="143">
        <v>2678.0</v>
      </c>
      <c r="B3584" s="31" t="s">
        <v>4156</v>
      </c>
      <c r="C3584" s="144">
        <f>9.2272+10.1736</f>
        <v>19.4008</v>
      </c>
      <c r="D3584" s="144">
        <v>5.342</v>
      </c>
      <c r="E3584" s="14"/>
    </row>
    <row r="3585">
      <c r="A3585" s="143">
        <v>2678.0</v>
      </c>
      <c r="B3585" s="31" t="s">
        <v>4158</v>
      </c>
      <c r="C3585" s="144">
        <v>1.1289</v>
      </c>
      <c r="D3585" s="144">
        <v>0.2262</v>
      </c>
      <c r="E3585" s="14"/>
    </row>
    <row r="3586">
      <c r="A3586" s="143">
        <v>2679.0</v>
      </c>
      <c r="B3586" s="31" t="s">
        <v>4156</v>
      </c>
      <c r="C3586" s="144">
        <f>11.1724+10.1151</f>
        <v>21.2875</v>
      </c>
      <c r="D3586" s="144">
        <v>5.935</v>
      </c>
      <c r="E3586" s="14"/>
    </row>
    <row r="3587">
      <c r="A3587" s="143">
        <v>2679.0</v>
      </c>
      <c r="B3587" s="31" t="s">
        <v>4158</v>
      </c>
      <c r="C3587" s="144">
        <v>1.1643</v>
      </c>
      <c r="D3587" s="144">
        <v>0.2242</v>
      </c>
      <c r="E3587" s="14"/>
    </row>
    <row r="3588">
      <c r="A3588" s="143">
        <v>2680.0</v>
      </c>
      <c r="B3588" s="31" t="s">
        <v>4156</v>
      </c>
      <c r="C3588" s="144">
        <f>8.2733+10.4274</f>
        <v>18.7007</v>
      </c>
      <c r="D3588" s="144">
        <v>4.7446</v>
      </c>
      <c r="E3588" s="14"/>
    </row>
    <row r="3589">
      <c r="A3589" s="143">
        <v>2680.0</v>
      </c>
      <c r="B3589" s="31" t="s">
        <v>4158</v>
      </c>
      <c r="C3589" s="144">
        <v>1.2345</v>
      </c>
      <c r="D3589" s="144">
        <v>0.2</v>
      </c>
      <c r="E3589" s="14"/>
    </row>
    <row r="3590">
      <c r="A3590" s="170">
        <v>2681.0</v>
      </c>
      <c r="B3590" s="164" t="s">
        <v>4156</v>
      </c>
      <c r="C3590" s="171">
        <f>12.6797+6.8003</f>
        <v>19.48</v>
      </c>
      <c r="D3590" s="171">
        <v>5.4245</v>
      </c>
      <c r="E3590" s="172"/>
    </row>
    <row r="3591">
      <c r="A3591" s="170">
        <v>2681.0</v>
      </c>
      <c r="B3591" s="164" t="s">
        <v>4158</v>
      </c>
      <c r="C3591" s="172"/>
      <c r="D3591" s="171">
        <v>0.1786</v>
      </c>
      <c r="E3591" s="172"/>
    </row>
    <row r="3592">
      <c r="A3592" s="170">
        <v>2682.0</v>
      </c>
      <c r="B3592" s="164" t="s">
        <v>4156</v>
      </c>
      <c r="C3592" s="171">
        <f>12.6912+10.9027</f>
        <v>23.5939</v>
      </c>
      <c r="D3592" s="173">
        <v>6.709</v>
      </c>
      <c r="E3592" s="172"/>
    </row>
    <row r="3593">
      <c r="A3593" s="170">
        <v>2682.0</v>
      </c>
      <c r="B3593" s="164" t="s">
        <v>4158</v>
      </c>
      <c r="C3593" s="171">
        <v>1.0557</v>
      </c>
      <c r="D3593" s="173">
        <v>0.216</v>
      </c>
      <c r="E3593" s="172"/>
    </row>
    <row r="3594">
      <c r="A3594" s="143">
        <v>2723.0</v>
      </c>
      <c r="B3594" s="31" t="s">
        <v>4156</v>
      </c>
      <c r="C3594" s="144">
        <v>1.0626</v>
      </c>
      <c r="D3594" s="144">
        <v>0.3694</v>
      </c>
      <c r="E3594" s="14"/>
    </row>
    <row r="3595">
      <c r="A3595" s="143">
        <v>2723.0</v>
      </c>
      <c r="B3595" s="31" t="s">
        <v>4158</v>
      </c>
      <c r="C3595" s="144">
        <v>0.1081</v>
      </c>
      <c r="D3595" s="144">
        <v>0.0279</v>
      </c>
      <c r="E3595" s="14"/>
    </row>
    <row r="3596">
      <c r="A3596" s="143">
        <v>2724.0</v>
      </c>
      <c r="B3596" s="31" t="s">
        <v>4156</v>
      </c>
      <c r="C3596" s="144">
        <v>1.0447</v>
      </c>
      <c r="D3596" s="144">
        <v>0.3825</v>
      </c>
      <c r="E3596" s="14"/>
    </row>
    <row r="3597">
      <c r="A3597" s="143">
        <v>2724.0</v>
      </c>
      <c r="B3597" s="31" t="s">
        <v>4158</v>
      </c>
      <c r="C3597" s="144">
        <v>0.0882</v>
      </c>
      <c r="D3597" s="144">
        <v>0.023</v>
      </c>
      <c r="E3597" s="14"/>
    </row>
    <row r="3598">
      <c r="A3598" s="143">
        <v>2725.0</v>
      </c>
      <c r="B3598" s="31" t="s">
        <v>4156</v>
      </c>
      <c r="C3598" s="144">
        <v>0.5669</v>
      </c>
      <c r="D3598" s="144">
        <v>0.2007</v>
      </c>
      <c r="E3598" s="14"/>
    </row>
    <row r="3599">
      <c r="A3599" s="143">
        <v>2725.0</v>
      </c>
      <c r="B3599" s="31" t="s">
        <v>4158</v>
      </c>
      <c r="C3599" s="144">
        <v>0.0465</v>
      </c>
      <c r="D3599" s="144">
        <v>0.0119</v>
      </c>
      <c r="E3599" s="14"/>
    </row>
    <row r="3600">
      <c r="A3600" s="143">
        <v>2726.0</v>
      </c>
      <c r="B3600" s="31" t="s">
        <v>4156</v>
      </c>
      <c r="C3600" s="144">
        <v>0.6261</v>
      </c>
      <c r="D3600" s="144">
        <v>0.2215</v>
      </c>
      <c r="E3600" s="14"/>
    </row>
    <row r="3601">
      <c r="A3601" s="143">
        <v>2726.0</v>
      </c>
      <c r="B3601" s="31" t="s">
        <v>4158</v>
      </c>
      <c r="C3601" s="144">
        <v>0.0501</v>
      </c>
      <c r="D3601" s="144">
        <v>0.0123</v>
      </c>
      <c r="E3601" s="14"/>
    </row>
    <row r="3602">
      <c r="A3602" s="143">
        <v>2727.0</v>
      </c>
      <c r="B3602" s="31" t="s">
        <v>4156</v>
      </c>
      <c r="C3602" s="144">
        <v>0.6251</v>
      </c>
      <c r="D3602" s="144">
        <v>0.2259</v>
      </c>
      <c r="E3602" s="14"/>
    </row>
    <row r="3603">
      <c r="A3603" s="143">
        <v>2727.0</v>
      </c>
      <c r="B3603" s="31" t="s">
        <v>4158</v>
      </c>
      <c r="C3603" s="144">
        <v>0.0455</v>
      </c>
      <c r="D3603" s="144">
        <v>0.0105</v>
      </c>
      <c r="E3603" s="14"/>
    </row>
    <row r="3604">
      <c r="A3604" s="143">
        <v>2728.0</v>
      </c>
      <c r="B3604" s="31" t="s">
        <v>4156</v>
      </c>
      <c r="C3604" s="144">
        <v>0.6851</v>
      </c>
      <c r="D3604" s="144">
        <v>0.2497</v>
      </c>
      <c r="E3604" s="14"/>
    </row>
    <row r="3605">
      <c r="A3605" s="143">
        <v>2728.0</v>
      </c>
      <c r="B3605" s="31" t="s">
        <v>4158</v>
      </c>
      <c r="C3605" s="144">
        <v>0.0365</v>
      </c>
      <c r="D3605" s="144">
        <v>0.0104</v>
      </c>
      <c r="E3605" s="14"/>
    </row>
    <row r="3606">
      <c r="A3606" s="143">
        <v>2729.0</v>
      </c>
      <c r="B3606" s="31" t="s">
        <v>4156</v>
      </c>
      <c r="C3606" s="144">
        <v>0.5964</v>
      </c>
      <c r="D3606" s="144">
        <v>0.2263</v>
      </c>
      <c r="E3606" s="14"/>
    </row>
    <row r="3607">
      <c r="A3607" s="143">
        <v>2729.0</v>
      </c>
      <c r="B3607" s="31" t="s">
        <v>4158</v>
      </c>
      <c r="C3607" s="144">
        <v>0.0137</v>
      </c>
      <c r="D3607" s="144">
        <v>0.0051</v>
      </c>
      <c r="E3607" s="14"/>
    </row>
    <row r="3608">
      <c r="A3608" s="143">
        <v>2730.0</v>
      </c>
      <c r="B3608" s="31" t="s">
        <v>4156</v>
      </c>
      <c r="C3608" s="144">
        <v>0.6055</v>
      </c>
      <c r="D3608" s="144">
        <v>0.2219</v>
      </c>
      <c r="E3608" s="14"/>
    </row>
    <row r="3609">
      <c r="A3609" s="143">
        <v>2730.0</v>
      </c>
      <c r="B3609" s="31" t="s">
        <v>4158</v>
      </c>
      <c r="C3609" s="144">
        <v>0.0243</v>
      </c>
      <c r="D3609" s="144">
        <v>0.0081</v>
      </c>
      <c r="E3609" s="14"/>
    </row>
    <row r="3610">
      <c r="A3610" s="143">
        <v>2731.0</v>
      </c>
      <c r="B3610" s="31" t="s">
        <v>4156</v>
      </c>
      <c r="C3610" s="144">
        <v>0.732</v>
      </c>
      <c r="D3610" s="144">
        <v>0.2827</v>
      </c>
      <c r="E3610" s="14"/>
    </row>
    <row r="3611">
      <c r="A3611" s="143">
        <v>2731.0</v>
      </c>
      <c r="B3611" s="31" t="s">
        <v>4158</v>
      </c>
      <c r="C3611" s="144">
        <v>0.018</v>
      </c>
      <c r="D3611" s="144">
        <v>0.0063</v>
      </c>
      <c r="E3611" s="14"/>
    </row>
    <row r="3612">
      <c r="A3612" s="143">
        <v>2732.0</v>
      </c>
      <c r="B3612" s="31" t="s">
        <v>4156</v>
      </c>
      <c r="C3612" s="144">
        <v>0.9399</v>
      </c>
      <c r="D3612" s="144">
        <v>0.3273</v>
      </c>
      <c r="E3612" s="14"/>
    </row>
    <row r="3613">
      <c r="A3613" s="143">
        <v>2732.0</v>
      </c>
      <c r="B3613" s="31" t="s">
        <v>4158</v>
      </c>
      <c r="C3613" s="144">
        <v>0.0254</v>
      </c>
      <c r="D3613" s="144">
        <v>0.0075</v>
      </c>
      <c r="E3613" s="14"/>
    </row>
    <row r="3614">
      <c r="A3614" s="143">
        <v>2733.0</v>
      </c>
      <c r="B3614" s="31" t="s">
        <v>4156</v>
      </c>
      <c r="C3614" s="144">
        <v>1.0698</v>
      </c>
      <c r="D3614" s="144">
        <v>0.3775</v>
      </c>
      <c r="E3614" s="14"/>
    </row>
    <row r="3615">
      <c r="A3615" s="143">
        <v>2733.0</v>
      </c>
      <c r="B3615" s="31" t="s">
        <v>4158</v>
      </c>
      <c r="C3615" s="144">
        <v>0.0214</v>
      </c>
      <c r="D3615" s="144">
        <v>0.0066</v>
      </c>
      <c r="E3615" s="14"/>
    </row>
    <row r="3616">
      <c r="A3616" s="143">
        <v>2734.0</v>
      </c>
      <c r="B3616" s="31" t="s">
        <v>4156</v>
      </c>
      <c r="C3616" s="144">
        <v>1.1203</v>
      </c>
      <c r="D3616" s="144">
        <v>0.3953</v>
      </c>
      <c r="E3616" s="14"/>
    </row>
    <row r="3617">
      <c r="A3617" s="143">
        <v>2734.0</v>
      </c>
      <c r="B3617" s="31" t="s">
        <v>4158</v>
      </c>
      <c r="C3617" s="144">
        <v>0.0291</v>
      </c>
      <c r="D3617" s="144">
        <v>0.0084</v>
      </c>
      <c r="E3617" s="14"/>
    </row>
    <row r="3618">
      <c r="A3618" s="143">
        <v>2735.0</v>
      </c>
      <c r="B3618" s="31" t="s">
        <v>4156</v>
      </c>
      <c r="C3618" s="144">
        <v>1.4836</v>
      </c>
      <c r="D3618" s="144">
        <v>0.407</v>
      </c>
      <c r="E3618" s="14"/>
    </row>
    <row r="3619">
      <c r="A3619" s="143">
        <v>2735.0</v>
      </c>
      <c r="B3619" s="31" t="s">
        <v>4158</v>
      </c>
      <c r="C3619" s="144">
        <v>0.0507</v>
      </c>
      <c r="D3619" s="144">
        <v>0.0171</v>
      </c>
      <c r="E3619" s="14"/>
    </row>
    <row r="3620">
      <c r="A3620" s="143">
        <v>2736.0</v>
      </c>
      <c r="B3620" s="31" t="s">
        <v>4156</v>
      </c>
      <c r="C3620" s="144">
        <v>1.5831</v>
      </c>
      <c r="D3620" s="144">
        <v>0.4428</v>
      </c>
      <c r="E3620" s="14"/>
    </row>
    <row r="3621">
      <c r="A3621" s="143">
        <v>2736.0</v>
      </c>
      <c r="B3621" s="31" t="s">
        <v>4158</v>
      </c>
      <c r="C3621" s="144">
        <v>0.0454</v>
      </c>
      <c r="D3621" s="144">
        <v>0.0159</v>
      </c>
      <c r="E3621" s="14"/>
    </row>
    <row r="3622">
      <c r="A3622" s="143">
        <v>2737.0</v>
      </c>
      <c r="B3622" s="31" t="s">
        <v>4156</v>
      </c>
      <c r="C3622" s="144">
        <v>1.3057</v>
      </c>
      <c r="D3622" s="144">
        <v>0.3479</v>
      </c>
      <c r="E3622" s="14"/>
    </row>
    <row r="3623">
      <c r="A3623" s="143">
        <v>2737.0</v>
      </c>
      <c r="B3623" s="31" t="s">
        <v>4158</v>
      </c>
      <c r="C3623" s="144">
        <v>0.0404</v>
      </c>
      <c r="D3623" s="144">
        <v>0.0134</v>
      </c>
      <c r="E3623" s="14"/>
    </row>
    <row r="3624">
      <c r="A3624" s="143">
        <v>2738.0</v>
      </c>
      <c r="B3624" s="31" t="s">
        <v>4156</v>
      </c>
      <c r="C3624" s="144">
        <v>0.9677</v>
      </c>
      <c r="D3624" s="144">
        <v>0.3377</v>
      </c>
      <c r="E3624" s="14"/>
    </row>
    <row r="3625">
      <c r="A3625" s="143">
        <v>2738.0</v>
      </c>
      <c r="B3625" s="31" t="s">
        <v>4158</v>
      </c>
      <c r="C3625" s="144">
        <v>0.0248</v>
      </c>
      <c r="D3625" s="144">
        <v>0.0095</v>
      </c>
      <c r="E3625" s="14"/>
    </row>
    <row r="3626">
      <c r="A3626" s="143">
        <v>2739.0</v>
      </c>
      <c r="B3626" s="31" t="s">
        <v>4156</v>
      </c>
      <c r="C3626" s="144">
        <v>1.2386</v>
      </c>
      <c r="D3626" s="144">
        <v>0.4162</v>
      </c>
      <c r="E3626" s="14"/>
    </row>
    <row r="3627">
      <c r="A3627" s="143">
        <v>2739.0</v>
      </c>
      <c r="B3627" s="31" t="s">
        <v>4158</v>
      </c>
      <c r="C3627" s="144">
        <v>0.0277</v>
      </c>
      <c r="D3627" s="144">
        <v>0.0108</v>
      </c>
      <c r="E3627" s="14"/>
    </row>
    <row r="3628">
      <c r="A3628" s="143">
        <v>2740.0</v>
      </c>
      <c r="B3628" s="31" t="s">
        <v>4156</v>
      </c>
      <c r="C3628" s="144">
        <v>1.013</v>
      </c>
      <c r="D3628" s="144">
        <v>0.3522</v>
      </c>
      <c r="E3628" s="14"/>
    </row>
    <row r="3629">
      <c r="A3629" s="143">
        <v>2740.0</v>
      </c>
      <c r="B3629" s="31" t="s">
        <v>4158</v>
      </c>
      <c r="C3629" s="144">
        <v>0.0258</v>
      </c>
      <c r="D3629" s="144">
        <v>0.0097</v>
      </c>
      <c r="E3629" s="14"/>
    </row>
    <row r="3630">
      <c r="A3630" s="143">
        <v>2741.0</v>
      </c>
      <c r="B3630" s="31" t="s">
        <v>4156</v>
      </c>
      <c r="C3630" s="144">
        <v>0.3851</v>
      </c>
      <c r="D3630" s="144">
        <v>0.1706</v>
      </c>
      <c r="E3630" s="14"/>
    </row>
    <row r="3631">
      <c r="A3631" s="143">
        <v>2741.0</v>
      </c>
      <c r="B3631" s="31" t="s">
        <v>4158</v>
      </c>
      <c r="C3631" s="144">
        <v>0.0129</v>
      </c>
      <c r="D3631" s="144">
        <v>0.0052</v>
      </c>
      <c r="E3631" s="14"/>
    </row>
    <row r="3632">
      <c r="A3632" s="143">
        <v>2742.0</v>
      </c>
      <c r="B3632" s="31" t="s">
        <v>4156</v>
      </c>
      <c r="C3632" s="144">
        <v>0.2732</v>
      </c>
      <c r="D3632" s="144">
        <v>0.1223</v>
      </c>
      <c r="E3632" s="14"/>
    </row>
    <row r="3633">
      <c r="A3633" s="143">
        <v>2742.0</v>
      </c>
      <c r="B3633" s="31" t="s">
        <v>4158</v>
      </c>
      <c r="C3633" s="144">
        <v>0.0071</v>
      </c>
      <c r="D3633" s="144">
        <v>0.0026</v>
      </c>
      <c r="E3633" s="14"/>
    </row>
    <row r="3634">
      <c r="A3634" s="143">
        <v>2743.0</v>
      </c>
      <c r="B3634" s="31" t="s">
        <v>4156</v>
      </c>
      <c r="C3634" s="144">
        <v>0.3804</v>
      </c>
      <c r="D3634" s="144">
        <v>0.1692</v>
      </c>
      <c r="E3634" s="14"/>
    </row>
    <row r="3635">
      <c r="A3635" s="143">
        <v>2743.0</v>
      </c>
      <c r="B3635" s="31" t="s">
        <v>4158</v>
      </c>
      <c r="C3635" s="144">
        <v>0.0144</v>
      </c>
      <c r="D3635" s="144">
        <v>0.0055</v>
      </c>
      <c r="E3635" s="14"/>
    </row>
    <row r="3636">
      <c r="A3636" s="143">
        <v>2744.0</v>
      </c>
      <c r="B3636" s="31" t="s">
        <v>4156</v>
      </c>
      <c r="C3636" s="144">
        <v>0.1813</v>
      </c>
      <c r="D3636" s="144">
        <v>0.0904</v>
      </c>
      <c r="E3636" s="14"/>
    </row>
    <row r="3637">
      <c r="A3637" s="143">
        <v>2744.0</v>
      </c>
      <c r="B3637" s="31" t="s">
        <v>4158</v>
      </c>
      <c r="C3637" s="144">
        <v>0.0061</v>
      </c>
      <c r="D3637" s="144">
        <v>0.0026</v>
      </c>
      <c r="E3637" s="14"/>
    </row>
    <row r="3638">
      <c r="A3638" s="143">
        <v>2745.0</v>
      </c>
      <c r="B3638" s="31" t="s">
        <v>4156</v>
      </c>
      <c r="C3638" s="144">
        <v>0.1871</v>
      </c>
      <c r="D3638" s="144">
        <v>0.0931</v>
      </c>
      <c r="E3638" s="14"/>
    </row>
    <row r="3639">
      <c r="A3639" s="143">
        <v>2745.0</v>
      </c>
      <c r="B3639" s="31" t="s">
        <v>4158</v>
      </c>
      <c r="C3639" s="144">
        <v>0.007</v>
      </c>
      <c r="D3639" s="144">
        <v>0.0028</v>
      </c>
      <c r="E3639" s="14"/>
    </row>
    <row r="3640">
      <c r="A3640" s="143">
        <v>2746.0</v>
      </c>
      <c r="B3640" s="31" t="s">
        <v>4156</v>
      </c>
      <c r="C3640" s="144">
        <v>0.2526</v>
      </c>
      <c r="D3640" s="144">
        <v>0.1262</v>
      </c>
      <c r="E3640" s="14"/>
    </row>
    <row r="3641">
      <c r="A3641" s="143">
        <v>2746.0</v>
      </c>
      <c r="B3641" s="31" t="s">
        <v>4158</v>
      </c>
      <c r="C3641" s="144">
        <v>0.0081</v>
      </c>
      <c r="D3641" s="144">
        <v>0.0034</v>
      </c>
      <c r="E3641" s="14"/>
    </row>
    <row r="3642">
      <c r="A3642" s="143">
        <v>2747.0</v>
      </c>
      <c r="B3642" s="31" t="s">
        <v>4156</v>
      </c>
      <c r="C3642" s="144">
        <v>5.4834</v>
      </c>
      <c r="D3642" s="144">
        <v>1.5656</v>
      </c>
      <c r="E3642" s="14"/>
    </row>
    <row r="3643">
      <c r="A3643" s="143">
        <v>2747.0</v>
      </c>
      <c r="B3643" s="31" t="s">
        <v>4158</v>
      </c>
      <c r="C3643" s="144">
        <v>2.4762</v>
      </c>
      <c r="D3643" s="144">
        <v>0.3798</v>
      </c>
      <c r="E3643" s="14"/>
    </row>
    <row r="3644">
      <c r="A3644" s="143">
        <v>2748.0</v>
      </c>
      <c r="B3644" s="31" t="s">
        <v>4156</v>
      </c>
      <c r="C3644" s="144">
        <v>6.6313</v>
      </c>
      <c r="D3644" s="144">
        <v>1.9245</v>
      </c>
      <c r="E3644" s="14"/>
    </row>
    <row r="3645">
      <c r="A3645" s="143">
        <v>2748.0</v>
      </c>
      <c r="B3645" s="31" t="s">
        <v>4158</v>
      </c>
      <c r="C3645" s="144">
        <v>1.8368</v>
      </c>
      <c r="D3645" s="144">
        <v>0.2789</v>
      </c>
      <c r="E3645" s="14"/>
    </row>
    <row r="3646">
      <c r="A3646" s="143">
        <v>2749.0</v>
      </c>
      <c r="B3646" s="31" t="s">
        <v>4156</v>
      </c>
      <c r="C3646" s="144">
        <v>9.7662</v>
      </c>
      <c r="D3646" s="144">
        <v>2.8099</v>
      </c>
      <c r="E3646" s="14"/>
    </row>
    <row r="3647">
      <c r="A3647" s="143">
        <v>2749.0</v>
      </c>
      <c r="B3647" s="31" t="s">
        <v>4158</v>
      </c>
      <c r="C3647" s="144">
        <v>4.694</v>
      </c>
      <c r="D3647" s="144">
        <v>0.6026</v>
      </c>
      <c r="E3647" s="14"/>
    </row>
    <row r="3648">
      <c r="A3648" s="143">
        <v>2750.0</v>
      </c>
      <c r="B3648" s="31" t="s">
        <v>4156</v>
      </c>
      <c r="C3648" s="144">
        <v>4.685</v>
      </c>
      <c r="D3648" s="144">
        <v>1.9414</v>
      </c>
      <c r="E3648" s="14"/>
    </row>
    <row r="3649">
      <c r="A3649" s="143">
        <v>2750.0</v>
      </c>
      <c r="B3649" s="31" t="s">
        <v>4158</v>
      </c>
      <c r="C3649" s="144">
        <v>0.122</v>
      </c>
      <c r="D3649" s="144">
        <v>0.0414</v>
      </c>
      <c r="E3649" s="14"/>
    </row>
    <row r="3650">
      <c r="A3650" s="143">
        <v>2751.0</v>
      </c>
      <c r="B3650" s="31" t="s">
        <v>4156</v>
      </c>
      <c r="C3650" s="144">
        <v>5.2771</v>
      </c>
      <c r="D3650" s="144">
        <v>2.1221</v>
      </c>
      <c r="E3650" s="14"/>
    </row>
    <row r="3651">
      <c r="A3651" s="143">
        <v>2751.0</v>
      </c>
      <c r="B3651" s="31" t="s">
        <v>4158</v>
      </c>
      <c r="C3651" s="144">
        <v>0.2101</v>
      </c>
      <c r="D3651" s="144">
        <v>0.0699</v>
      </c>
      <c r="E3651" s="14"/>
    </row>
    <row r="3652">
      <c r="A3652" s="143">
        <v>2752.0</v>
      </c>
      <c r="B3652" s="31" t="s">
        <v>4156</v>
      </c>
      <c r="C3652" s="144">
        <v>6.6311</v>
      </c>
      <c r="D3652" s="144">
        <v>2.607</v>
      </c>
      <c r="E3652" s="14"/>
    </row>
    <row r="3653">
      <c r="A3653" s="143">
        <v>2752.0</v>
      </c>
      <c r="B3653" s="31" t="s">
        <v>4158</v>
      </c>
      <c r="C3653" s="144">
        <v>0.185</v>
      </c>
      <c r="D3653" s="144">
        <v>0.0612</v>
      </c>
      <c r="E3653" s="14"/>
    </row>
    <row r="3654">
      <c r="A3654" s="143">
        <v>2753.0</v>
      </c>
      <c r="B3654" s="31" t="s">
        <v>4156</v>
      </c>
      <c r="C3654" s="144">
        <v>5.4645</v>
      </c>
      <c r="D3654" s="144">
        <v>2.2055</v>
      </c>
      <c r="E3654" s="14"/>
    </row>
    <row r="3655">
      <c r="A3655" s="143">
        <v>2753.0</v>
      </c>
      <c r="B3655" s="31" t="s">
        <v>4158</v>
      </c>
      <c r="C3655" s="144">
        <v>0.1668</v>
      </c>
      <c r="D3655" s="144">
        <v>0.0586</v>
      </c>
      <c r="E3655" s="14"/>
    </row>
    <row r="3656">
      <c r="A3656" s="143">
        <v>2754.0</v>
      </c>
      <c r="B3656" s="31" t="s">
        <v>4156</v>
      </c>
      <c r="C3656" s="144">
        <v>4.5249</v>
      </c>
      <c r="D3656" s="144">
        <v>1.8965</v>
      </c>
      <c r="E3656" s="14"/>
    </row>
    <row r="3657">
      <c r="A3657" s="143">
        <v>2754.0</v>
      </c>
      <c r="B3657" s="31" t="s">
        <v>4158</v>
      </c>
      <c r="C3657" s="144">
        <v>0.1759</v>
      </c>
      <c r="D3657" s="144">
        <v>0.0614</v>
      </c>
      <c r="E3657" s="14"/>
    </row>
    <row r="3658">
      <c r="A3658" s="143">
        <v>2755.0</v>
      </c>
      <c r="B3658" s="31" t="s">
        <v>4156</v>
      </c>
      <c r="C3658" s="144">
        <v>3.8678</v>
      </c>
      <c r="D3658" s="144">
        <v>1.5371</v>
      </c>
      <c r="E3658" s="14"/>
    </row>
    <row r="3659">
      <c r="A3659" s="143">
        <v>2755.0</v>
      </c>
      <c r="B3659" s="31" t="s">
        <v>4158</v>
      </c>
      <c r="C3659" s="144">
        <v>0.1784</v>
      </c>
      <c r="D3659" s="144">
        <v>0.059</v>
      </c>
      <c r="E3659" s="14"/>
    </row>
    <row r="3660">
      <c r="A3660" s="143">
        <v>2817.0</v>
      </c>
      <c r="B3660" s="31" t="s">
        <v>4156</v>
      </c>
      <c r="C3660" s="144">
        <v>3.7299</v>
      </c>
      <c r="D3660" s="144">
        <v>1.491</v>
      </c>
      <c r="E3660" s="14"/>
    </row>
    <row r="3661">
      <c r="A3661" s="143">
        <v>2817.0</v>
      </c>
      <c r="B3661" s="31" t="s">
        <v>4158</v>
      </c>
      <c r="C3661" s="144">
        <v>0.5748</v>
      </c>
      <c r="D3661" s="144">
        <v>0.1661</v>
      </c>
      <c r="E3661" s="14"/>
    </row>
    <row r="3662">
      <c r="A3662" s="143">
        <v>2818.0</v>
      </c>
      <c r="B3662" s="31" t="s">
        <v>4156</v>
      </c>
      <c r="C3662" s="144">
        <v>4.1784</v>
      </c>
      <c r="D3662" s="144">
        <v>1.7206</v>
      </c>
      <c r="E3662" s="14"/>
    </row>
    <row r="3663">
      <c r="A3663" s="143">
        <v>2818.0</v>
      </c>
      <c r="B3663" s="31" t="s">
        <v>4158</v>
      </c>
      <c r="C3663" s="144">
        <v>1.1951</v>
      </c>
      <c r="D3663" s="144">
        <v>0.3892</v>
      </c>
      <c r="E3663" s="14"/>
    </row>
    <row r="3664">
      <c r="A3664" s="143">
        <v>2819.0</v>
      </c>
      <c r="B3664" s="31" t="s">
        <v>4156</v>
      </c>
      <c r="C3664" s="144">
        <v>4.4589</v>
      </c>
      <c r="D3664" s="144">
        <v>1.8273</v>
      </c>
      <c r="E3664" s="14"/>
    </row>
    <row r="3665">
      <c r="A3665" s="143">
        <v>2819.0</v>
      </c>
      <c r="B3665" s="31" t="s">
        <v>4158</v>
      </c>
      <c r="C3665" s="144">
        <v>0.8914</v>
      </c>
      <c r="D3665" s="144">
        <v>0.2708</v>
      </c>
      <c r="E3665" s="14"/>
    </row>
    <row r="3666">
      <c r="A3666" s="143">
        <v>2820.0</v>
      </c>
      <c r="B3666" s="31" t="s">
        <v>4156</v>
      </c>
      <c r="C3666" s="144">
        <v>5.4901</v>
      </c>
      <c r="D3666" s="144">
        <v>1.8309</v>
      </c>
      <c r="E3666" s="14"/>
    </row>
    <row r="3667">
      <c r="A3667" s="143">
        <v>2820.0</v>
      </c>
      <c r="B3667" s="31" t="s">
        <v>4158</v>
      </c>
      <c r="C3667" s="144">
        <v>0.9001</v>
      </c>
      <c r="D3667" s="144">
        <v>0.2168</v>
      </c>
      <c r="E3667" s="14"/>
    </row>
    <row r="3668">
      <c r="A3668" s="143">
        <v>2821.0</v>
      </c>
      <c r="B3668" s="31" t="s">
        <v>4156</v>
      </c>
      <c r="C3668" s="35">
        <v>5.494</v>
      </c>
      <c r="D3668" s="144">
        <v>2.0635</v>
      </c>
      <c r="E3668" s="14"/>
    </row>
    <row r="3669">
      <c r="A3669" s="143">
        <v>2821.0</v>
      </c>
      <c r="B3669" s="31" t="s">
        <v>4158</v>
      </c>
      <c r="C3669" s="144">
        <v>1.2502</v>
      </c>
      <c r="D3669" s="144">
        <v>0.3784</v>
      </c>
      <c r="E3669" s="14"/>
    </row>
    <row r="3670">
      <c r="A3670" s="143">
        <v>2822.0</v>
      </c>
      <c r="B3670" s="31" t="s">
        <v>4156</v>
      </c>
      <c r="C3670" s="144">
        <v>6.1532</v>
      </c>
      <c r="D3670" s="144">
        <v>2.1912</v>
      </c>
      <c r="E3670" s="14"/>
    </row>
    <row r="3671">
      <c r="A3671" s="143">
        <v>2822.0</v>
      </c>
      <c r="B3671" s="31" t="s">
        <v>4158</v>
      </c>
      <c r="C3671" s="144">
        <v>1.1347</v>
      </c>
      <c r="D3671" s="144">
        <v>0.239</v>
      </c>
      <c r="E3671" s="14"/>
    </row>
    <row r="3672">
      <c r="A3672" s="143">
        <v>2823.0</v>
      </c>
      <c r="B3672" s="31" t="s">
        <v>4156</v>
      </c>
      <c r="C3672" s="144">
        <v>0.1798</v>
      </c>
      <c r="D3672" s="144">
        <v>0.0467</v>
      </c>
      <c r="E3672" s="14"/>
    </row>
    <row r="3673">
      <c r="A3673" s="143">
        <v>2823.0</v>
      </c>
      <c r="B3673" s="31" t="s">
        <v>4158</v>
      </c>
      <c r="C3673" s="144">
        <v>0.0127</v>
      </c>
      <c r="D3673" s="144">
        <v>0.0016</v>
      </c>
      <c r="E3673" s="14"/>
    </row>
    <row r="3674">
      <c r="A3674" s="143">
        <v>2824.0</v>
      </c>
      <c r="B3674" s="31" t="s">
        <v>4156</v>
      </c>
      <c r="C3674" s="144">
        <v>0.2332</v>
      </c>
      <c r="D3674" s="144">
        <v>0.0644</v>
      </c>
      <c r="E3674" s="14"/>
    </row>
    <row r="3675">
      <c r="A3675" s="143">
        <v>2824.0</v>
      </c>
      <c r="B3675" s="31" t="s">
        <v>4158</v>
      </c>
      <c r="C3675" s="144">
        <v>0.0111</v>
      </c>
      <c r="D3675" s="144">
        <v>0.0017</v>
      </c>
      <c r="E3675" s="14"/>
    </row>
    <row r="3676">
      <c r="A3676" s="143">
        <v>2825.0</v>
      </c>
      <c r="B3676" s="31" t="s">
        <v>4156</v>
      </c>
      <c r="C3676" s="144">
        <v>0.2257</v>
      </c>
      <c r="D3676" s="144">
        <v>0.0613</v>
      </c>
      <c r="E3676" s="14"/>
    </row>
    <row r="3677">
      <c r="A3677" s="143">
        <v>2825.0</v>
      </c>
      <c r="B3677" s="31" t="s">
        <v>4158</v>
      </c>
      <c r="C3677" s="144">
        <v>0.0165</v>
      </c>
      <c r="D3677" s="144">
        <v>0.0024</v>
      </c>
      <c r="E3677" s="14"/>
    </row>
    <row r="3678">
      <c r="A3678" s="143">
        <v>2826.0</v>
      </c>
      <c r="B3678" s="31" t="s">
        <v>4156</v>
      </c>
      <c r="C3678" s="144">
        <v>0.7439</v>
      </c>
      <c r="D3678" s="144">
        <v>0.2545</v>
      </c>
      <c r="E3678" s="14"/>
    </row>
    <row r="3679">
      <c r="A3679" s="143">
        <v>2826.0</v>
      </c>
      <c r="B3679" s="31" t="s">
        <v>4158</v>
      </c>
      <c r="C3679" s="144">
        <v>0.0249</v>
      </c>
      <c r="D3679" s="144">
        <v>0.0054</v>
      </c>
      <c r="E3679" s="14"/>
    </row>
    <row r="3680">
      <c r="A3680" s="143">
        <v>2827.0</v>
      </c>
      <c r="B3680" s="31" t="s">
        <v>4156</v>
      </c>
      <c r="C3680" s="144">
        <v>0.6106</v>
      </c>
      <c r="D3680" s="144">
        <v>0.2178</v>
      </c>
      <c r="E3680" s="14"/>
    </row>
    <row r="3681">
      <c r="A3681" s="143">
        <v>2827.0</v>
      </c>
      <c r="B3681" s="31" t="s">
        <v>4158</v>
      </c>
      <c r="C3681" s="144">
        <v>0.0173</v>
      </c>
      <c r="D3681" s="144">
        <v>0.0042</v>
      </c>
      <c r="E3681" s="14"/>
    </row>
    <row r="3682">
      <c r="A3682" s="143">
        <v>2828.0</v>
      </c>
      <c r="B3682" s="31" t="s">
        <v>4156</v>
      </c>
      <c r="C3682" s="144">
        <v>0.7957</v>
      </c>
      <c r="D3682" s="144">
        <v>0.2658</v>
      </c>
      <c r="E3682" s="14"/>
    </row>
    <row r="3683">
      <c r="A3683" s="143">
        <v>2828.0</v>
      </c>
      <c r="B3683" s="31" t="s">
        <v>4158</v>
      </c>
      <c r="C3683" s="144">
        <v>0.0252</v>
      </c>
      <c r="D3683" s="144">
        <v>0.0054</v>
      </c>
      <c r="E3683" s="14"/>
    </row>
    <row r="3684">
      <c r="A3684" s="143">
        <v>2797.0</v>
      </c>
      <c r="B3684" s="31" t="s">
        <v>4156</v>
      </c>
      <c r="C3684" s="144">
        <f>7.952+10.04+11.7893</f>
        <v>29.7813</v>
      </c>
      <c r="D3684" s="144">
        <v>15.8945</v>
      </c>
      <c r="E3684" s="10" t="s">
        <v>5694</v>
      </c>
    </row>
    <row r="3685">
      <c r="A3685" s="143">
        <v>2799.0</v>
      </c>
      <c r="B3685" s="31" t="s">
        <v>4156</v>
      </c>
      <c r="C3685" s="144">
        <f>9.9466+7.8257</f>
        <v>17.7723</v>
      </c>
      <c r="D3685" s="144">
        <v>8.9436</v>
      </c>
      <c r="E3685" s="10" t="s">
        <v>5696</v>
      </c>
    </row>
    <row r="3686">
      <c r="A3686" s="143">
        <v>2800.0</v>
      </c>
      <c r="B3686" s="31" t="s">
        <v>4156</v>
      </c>
      <c r="C3686" s="144">
        <f>5.5427+11.3081</f>
        <v>16.8508</v>
      </c>
      <c r="D3686" s="144">
        <v>11.1602</v>
      </c>
      <c r="E3686" s="10" t="s">
        <v>5694</v>
      </c>
    </row>
    <row r="3687">
      <c r="A3687" s="143">
        <v>2801.0</v>
      </c>
      <c r="B3687" s="31" t="s">
        <v>4156</v>
      </c>
      <c r="C3687" s="144">
        <f>11.7775+13.3521+10.8785</f>
        <v>36.0081</v>
      </c>
      <c r="D3687" s="144">
        <v>13.6253</v>
      </c>
      <c r="E3687" s="10" t="s">
        <v>5694</v>
      </c>
    </row>
    <row r="3688">
      <c r="A3688" s="143">
        <v>2803.0</v>
      </c>
      <c r="B3688" s="31" t="s">
        <v>4156</v>
      </c>
      <c r="C3688" s="144">
        <f>9.7941+9.5348+8.968</f>
        <v>28.2969</v>
      </c>
      <c r="D3688" s="144">
        <v>11.712</v>
      </c>
      <c r="E3688" s="10" t="s">
        <v>5694</v>
      </c>
    </row>
    <row r="3689">
      <c r="A3689" s="143">
        <v>2804.0</v>
      </c>
      <c r="B3689" s="31" t="s">
        <v>4156</v>
      </c>
      <c r="C3689" s="144">
        <f>13.2233+7.603+9.9047</f>
        <v>30.731</v>
      </c>
      <c r="D3689" s="144">
        <v>12.3435</v>
      </c>
      <c r="E3689" s="10" t="s">
        <v>5694</v>
      </c>
    </row>
    <row r="3690">
      <c r="A3690" s="143">
        <v>2861.0</v>
      </c>
      <c r="B3690" s="31" t="s">
        <v>4156</v>
      </c>
      <c r="C3690" s="144">
        <v>2.4177</v>
      </c>
      <c r="D3690" s="144">
        <v>0.8636</v>
      </c>
      <c r="E3690" s="14"/>
    </row>
    <row r="3691">
      <c r="A3691" s="143">
        <v>2861.0</v>
      </c>
      <c r="B3691" s="31" t="s">
        <v>4158</v>
      </c>
      <c r="C3691" s="144">
        <v>0.2128</v>
      </c>
      <c r="D3691" s="144">
        <v>0.0543</v>
      </c>
      <c r="E3691" s="14"/>
    </row>
    <row r="3692">
      <c r="A3692" s="143">
        <v>2862.0</v>
      </c>
      <c r="B3692" s="31" t="s">
        <v>4156</v>
      </c>
      <c r="C3692" s="144">
        <v>3.0779</v>
      </c>
      <c r="D3692" s="144">
        <v>1.0526</v>
      </c>
      <c r="E3692" s="14"/>
    </row>
    <row r="3693">
      <c r="A3693" s="143">
        <v>2862.0</v>
      </c>
      <c r="B3693" s="31" t="s">
        <v>4158</v>
      </c>
      <c r="C3693" s="144">
        <v>0.2326</v>
      </c>
      <c r="D3693" s="144">
        <v>0.0617</v>
      </c>
      <c r="E3693" s="14"/>
    </row>
    <row r="3694">
      <c r="A3694" s="143">
        <v>2863.0</v>
      </c>
      <c r="B3694" s="31" t="s">
        <v>4156</v>
      </c>
      <c r="C3694" s="144">
        <v>3.3824</v>
      </c>
      <c r="D3694" s="144">
        <v>1.1748</v>
      </c>
      <c r="E3694" s="14"/>
    </row>
    <row r="3695">
      <c r="A3695" s="143">
        <v>2863.0</v>
      </c>
      <c r="B3695" s="31" t="s">
        <v>4158</v>
      </c>
      <c r="C3695" s="144">
        <v>0.3048</v>
      </c>
      <c r="D3695" s="144">
        <v>0.0757</v>
      </c>
      <c r="E3695" s="14"/>
    </row>
    <row r="3696">
      <c r="A3696" s="143">
        <v>2864.0</v>
      </c>
      <c r="B3696" s="31" t="s">
        <v>4156</v>
      </c>
      <c r="C3696" s="144">
        <v>2.2643</v>
      </c>
      <c r="D3696" s="144">
        <v>0.6552</v>
      </c>
      <c r="E3696" s="14"/>
    </row>
    <row r="3697">
      <c r="A3697" s="143">
        <v>2864.0</v>
      </c>
      <c r="B3697" s="31" t="s">
        <v>4158</v>
      </c>
      <c r="C3697" s="144">
        <v>0.1829</v>
      </c>
      <c r="D3697" s="144">
        <v>0.0404</v>
      </c>
      <c r="E3697" s="14"/>
    </row>
    <row r="3698">
      <c r="A3698" s="143">
        <v>2865.0</v>
      </c>
      <c r="B3698" s="31" t="s">
        <v>4156</v>
      </c>
      <c r="C3698" s="144">
        <v>2.6799</v>
      </c>
      <c r="D3698" s="144">
        <v>0.9195</v>
      </c>
      <c r="E3698" s="14"/>
    </row>
    <row r="3699">
      <c r="A3699" s="143">
        <v>2865.0</v>
      </c>
      <c r="B3699" s="31" t="s">
        <v>4158</v>
      </c>
      <c r="C3699" s="144">
        <v>0.1925</v>
      </c>
      <c r="D3699" s="144">
        <v>0.0538</v>
      </c>
      <c r="E3699" s="14"/>
    </row>
    <row r="3700">
      <c r="A3700" s="143">
        <v>2866.0</v>
      </c>
      <c r="B3700" s="31" t="s">
        <v>4156</v>
      </c>
      <c r="C3700" s="144">
        <v>2.6079</v>
      </c>
      <c r="D3700" s="144">
        <v>0.8886</v>
      </c>
      <c r="E3700" s="14"/>
    </row>
    <row r="3701">
      <c r="A3701" s="143">
        <v>2866.0</v>
      </c>
      <c r="B3701" s="31" t="s">
        <v>4158</v>
      </c>
      <c r="C3701" s="144">
        <v>0.1862</v>
      </c>
      <c r="D3701" s="144">
        <v>0.0512</v>
      </c>
      <c r="E3701" s="14"/>
    </row>
    <row r="3702">
      <c r="A3702" s="143">
        <v>2867.0</v>
      </c>
      <c r="B3702" s="31" t="s">
        <v>4156</v>
      </c>
      <c r="C3702" s="144">
        <v>0.3692</v>
      </c>
      <c r="D3702" s="144">
        <v>0.1604</v>
      </c>
      <c r="E3702" s="14"/>
    </row>
    <row r="3703">
      <c r="A3703" s="143">
        <v>2867.0</v>
      </c>
      <c r="B3703" s="31" t="s">
        <v>4158</v>
      </c>
      <c r="C3703" s="144">
        <v>0.0222</v>
      </c>
      <c r="D3703" s="144">
        <v>0.0094</v>
      </c>
      <c r="E3703" s="14"/>
    </row>
    <row r="3704">
      <c r="A3704" s="143">
        <v>2868.0</v>
      </c>
      <c r="B3704" s="31" t="s">
        <v>4156</v>
      </c>
      <c r="C3704" s="144">
        <v>0.2793</v>
      </c>
      <c r="D3704" s="144">
        <v>0.1186</v>
      </c>
      <c r="E3704" s="14"/>
    </row>
    <row r="3705">
      <c r="A3705" s="143">
        <v>2868.0</v>
      </c>
      <c r="B3705" s="31" t="s">
        <v>4158</v>
      </c>
      <c r="C3705" s="144">
        <v>0.0216</v>
      </c>
      <c r="D3705" s="144">
        <v>0.0098</v>
      </c>
      <c r="E3705" s="14"/>
    </row>
    <row r="3706">
      <c r="A3706" s="143">
        <v>2869.0</v>
      </c>
      <c r="B3706" s="31" t="s">
        <v>4156</v>
      </c>
      <c r="C3706" s="144">
        <v>0.3825</v>
      </c>
      <c r="D3706" s="144">
        <v>0.1578</v>
      </c>
      <c r="E3706" s="14"/>
    </row>
    <row r="3707">
      <c r="A3707" s="143">
        <v>2869.0</v>
      </c>
      <c r="B3707" s="31" t="s">
        <v>4158</v>
      </c>
      <c r="C3707" s="144">
        <v>0.0311</v>
      </c>
      <c r="D3707" s="144">
        <v>0.013</v>
      </c>
      <c r="E3707" s="14"/>
    </row>
    <row r="3708">
      <c r="A3708" s="143">
        <v>2870.0</v>
      </c>
      <c r="B3708" s="31" t="s">
        <v>4156</v>
      </c>
      <c r="C3708" s="144">
        <f>8.1784+13.4123+14.372+11.1135+7.0468+61.1</f>
        <v>115.223</v>
      </c>
      <c r="D3708" s="144">
        <f>14.8429+2.3133+11.2603</f>
        <v>28.4165</v>
      </c>
      <c r="E3708" s="14"/>
    </row>
    <row r="3709">
      <c r="A3709" s="143">
        <v>2871.0</v>
      </c>
      <c r="B3709" s="31" t="s">
        <v>4156</v>
      </c>
      <c r="C3709" s="144">
        <f>14.1752+14.9562+12.0395+7.5264+22.1259+24.9256</f>
        <v>95.7488</v>
      </c>
      <c r="D3709" s="35">
        <f>15.0731+9.9981</f>
        <v>25.0712</v>
      </c>
      <c r="E3709" s="14"/>
    </row>
    <row r="3710">
      <c r="A3710" s="143">
        <v>2872.0</v>
      </c>
      <c r="B3710" s="31" t="s">
        <v>4156</v>
      </c>
      <c r="C3710" s="144">
        <f>28.7444+16.4325+12.7363+18.756</f>
        <v>76.6692</v>
      </c>
      <c r="D3710" s="144">
        <v>21.6887</v>
      </c>
      <c r="E3710" s="14"/>
    </row>
    <row r="3711">
      <c r="A3711" s="143">
        <v>2881.0</v>
      </c>
      <c r="B3711" s="31" t="s">
        <v>4156</v>
      </c>
      <c r="C3711" s="144">
        <v>2.8082</v>
      </c>
      <c r="D3711" s="35">
        <v>1.2534</v>
      </c>
      <c r="E3711" s="14"/>
    </row>
    <row r="3712">
      <c r="A3712" s="143">
        <v>2881.0</v>
      </c>
      <c r="B3712" s="31" t="s">
        <v>4158</v>
      </c>
      <c r="C3712" s="144">
        <v>0.2815</v>
      </c>
      <c r="D3712" s="35">
        <v>0.0956</v>
      </c>
      <c r="E3712" s="14"/>
    </row>
    <row r="3713">
      <c r="A3713" s="143">
        <v>2882.0</v>
      </c>
      <c r="B3713" s="31" t="s">
        <v>4156</v>
      </c>
      <c r="C3713" s="144">
        <v>3.658</v>
      </c>
      <c r="D3713" s="35">
        <v>1.6268</v>
      </c>
      <c r="E3713" s="14"/>
    </row>
    <row r="3714">
      <c r="A3714" s="143">
        <v>2882.0</v>
      </c>
      <c r="B3714" s="31" t="s">
        <v>4158</v>
      </c>
      <c r="C3714" s="144">
        <v>0.4179</v>
      </c>
      <c r="D3714" s="35">
        <v>0.1399</v>
      </c>
      <c r="E3714" s="14"/>
    </row>
    <row r="3715">
      <c r="A3715" s="143">
        <v>2883.0</v>
      </c>
      <c r="B3715" s="31" t="s">
        <v>4156</v>
      </c>
      <c r="C3715" s="144">
        <v>2.2294</v>
      </c>
      <c r="D3715" s="144">
        <v>1.0131</v>
      </c>
      <c r="E3715" s="14"/>
    </row>
    <row r="3716">
      <c r="A3716" s="143">
        <v>2883.0</v>
      </c>
      <c r="B3716" s="31" t="s">
        <v>4158</v>
      </c>
      <c r="C3716" s="144">
        <v>0.2006</v>
      </c>
      <c r="D3716" s="144">
        <v>0.072</v>
      </c>
      <c r="E3716" s="14"/>
    </row>
    <row r="3717">
      <c r="A3717" s="143">
        <v>2918.0</v>
      </c>
      <c r="B3717" s="31" t="s">
        <v>4156</v>
      </c>
      <c r="C3717" s="144">
        <v>0.6944</v>
      </c>
      <c r="D3717" s="144">
        <v>0.2234</v>
      </c>
      <c r="E3717" s="14"/>
    </row>
    <row r="3718">
      <c r="A3718" s="143">
        <v>2918.0</v>
      </c>
      <c r="B3718" s="31" t="s">
        <v>4158</v>
      </c>
      <c r="C3718" s="144">
        <v>0.0568</v>
      </c>
      <c r="D3718" s="144">
        <v>0.0134</v>
      </c>
      <c r="E3718" s="14"/>
    </row>
    <row r="3719">
      <c r="A3719" s="143">
        <v>2919.0</v>
      </c>
      <c r="B3719" s="31" t="s">
        <v>4156</v>
      </c>
      <c r="C3719" s="144">
        <v>0.7058</v>
      </c>
      <c r="D3719" s="144">
        <v>0.213</v>
      </c>
      <c r="E3719" s="14"/>
    </row>
    <row r="3720">
      <c r="A3720" s="143">
        <v>2919.0</v>
      </c>
      <c r="B3720" s="31" t="s">
        <v>4158</v>
      </c>
      <c r="C3720" s="144">
        <v>0.115</v>
      </c>
      <c r="D3720" s="144">
        <v>0.026</v>
      </c>
      <c r="E3720" s="14"/>
    </row>
    <row r="3721">
      <c r="A3721" s="143">
        <v>2920.0</v>
      </c>
      <c r="B3721" s="31" t="s">
        <v>4156</v>
      </c>
      <c r="C3721" s="144">
        <v>0.7414</v>
      </c>
      <c r="D3721" s="144">
        <v>0.2281</v>
      </c>
      <c r="E3721" s="14"/>
    </row>
    <row r="3722">
      <c r="A3722" s="143">
        <v>2920.0</v>
      </c>
      <c r="B3722" s="31" t="s">
        <v>4158</v>
      </c>
      <c r="C3722" s="144">
        <v>0.1079</v>
      </c>
      <c r="D3722" s="144">
        <v>0.0252</v>
      </c>
      <c r="E3722" s="14"/>
    </row>
    <row r="3723">
      <c r="A3723" s="143">
        <v>2921.0</v>
      </c>
      <c r="B3723" s="31" t="s">
        <v>4156</v>
      </c>
      <c r="C3723" s="144">
        <v>0.3306</v>
      </c>
      <c r="D3723" s="144">
        <v>0.1206</v>
      </c>
      <c r="E3723" s="14"/>
    </row>
    <row r="3724">
      <c r="A3724" s="143">
        <v>2921.0</v>
      </c>
      <c r="B3724" s="31" t="s">
        <v>4158</v>
      </c>
      <c r="C3724" s="144">
        <v>0.037</v>
      </c>
      <c r="D3724" s="144">
        <v>0.0098</v>
      </c>
      <c r="E3724" s="14"/>
    </row>
    <row r="3725">
      <c r="A3725" s="143">
        <v>2922.0</v>
      </c>
      <c r="B3725" s="31" t="s">
        <v>4156</v>
      </c>
      <c r="C3725" s="144">
        <v>0.4911</v>
      </c>
      <c r="D3725" s="144">
        <v>0.1779</v>
      </c>
      <c r="E3725" s="14"/>
    </row>
    <row r="3726">
      <c r="A3726" s="143">
        <v>2922.0</v>
      </c>
      <c r="B3726" s="31" t="s">
        <v>4158</v>
      </c>
      <c r="C3726" s="144">
        <v>0.0644</v>
      </c>
      <c r="D3726" s="144">
        <v>0.0173</v>
      </c>
      <c r="E3726" s="14"/>
    </row>
    <row r="3727">
      <c r="A3727" s="143">
        <v>2923.0</v>
      </c>
      <c r="B3727" s="31" t="s">
        <v>4156</v>
      </c>
      <c r="C3727" s="144">
        <v>0.5791</v>
      </c>
      <c r="D3727" s="144">
        <v>0.2097</v>
      </c>
      <c r="E3727" s="14"/>
    </row>
    <row r="3728">
      <c r="A3728" s="143">
        <v>2923.0</v>
      </c>
      <c r="B3728" s="31" t="s">
        <v>4158</v>
      </c>
      <c r="C3728" s="144">
        <v>0.0767</v>
      </c>
      <c r="D3728" s="144">
        <v>0.0203</v>
      </c>
      <c r="E3728" s="14"/>
    </row>
    <row r="3729">
      <c r="A3729" s="143">
        <v>2924.0</v>
      </c>
      <c r="B3729" s="31" t="s">
        <v>4156</v>
      </c>
      <c r="C3729" s="144">
        <v>4.5458</v>
      </c>
      <c r="D3729" s="144">
        <v>1.531</v>
      </c>
      <c r="E3729" s="14"/>
    </row>
    <row r="3730">
      <c r="A3730" s="143">
        <v>2924.0</v>
      </c>
      <c r="B3730" s="31" t="s">
        <v>4158</v>
      </c>
      <c r="C3730" s="144">
        <v>1.9384</v>
      </c>
      <c r="D3730" s="144">
        <v>0.4573</v>
      </c>
      <c r="E3730" s="14"/>
    </row>
    <row r="3731">
      <c r="A3731" s="143">
        <v>2925.0</v>
      </c>
      <c r="B3731" s="31" t="s">
        <v>4156</v>
      </c>
      <c r="C3731" s="144">
        <v>5.1149</v>
      </c>
      <c r="D3731" s="144">
        <v>1.6552</v>
      </c>
      <c r="E3731" s="14"/>
    </row>
    <row r="3732">
      <c r="A3732" s="143">
        <v>2925.0</v>
      </c>
      <c r="B3732" s="31" t="s">
        <v>4158</v>
      </c>
      <c r="C3732" s="144">
        <v>2.4495</v>
      </c>
      <c r="D3732" s="144">
        <v>0.5712</v>
      </c>
      <c r="E3732" s="14"/>
    </row>
    <row r="3733">
      <c r="A3733" s="143">
        <v>2926.0</v>
      </c>
      <c r="B3733" s="31" t="s">
        <v>4156</v>
      </c>
      <c r="C3733" s="144">
        <v>3.423</v>
      </c>
      <c r="D3733" s="144">
        <v>1.3477</v>
      </c>
      <c r="E3733" s="14"/>
    </row>
    <row r="3734">
      <c r="A3734" s="143">
        <v>2926.0</v>
      </c>
      <c r="B3734" s="31" t="s">
        <v>4158</v>
      </c>
      <c r="C3734" s="144">
        <v>1.379</v>
      </c>
      <c r="D3734" s="144">
        <v>0.3479</v>
      </c>
      <c r="E3734" s="14"/>
    </row>
    <row r="3735">
      <c r="A3735" s="143">
        <v>2927.0</v>
      </c>
      <c r="B3735" s="31" t="s">
        <v>4156</v>
      </c>
      <c r="C3735" s="144">
        <v>2.1919</v>
      </c>
      <c r="D3735" s="144">
        <v>0.7562</v>
      </c>
      <c r="E3735" s="14"/>
    </row>
    <row r="3736">
      <c r="A3736" s="143">
        <v>2927.0</v>
      </c>
      <c r="B3736" s="31" t="s">
        <v>4158</v>
      </c>
      <c r="C3736" s="144">
        <v>0.673</v>
      </c>
      <c r="D3736" s="144">
        <v>0.1638</v>
      </c>
      <c r="E3736" s="14"/>
    </row>
    <row r="3737">
      <c r="A3737" s="143">
        <v>2928.0</v>
      </c>
      <c r="B3737" s="31" t="s">
        <v>4156</v>
      </c>
      <c r="C3737" s="144">
        <v>2.2745</v>
      </c>
      <c r="D3737" s="144">
        <v>0.8656</v>
      </c>
      <c r="E3737" s="14"/>
    </row>
    <row r="3738">
      <c r="A3738" s="143">
        <v>2928.0</v>
      </c>
      <c r="B3738" s="31" t="s">
        <v>4158</v>
      </c>
      <c r="C3738" s="144">
        <v>0.7437</v>
      </c>
      <c r="D3738" s="144">
        <v>0.1809</v>
      </c>
      <c r="E3738" s="14"/>
    </row>
    <row r="3739">
      <c r="A3739" s="143">
        <v>2929.0</v>
      </c>
      <c r="B3739" s="31" t="s">
        <v>4156</v>
      </c>
      <c r="C3739" s="144">
        <v>1.7171</v>
      </c>
      <c r="D3739" s="144">
        <v>0.6803</v>
      </c>
      <c r="E3739" s="14"/>
    </row>
    <row r="3740">
      <c r="A3740" s="143">
        <v>2929.0</v>
      </c>
      <c r="B3740" s="31" t="s">
        <v>4158</v>
      </c>
      <c r="C3740" s="35">
        <v>0.4642</v>
      </c>
      <c r="D3740" s="144">
        <v>0.1108</v>
      </c>
      <c r="E3740" s="145"/>
    </row>
    <row r="3741">
      <c r="A3741" s="143">
        <v>2930.0</v>
      </c>
      <c r="B3741" s="31" t="s">
        <v>4156</v>
      </c>
      <c r="C3741" s="35">
        <v>0.6981</v>
      </c>
      <c r="D3741" s="144">
        <v>0.2657</v>
      </c>
      <c r="E3741" s="145"/>
    </row>
    <row r="3742">
      <c r="A3742" s="143">
        <v>2930.0</v>
      </c>
      <c r="B3742" s="31" t="s">
        <v>4158</v>
      </c>
      <c r="C3742" s="35">
        <v>0.0201</v>
      </c>
      <c r="D3742" s="144">
        <v>0.0053</v>
      </c>
      <c r="E3742" s="145"/>
    </row>
    <row r="3743">
      <c r="A3743" s="143">
        <v>2931.0</v>
      </c>
      <c r="B3743" s="31" t="s">
        <v>4156</v>
      </c>
      <c r="C3743" s="35">
        <v>0.7875</v>
      </c>
      <c r="D3743" s="144">
        <v>0.2818</v>
      </c>
      <c r="E3743" s="145"/>
    </row>
    <row r="3744">
      <c r="A3744" s="143">
        <v>2931.0</v>
      </c>
      <c r="B3744" s="31" t="s">
        <v>4158</v>
      </c>
      <c r="C3744" s="144">
        <v>0.0237</v>
      </c>
      <c r="D3744" s="144">
        <v>0.0064</v>
      </c>
      <c r="E3744" s="14"/>
    </row>
    <row r="3745">
      <c r="A3745" s="143">
        <v>2932.0</v>
      </c>
      <c r="B3745" s="31" t="s">
        <v>4156</v>
      </c>
      <c r="C3745" s="144">
        <v>0.6259</v>
      </c>
      <c r="D3745" s="144">
        <v>0.2257</v>
      </c>
      <c r="E3745" s="14"/>
    </row>
    <row r="3746">
      <c r="A3746" s="143">
        <v>2932.0</v>
      </c>
      <c r="B3746" s="31" t="s">
        <v>4158</v>
      </c>
      <c r="C3746" s="144">
        <v>0.0154</v>
      </c>
      <c r="D3746" s="144">
        <v>0.0041</v>
      </c>
      <c r="E3746" s="14"/>
    </row>
    <row r="3747">
      <c r="A3747" s="143">
        <v>2933.0</v>
      </c>
      <c r="B3747" s="31" t="s">
        <v>4156</v>
      </c>
      <c r="C3747" s="144">
        <v>0.7718</v>
      </c>
      <c r="D3747" s="144">
        <v>0.2918</v>
      </c>
      <c r="E3747" s="14"/>
    </row>
    <row r="3748">
      <c r="A3748" s="143">
        <v>2933.0</v>
      </c>
      <c r="B3748" s="31" t="s">
        <v>4158</v>
      </c>
      <c r="C3748" s="144">
        <v>0.0294</v>
      </c>
      <c r="D3748" s="144">
        <v>0.0078</v>
      </c>
      <c r="E3748" s="14"/>
    </row>
    <row r="3749">
      <c r="A3749" s="143">
        <v>2934.0</v>
      </c>
      <c r="B3749" s="31" t="s">
        <v>4156</v>
      </c>
      <c r="C3749" s="144">
        <v>0.703</v>
      </c>
      <c r="D3749" s="144">
        <v>0.2531</v>
      </c>
      <c r="E3749" s="14"/>
    </row>
    <row r="3750">
      <c r="A3750" s="143">
        <v>2934.0</v>
      </c>
      <c r="B3750" s="31" t="s">
        <v>4158</v>
      </c>
      <c r="C3750" s="144">
        <v>0.0255</v>
      </c>
      <c r="D3750" s="144">
        <v>0.0068</v>
      </c>
      <c r="E3750" s="14"/>
    </row>
    <row r="3751">
      <c r="A3751" s="143">
        <v>2935.0</v>
      </c>
      <c r="B3751" s="31" t="s">
        <v>4156</v>
      </c>
      <c r="C3751" s="144">
        <v>0.7948</v>
      </c>
      <c r="D3751" s="144">
        <v>0.3379</v>
      </c>
      <c r="E3751" s="14"/>
    </row>
    <row r="3752">
      <c r="A3752" s="143">
        <v>2935.0</v>
      </c>
      <c r="B3752" s="31" t="s">
        <v>4158</v>
      </c>
      <c r="C3752" s="144">
        <v>0.0381</v>
      </c>
      <c r="D3752" s="144">
        <v>0.01</v>
      </c>
      <c r="E3752" s="14"/>
    </row>
    <row r="3753">
      <c r="A3753" s="143">
        <v>2936.0</v>
      </c>
      <c r="B3753" s="31" t="s">
        <v>4156</v>
      </c>
      <c r="C3753" s="144">
        <v>0.2845</v>
      </c>
      <c r="D3753" s="144">
        <v>0.1337</v>
      </c>
      <c r="E3753" s="14"/>
    </row>
    <row r="3754">
      <c r="A3754" s="143">
        <v>2936.0</v>
      </c>
      <c r="B3754" s="31" t="s">
        <v>4158</v>
      </c>
      <c r="C3754" s="144">
        <v>0.016</v>
      </c>
      <c r="D3754" s="144">
        <v>0.0079</v>
      </c>
      <c r="E3754" s="14"/>
    </row>
    <row r="3755">
      <c r="A3755" s="143">
        <v>2937.0</v>
      </c>
      <c r="B3755" s="31" t="s">
        <v>4156</v>
      </c>
      <c r="C3755" s="144">
        <v>0.6409</v>
      </c>
      <c r="D3755" s="144">
        <v>0.2963</v>
      </c>
      <c r="E3755" s="14"/>
    </row>
    <row r="3756">
      <c r="A3756" s="143">
        <v>2937.0</v>
      </c>
      <c r="B3756" s="31" t="s">
        <v>4158</v>
      </c>
      <c r="C3756" s="144">
        <v>0.0294</v>
      </c>
      <c r="D3756" s="144">
        <v>0.0145</v>
      </c>
      <c r="E3756" s="14"/>
    </row>
    <row r="3757">
      <c r="A3757" s="143">
        <v>2938.0</v>
      </c>
      <c r="B3757" s="31" t="s">
        <v>4156</v>
      </c>
      <c r="C3757" s="144">
        <v>0.6534</v>
      </c>
      <c r="D3757" s="144">
        <v>0.3056</v>
      </c>
      <c r="E3757" s="14"/>
    </row>
    <row r="3758">
      <c r="A3758" s="143">
        <v>2938.0</v>
      </c>
      <c r="B3758" s="31" t="s">
        <v>4158</v>
      </c>
      <c r="C3758" s="144">
        <v>0.0299</v>
      </c>
      <c r="D3758" s="144">
        <v>0.015</v>
      </c>
      <c r="E3758" s="14"/>
    </row>
    <row r="3759">
      <c r="A3759" s="143">
        <v>2939.0</v>
      </c>
      <c r="B3759" s="31" t="s">
        <v>4156</v>
      </c>
      <c r="C3759" s="144">
        <v>0.8058</v>
      </c>
      <c r="D3759" s="144">
        <v>0.3909</v>
      </c>
      <c r="E3759" s="14"/>
    </row>
    <row r="3760">
      <c r="A3760" s="143">
        <v>2939.0</v>
      </c>
      <c r="B3760" s="31" t="s">
        <v>4158</v>
      </c>
      <c r="C3760" s="144">
        <v>0.0338</v>
      </c>
      <c r="D3760" s="144">
        <v>0.0157</v>
      </c>
      <c r="E3760" s="14"/>
    </row>
    <row r="3761">
      <c r="A3761" s="143">
        <v>2940.0</v>
      </c>
      <c r="B3761" s="31" t="s">
        <v>4156</v>
      </c>
      <c r="C3761" s="144">
        <v>0.8273</v>
      </c>
      <c r="D3761" s="144">
        <v>0.3851</v>
      </c>
      <c r="E3761" s="14"/>
    </row>
    <row r="3762">
      <c r="A3762" s="143">
        <v>2940.0</v>
      </c>
      <c r="B3762" s="31" t="s">
        <v>4158</v>
      </c>
      <c r="C3762" s="144">
        <v>0.0353</v>
      </c>
      <c r="D3762" s="144">
        <v>0.0166</v>
      </c>
      <c r="E3762" s="14"/>
    </row>
    <row r="3763">
      <c r="A3763" s="143">
        <v>2941.0</v>
      </c>
      <c r="B3763" s="31" t="s">
        <v>4156</v>
      </c>
      <c r="C3763" s="144">
        <v>0.4446</v>
      </c>
      <c r="D3763" s="144">
        <v>0.209</v>
      </c>
      <c r="E3763" s="14"/>
    </row>
    <row r="3764">
      <c r="A3764" s="143">
        <v>2941.0</v>
      </c>
      <c r="B3764" s="31" t="s">
        <v>4158</v>
      </c>
      <c r="C3764" s="144">
        <v>0.0257</v>
      </c>
      <c r="D3764" s="144">
        <v>0.0122</v>
      </c>
      <c r="E3764" s="14"/>
    </row>
    <row r="3765">
      <c r="A3765" s="143">
        <v>2958.0</v>
      </c>
      <c r="B3765" s="31" t="s">
        <v>4156</v>
      </c>
      <c r="C3765" s="144">
        <v>0.606</v>
      </c>
      <c r="D3765" s="144">
        <v>0.2315</v>
      </c>
      <c r="E3765" s="14"/>
    </row>
    <row r="3766">
      <c r="A3766" s="143">
        <v>2958.0</v>
      </c>
      <c r="B3766" s="31" t="s">
        <v>4158</v>
      </c>
      <c r="C3766" s="144">
        <v>0.0319</v>
      </c>
      <c r="D3766" s="144">
        <v>0.0111</v>
      </c>
      <c r="E3766" s="14"/>
    </row>
    <row r="3767">
      <c r="A3767" s="143">
        <v>2959.0</v>
      </c>
      <c r="B3767" s="31" t="s">
        <v>4156</v>
      </c>
      <c r="C3767" s="144">
        <v>0.7997</v>
      </c>
      <c r="D3767" s="144">
        <v>0.3073</v>
      </c>
      <c r="E3767" s="14"/>
    </row>
    <row r="3768">
      <c r="A3768" s="143">
        <v>2959.0</v>
      </c>
      <c r="B3768" s="31" t="s">
        <v>4158</v>
      </c>
      <c r="C3768" s="144">
        <v>0.0447</v>
      </c>
      <c r="D3768" s="144">
        <v>0.0162</v>
      </c>
      <c r="E3768" s="14"/>
    </row>
    <row r="3769">
      <c r="A3769" s="143">
        <v>2960.0</v>
      </c>
      <c r="B3769" s="31" t="s">
        <v>4156</v>
      </c>
      <c r="C3769" s="144">
        <v>0.7816</v>
      </c>
      <c r="D3769" s="144">
        <v>0.3195</v>
      </c>
      <c r="E3769" s="14"/>
    </row>
    <row r="3770">
      <c r="A3770" s="143">
        <v>2960.0</v>
      </c>
      <c r="B3770" s="31" t="s">
        <v>4158</v>
      </c>
      <c r="C3770" s="144">
        <v>0.0413</v>
      </c>
      <c r="D3770" s="144">
        <v>0.0152</v>
      </c>
      <c r="E3770" s="14"/>
    </row>
    <row r="3771">
      <c r="A3771" s="143">
        <v>2961.0</v>
      </c>
      <c r="B3771" s="31" t="s">
        <v>4156</v>
      </c>
      <c r="C3771" s="144">
        <v>0.8923</v>
      </c>
      <c r="D3771" s="144">
        <v>0.3707</v>
      </c>
      <c r="E3771" s="14"/>
    </row>
    <row r="3772">
      <c r="A3772" s="143">
        <v>2961.0</v>
      </c>
      <c r="B3772" s="31" t="s">
        <v>4158</v>
      </c>
      <c r="C3772" s="144">
        <v>0.0254</v>
      </c>
      <c r="D3772" s="144">
        <v>0.0079</v>
      </c>
      <c r="E3772" s="14"/>
    </row>
    <row r="3773">
      <c r="A3773" s="143">
        <v>2962.0</v>
      </c>
      <c r="B3773" s="31" t="s">
        <v>4156</v>
      </c>
      <c r="C3773" s="144">
        <v>1.8134</v>
      </c>
      <c r="D3773" s="144">
        <v>0.7758</v>
      </c>
      <c r="E3773" s="14"/>
    </row>
    <row r="3774">
      <c r="A3774" s="143">
        <v>2962.0</v>
      </c>
      <c r="B3774" s="31" t="s">
        <v>4158</v>
      </c>
      <c r="C3774" s="144">
        <v>0.0545</v>
      </c>
      <c r="D3774" s="144">
        <v>0.0166</v>
      </c>
      <c r="E3774" s="14"/>
    </row>
    <row r="3775">
      <c r="A3775" s="143">
        <v>2963.0</v>
      </c>
      <c r="B3775" s="31" t="s">
        <v>4156</v>
      </c>
      <c r="C3775" s="144">
        <v>1.6705</v>
      </c>
      <c r="D3775" s="144">
        <v>0.6726</v>
      </c>
      <c r="E3775" s="14"/>
    </row>
    <row r="3776">
      <c r="A3776" s="143">
        <v>2963.0</v>
      </c>
      <c r="B3776" s="31" t="s">
        <v>4158</v>
      </c>
      <c r="C3776" s="144">
        <v>0.045</v>
      </c>
      <c r="D3776" s="144">
        <v>0.0137</v>
      </c>
      <c r="E3776" s="14"/>
    </row>
    <row r="3777">
      <c r="A3777" s="143">
        <v>3020.0</v>
      </c>
      <c r="B3777" s="31" t="s">
        <v>4156</v>
      </c>
      <c r="C3777" s="144">
        <v>3.1722</v>
      </c>
      <c r="D3777" s="144">
        <v>1.331</v>
      </c>
      <c r="E3777" s="14"/>
    </row>
    <row r="3778">
      <c r="A3778" s="143">
        <v>3020.0</v>
      </c>
      <c r="B3778" s="31" t="s">
        <v>4158</v>
      </c>
      <c r="C3778" s="144">
        <v>0.03022</v>
      </c>
      <c r="D3778" s="144">
        <v>0.1041</v>
      </c>
      <c r="E3778" s="14"/>
    </row>
    <row r="3779">
      <c r="A3779" s="143">
        <v>3021.0</v>
      </c>
      <c r="B3779" s="31" t="s">
        <v>4156</v>
      </c>
      <c r="C3779" s="144">
        <v>2.509</v>
      </c>
      <c r="D3779" s="144">
        <v>1.0407</v>
      </c>
      <c r="E3779" s="14"/>
    </row>
    <row r="3780">
      <c r="A3780" s="143">
        <v>3021.0</v>
      </c>
      <c r="B3780" s="31" t="s">
        <v>4158</v>
      </c>
      <c r="C3780" s="144">
        <v>0.2338</v>
      </c>
      <c r="D3780" s="144">
        <v>0.0778</v>
      </c>
      <c r="E3780" s="14"/>
    </row>
    <row r="3781">
      <c r="A3781" s="143">
        <v>3022.0</v>
      </c>
      <c r="B3781" s="31" t="s">
        <v>4156</v>
      </c>
      <c r="C3781" s="144">
        <v>2.5113</v>
      </c>
      <c r="D3781" s="144">
        <v>1.0913</v>
      </c>
      <c r="E3781" s="14"/>
    </row>
    <row r="3782">
      <c r="A3782" s="143">
        <v>3022.0</v>
      </c>
      <c r="B3782" s="31" t="s">
        <v>4158</v>
      </c>
      <c r="C3782" s="144">
        <v>0.2366</v>
      </c>
      <c r="D3782" s="144">
        <v>0.0862</v>
      </c>
      <c r="E3782" s="14"/>
    </row>
    <row r="3783">
      <c r="A3783" s="143">
        <v>3023.0</v>
      </c>
      <c r="B3783" s="31" t="s">
        <v>4156</v>
      </c>
      <c r="C3783" s="144">
        <v>2.2624</v>
      </c>
      <c r="D3783" s="144">
        <v>1.0325</v>
      </c>
      <c r="E3783" s="14"/>
    </row>
    <row r="3784">
      <c r="A3784" s="143">
        <v>3023.0</v>
      </c>
      <c r="B3784" s="31" t="s">
        <v>4158</v>
      </c>
      <c r="C3784" s="144">
        <v>0.2471</v>
      </c>
      <c r="D3784" s="144">
        <v>0.0838</v>
      </c>
      <c r="E3784" s="14"/>
    </row>
    <row r="3785">
      <c r="A3785" s="143">
        <v>3024.0</v>
      </c>
      <c r="B3785" s="31" t="s">
        <v>4156</v>
      </c>
      <c r="C3785" s="144">
        <v>2.3624</v>
      </c>
      <c r="D3785" s="144">
        <v>1.0651</v>
      </c>
      <c r="E3785" s="14"/>
    </row>
    <row r="3786">
      <c r="A3786" s="143">
        <v>3024.0</v>
      </c>
      <c r="B3786" s="31" t="s">
        <v>4158</v>
      </c>
      <c r="C3786" s="144">
        <v>0.2353</v>
      </c>
      <c r="D3786" s="144">
        <v>0.0846</v>
      </c>
      <c r="E3786" s="14"/>
    </row>
    <row r="3787">
      <c r="A3787" s="143">
        <v>3025.0</v>
      </c>
      <c r="B3787" s="31" t="s">
        <v>4156</v>
      </c>
      <c r="C3787" s="144">
        <v>2.3053</v>
      </c>
      <c r="D3787" s="144">
        <v>1.0429</v>
      </c>
      <c r="E3787" s="14"/>
    </row>
    <row r="3788">
      <c r="A3788" s="143">
        <v>3025.0</v>
      </c>
      <c r="B3788" s="31" t="s">
        <v>4158</v>
      </c>
      <c r="C3788" s="144">
        <v>0.2638</v>
      </c>
      <c r="D3788" s="144">
        <v>0.0876</v>
      </c>
      <c r="E3788" s="14"/>
    </row>
    <row r="3789">
      <c r="A3789" s="143">
        <v>3026.0</v>
      </c>
      <c r="B3789" s="31" t="s">
        <v>4156</v>
      </c>
      <c r="C3789" s="144">
        <v>2.9369</v>
      </c>
      <c r="D3789" s="144">
        <v>1.2704</v>
      </c>
      <c r="E3789" s="14"/>
    </row>
    <row r="3790">
      <c r="A3790" s="143">
        <v>3026.0</v>
      </c>
      <c r="B3790" s="31" t="s">
        <v>4158</v>
      </c>
      <c r="C3790" s="144">
        <v>0.1962</v>
      </c>
      <c r="D3790" s="144">
        <v>0.0799</v>
      </c>
      <c r="E3790" s="14"/>
    </row>
    <row r="3791">
      <c r="A3791" s="143">
        <v>3027.0</v>
      </c>
      <c r="B3791" s="31" t="s">
        <v>4156</v>
      </c>
      <c r="C3791" s="144">
        <v>2.3596</v>
      </c>
      <c r="D3791" s="144">
        <v>0.9864</v>
      </c>
      <c r="E3791" s="14"/>
    </row>
    <row r="3792">
      <c r="A3792" s="143">
        <v>3027.0</v>
      </c>
      <c r="B3792" s="31" t="s">
        <v>4158</v>
      </c>
      <c r="C3792" s="144">
        <v>0.1889</v>
      </c>
      <c r="D3792" s="144">
        <v>0.074</v>
      </c>
      <c r="E3792" s="14"/>
    </row>
    <row r="3793">
      <c r="A3793" s="143">
        <v>3028.0</v>
      </c>
      <c r="B3793" s="31" t="s">
        <v>4156</v>
      </c>
      <c r="C3793" s="144">
        <v>2.6702</v>
      </c>
      <c r="D3793" s="144">
        <v>1.1387</v>
      </c>
      <c r="E3793" s="14"/>
    </row>
    <row r="3794">
      <c r="A3794" s="143">
        <v>3028.0</v>
      </c>
      <c r="B3794" s="31" t="s">
        <v>4158</v>
      </c>
      <c r="C3794" s="144">
        <v>0.1774</v>
      </c>
      <c r="D3794" s="144">
        <v>0.0732</v>
      </c>
      <c r="E3794" s="14"/>
    </row>
    <row r="3795">
      <c r="A3795" s="143">
        <v>3085.0</v>
      </c>
      <c r="B3795" s="31" t="s">
        <v>4156</v>
      </c>
      <c r="C3795" s="144">
        <v>1.4205</v>
      </c>
      <c r="D3795" s="144">
        <v>0.5506</v>
      </c>
      <c r="E3795" s="14"/>
    </row>
    <row r="3796">
      <c r="A3796" s="143">
        <v>3085.0</v>
      </c>
      <c r="B3796" s="31" t="s">
        <v>4158</v>
      </c>
      <c r="C3796" s="144">
        <v>0.0419</v>
      </c>
      <c r="D3796" s="144">
        <v>0.0139</v>
      </c>
      <c r="E3796" s="14"/>
    </row>
    <row r="3797">
      <c r="A3797" s="143">
        <v>3086.0</v>
      </c>
      <c r="B3797" s="31" t="s">
        <v>4156</v>
      </c>
      <c r="C3797" s="144">
        <v>1.8925</v>
      </c>
      <c r="D3797" s="144">
        <v>0.8023</v>
      </c>
      <c r="E3797" s="14"/>
    </row>
    <row r="3798">
      <c r="A3798" s="143">
        <v>3086.0</v>
      </c>
      <c r="B3798" s="31" t="s">
        <v>4158</v>
      </c>
      <c r="C3798" s="144">
        <v>0.0787</v>
      </c>
      <c r="D3798" s="144">
        <v>0.0278</v>
      </c>
      <c r="E3798" s="14"/>
    </row>
    <row r="3799">
      <c r="A3799" s="143">
        <v>3087.0</v>
      </c>
      <c r="B3799" s="31" t="s">
        <v>4156</v>
      </c>
      <c r="C3799" s="144">
        <v>1.661</v>
      </c>
      <c r="D3799" s="144">
        <v>0.7272</v>
      </c>
      <c r="E3799" s="14"/>
    </row>
    <row r="3800">
      <c r="A3800" s="143">
        <v>3087.0</v>
      </c>
      <c r="B3800" s="31" t="s">
        <v>4158</v>
      </c>
      <c r="C3800" s="144">
        <v>0.0775</v>
      </c>
      <c r="D3800" s="144">
        <v>0.0285</v>
      </c>
      <c r="E3800" s="14"/>
    </row>
    <row r="3801">
      <c r="A3801" s="143">
        <v>3088.0</v>
      </c>
      <c r="B3801" s="31" t="s">
        <v>4156</v>
      </c>
      <c r="C3801" s="144">
        <v>0.8432</v>
      </c>
      <c r="D3801" s="144">
        <v>0.321</v>
      </c>
      <c r="E3801" s="14"/>
    </row>
    <row r="3802">
      <c r="A3802" s="143">
        <v>3088.0</v>
      </c>
      <c r="B3802" s="31" t="s">
        <v>4158</v>
      </c>
      <c r="C3802" s="144">
        <v>0.0214</v>
      </c>
      <c r="D3802" s="144">
        <v>0.0088</v>
      </c>
      <c r="E3802" s="14"/>
    </row>
    <row r="3803">
      <c r="A3803" s="143">
        <v>3089.0</v>
      </c>
      <c r="B3803" s="31" t="s">
        <v>4156</v>
      </c>
      <c r="C3803" s="144">
        <v>0.8719</v>
      </c>
      <c r="D3803" s="144">
        <v>0.331</v>
      </c>
      <c r="E3803" s="14"/>
    </row>
    <row r="3804">
      <c r="A3804" s="143">
        <v>3089.0</v>
      </c>
      <c r="B3804" s="31" t="s">
        <v>4158</v>
      </c>
      <c r="C3804" s="144">
        <v>0.0219</v>
      </c>
      <c r="D3804" s="144">
        <v>0.0098</v>
      </c>
      <c r="E3804" s="14"/>
    </row>
    <row r="3805">
      <c r="A3805" s="143">
        <v>3090.0</v>
      </c>
      <c r="B3805" s="31" t="s">
        <v>4156</v>
      </c>
      <c r="C3805" s="144">
        <v>0.6264</v>
      </c>
      <c r="D3805" s="144">
        <v>0.2455</v>
      </c>
      <c r="E3805" s="14"/>
    </row>
    <row r="3806">
      <c r="A3806" s="143">
        <v>3090.0</v>
      </c>
      <c r="B3806" s="31" t="s">
        <v>4158</v>
      </c>
      <c r="C3806" s="144">
        <v>0.0176</v>
      </c>
      <c r="D3806" s="144">
        <v>0.0079</v>
      </c>
      <c r="E3806" s="14"/>
    </row>
    <row r="3807">
      <c r="A3807" s="143">
        <v>3091.0</v>
      </c>
      <c r="B3807" s="31" t="s">
        <v>4156</v>
      </c>
      <c r="C3807" s="144">
        <v>1.046</v>
      </c>
      <c r="D3807" s="144">
        <v>0.3986</v>
      </c>
      <c r="E3807" s="14"/>
    </row>
    <row r="3808">
      <c r="A3808" s="143">
        <v>3091.0</v>
      </c>
      <c r="B3808" s="31" t="s">
        <v>4158</v>
      </c>
      <c r="C3808" s="144">
        <v>0.0242</v>
      </c>
      <c r="D3808" s="144">
        <v>0.0107</v>
      </c>
      <c r="E3808" s="14"/>
    </row>
    <row r="3809">
      <c r="A3809" s="143">
        <v>3092.0</v>
      </c>
      <c r="B3809" s="31" t="s">
        <v>4156</v>
      </c>
      <c r="C3809" s="144">
        <v>1.0307</v>
      </c>
      <c r="D3809" s="144">
        <v>0.3765</v>
      </c>
      <c r="E3809" s="14"/>
    </row>
    <row r="3810">
      <c r="A3810" s="143">
        <v>3092.0</v>
      </c>
      <c r="B3810" s="31" t="s">
        <v>4158</v>
      </c>
      <c r="C3810" s="144">
        <v>0.0248</v>
      </c>
      <c r="D3810" s="144">
        <v>0.0107</v>
      </c>
      <c r="E3810" s="14"/>
    </row>
    <row r="3811">
      <c r="A3811" s="143">
        <v>3093.0</v>
      </c>
      <c r="B3811" s="31" t="s">
        <v>4156</v>
      </c>
      <c r="C3811" s="144">
        <v>0.713</v>
      </c>
      <c r="D3811" s="144">
        <v>0.2549</v>
      </c>
      <c r="E3811" s="14"/>
    </row>
    <row r="3812">
      <c r="A3812" s="143">
        <v>3093.0</v>
      </c>
      <c r="B3812" s="31" t="s">
        <v>4158</v>
      </c>
      <c r="C3812" s="144">
        <v>0.0199</v>
      </c>
      <c r="D3812" s="144">
        <v>0.0085</v>
      </c>
      <c r="E3812" s="14"/>
    </row>
    <row r="3813">
      <c r="A3813" s="143">
        <v>3094.0</v>
      </c>
      <c r="B3813" s="31" t="s">
        <v>4156</v>
      </c>
      <c r="C3813" s="144">
        <v>0.9701</v>
      </c>
      <c r="D3813" s="144">
        <v>0.3412</v>
      </c>
      <c r="E3813" s="14"/>
    </row>
    <row r="3814">
      <c r="A3814" s="143">
        <v>3094.0</v>
      </c>
      <c r="B3814" s="31" t="s">
        <v>4158</v>
      </c>
      <c r="C3814" s="144">
        <v>0.024</v>
      </c>
      <c r="D3814" s="144">
        <v>0.0096</v>
      </c>
      <c r="E3814" s="14"/>
    </row>
    <row r="3815">
      <c r="A3815" s="143">
        <v>3095.0</v>
      </c>
      <c r="B3815" s="31" t="s">
        <v>4156</v>
      </c>
      <c r="C3815" s="144">
        <v>1.5274</v>
      </c>
      <c r="D3815" s="144">
        <v>0.4812</v>
      </c>
      <c r="E3815" s="14"/>
    </row>
    <row r="3816">
      <c r="A3816" s="143">
        <v>3095.0</v>
      </c>
      <c r="B3816" s="31" t="s">
        <v>4158</v>
      </c>
      <c r="C3816" s="144">
        <v>0.0376</v>
      </c>
      <c r="D3816" s="144">
        <v>0.0143</v>
      </c>
      <c r="E3816" s="14"/>
    </row>
    <row r="3817">
      <c r="A3817" s="143">
        <v>3096.0</v>
      </c>
      <c r="B3817" s="31" t="s">
        <v>4156</v>
      </c>
      <c r="C3817" s="144">
        <v>0.9541</v>
      </c>
      <c r="D3817" s="144">
        <v>0.3064</v>
      </c>
      <c r="E3817" s="14"/>
    </row>
    <row r="3818">
      <c r="A3818" s="143">
        <v>3096.0</v>
      </c>
      <c r="B3818" s="31" t="s">
        <v>4158</v>
      </c>
      <c r="C3818" s="144">
        <v>0.0241</v>
      </c>
      <c r="D3818" s="144">
        <v>0.0094</v>
      </c>
      <c r="E3818" s="14"/>
    </row>
    <row r="3819">
      <c r="A3819" s="143">
        <v>3097.0</v>
      </c>
      <c r="B3819" s="31" t="s">
        <v>4156</v>
      </c>
      <c r="C3819" s="144">
        <v>0.2791</v>
      </c>
      <c r="D3819" s="144">
        <v>0.0682</v>
      </c>
      <c r="E3819" s="14"/>
    </row>
    <row r="3820">
      <c r="A3820" s="143">
        <v>3097.0</v>
      </c>
      <c r="B3820" s="31" t="s">
        <v>4158</v>
      </c>
      <c r="C3820" s="144">
        <v>0.01</v>
      </c>
      <c r="D3820" s="144">
        <v>0.0024</v>
      </c>
      <c r="E3820" s="14"/>
    </row>
    <row r="3821">
      <c r="A3821" s="143">
        <v>3098.0</v>
      </c>
      <c r="B3821" s="31" t="s">
        <v>4156</v>
      </c>
      <c r="C3821" s="144">
        <v>0.4386</v>
      </c>
      <c r="D3821" s="144">
        <v>0.105</v>
      </c>
      <c r="E3821" s="14"/>
    </row>
    <row r="3822">
      <c r="A3822" s="143">
        <v>3098.0</v>
      </c>
      <c r="B3822" s="31" t="s">
        <v>4158</v>
      </c>
      <c r="C3822" s="144">
        <v>0.0176</v>
      </c>
      <c r="D3822" s="144">
        <v>0.0035</v>
      </c>
      <c r="E3822" s="14"/>
    </row>
    <row r="3823">
      <c r="A3823" s="143">
        <v>3099.0</v>
      </c>
      <c r="B3823" s="31" t="s">
        <v>4156</v>
      </c>
      <c r="C3823" s="144">
        <v>0.6258</v>
      </c>
      <c r="D3823" s="144">
        <v>0.1563</v>
      </c>
      <c r="E3823" s="14"/>
    </row>
    <row r="3824">
      <c r="A3824" s="143">
        <v>3099.0</v>
      </c>
      <c r="B3824" s="31" t="s">
        <v>4158</v>
      </c>
      <c r="C3824" s="144">
        <v>0.0249</v>
      </c>
      <c r="D3824" s="144">
        <v>0.0055</v>
      </c>
      <c r="E3824" s="14"/>
    </row>
    <row r="3825">
      <c r="A3825" s="143">
        <v>3100.0</v>
      </c>
      <c r="B3825" s="31" t="s">
        <v>4156</v>
      </c>
      <c r="C3825" s="144">
        <v>0.3662</v>
      </c>
      <c r="D3825" s="144">
        <v>0.1098</v>
      </c>
      <c r="E3825" s="14"/>
    </row>
    <row r="3826">
      <c r="A3826" s="143">
        <v>3100.0</v>
      </c>
      <c r="B3826" s="31" t="s">
        <v>4158</v>
      </c>
      <c r="C3826" s="144">
        <v>0.0184</v>
      </c>
      <c r="D3826" s="144">
        <v>0.0041</v>
      </c>
      <c r="E3826" s="14"/>
    </row>
    <row r="3827">
      <c r="A3827" s="143">
        <v>3101.0</v>
      </c>
      <c r="B3827" s="31" t="s">
        <v>4156</v>
      </c>
      <c r="C3827" s="144">
        <v>0.4608</v>
      </c>
      <c r="D3827" s="144">
        <v>0.1278</v>
      </c>
      <c r="E3827" s="14"/>
    </row>
    <row r="3828">
      <c r="A3828" s="143">
        <v>3101.0</v>
      </c>
      <c r="B3828" s="31" t="s">
        <v>4158</v>
      </c>
      <c r="C3828" s="144">
        <v>0.0189</v>
      </c>
      <c r="D3828" s="144">
        <v>0.0044</v>
      </c>
      <c r="E3828" s="14"/>
    </row>
    <row r="3829">
      <c r="A3829" s="143">
        <v>3102.0</v>
      </c>
      <c r="B3829" s="31" t="s">
        <v>4156</v>
      </c>
      <c r="C3829" s="144">
        <v>0.4466</v>
      </c>
      <c r="D3829" s="144">
        <v>0.1236</v>
      </c>
      <c r="E3829" s="14"/>
    </row>
    <row r="3830">
      <c r="A3830" s="143">
        <v>3102.0</v>
      </c>
      <c r="B3830" s="31" t="s">
        <v>4158</v>
      </c>
      <c r="C3830" s="144">
        <v>0.0189</v>
      </c>
      <c r="D3830" s="144">
        <v>0.0045</v>
      </c>
      <c r="E3830" s="14"/>
    </row>
    <row r="3831">
      <c r="A3831" s="143">
        <v>3103.0</v>
      </c>
      <c r="B3831" s="31" t="s">
        <v>4156</v>
      </c>
      <c r="C3831" s="144">
        <v>0.2424</v>
      </c>
      <c r="D3831" s="144">
        <v>0.0783</v>
      </c>
      <c r="E3831" s="14"/>
    </row>
    <row r="3832">
      <c r="A3832" s="143">
        <v>3103.0</v>
      </c>
      <c r="B3832" s="31" t="s">
        <v>4158</v>
      </c>
      <c r="C3832" s="144">
        <v>0.0157</v>
      </c>
      <c r="D3832" s="144">
        <v>0.0041</v>
      </c>
      <c r="E3832" s="14"/>
    </row>
    <row r="3833">
      <c r="A3833" s="143">
        <v>3104.0</v>
      </c>
      <c r="B3833" s="31" t="s">
        <v>4156</v>
      </c>
      <c r="C3833" s="144">
        <v>0.6079</v>
      </c>
      <c r="D3833" s="144">
        <v>0.1952</v>
      </c>
      <c r="E3833" s="14"/>
    </row>
    <row r="3834">
      <c r="A3834" s="143">
        <v>3104.0</v>
      </c>
      <c r="B3834" s="31" t="s">
        <v>4158</v>
      </c>
      <c r="C3834" s="144">
        <v>0.0383</v>
      </c>
      <c r="D3834" s="144">
        <v>0.0098</v>
      </c>
      <c r="E3834" s="14"/>
    </row>
    <row r="3835">
      <c r="A3835" s="143">
        <v>3105.0</v>
      </c>
      <c r="B3835" s="31" t="s">
        <v>4156</v>
      </c>
      <c r="C3835" s="144">
        <v>0.4663</v>
      </c>
      <c r="D3835" s="144">
        <v>0.1529</v>
      </c>
      <c r="E3835" s="14"/>
    </row>
    <row r="3836">
      <c r="A3836" s="143">
        <v>3105.0</v>
      </c>
      <c r="B3836" s="31" t="s">
        <v>4158</v>
      </c>
      <c r="C3836" s="144">
        <v>0.0241</v>
      </c>
      <c r="D3836" s="144">
        <v>0.0056</v>
      </c>
      <c r="E3836" s="14"/>
    </row>
    <row r="3837">
      <c r="A3837" s="7">
        <v>3106.0</v>
      </c>
      <c r="B3837" s="31" t="s">
        <v>4156</v>
      </c>
      <c r="C3837" s="144">
        <v>32.844</v>
      </c>
      <c r="D3837" s="144">
        <v>10.812</v>
      </c>
      <c r="E3837" s="14"/>
    </row>
    <row r="3838">
      <c r="A3838" s="7">
        <v>3107.0</v>
      </c>
      <c r="B3838" s="31" t="s">
        <v>4156</v>
      </c>
      <c r="C3838" s="144">
        <v>27.283</v>
      </c>
      <c r="D3838" s="144">
        <v>9.331</v>
      </c>
      <c r="E3838" s="14"/>
    </row>
    <row r="3839">
      <c r="A3839" s="7">
        <v>3108.0</v>
      </c>
      <c r="B3839" s="31" t="s">
        <v>4156</v>
      </c>
      <c r="C3839" s="144">
        <v>43.51</v>
      </c>
      <c r="D3839" s="144">
        <v>14.191</v>
      </c>
      <c r="E3839" s="14"/>
    </row>
    <row r="3840">
      <c r="A3840" s="7">
        <v>3109.0</v>
      </c>
      <c r="B3840" s="31" t="s">
        <v>4156</v>
      </c>
      <c r="C3840" s="144">
        <v>36.19</v>
      </c>
      <c r="D3840" s="144">
        <v>10.096</v>
      </c>
      <c r="E3840" s="14"/>
    </row>
    <row r="3841">
      <c r="A3841" s="7">
        <v>3110.0</v>
      </c>
      <c r="B3841" s="31" t="s">
        <v>4156</v>
      </c>
      <c r="C3841" s="144">
        <v>31.412</v>
      </c>
      <c r="D3841" s="144">
        <v>7.98</v>
      </c>
      <c r="E3841" s="14"/>
    </row>
    <row r="3842">
      <c r="A3842" s="7">
        <v>3111.0</v>
      </c>
      <c r="B3842" s="31" t="s">
        <v>4156</v>
      </c>
      <c r="C3842" s="144">
        <v>31.897</v>
      </c>
      <c r="D3842" s="144">
        <v>9.768</v>
      </c>
      <c r="E3842" s="14"/>
    </row>
    <row r="3843">
      <c r="A3843" s="7">
        <v>3112.0</v>
      </c>
      <c r="B3843" s="31" t="s">
        <v>4156</v>
      </c>
      <c r="C3843" s="144">
        <v>58.933</v>
      </c>
      <c r="D3843" s="144">
        <v>19.602</v>
      </c>
      <c r="E3843" s="14"/>
    </row>
    <row r="3844">
      <c r="A3844" s="7">
        <v>3113.0</v>
      </c>
      <c r="B3844" s="31" t="s">
        <v>4156</v>
      </c>
      <c r="C3844" s="144">
        <v>34.854</v>
      </c>
      <c r="D3844" s="144">
        <v>10.152</v>
      </c>
      <c r="E3844" s="14"/>
    </row>
    <row r="3845">
      <c r="A3845" s="7">
        <v>3114.0</v>
      </c>
      <c r="B3845" s="31" t="s">
        <v>4156</v>
      </c>
      <c r="C3845" s="144">
        <v>61.38</v>
      </c>
      <c r="D3845" s="144">
        <v>17.757</v>
      </c>
      <c r="E3845" s="14"/>
    </row>
    <row r="3846">
      <c r="A3846" s="143">
        <v>3139.0</v>
      </c>
      <c r="B3846" s="31" t="s">
        <v>4156</v>
      </c>
      <c r="C3846" s="144">
        <v>0.9425</v>
      </c>
      <c r="D3846" s="144">
        <v>0.2934</v>
      </c>
      <c r="E3846" s="14"/>
    </row>
    <row r="3847">
      <c r="A3847" s="143">
        <v>3139.0</v>
      </c>
      <c r="B3847" s="31" t="s">
        <v>4158</v>
      </c>
      <c r="C3847" s="144">
        <v>0.1743</v>
      </c>
      <c r="D3847" s="144">
        <v>0.0284</v>
      </c>
      <c r="E3847" s="14"/>
    </row>
    <row r="3848">
      <c r="A3848" s="143">
        <v>3140.0</v>
      </c>
      <c r="B3848" s="31" t="s">
        <v>4156</v>
      </c>
      <c r="C3848" s="144">
        <v>0.8762</v>
      </c>
      <c r="D3848" s="144">
        <v>0.261</v>
      </c>
      <c r="E3848" s="14"/>
    </row>
    <row r="3849">
      <c r="A3849" s="143">
        <v>3140.0</v>
      </c>
      <c r="B3849" s="31" t="s">
        <v>4158</v>
      </c>
      <c r="C3849" s="144">
        <v>0.1165</v>
      </c>
      <c r="D3849" s="144">
        <v>0.0207</v>
      </c>
      <c r="E3849" s="14"/>
    </row>
    <row r="3850">
      <c r="A3850" s="143">
        <v>3141.0</v>
      </c>
      <c r="B3850" s="31" t="s">
        <v>4156</v>
      </c>
      <c r="C3850" s="144">
        <v>0.5396</v>
      </c>
      <c r="D3850" s="144">
        <v>0.1825</v>
      </c>
      <c r="E3850" s="14"/>
    </row>
    <row r="3851">
      <c r="A3851" s="143">
        <v>3141.0</v>
      </c>
      <c r="B3851" s="31" t="s">
        <v>4158</v>
      </c>
      <c r="C3851" s="144">
        <v>0.124</v>
      </c>
      <c r="D3851" s="144">
        <v>0.0235</v>
      </c>
      <c r="E3851" s="14"/>
    </row>
    <row r="3852">
      <c r="A3852" s="143">
        <v>3142.0</v>
      </c>
      <c r="B3852" s="31" t="s">
        <v>4156</v>
      </c>
      <c r="C3852" s="144">
        <v>0.3542</v>
      </c>
      <c r="D3852" s="144">
        <v>0.1146</v>
      </c>
      <c r="E3852" s="14"/>
    </row>
    <row r="3853">
      <c r="A3853" s="143">
        <v>3142.0</v>
      </c>
      <c r="B3853" s="31" t="s">
        <v>4158</v>
      </c>
      <c r="C3853" s="144">
        <v>0.0498</v>
      </c>
      <c r="D3853" s="144">
        <v>0.0109</v>
      </c>
      <c r="E3853" s="14"/>
    </row>
    <row r="3854">
      <c r="A3854" s="143">
        <v>3143.0</v>
      </c>
      <c r="B3854" s="31" t="s">
        <v>4156</v>
      </c>
      <c r="C3854" s="144">
        <v>0.6107</v>
      </c>
      <c r="D3854" s="144">
        <v>0.1991</v>
      </c>
      <c r="E3854" s="14"/>
    </row>
    <row r="3855">
      <c r="A3855" s="143">
        <v>3143.0</v>
      </c>
      <c r="B3855" s="31" t="s">
        <v>4158</v>
      </c>
      <c r="C3855" s="144">
        <v>0.0398</v>
      </c>
      <c r="D3855" s="144">
        <v>0.0098</v>
      </c>
      <c r="E3855" s="14"/>
    </row>
    <row r="3856">
      <c r="A3856" s="143">
        <v>3144.0</v>
      </c>
      <c r="B3856" s="31" t="s">
        <v>4156</v>
      </c>
      <c r="C3856" s="144">
        <v>0.7856</v>
      </c>
      <c r="D3856" s="144">
        <v>0.241</v>
      </c>
      <c r="E3856" s="14"/>
    </row>
    <row r="3857">
      <c r="A3857" s="143">
        <v>3144.0</v>
      </c>
      <c r="B3857" s="31" t="s">
        <v>4158</v>
      </c>
      <c r="C3857" s="144">
        <v>0.0696</v>
      </c>
      <c r="D3857" s="144">
        <v>0.0149</v>
      </c>
      <c r="E3857" s="14"/>
    </row>
    <row r="3858">
      <c r="A3858" s="143">
        <v>3145.0</v>
      </c>
      <c r="B3858" s="31" t="s">
        <v>4156</v>
      </c>
      <c r="C3858" s="144">
        <v>0.328</v>
      </c>
      <c r="D3858" s="144">
        <v>0.1119</v>
      </c>
      <c r="E3858" s="14"/>
    </row>
    <row r="3859">
      <c r="A3859" s="143">
        <v>3145.0</v>
      </c>
      <c r="B3859" s="31" t="s">
        <v>4158</v>
      </c>
      <c r="C3859" s="144">
        <v>0.0353</v>
      </c>
      <c r="D3859" s="144">
        <v>0.0083</v>
      </c>
      <c r="E3859" s="14"/>
    </row>
    <row r="3860">
      <c r="A3860" s="143">
        <v>3146.0</v>
      </c>
      <c r="B3860" s="31" t="s">
        <v>4156</v>
      </c>
      <c r="C3860" s="144">
        <v>0.47</v>
      </c>
      <c r="D3860" s="144">
        <v>0.1516</v>
      </c>
      <c r="E3860" s="14"/>
    </row>
    <row r="3861">
      <c r="A3861" s="143">
        <v>3146.0</v>
      </c>
      <c r="B3861" s="31" t="s">
        <v>4158</v>
      </c>
      <c r="C3861" s="144">
        <v>0.0427</v>
      </c>
      <c r="D3861" s="144">
        <v>0.0087</v>
      </c>
      <c r="E3861" s="14"/>
    </row>
    <row r="3862">
      <c r="A3862" s="143">
        <v>3147.0</v>
      </c>
      <c r="B3862" s="31" t="s">
        <v>4156</v>
      </c>
      <c r="C3862" s="144">
        <v>0.5201</v>
      </c>
      <c r="D3862" s="144">
        <v>0.1751</v>
      </c>
      <c r="E3862" s="14"/>
    </row>
    <row r="3863">
      <c r="A3863" s="143">
        <v>3147.0</v>
      </c>
      <c r="B3863" s="31" t="s">
        <v>4158</v>
      </c>
      <c r="C3863" s="144">
        <v>0.0347</v>
      </c>
      <c r="D3863" s="144">
        <v>0.0081</v>
      </c>
      <c r="E3863" s="14"/>
    </row>
    <row r="3864">
      <c r="A3864" s="143">
        <v>3148.0</v>
      </c>
      <c r="B3864" s="31" t="s">
        <v>4156</v>
      </c>
      <c r="C3864" s="144">
        <v>0.4218</v>
      </c>
      <c r="D3864" s="144">
        <v>0.1716</v>
      </c>
      <c r="E3864" s="14"/>
    </row>
    <row r="3865">
      <c r="A3865" s="14"/>
      <c r="B3865" s="31" t="s">
        <v>4158</v>
      </c>
      <c r="C3865" s="144">
        <v>0.0097</v>
      </c>
      <c r="D3865" s="144">
        <v>0.0029</v>
      </c>
      <c r="E3865" s="14"/>
    </row>
    <row r="3866">
      <c r="A3866" s="143">
        <v>3149.0</v>
      </c>
      <c r="B3866" s="31" t="s">
        <v>4156</v>
      </c>
      <c r="C3866" s="144">
        <v>0.4606</v>
      </c>
      <c r="D3866" s="144">
        <v>0.1972</v>
      </c>
      <c r="E3866" s="14"/>
    </row>
    <row r="3867">
      <c r="A3867" s="14"/>
      <c r="B3867" s="31" t="s">
        <v>4158</v>
      </c>
      <c r="C3867" s="144">
        <v>0.0115</v>
      </c>
      <c r="D3867" s="144">
        <v>0.0034</v>
      </c>
      <c r="E3867" s="14"/>
    </row>
    <row r="3868">
      <c r="A3868" s="143">
        <v>3150.0</v>
      </c>
      <c r="B3868" s="31" t="s">
        <v>4156</v>
      </c>
      <c r="C3868" s="144">
        <v>0.4054</v>
      </c>
      <c r="D3868" s="144">
        <v>0.1721</v>
      </c>
      <c r="E3868" s="14"/>
    </row>
    <row r="3869">
      <c r="A3869" s="14"/>
      <c r="B3869" s="31" t="s">
        <v>4158</v>
      </c>
      <c r="C3869" s="144">
        <v>0.0086</v>
      </c>
      <c r="D3869" s="144">
        <v>0.0025</v>
      </c>
      <c r="E3869" s="14"/>
    </row>
    <row r="3870">
      <c r="A3870" s="143">
        <v>3151.0</v>
      </c>
      <c r="B3870" s="31" t="s">
        <v>4156</v>
      </c>
      <c r="C3870" s="144">
        <v>0.3104</v>
      </c>
      <c r="D3870" s="144">
        <v>0.1153</v>
      </c>
      <c r="E3870" s="14"/>
    </row>
    <row r="3871">
      <c r="A3871" s="14"/>
      <c r="B3871" s="31" t="s">
        <v>4158</v>
      </c>
      <c r="C3871" s="144">
        <v>0.0128</v>
      </c>
      <c r="D3871" s="144">
        <v>0.0036</v>
      </c>
      <c r="E3871" s="14"/>
    </row>
    <row r="3872">
      <c r="A3872" s="143">
        <v>3152.0</v>
      </c>
      <c r="B3872" s="31" t="s">
        <v>4156</v>
      </c>
      <c r="C3872" s="144">
        <v>0.2911</v>
      </c>
      <c r="D3872" s="144">
        <v>0.113</v>
      </c>
      <c r="E3872" s="14"/>
    </row>
    <row r="3873">
      <c r="A3873" s="14"/>
      <c r="B3873" s="31" t="s">
        <v>4158</v>
      </c>
      <c r="C3873" s="144">
        <v>0.0095</v>
      </c>
      <c r="D3873" s="144">
        <v>0.0026</v>
      </c>
      <c r="E3873" s="14"/>
    </row>
    <row r="3874">
      <c r="A3874" s="143">
        <v>3153.0</v>
      </c>
      <c r="B3874" s="31" t="s">
        <v>4156</v>
      </c>
      <c r="C3874" s="144">
        <v>0.3204</v>
      </c>
      <c r="D3874" s="144">
        <v>0.1239</v>
      </c>
      <c r="E3874" s="14"/>
    </row>
    <row r="3875">
      <c r="A3875" s="14"/>
      <c r="B3875" s="31" t="s">
        <v>4158</v>
      </c>
      <c r="C3875" s="144">
        <v>0.0077</v>
      </c>
      <c r="D3875" s="144">
        <v>0.0021</v>
      </c>
      <c r="E3875" s="14"/>
    </row>
    <row r="3876">
      <c r="A3876" s="143">
        <v>3154.0</v>
      </c>
      <c r="B3876" s="31" t="s">
        <v>4156</v>
      </c>
      <c r="C3876" s="144">
        <v>0.3873</v>
      </c>
      <c r="D3876" s="144">
        <v>0.1647</v>
      </c>
      <c r="E3876" s="14"/>
    </row>
    <row r="3877">
      <c r="A3877" s="14"/>
      <c r="B3877" s="31" t="s">
        <v>4158</v>
      </c>
      <c r="C3877" s="144">
        <v>0.0102</v>
      </c>
      <c r="D3877" s="144">
        <v>0.0033</v>
      </c>
      <c r="E3877" s="14"/>
    </row>
    <row r="3878">
      <c r="A3878" s="143">
        <v>3155.0</v>
      </c>
      <c r="B3878" s="31" t="s">
        <v>4156</v>
      </c>
      <c r="C3878" s="144">
        <v>0.3436</v>
      </c>
      <c r="D3878" s="144">
        <v>0.1587</v>
      </c>
      <c r="E3878" s="14"/>
    </row>
    <row r="3879">
      <c r="A3879" s="14"/>
      <c r="B3879" s="31" t="s">
        <v>4158</v>
      </c>
      <c r="C3879" s="144">
        <v>0.007</v>
      </c>
      <c r="D3879" s="144">
        <v>0.0022</v>
      </c>
      <c r="E3879" s="14"/>
    </row>
    <row r="3880">
      <c r="A3880" s="143">
        <v>3156.0</v>
      </c>
      <c r="B3880" s="31" t="s">
        <v>4156</v>
      </c>
      <c r="C3880" s="144">
        <v>0.3185</v>
      </c>
      <c r="D3880" s="144">
        <v>0.1445</v>
      </c>
      <c r="E3880" s="14"/>
    </row>
    <row r="3881">
      <c r="A3881" s="14"/>
      <c r="B3881" s="31" t="s">
        <v>4158</v>
      </c>
      <c r="C3881" s="144">
        <v>0.0075</v>
      </c>
      <c r="D3881" s="144">
        <v>0.0024</v>
      </c>
      <c r="E3881" s="14"/>
    </row>
    <row r="3882">
      <c r="A3882" s="143">
        <v>3157.0</v>
      </c>
      <c r="B3882" s="31" t="s">
        <v>4156</v>
      </c>
      <c r="C3882" s="144">
        <v>6.6377</v>
      </c>
      <c r="D3882" s="144">
        <v>2.0403</v>
      </c>
      <c r="E3882" s="14"/>
    </row>
    <row r="3883">
      <c r="A3883" s="14"/>
      <c r="B3883" s="31" t="s">
        <v>4158</v>
      </c>
      <c r="C3883" s="144">
        <v>0.4776</v>
      </c>
      <c r="D3883" s="144">
        <v>0.0936</v>
      </c>
      <c r="E3883" s="14"/>
    </row>
    <row r="3884">
      <c r="A3884" s="143">
        <v>3158.0</v>
      </c>
      <c r="B3884" s="31" t="s">
        <v>4156</v>
      </c>
      <c r="C3884" s="144">
        <v>5.002</v>
      </c>
      <c r="D3884" s="144">
        <v>1.5158</v>
      </c>
      <c r="E3884" s="14"/>
    </row>
    <row r="3885">
      <c r="A3885" s="14"/>
      <c r="B3885" s="31" t="s">
        <v>4158</v>
      </c>
      <c r="C3885" s="144">
        <v>0.3073</v>
      </c>
      <c r="D3885" s="144">
        <v>0.0576</v>
      </c>
      <c r="E3885" s="14"/>
    </row>
    <row r="3886">
      <c r="A3886" s="143">
        <v>3159.0</v>
      </c>
      <c r="B3886" s="31" t="s">
        <v>4156</v>
      </c>
      <c r="C3886" s="144">
        <v>5.8073</v>
      </c>
      <c r="D3886" s="144">
        <v>1.6083</v>
      </c>
      <c r="E3886" s="14"/>
    </row>
    <row r="3887">
      <c r="A3887" s="14"/>
      <c r="B3887" s="31" t="s">
        <v>4158</v>
      </c>
      <c r="C3887" s="144">
        <v>0.3291</v>
      </c>
      <c r="D3887" s="144">
        <v>0.0616</v>
      </c>
      <c r="E3887" s="14"/>
    </row>
    <row r="3888">
      <c r="A3888" s="143">
        <v>3160.0</v>
      </c>
      <c r="B3888" s="31" t="s">
        <v>4156</v>
      </c>
      <c r="C3888" s="144">
        <v>5.6963</v>
      </c>
      <c r="D3888" s="144">
        <v>1.6374</v>
      </c>
      <c r="E3888" s="14"/>
    </row>
    <row r="3889">
      <c r="A3889" s="14"/>
      <c r="B3889" s="31" t="s">
        <v>4158</v>
      </c>
      <c r="C3889" s="144">
        <v>0.4803</v>
      </c>
      <c r="D3889" s="144">
        <v>0.1037</v>
      </c>
      <c r="E3889" s="14"/>
    </row>
    <row r="3890">
      <c r="A3890" s="143">
        <v>3161.0</v>
      </c>
      <c r="B3890" s="31" t="s">
        <v>4156</v>
      </c>
      <c r="C3890" s="144">
        <v>10.4189</v>
      </c>
      <c r="D3890" s="144">
        <v>3.00115</v>
      </c>
      <c r="E3890" s="14"/>
    </row>
    <row r="3891">
      <c r="A3891" s="14"/>
      <c r="B3891" s="31" t="s">
        <v>4158</v>
      </c>
      <c r="C3891" s="144">
        <v>0.8058</v>
      </c>
      <c r="D3891" s="144">
        <v>0.1699</v>
      </c>
      <c r="E3891" s="14"/>
    </row>
    <row r="3892">
      <c r="A3892" s="143">
        <v>3162.0</v>
      </c>
      <c r="B3892" s="31" t="s">
        <v>4156</v>
      </c>
      <c r="C3892" s="144">
        <v>10.8878</v>
      </c>
      <c r="D3892" s="144">
        <v>3.0096</v>
      </c>
      <c r="E3892" s="14"/>
    </row>
    <row r="3893">
      <c r="A3893" s="14"/>
      <c r="B3893" s="31" t="s">
        <v>4158</v>
      </c>
      <c r="C3893" s="144">
        <v>0.9139</v>
      </c>
      <c r="D3893" s="144">
        <v>0.1762</v>
      </c>
      <c r="E3893" s="14"/>
    </row>
    <row r="3894">
      <c r="A3894" s="143">
        <v>3163.0</v>
      </c>
      <c r="B3894" s="31" t="s">
        <v>4156</v>
      </c>
      <c r="C3894" s="144">
        <v>7.4323</v>
      </c>
      <c r="D3894" s="144">
        <v>2.1954</v>
      </c>
      <c r="E3894" s="14"/>
    </row>
    <row r="3895">
      <c r="A3895" s="14"/>
      <c r="B3895" s="31" t="s">
        <v>4158</v>
      </c>
      <c r="C3895" s="144">
        <v>0.4073</v>
      </c>
      <c r="D3895" s="144">
        <v>0.0919</v>
      </c>
      <c r="E3895" s="14"/>
    </row>
    <row r="3896">
      <c r="A3896" s="143">
        <v>3164.0</v>
      </c>
      <c r="B3896" s="31" t="s">
        <v>4156</v>
      </c>
      <c r="C3896" s="144">
        <v>6.4238</v>
      </c>
      <c r="D3896" s="144">
        <v>1.8622</v>
      </c>
      <c r="E3896" s="14"/>
    </row>
    <row r="3897">
      <c r="A3897" s="14"/>
      <c r="B3897" s="31" t="s">
        <v>4158</v>
      </c>
      <c r="C3897" s="144">
        <v>0.3314</v>
      </c>
      <c r="D3897" s="144">
        <v>0.0719</v>
      </c>
      <c r="E3897" s="14"/>
    </row>
    <row r="3898">
      <c r="A3898" s="143">
        <v>3165.0</v>
      </c>
      <c r="B3898" s="31" t="s">
        <v>4156</v>
      </c>
      <c r="C3898" s="144">
        <v>4.2255</v>
      </c>
      <c r="D3898" s="144">
        <v>1.2995</v>
      </c>
      <c r="E3898" s="14"/>
    </row>
    <row r="3899">
      <c r="A3899" s="14"/>
      <c r="B3899" s="31" t="s">
        <v>4158</v>
      </c>
      <c r="C3899" s="144">
        <v>0.227</v>
      </c>
      <c r="D3899" s="144">
        <v>0.0512</v>
      </c>
      <c r="E3899" s="14"/>
    </row>
    <row r="3900">
      <c r="A3900" s="143">
        <v>3166.0</v>
      </c>
      <c r="B3900" s="31" t="s">
        <v>4156</v>
      </c>
      <c r="C3900" s="144">
        <f>21.2758+10.6863</f>
        <v>31.9621</v>
      </c>
      <c r="D3900" s="144">
        <v>6.8409</v>
      </c>
      <c r="E3900" s="14"/>
    </row>
    <row r="3901">
      <c r="A3901" s="14"/>
      <c r="B3901" s="31" t="s">
        <v>4158</v>
      </c>
      <c r="C3901" s="144">
        <v>1.7135</v>
      </c>
      <c r="D3901" s="144">
        <v>0.2401</v>
      </c>
      <c r="E3901" s="14"/>
    </row>
    <row r="3902">
      <c r="A3902" s="143">
        <v>3167.0</v>
      </c>
      <c r="B3902" s="31" t="s">
        <v>4156</v>
      </c>
      <c r="C3902" s="144">
        <f>17.9386+10.8083</f>
        <v>28.7469</v>
      </c>
      <c r="D3902" s="144">
        <v>6.4715</v>
      </c>
      <c r="E3902" s="14"/>
    </row>
    <row r="3903">
      <c r="A3903" s="14"/>
      <c r="B3903" s="31" t="s">
        <v>4158</v>
      </c>
      <c r="C3903" s="144">
        <v>1.5586</v>
      </c>
      <c r="D3903" s="144">
        <v>0.224</v>
      </c>
      <c r="E3903" s="14"/>
    </row>
    <row r="3904">
      <c r="A3904" s="143">
        <v>3168.0</v>
      </c>
      <c r="B3904" s="31" t="s">
        <v>4156</v>
      </c>
      <c r="C3904" s="144">
        <f>15.1419+11.5846</f>
        <v>26.7265</v>
      </c>
      <c r="D3904" s="144">
        <v>6.2991</v>
      </c>
      <c r="E3904" s="14"/>
    </row>
    <row r="3905">
      <c r="A3905" s="14"/>
      <c r="B3905" s="31" t="s">
        <v>4158</v>
      </c>
      <c r="C3905" s="144">
        <v>1.4725</v>
      </c>
      <c r="D3905" s="144">
        <v>0.2214</v>
      </c>
      <c r="E3905" s="14"/>
    </row>
    <row r="3906">
      <c r="A3906" s="143">
        <v>3169.0</v>
      </c>
      <c r="B3906" s="31" t="s">
        <v>4156</v>
      </c>
      <c r="C3906" s="144">
        <v>24.0529</v>
      </c>
      <c r="D3906" s="144">
        <v>5.324</v>
      </c>
      <c r="E3906" s="14"/>
    </row>
    <row r="3907">
      <c r="A3907" s="14"/>
      <c r="B3907" s="31" t="s">
        <v>4158</v>
      </c>
      <c r="C3907" s="14"/>
      <c r="D3907" s="145"/>
      <c r="E3907" s="10" t="s">
        <v>4668</v>
      </c>
    </row>
    <row r="3908">
      <c r="A3908" s="143">
        <v>3170.0</v>
      </c>
      <c r="B3908" s="31" t="s">
        <v>4156</v>
      </c>
      <c r="C3908" s="144">
        <v>23.844</v>
      </c>
      <c r="D3908" s="144">
        <v>5.4662</v>
      </c>
      <c r="E3908" s="14"/>
    </row>
    <row r="3909">
      <c r="A3909" s="14"/>
      <c r="B3909" s="31" t="s">
        <v>4158</v>
      </c>
      <c r="C3909" s="144">
        <v>1.3838</v>
      </c>
      <c r="D3909" s="144">
        <v>0.2197</v>
      </c>
      <c r="E3909" s="14"/>
    </row>
    <row r="3910">
      <c r="A3910" s="143">
        <v>3171.0</v>
      </c>
      <c r="B3910" s="31" t="s">
        <v>4156</v>
      </c>
      <c r="C3910" s="35">
        <v>24.023</v>
      </c>
      <c r="D3910" s="144">
        <v>6.0856</v>
      </c>
      <c r="E3910" s="14"/>
    </row>
    <row r="3911">
      <c r="A3911" s="14"/>
      <c r="B3911" s="31" t="s">
        <v>4158</v>
      </c>
      <c r="C3911" s="144">
        <v>1.324</v>
      </c>
      <c r="D3911" s="144">
        <v>0.2116</v>
      </c>
      <c r="E3911" s="14"/>
    </row>
    <row r="3912">
      <c r="A3912" s="143">
        <v>3172.0</v>
      </c>
      <c r="B3912" s="31" t="s">
        <v>4156</v>
      </c>
      <c r="C3912" s="144">
        <v>13.5602</v>
      </c>
      <c r="D3912" s="144">
        <v>3.6055</v>
      </c>
      <c r="E3912" s="14"/>
    </row>
    <row r="3913">
      <c r="A3913" s="14"/>
      <c r="B3913" s="31" t="s">
        <v>4158</v>
      </c>
      <c r="C3913" s="144">
        <v>0.8783</v>
      </c>
      <c r="D3913" s="144">
        <v>0.1485</v>
      </c>
      <c r="E3913" s="14"/>
    </row>
    <row r="3914">
      <c r="A3914" s="143">
        <v>3173.0</v>
      </c>
      <c r="B3914" s="31" t="s">
        <v>4156</v>
      </c>
      <c r="C3914" s="144">
        <v>21.1215</v>
      </c>
      <c r="D3914" s="144">
        <v>5.0316</v>
      </c>
      <c r="E3914" s="14"/>
    </row>
    <row r="3915">
      <c r="A3915" s="14"/>
      <c r="B3915" s="31" t="s">
        <v>4158</v>
      </c>
      <c r="C3915" s="144">
        <v>1.2164</v>
      </c>
      <c r="D3915" s="144">
        <v>0.1957</v>
      </c>
      <c r="E3915" s="14"/>
    </row>
    <row r="3916">
      <c r="A3916" s="143">
        <v>3174.0</v>
      </c>
      <c r="B3916" s="31" t="s">
        <v>4156</v>
      </c>
      <c r="C3916" s="144">
        <v>22.0535</v>
      </c>
      <c r="D3916" s="144">
        <v>5.7512</v>
      </c>
      <c r="E3916" s="14"/>
    </row>
    <row r="3917">
      <c r="A3917" s="14"/>
      <c r="B3917" s="31" t="s">
        <v>4158</v>
      </c>
      <c r="C3917" s="144">
        <v>1.0064</v>
      </c>
      <c r="D3917" s="144">
        <v>0.1778</v>
      </c>
      <c r="E3917" s="14"/>
    </row>
    <row r="3918">
      <c r="A3918" s="143">
        <v>3216.0</v>
      </c>
      <c r="B3918" s="31" t="s">
        <v>4156</v>
      </c>
      <c r="C3918" s="144">
        <v>0.0983</v>
      </c>
      <c r="D3918" s="144">
        <v>0.0243</v>
      </c>
      <c r="E3918" s="14"/>
    </row>
    <row r="3919">
      <c r="A3919" s="143">
        <v>3216.0</v>
      </c>
      <c r="B3919" s="31" t="s">
        <v>4158</v>
      </c>
      <c r="C3919" s="144">
        <v>0.0018</v>
      </c>
      <c r="D3919" s="144">
        <v>4.0E-4</v>
      </c>
      <c r="E3919" s="14"/>
    </row>
    <row r="3920">
      <c r="A3920" s="143">
        <v>3217.0</v>
      </c>
      <c r="B3920" s="31" t="s">
        <v>4156</v>
      </c>
      <c r="C3920" s="144">
        <v>0.1238</v>
      </c>
      <c r="D3920" s="144">
        <v>0.0303</v>
      </c>
      <c r="E3920" s="14"/>
    </row>
    <row r="3921">
      <c r="A3921" s="143">
        <v>3217.0</v>
      </c>
      <c r="B3921" s="31" t="s">
        <v>4158</v>
      </c>
      <c r="C3921" s="144">
        <v>0.0022</v>
      </c>
      <c r="D3921" s="144">
        <v>7.0E-4</v>
      </c>
      <c r="E3921" s="14"/>
    </row>
    <row r="3922">
      <c r="A3922" s="143">
        <v>3218.0</v>
      </c>
      <c r="B3922" s="31" t="s">
        <v>4156</v>
      </c>
      <c r="C3922" s="144">
        <v>0.0864</v>
      </c>
      <c r="D3922" s="144">
        <v>0.0208</v>
      </c>
      <c r="E3922" s="14"/>
    </row>
    <row r="3923">
      <c r="A3923" s="143">
        <v>3218.0</v>
      </c>
      <c r="B3923" s="31" t="s">
        <v>4158</v>
      </c>
      <c r="C3923" s="144">
        <v>0.0015</v>
      </c>
      <c r="D3923" s="144">
        <v>6.0E-4</v>
      </c>
      <c r="E3923" s="14"/>
    </row>
    <row r="3924">
      <c r="A3924" s="70">
        <v>3745.0</v>
      </c>
      <c r="B3924" s="128" t="s">
        <v>4156</v>
      </c>
      <c r="C3924" s="174">
        <v>0.8172</v>
      </c>
      <c r="D3924" s="174">
        <v>0.1737</v>
      </c>
      <c r="E3924" s="14"/>
    </row>
    <row r="3925">
      <c r="A3925" s="70">
        <v>3745.0</v>
      </c>
      <c r="B3925" s="128" t="s">
        <v>4158</v>
      </c>
      <c r="C3925" s="174">
        <v>0.0363</v>
      </c>
      <c r="D3925" s="174">
        <v>0.0064</v>
      </c>
      <c r="E3925" s="14"/>
    </row>
    <row r="3926">
      <c r="A3926" s="47">
        <v>3746.0</v>
      </c>
      <c r="B3926" s="31" t="s">
        <v>4156</v>
      </c>
      <c r="C3926" s="12">
        <v>0.7633</v>
      </c>
      <c r="D3926" s="174">
        <v>0.1835</v>
      </c>
      <c r="E3926" s="14"/>
    </row>
    <row r="3927">
      <c r="A3927" s="47">
        <v>3746.0</v>
      </c>
      <c r="B3927" s="31" t="s">
        <v>4158</v>
      </c>
      <c r="C3927" s="174">
        <v>0.0203</v>
      </c>
      <c r="D3927" s="174">
        <v>0.0038</v>
      </c>
      <c r="E3927" s="14"/>
    </row>
    <row r="3928">
      <c r="A3928" s="47">
        <v>3747.0</v>
      </c>
      <c r="B3928" s="31" t="s">
        <v>4156</v>
      </c>
      <c r="C3928" s="174">
        <v>0.6486</v>
      </c>
      <c r="D3928" s="174">
        <v>0.1103</v>
      </c>
      <c r="E3928" s="14"/>
    </row>
    <row r="3929">
      <c r="A3929" s="47">
        <v>3747.0</v>
      </c>
      <c r="B3929" s="31" t="s">
        <v>4158</v>
      </c>
      <c r="C3929" s="174">
        <v>0.0287</v>
      </c>
      <c r="D3929" s="174">
        <v>0.0044</v>
      </c>
      <c r="E3929" s="14"/>
    </row>
    <row r="3930">
      <c r="A3930" s="47">
        <v>3748.0</v>
      </c>
      <c r="B3930" s="31" t="s">
        <v>4156</v>
      </c>
      <c r="C3930" s="174">
        <v>0.4867</v>
      </c>
      <c r="D3930" s="174">
        <v>0.0809</v>
      </c>
      <c r="E3930" s="14"/>
    </row>
    <row r="3931">
      <c r="A3931" s="47">
        <v>3748.0</v>
      </c>
      <c r="B3931" s="31" t="s">
        <v>4158</v>
      </c>
      <c r="C3931" s="174">
        <v>0.0226</v>
      </c>
      <c r="D3931" s="174">
        <v>0.0038</v>
      </c>
      <c r="E3931" s="14"/>
    </row>
    <row r="3932">
      <c r="A3932" s="47">
        <v>3749.0</v>
      </c>
      <c r="B3932" s="31" t="s">
        <v>4156</v>
      </c>
      <c r="C3932" s="174">
        <v>0.8583</v>
      </c>
      <c r="D3932" s="174">
        <v>0.2265</v>
      </c>
      <c r="E3932" s="14"/>
    </row>
    <row r="3933">
      <c r="A3933" s="47">
        <v>3749.0</v>
      </c>
      <c r="B3933" s="31" t="s">
        <v>4158</v>
      </c>
      <c r="C3933" s="174">
        <v>0.0266</v>
      </c>
      <c r="D3933" s="174">
        <v>0.0055</v>
      </c>
      <c r="E3933" s="14"/>
    </row>
    <row r="3934">
      <c r="A3934" s="47">
        <v>3750.0</v>
      </c>
      <c r="B3934" s="31" t="s">
        <v>4156</v>
      </c>
      <c r="C3934" s="174">
        <v>0.6472</v>
      </c>
      <c r="D3934" s="174">
        <v>0.1594</v>
      </c>
      <c r="E3934" s="14"/>
    </row>
    <row r="3935">
      <c r="A3935" s="47">
        <v>3750.0</v>
      </c>
      <c r="B3935" s="31" t="s">
        <v>4158</v>
      </c>
      <c r="C3935" s="174">
        <v>0.021</v>
      </c>
      <c r="D3935" s="174">
        <v>0.0058</v>
      </c>
      <c r="E3935" s="14"/>
    </row>
    <row r="3936">
      <c r="A3936" s="47">
        <v>3751.0</v>
      </c>
      <c r="B3936" s="31" t="s">
        <v>4156</v>
      </c>
      <c r="C3936" s="174">
        <v>1.2005</v>
      </c>
      <c r="D3936" s="174">
        <v>0.2606</v>
      </c>
      <c r="E3936" s="14"/>
    </row>
    <row r="3937">
      <c r="A3937" s="47">
        <v>3751.0</v>
      </c>
      <c r="B3937" s="31" t="s">
        <v>4158</v>
      </c>
      <c r="C3937" s="174">
        <v>0.0322</v>
      </c>
      <c r="D3937" s="174">
        <v>0.006</v>
      </c>
      <c r="E3937" s="14"/>
    </row>
    <row r="3938">
      <c r="A3938" s="47">
        <v>3752.0</v>
      </c>
      <c r="B3938" s="31" t="s">
        <v>4156</v>
      </c>
      <c r="C3938" s="174">
        <v>1.3908</v>
      </c>
      <c r="D3938" s="174">
        <v>0.2728</v>
      </c>
      <c r="E3938" s="14"/>
    </row>
    <row r="3939">
      <c r="A3939" s="47">
        <v>3752.0</v>
      </c>
      <c r="B3939" s="31" t="s">
        <v>4158</v>
      </c>
      <c r="C3939" s="174">
        <v>0.0355</v>
      </c>
      <c r="D3939" s="174">
        <v>0.0067</v>
      </c>
      <c r="E3939" s="14"/>
    </row>
    <row r="3940">
      <c r="A3940" s="47">
        <v>3753.0</v>
      </c>
      <c r="B3940" s="31" t="s">
        <v>4156</v>
      </c>
      <c r="C3940" s="174">
        <v>0.9657</v>
      </c>
      <c r="D3940" s="174">
        <v>0.2493</v>
      </c>
      <c r="E3940" s="14"/>
    </row>
    <row r="3941">
      <c r="A3941" s="47">
        <v>3753.0</v>
      </c>
      <c r="B3941" s="31" t="s">
        <v>4158</v>
      </c>
      <c r="C3941" s="174">
        <v>0.0352</v>
      </c>
      <c r="D3941" s="174">
        <v>0.008</v>
      </c>
      <c r="E3941" s="14"/>
    </row>
    <row r="3942">
      <c r="A3942" s="47">
        <v>3754.0</v>
      </c>
      <c r="B3942" s="31" t="s">
        <v>4156</v>
      </c>
      <c r="C3942" s="174">
        <v>0.6386</v>
      </c>
      <c r="D3942" s="174">
        <v>0.1706</v>
      </c>
      <c r="E3942" s="14"/>
    </row>
    <row r="3943">
      <c r="A3943" s="47">
        <v>3754.0</v>
      </c>
      <c r="B3943" s="31" t="s">
        <v>4158</v>
      </c>
      <c r="C3943" s="174">
        <v>0.0133</v>
      </c>
      <c r="D3943" s="174">
        <v>0.003</v>
      </c>
      <c r="E3943" s="14"/>
    </row>
    <row r="3944">
      <c r="A3944" s="47">
        <v>3755.0</v>
      </c>
      <c r="B3944" s="31" t="s">
        <v>4156</v>
      </c>
      <c r="C3944" s="174">
        <v>0.4399</v>
      </c>
      <c r="D3944" s="174">
        <v>0.0694</v>
      </c>
    </row>
    <row r="3945">
      <c r="A3945" s="47">
        <v>3755.0</v>
      </c>
      <c r="B3945" s="31" t="s">
        <v>4158</v>
      </c>
      <c r="C3945" s="174">
        <v>0.0199</v>
      </c>
      <c r="D3945" s="174">
        <v>0.0017</v>
      </c>
    </row>
    <row r="3946">
      <c r="A3946" s="47">
        <v>3756.0</v>
      </c>
      <c r="B3946" s="31" t="s">
        <v>4156</v>
      </c>
      <c r="C3946" s="174">
        <v>0.4339</v>
      </c>
      <c r="D3946" s="174">
        <v>0.0734</v>
      </c>
    </row>
    <row r="3947">
      <c r="A3947" s="47">
        <v>3756.0</v>
      </c>
      <c r="B3947" s="31" t="s">
        <v>4158</v>
      </c>
      <c r="C3947" s="174">
        <v>0.033</v>
      </c>
      <c r="D3947" s="174">
        <v>0.003</v>
      </c>
    </row>
    <row r="3948">
      <c r="A3948" s="47">
        <v>3757.0</v>
      </c>
      <c r="B3948" s="31" t="s">
        <v>4156</v>
      </c>
      <c r="C3948" s="174">
        <v>0.53</v>
      </c>
      <c r="D3948" s="174">
        <v>0.0799</v>
      </c>
    </row>
    <row r="3949">
      <c r="A3949" s="47">
        <v>3757.0</v>
      </c>
      <c r="B3949" s="31" t="s">
        <v>4158</v>
      </c>
      <c r="C3949" s="174">
        <v>0.0447</v>
      </c>
      <c r="D3949" s="174">
        <v>0.0041</v>
      </c>
    </row>
    <row r="3950">
      <c r="A3950" s="70">
        <v>3758.0</v>
      </c>
      <c r="B3950" s="34" t="s">
        <v>4156</v>
      </c>
      <c r="C3950" s="174">
        <v>0.3887</v>
      </c>
      <c r="D3950" s="174">
        <v>0.0688</v>
      </c>
    </row>
    <row r="3951">
      <c r="A3951" s="70">
        <v>3758.0</v>
      </c>
      <c r="B3951" s="34" t="s">
        <v>4158</v>
      </c>
      <c r="C3951" s="174">
        <v>0.0289</v>
      </c>
      <c r="D3951" s="174">
        <v>0.0033</v>
      </c>
    </row>
    <row r="3952">
      <c r="A3952" s="70">
        <v>3797.0</v>
      </c>
      <c r="B3952" s="34" t="s">
        <v>4156</v>
      </c>
      <c r="C3952" s="175">
        <v>148.5193</v>
      </c>
      <c r="D3952" s="174">
        <v>29.9406</v>
      </c>
      <c r="E3952" s="14"/>
    </row>
    <row r="3953">
      <c r="A3953" s="70">
        <v>3798.0</v>
      </c>
      <c r="B3953" s="34" t="s">
        <v>4156</v>
      </c>
      <c r="C3953" s="175">
        <v>145.6491</v>
      </c>
      <c r="D3953" s="174">
        <v>30.6635</v>
      </c>
      <c r="E3953" s="14"/>
    </row>
    <row r="3954">
      <c r="A3954" s="124">
        <v>3891.0</v>
      </c>
      <c r="B3954" s="34" t="s">
        <v>4156</v>
      </c>
      <c r="C3954" s="174">
        <v>0.268</v>
      </c>
      <c r="D3954" s="174">
        <v>0.1171</v>
      </c>
      <c r="E3954" s="14"/>
    </row>
    <row r="3955">
      <c r="A3955" s="124">
        <v>3891.0</v>
      </c>
      <c r="B3955" s="34" t="s">
        <v>4158</v>
      </c>
      <c r="C3955" s="174">
        <v>0.0078</v>
      </c>
      <c r="D3955" s="174">
        <v>0.0033</v>
      </c>
      <c r="E3955" s="14"/>
    </row>
    <row r="3956">
      <c r="A3956" s="124">
        <v>3892.0</v>
      </c>
      <c r="B3956" s="34" t="s">
        <v>4156</v>
      </c>
      <c r="C3956" s="174">
        <v>0.2636</v>
      </c>
      <c r="D3956" s="174">
        <v>0.1071</v>
      </c>
      <c r="E3956" s="14"/>
    </row>
    <row r="3957">
      <c r="A3957" s="124">
        <v>3892.0</v>
      </c>
      <c r="B3957" s="34" t="s">
        <v>4158</v>
      </c>
      <c r="C3957" s="174">
        <v>0.0066</v>
      </c>
      <c r="D3957" s="174">
        <v>0.0033</v>
      </c>
      <c r="E3957" s="14"/>
    </row>
    <row r="3958">
      <c r="A3958" s="124">
        <v>3893.0</v>
      </c>
      <c r="B3958" s="34" t="s">
        <v>4156</v>
      </c>
      <c r="C3958" s="174">
        <v>0.2277</v>
      </c>
      <c r="D3958" s="174">
        <v>0.0988</v>
      </c>
      <c r="E3958" s="14"/>
    </row>
    <row r="3959">
      <c r="A3959" s="124">
        <v>3893.0</v>
      </c>
      <c r="B3959" s="34" t="s">
        <v>4158</v>
      </c>
      <c r="C3959" s="174">
        <v>0.005</v>
      </c>
      <c r="D3959" s="174">
        <v>0.0025</v>
      </c>
      <c r="E3959" s="14"/>
    </row>
    <row r="3960">
      <c r="A3960" s="51">
        <v>3894.0</v>
      </c>
      <c r="B3960" s="34" t="s">
        <v>4156</v>
      </c>
      <c r="C3960" s="174">
        <v>0.1884</v>
      </c>
      <c r="D3960" s="174">
        <v>0.0817</v>
      </c>
      <c r="E3960" s="14"/>
    </row>
    <row r="3961">
      <c r="A3961" s="51">
        <v>3894.0</v>
      </c>
      <c r="B3961" s="34" t="s">
        <v>4158</v>
      </c>
      <c r="C3961" s="174">
        <v>0.0058</v>
      </c>
      <c r="D3961" s="174">
        <v>0.0029</v>
      </c>
      <c r="E3961" s="14"/>
    </row>
    <row r="3962">
      <c r="A3962" s="51">
        <v>3895.0</v>
      </c>
      <c r="B3962" s="34" t="s">
        <v>4156</v>
      </c>
      <c r="C3962" s="174">
        <v>0.1649</v>
      </c>
      <c r="D3962" s="174">
        <v>0.073</v>
      </c>
      <c r="E3962" s="14"/>
    </row>
    <row r="3963">
      <c r="A3963" s="51">
        <v>3895.0</v>
      </c>
      <c r="B3963" s="34" t="s">
        <v>4158</v>
      </c>
      <c r="C3963" s="174">
        <v>0.005</v>
      </c>
      <c r="D3963" s="174">
        <v>0.0023</v>
      </c>
      <c r="E3963" s="14"/>
    </row>
    <row r="3964">
      <c r="A3964" s="51">
        <v>3896.0</v>
      </c>
      <c r="B3964" s="34" t="s">
        <v>4156</v>
      </c>
      <c r="C3964" s="174">
        <v>0.1065</v>
      </c>
      <c r="D3964" s="174">
        <v>0.0479</v>
      </c>
      <c r="E3964" s="14"/>
    </row>
    <row r="3965">
      <c r="A3965" s="51">
        <v>3896.0</v>
      </c>
      <c r="B3965" s="34" t="s">
        <v>4158</v>
      </c>
      <c r="C3965" s="174">
        <v>0.0026</v>
      </c>
      <c r="D3965" s="174">
        <v>0.0014</v>
      </c>
      <c r="E3965" s="14"/>
    </row>
    <row r="3966">
      <c r="A3966" s="50">
        <v>3897.0</v>
      </c>
      <c r="B3966" s="34" t="s">
        <v>4156</v>
      </c>
      <c r="C3966" s="174">
        <v>0.1304</v>
      </c>
      <c r="D3966" s="174">
        <v>0.0609</v>
      </c>
      <c r="E3966" s="14"/>
    </row>
    <row r="3967">
      <c r="A3967" s="50">
        <v>3897.0</v>
      </c>
      <c r="B3967" s="34" t="s">
        <v>4158</v>
      </c>
      <c r="C3967" s="174">
        <v>0.003</v>
      </c>
      <c r="D3967" s="174">
        <v>0.0013</v>
      </c>
      <c r="E3967" s="14"/>
    </row>
    <row r="3968">
      <c r="A3968" s="50">
        <v>3898.0</v>
      </c>
      <c r="B3968" s="34" t="s">
        <v>4156</v>
      </c>
      <c r="C3968" s="174">
        <v>0.1862</v>
      </c>
      <c r="D3968" s="174">
        <v>0.0771</v>
      </c>
      <c r="E3968" s="14"/>
    </row>
    <row r="3969">
      <c r="A3969" s="50">
        <v>3898.0</v>
      </c>
      <c r="B3969" s="34" t="s">
        <v>4158</v>
      </c>
      <c r="C3969" s="174">
        <v>0.004</v>
      </c>
      <c r="D3969" s="174">
        <v>0.002</v>
      </c>
      <c r="E3969" s="14"/>
    </row>
    <row r="3970">
      <c r="A3970" s="50">
        <v>3899.0</v>
      </c>
      <c r="B3970" s="34" t="s">
        <v>4156</v>
      </c>
      <c r="C3970" s="174">
        <v>0.1297</v>
      </c>
      <c r="D3970" s="174">
        <v>0.0547</v>
      </c>
      <c r="E3970" s="14"/>
    </row>
    <row r="3971">
      <c r="A3971" s="50">
        <v>3899.0</v>
      </c>
      <c r="B3971" s="34" t="s">
        <v>4158</v>
      </c>
      <c r="C3971" s="174">
        <v>0.0042</v>
      </c>
      <c r="D3971" s="174">
        <v>0.0018</v>
      </c>
      <c r="E3971" s="14"/>
    </row>
    <row r="3972">
      <c r="A3972" s="7">
        <v>3900.0</v>
      </c>
      <c r="B3972" s="34" t="s">
        <v>4156</v>
      </c>
      <c r="C3972" s="174">
        <v>0.1795</v>
      </c>
      <c r="D3972" s="174">
        <v>0.0731</v>
      </c>
      <c r="E3972" s="14"/>
    </row>
    <row r="3973">
      <c r="A3973" s="7">
        <v>3900.0</v>
      </c>
      <c r="B3973" s="34" t="s">
        <v>4158</v>
      </c>
      <c r="C3973" s="174">
        <v>0.0044</v>
      </c>
      <c r="D3973" s="174">
        <v>0.002</v>
      </c>
      <c r="E3973" s="14"/>
    </row>
    <row r="3974">
      <c r="A3974" s="7">
        <v>3901.0</v>
      </c>
      <c r="B3974" s="34" t="s">
        <v>4156</v>
      </c>
      <c r="C3974" s="174">
        <v>0.1527</v>
      </c>
      <c r="D3974" s="174">
        <v>0.0676</v>
      </c>
      <c r="E3974" s="14"/>
    </row>
    <row r="3975">
      <c r="A3975" s="7">
        <v>3901.0</v>
      </c>
      <c r="B3975" s="34" t="s">
        <v>4158</v>
      </c>
      <c r="C3975" s="174">
        <v>0.003</v>
      </c>
      <c r="D3975" s="174">
        <v>0.0016</v>
      </c>
      <c r="E3975" s="14"/>
    </row>
    <row r="3976">
      <c r="A3976" s="7">
        <v>3902.0</v>
      </c>
      <c r="B3976" s="34" t="s">
        <v>4156</v>
      </c>
      <c r="C3976" s="174">
        <v>0.128</v>
      </c>
      <c r="D3976" s="174">
        <v>0.0579</v>
      </c>
      <c r="E3976" s="14"/>
    </row>
    <row r="3977">
      <c r="A3977" s="7">
        <v>3902.0</v>
      </c>
      <c r="B3977" s="34" t="s">
        <v>4158</v>
      </c>
      <c r="C3977" s="174">
        <v>0.0036</v>
      </c>
      <c r="D3977" s="174">
        <v>0.0018</v>
      </c>
      <c r="E3977" s="14"/>
    </row>
    <row r="3978">
      <c r="A3978" s="47">
        <v>3981.0</v>
      </c>
      <c r="B3978" s="34" t="s">
        <v>4156</v>
      </c>
      <c r="C3978" s="174">
        <v>7.1246</v>
      </c>
      <c r="D3978" s="174">
        <v>2.2308</v>
      </c>
      <c r="E3978" s="14"/>
    </row>
    <row r="3979">
      <c r="A3979" s="47">
        <v>3981.0</v>
      </c>
      <c r="B3979" s="34" t="s">
        <v>4158</v>
      </c>
      <c r="C3979" s="174">
        <v>0.392</v>
      </c>
      <c r="D3979" s="174">
        <v>0.0968</v>
      </c>
      <c r="E3979" s="14"/>
    </row>
    <row r="3980">
      <c r="A3980" s="47">
        <v>3982.0</v>
      </c>
      <c r="B3980" s="34" t="s">
        <v>4156</v>
      </c>
      <c r="C3980" s="174">
        <v>10.7945</v>
      </c>
      <c r="D3980" s="174">
        <v>3.4853</v>
      </c>
      <c r="E3980" s="14"/>
    </row>
    <row r="3981">
      <c r="A3981" s="47">
        <v>3982.0</v>
      </c>
      <c r="B3981" s="34" t="s">
        <v>4158</v>
      </c>
      <c r="C3981" s="174">
        <v>0.6691</v>
      </c>
      <c r="D3981" s="174">
        <v>0.1573</v>
      </c>
      <c r="E3981" s="14"/>
    </row>
    <row r="3982">
      <c r="A3982" s="47">
        <v>3983.0</v>
      </c>
      <c r="B3982" s="34" t="s">
        <v>4156</v>
      </c>
      <c r="C3982" s="174">
        <v>7.5732</v>
      </c>
      <c r="D3982" s="174">
        <v>2.4486</v>
      </c>
      <c r="E3982" s="14"/>
    </row>
    <row r="3983">
      <c r="A3983" s="47">
        <v>3983.0</v>
      </c>
      <c r="B3983" s="34" t="s">
        <v>4158</v>
      </c>
      <c r="C3983" s="174">
        <v>0.5779</v>
      </c>
      <c r="D3983" s="174">
        <v>0.01368</v>
      </c>
      <c r="E3983" s="14"/>
    </row>
    <row r="3984">
      <c r="A3984" s="47">
        <v>3984.0</v>
      </c>
      <c r="B3984" s="34" t="s">
        <v>4156</v>
      </c>
      <c r="C3984" s="174">
        <v>5.5859</v>
      </c>
      <c r="D3984" s="174">
        <v>2.0323</v>
      </c>
      <c r="E3984" s="14"/>
    </row>
    <row r="3985">
      <c r="A3985" s="47">
        <v>3984.0</v>
      </c>
      <c r="B3985" s="34" t="s">
        <v>4158</v>
      </c>
      <c r="C3985" s="174">
        <v>0.2847</v>
      </c>
      <c r="D3985" s="174">
        <v>0.0817</v>
      </c>
      <c r="E3985" s="14"/>
    </row>
    <row r="3986">
      <c r="A3986" s="47">
        <v>3985.0</v>
      </c>
      <c r="B3986" s="34" t="s">
        <v>4156</v>
      </c>
      <c r="C3986" s="174">
        <v>8.9941</v>
      </c>
      <c r="D3986" s="174">
        <v>3.2329</v>
      </c>
      <c r="E3986" s="14"/>
    </row>
    <row r="3987">
      <c r="A3987" s="47">
        <v>3985.0</v>
      </c>
      <c r="B3987" s="34" t="s">
        <v>4158</v>
      </c>
      <c r="C3987" s="174">
        <v>0.4351</v>
      </c>
      <c r="D3987" s="174">
        <v>0.1338</v>
      </c>
      <c r="E3987" s="14"/>
    </row>
    <row r="3988">
      <c r="A3988" s="47">
        <v>3986.0</v>
      </c>
      <c r="B3988" s="34" t="s">
        <v>4156</v>
      </c>
      <c r="C3988" s="174">
        <v>10.033</v>
      </c>
      <c r="D3988" s="174">
        <v>3.4303</v>
      </c>
      <c r="E3988" s="14"/>
    </row>
    <row r="3989">
      <c r="A3989" s="47">
        <v>3986.0</v>
      </c>
      <c r="B3989" s="34" t="s">
        <v>4158</v>
      </c>
      <c r="C3989" s="174">
        <v>0.5333</v>
      </c>
      <c r="D3989" s="174">
        <v>0.1464</v>
      </c>
      <c r="E3989" s="14"/>
    </row>
    <row r="3990">
      <c r="A3990" s="47">
        <v>3987.0</v>
      </c>
      <c r="B3990" s="34" t="s">
        <v>4156</v>
      </c>
      <c r="C3990" s="174">
        <v>10.4107</v>
      </c>
      <c r="D3990" s="174">
        <v>3.6985</v>
      </c>
      <c r="E3990" s="14"/>
    </row>
    <row r="3991">
      <c r="A3991" s="47">
        <v>3987.0</v>
      </c>
      <c r="B3991" s="34" t="s">
        <v>4158</v>
      </c>
      <c r="C3991" s="174">
        <v>0.5633</v>
      </c>
      <c r="D3991" s="174">
        <v>0.1625</v>
      </c>
      <c r="E3991" s="14"/>
    </row>
    <row r="3992">
      <c r="A3992" s="47">
        <v>3988.0</v>
      </c>
      <c r="B3992" s="34" t="s">
        <v>4156</v>
      </c>
      <c r="C3992" s="174">
        <v>11.5709</v>
      </c>
      <c r="D3992" s="174">
        <v>4.0382</v>
      </c>
      <c r="E3992" s="14"/>
    </row>
    <row r="3993">
      <c r="A3993" s="47">
        <v>3988.0</v>
      </c>
      <c r="B3993" s="34" t="s">
        <v>4158</v>
      </c>
      <c r="C3993" s="174">
        <v>0.5701</v>
      </c>
      <c r="D3993" s="174">
        <v>0.1717</v>
      </c>
      <c r="E3993" s="14"/>
    </row>
    <row r="3994">
      <c r="A3994" s="47">
        <v>3989.0</v>
      </c>
      <c r="B3994" s="34" t="s">
        <v>4156</v>
      </c>
      <c r="C3994" s="174">
        <v>11.5716</v>
      </c>
      <c r="D3994" s="174">
        <v>4.1182</v>
      </c>
      <c r="E3994" s="14"/>
    </row>
    <row r="3995">
      <c r="A3995" s="47">
        <v>3989.0</v>
      </c>
      <c r="B3995" s="34" t="s">
        <v>4158</v>
      </c>
      <c r="C3995" s="174">
        <v>0.6417</v>
      </c>
      <c r="D3995" s="174">
        <v>0.1864</v>
      </c>
      <c r="E3995" s="14"/>
    </row>
    <row r="3996">
      <c r="A3996" s="47">
        <v>3990.0</v>
      </c>
      <c r="B3996" s="34" t="s">
        <v>4156</v>
      </c>
      <c r="C3996" s="174">
        <v>6.6591</v>
      </c>
      <c r="D3996" s="174">
        <v>2.3269</v>
      </c>
      <c r="E3996" s="14"/>
    </row>
    <row r="3997">
      <c r="A3997" s="47">
        <v>3990.0</v>
      </c>
      <c r="B3997" s="34" t="s">
        <v>4158</v>
      </c>
      <c r="C3997" s="174">
        <v>0.3825</v>
      </c>
      <c r="D3997" s="174">
        <v>0.105</v>
      </c>
      <c r="E3997" s="14"/>
    </row>
    <row r="3998">
      <c r="A3998" s="47">
        <v>3991.0</v>
      </c>
      <c r="B3998" s="34" t="s">
        <v>4156</v>
      </c>
      <c r="C3998" s="174">
        <v>8.1361</v>
      </c>
      <c r="D3998" s="174">
        <v>2.7642</v>
      </c>
      <c r="E3998" s="14"/>
    </row>
    <row r="3999">
      <c r="A3999" s="47">
        <v>3991.0</v>
      </c>
      <c r="B3999" s="34" t="s">
        <v>4158</v>
      </c>
      <c r="C3999" s="174">
        <v>0.432</v>
      </c>
      <c r="D3999" s="174">
        <v>0.1235</v>
      </c>
      <c r="E3999" s="14"/>
    </row>
    <row r="4000">
      <c r="A4000" s="47">
        <v>3992.0</v>
      </c>
      <c r="B4000" s="34" t="s">
        <v>4156</v>
      </c>
      <c r="C4000" s="174">
        <v>7.8736</v>
      </c>
      <c r="D4000" s="174">
        <v>2.7137</v>
      </c>
      <c r="E4000" s="14"/>
    </row>
    <row r="4001">
      <c r="A4001" s="47">
        <v>3992.0</v>
      </c>
      <c r="B4001" s="34" t="s">
        <v>4158</v>
      </c>
      <c r="C4001" s="174">
        <v>0.47</v>
      </c>
      <c r="D4001" s="174">
        <v>0.1371</v>
      </c>
      <c r="E4001" s="14"/>
    </row>
    <row r="4002">
      <c r="A4002" s="47">
        <v>3993.0</v>
      </c>
      <c r="B4002" s="34" t="s">
        <v>4156</v>
      </c>
      <c r="C4002" s="174">
        <v>8.9809</v>
      </c>
      <c r="D4002" s="174">
        <v>3.27</v>
      </c>
      <c r="E4002" s="14"/>
    </row>
    <row r="4003">
      <c r="A4003" s="47">
        <v>3993.0</v>
      </c>
      <c r="B4003" s="34" t="s">
        <v>4158</v>
      </c>
      <c r="C4003" s="174">
        <v>0.285</v>
      </c>
      <c r="D4003" s="174">
        <v>0.0865</v>
      </c>
      <c r="E4003" s="14"/>
    </row>
    <row r="4004">
      <c r="A4004" s="47">
        <v>3994.0</v>
      </c>
      <c r="B4004" s="34" t="s">
        <v>4156</v>
      </c>
      <c r="C4004" s="174">
        <v>7.9668</v>
      </c>
      <c r="D4004" s="174">
        <v>3.0962</v>
      </c>
      <c r="E4004" s="14"/>
    </row>
    <row r="4005">
      <c r="A4005" s="47">
        <v>3994.0</v>
      </c>
      <c r="B4005" s="34" t="s">
        <v>4158</v>
      </c>
      <c r="C4005" s="174">
        <v>0.3294</v>
      </c>
      <c r="D4005" s="174">
        <v>0.1016</v>
      </c>
      <c r="E4005" s="14"/>
    </row>
    <row r="4006">
      <c r="A4006" s="47">
        <v>3995.0</v>
      </c>
      <c r="B4006" s="34" t="s">
        <v>4156</v>
      </c>
      <c r="C4006" s="174">
        <v>6.3737</v>
      </c>
      <c r="D4006" s="174">
        <v>2.4888</v>
      </c>
      <c r="E4006" s="14"/>
    </row>
    <row r="4007">
      <c r="A4007" s="47">
        <v>3995.0</v>
      </c>
      <c r="B4007" s="34" t="s">
        <v>4158</v>
      </c>
      <c r="C4007" s="174">
        <v>0.2232</v>
      </c>
      <c r="D4007" s="174">
        <v>0.0712</v>
      </c>
      <c r="E4007" s="14"/>
    </row>
    <row r="4008">
      <c r="A4008" s="47"/>
      <c r="B4008" s="14"/>
      <c r="C4008" s="145"/>
      <c r="D4008" s="145"/>
      <c r="E4008" s="14"/>
    </row>
    <row r="4009">
      <c r="A4009" s="60"/>
      <c r="B4009" s="14"/>
      <c r="C4009" s="145"/>
      <c r="D4009" s="145"/>
      <c r="E4009" s="14"/>
    </row>
    <row r="4010">
      <c r="A4010" s="47"/>
      <c r="B4010" s="14"/>
      <c r="C4010" s="145"/>
      <c r="D4010" s="145"/>
      <c r="E4010" s="14"/>
    </row>
    <row r="4011">
      <c r="A4011" s="60"/>
      <c r="B4011" s="14"/>
      <c r="C4011" s="145"/>
      <c r="D4011" s="145"/>
      <c r="E4011" s="14"/>
    </row>
    <row r="4012">
      <c r="A4012" s="60"/>
      <c r="B4012" s="14"/>
      <c r="C4012" s="145"/>
      <c r="D4012" s="145"/>
      <c r="E4012" s="14"/>
    </row>
    <row r="4013">
      <c r="A4013" s="14"/>
      <c r="B4013" s="14"/>
      <c r="C4013" s="145"/>
      <c r="D4013" s="145"/>
      <c r="E4013" s="14"/>
    </row>
    <row r="4014">
      <c r="A4014" s="14"/>
      <c r="B4014" s="14"/>
      <c r="C4014" s="145"/>
      <c r="D4014" s="145"/>
      <c r="E4014" s="14"/>
    </row>
    <row r="4015">
      <c r="A4015" s="14"/>
      <c r="B4015" s="14"/>
      <c r="C4015" s="145"/>
      <c r="D4015" s="145"/>
      <c r="E4015" s="14"/>
    </row>
    <row r="4016">
      <c r="A4016" s="14"/>
      <c r="B4016" s="14"/>
      <c r="C4016" s="145"/>
      <c r="D4016" s="145"/>
      <c r="E4016" s="14"/>
    </row>
    <row r="4017">
      <c r="A4017" s="14"/>
      <c r="B4017" s="14"/>
      <c r="C4017" s="145"/>
      <c r="D4017" s="145"/>
      <c r="E4017" s="14"/>
    </row>
    <row r="4018">
      <c r="A4018" s="14"/>
      <c r="B4018" s="14"/>
      <c r="C4018" s="145"/>
      <c r="D4018" s="145"/>
      <c r="E4018" s="14"/>
    </row>
    <row r="4019">
      <c r="A4019" s="14"/>
      <c r="B4019" s="14"/>
      <c r="C4019" s="145"/>
      <c r="D4019" s="145"/>
      <c r="E4019" s="14"/>
    </row>
    <row r="4020">
      <c r="A4020" s="14"/>
      <c r="B4020" s="14"/>
      <c r="C4020" s="145"/>
      <c r="D4020" s="145"/>
      <c r="E4020" s="14"/>
    </row>
    <row r="4021">
      <c r="A4021" s="14"/>
      <c r="B4021" s="14"/>
      <c r="C4021" s="145"/>
      <c r="D4021" s="145"/>
      <c r="E4021" s="14"/>
    </row>
    <row r="4022">
      <c r="A4022" s="14"/>
      <c r="B4022" s="14"/>
      <c r="C4022" s="145"/>
      <c r="D4022" s="145"/>
      <c r="E4022" s="14"/>
    </row>
    <row r="4023">
      <c r="A4023" s="14"/>
      <c r="B4023" s="14"/>
      <c r="C4023" s="145"/>
      <c r="D4023" s="145"/>
      <c r="E4023" s="14"/>
    </row>
    <row r="4024">
      <c r="A4024" s="14"/>
      <c r="B4024" s="14"/>
      <c r="C4024" s="145"/>
      <c r="D4024" s="145"/>
      <c r="E4024" s="14"/>
    </row>
    <row r="4025">
      <c r="A4025" s="14"/>
      <c r="B4025" s="14"/>
      <c r="C4025" s="145"/>
      <c r="D4025" s="145"/>
      <c r="E4025" s="14"/>
    </row>
    <row r="4026">
      <c r="A4026" s="14"/>
      <c r="B4026" s="14"/>
      <c r="C4026" s="145"/>
      <c r="D4026" s="145"/>
      <c r="E4026" s="14"/>
    </row>
    <row r="4027">
      <c r="A4027" s="14"/>
      <c r="B4027" s="14"/>
      <c r="C4027" s="145"/>
      <c r="D4027" s="145"/>
      <c r="E4027" s="14"/>
    </row>
    <row r="4028">
      <c r="A4028" s="14"/>
      <c r="B4028" s="14"/>
      <c r="C4028" s="145"/>
      <c r="D4028" s="145"/>
      <c r="E4028" s="14"/>
    </row>
    <row r="4029">
      <c r="A4029" s="14"/>
      <c r="B4029" s="14"/>
      <c r="C4029" s="145"/>
      <c r="D4029" s="145"/>
      <c r="E4029" s="14"/>
    </row>
    <row r="4030">
      <c r="A4030" s="14"/>
      <c r="B4030" s="14"/>
      <c r="C4030" s="145"/>
      <c r="D4030" s="145"/>
      <c r="E4030" s="14"/>
    </row>
    <row r="4031">
      <c r="A4031" s="14"/>
      <c r="B4031" s="14"/>
      <c r="C4031" s="145"/>
      <c r="D4031" s="145"/>
      <c r="E4031" s="14"/>
    </row>
    <row r="4032">
      <c r="A4032" s="14"/>
      <c r="B4032" s="14"/>
      <c r="C4032" s="145"/>
      <c r="D4032" s="145"/>
      <c r="E4032" s="14"/>
    </row>
    <row r="4033">
      <c r="A4033" s="14"/>
      <c r="B4033" s="14"/>
      <c r="C4033" s="145"/>
      <c r="D4033" s="145"/>
      <c r="E4033" s="14"/>
    </row>
    <row r="4034">
      <c r="A4034" s="14"/>
      <c r="B4034" s="14"/>
      <c r="C4034" s="145"/>
      <c r="D4034" s="145"/>
      <c r="E4034" s="14"/>
    </row>
    <row r="4035">
      <c r="A4035" s="14"/>
      <c r="B4035" s="14"/>
      <c r="C4035" s="145"/>
      <c r="D4035" s="145"/>
      <c r="E4035" s="14"/>
    </row>
    <row r="4036">
      <c r="A4036" s="14"/>
      <c r="B4036" s="14"/>
      <c r="C4036" s="145"/>
      <c r="D4036" s="145"/>
      <c r="E4036" s="14"/>
    </row>
    <row r="4037">
      <c r="A4037" s="14"/>
      <c r="B4037" s="14"/>
      <c r="C4037" s="145"/>
      <c r="D4037" s="145"/>
      <c r="E4037" s="14"/>
    </row>
    <row r="4038">
      <c r="A4038" s="14"/>
      <c r="B4038" s="14"/>
      <c r="C4038" s="145"/>
      <c r="D4038" s="145"/>
      <c r="E4038" s="14"/>
    </row>
    <row r="4039">
      <c r="A4039" s="14"/>
      <c r="B4039" s="14"/>
      <c r="C4039" s="145"/>
      <c r="D4039" s="145"/>
      <c r="E4039" s="14"/>
    </row>
    <row r="4040">
      <c r="A4040" s="14"/>
      <c r="B4040" s="14"/>
      <c r="C4040" s="145"/>
      <c r="D4040" s="145"/>
      <c r="E4040" s="14"/>
    </row>
    <row r="4041">
      <c r="A4041" s="14"/>
      <c r="B4041" s="14"/>
      <c r="C4041" s="145"/>
      <c r="D4041" s="145"/>
      <c r="E4041" s="14"/>
    </row>
    <row r="4042">
      <c r="A4042" s="14"/>
      <c r="B4042" s="14"/>
      <c r="C4042" s="145"/>
      <c r="D4042" s="145"/>
      <c r="E4042" s="14"/>
    </row>
    <row r="4043">
      <c r="A4043" s="14"/>
      <c r="B4043" s="14"/>
      <c r="C4043" s="145"/>
      <c r="D4043" s="145"/>
      <c r="E4043" s="14"/>
    </row>
    <row r="4044">
      <c r="A4044" s="14"/>
      <c r="B4044" s="14"/>
      <c r="C4044" s="145"/>
      <c r="D4044" s="145"/>
      <c r="E4044" s="14"/>
    </row>
    <row r="4045">
      <c r="A4045" s="14"/>
      <c r="B4045" s="14"/>
      <c r="C4045" s="145"/>
      <c r="D4045" s="145"/>
      <c r="E4045" s="14"/>
    </row>
    <row r="4046">
      <c r="A4046" s="14"/>
      <c r="B4046" s="14"/>
      <c r="C4046" s="145"/>
      <c r="D4046" s="145"/>
      <c r="E4046" s="14"/>
    </row>
    <row r="4047">
      <c r="A4047" s="14"/>
      <c r="B4047" s="14"/>
      <c r="C4047" s="145"/>
      <c r="D4047" s="145"/>
      <c r="E4047" s="14"/>
    </row>
    <row r="4048">
      <c r="A4048" s="14"/>
      <c r="B4048" s="14"/>
      <c r="C4048" s="145"/>
      <c r="D4048" s="145"/>
      <c r="E4048" s="14"/>
    </row>
    <row r="4049">
      <c r="A4049" s="14"/>
      <c r="B4049" s="14"/>
      <c r="C4049" s="145"/>
      <c r="D4049" s="145"/>
      <c r="E4049" s="14"/>
    </row>
    <row r="4050">
      <c r="A4050" s="14"/>
      <c r="B4050" s="14"/>
      <c r="C4050" s="145"/>
      <c r="D4050" s="145"/>
      <c r="E4050" s="14"/>
    </row>
    <row r="4051">
      <c r="A4051" s="14"/>
      <c r="B4051" s="14"/>
      <c r="C4051" s="145"/>
      <c r="D4051" s="145"/>
      <c r="E4051" s="14"/>
    </row>
    <row r="4052">
      <c r="A4052" s="14"/>
      <c r="B4052" s="14"/>
      <c r="C4052" s="145"/>
      <c r="D4052" s="145"/>
      <c r="E4052" s="14"/>
    </row>
    <row r="4053">
      <c r="A4053" s="14"/>
      <c r="B4053" s="14"/>
      <c r="C4053" s="145"/>
      <c r="D4053" s="145"/>
      <c r="E4053" s="14"/>
    </row>
    <row r="4054">
      <c r="A4054" s="14"/>
      <c r="B4054" s="14"/>
      <c r="C4054" s="145"/>
      <c r="D4054" s="145"/>
      <c r="E4054" s="14"/>
    </row>
    <row r="4055">
      <c r="A4055" s="14"/>
      <c r="B4055" s="14"/>
      <c r="C4055" s="145"/>
      <c r="D4055" s="145"/>
      <c r="E4055" s="14"/>
    </row>
    <row r="4056">
      <c r="A4056" s="14"/>
      <c r="B4056" s="14"/>
      <c r="C4056" s="145"/>
      <c r="D4056" s="145"/>
      <c r="E4056" s="14"/>
    </row>
    <row r="4057">
      <c r="A4057" s="14"/>
      <c r="B4057" s="14"/>
      <c r="C4057" s="145"/>
      <c r="D4057" s="145"/>
      <c r="E4057" s="14"/>
    </row>
    <row r="4058">
      <c r="A4058" s="14"/>
      <c r="B4058" s="14"/>
      <c r="C4058" s="145"/>
      <c r="D4058" s="145"/>
      <c r="E4058" s="14"/>
    </row>
    <row r="4059">
      <c r="A4059" s="14"/>
      <c r="B4059" s="14"/>
      <c r="C4059" s="145"/>
      <c r="D4059" s="145"/>
      <c r="E4059" s="14"/>
    </row>
    <row r="4060">
      <c r="A4060" s="14"/>
      <c r="B4060" s="14"/>
      <c r="C4060" s="145"/>
      <c r="D4060" s="145"/>
      <c r="E4060" s="14"/>
    </row>
    <row r="4061">
      <c r="A4061" s="14"/>
      <c r="B4061" s="14"/>
      <c r="C4061" s="145"/>
      <c r="D4061" s="145"/>
      <c r="E4061" s="14"/>
    </row>
    <row r="4062">
      <c r="A4062" s="14"/>
      <c r="B4062" s="14"/>
      <c r="C4062" s="145"/>
      <c r="D4062" s="145"/>
      <c r="E4062" s="14"/>
    </row>
    <row r="4063">
      <c r="A4063" s="14"/>
      <c r="B4063" s="14"/>
      <c r="C4063" s="145"/>
      <c r="D4063" s="145"/>
      <c r="E4063" s="14"/>
    </row>
    <row r="4064">
      <c r="A4064" s="14"/>
      <c r="B4064" s="14"/>
      <c r="C4064" s="145"/>
      <c r="D4064" s="145"/>
      <c r="E4064" s="14"/>
    </row>
    <row r="4065">
      <c r="A4065" s="14"/>
      <c r="B4065" s="14"/>
      <c r="C4065" s="145"/>
      <c r="D4065" s="145"/>
      <c r="E4065" s="14"/>
    </row>
    <row r="4066">
      <c r="A4066" s="14"/>
      <c r="B4066" s="14"/>
      <c r="C4066" s="145"/>
      <c r="D4066" s="145"/>
      <c r="E4066" s="14"/>
    </row>
    <row r="4067">
      <c r="A4067" s="14"/>
      <c r="B4067" s="14"/>
      <c r="C4067" s="145"/>
      <c r="D4067" s="145"/>
      <c r="E4067" s="14"/>
    </row>
    <row r="4068">
      <c r="A4068" s="14"/>
      <c r="B4068" s="14"/>
      <c r="C4068" s="145"/>
      <c r="D4068" s="145"/>
      <c r="E4068" s="14"/>
    </row>
    <row r="4069">
      <c r="A4069" s="14"/>
      <c r="B4069" s="14"/>
      <c r="C4069" s="145"/>
      <c r="D4069" s="145"/>
      <c r="E4069" s="14"/>
    </row>
    <row r="4070">
      <c r="A4070" s="14"/>
      <c r="B4070" s="14"/>
      <c r="C4070" s="145"/>
      <c r="D4070" s="145"/>
      <c r="E4070" s="14"/>
    </row>
    <row r="4071">
      <c r="A4071" s="14"/>
      <c r="B4071" s="14"/>
      <c r="C4071" s="145"/>
      <c r="D4071" s="145"/>
      <c r="E4071" s="14"/>
    </row>
    <row r="4072">
      <c r="A4072" s="14"/>
      <c r="B4072" s="14"/>
      <c r="C4072" s="145"/>
      <c r="D4072" s="145"/>
      <c r="E4072" s="14"/>
    </row>
    <row r="4073">
      <c r="A4073" s="14"/>
      <c r="B4073" s="14"/>
      <c r="C4073" s="145"/>
      <c r="D4073" s="145"/>
      <c r="E4073" s="14"/>
    </row>
    <row r="4074">
      <c r="A4074" s="14"/>
      <c r="B4074" s="14"/>
      <c r="C4074" s="145"/>
      <c r="D4074" s="145"/>
      <c r="E4074" s="14"/>
    </row>
    <row r="4075">
      <c r="A4075" s="14"/>
      <c r="B4075" s="14"/>
      <c r="C4075" s="145"/>
      <c r="D4075" s="145"/>
      <c r="E4075" s="14"/>
    </row>
    <row r="4076">
      <c r="A4076" s="14"/>
      <c r="B4076" s="14"/>
      <c r="C4076" s="145"/>
      <c r="D4076" s="145"/>
      <c r="E4076" s="14"/>
    </row>
    <row r="4077">
      <c r="A4077" s="14"/>
      <c r="B4077" s="14"/>
      <c r="C4077" s="145"/>
      <c r="D4077" s="145"/>
      <c r="E4077" s="14"/>
    </row>
    <row r="4078">
      <c r="A4078" s="14"/>
      <c r="B4078" s="14"/>
      <c r="C4078" s="145"/>
      <c r="D4078" s="145"/>
      <c r="E4078" s="14"/>
    </row>
    <row r="4079">
      <c r="A4079" s="14"/>
      <c r="B4079" s="14"/>
      <c r="C4079" s="145"/>
      <c r="D4079" s="145"/>
      <c r="E4079" s="14"/>
    </row>
    <row r="4080">
      <c r="A4080" s="14"/>
      <c r="B4080" s="14"/>
      <c r="C4080" s="145"/>
      <c r="D4080" s="145"/>
      <c r="E4080" s="14"/>
    </row>
    <row r="4081">
      <c r="A4081" s="14"/>
      <c r="B4081" s="14"/>
      <c r="C4081" s="145"/>
      <c r="D4081" s="145"/>
      <c r="E4081" s="14"/>
    </row>
    <row r="4082">
      <c r="A4082" s="14"/>
      <c r="B4082" s="14"/>
      <c r="C4082" s="145"/>
      <c r="D4082" s="145"/>
      <c r="E4082" s="14"/>
    </row>
    <row r="4083">
      <c r="A4083" s="14"/>
      <c r="B4083" s="14"/>
      <c r="C4083" s="145"/>
      <c r="D4083" s="145"/>
      <c r="E4083" s="14"/>
    </row>
    <row r="4084">
      <c r="A4084" s="14"/>
      <c r="B4084" s="14"/>
      <c r="C4084" s="145"/>
      <c r="D4084" s="145"/>
      <c r="E4084" s="14"/>
    </row>
    <row r="4085">
      <c r="A4085" s="14"/>
      <c r="B4085" s="14"/>
      <c r="C4085" s="145"/>
      <c r="D4085" s="145"/>
      <c r="E4085" s="14"/>
    </row>
    <row r="4086">
      <c r="A4086" s="14"/>
      <c r="B4086" s="14"/>
      <c r="C4086" s="145"/>
      <c r="D4086" s="145"/>
      <c r="E4086" s="14"/>
    </row>
    <row r="4087">
      <c r="A4087" s="14"/>
      <c r="B4087" s="14"/>
      <c r="C4087" s="145"/>
      <c r="D4087" s="145"/>
      <c r="E4087" s="14"/>
    </row>
    <row r="4088">
      <c r="A4088" s="14"/>
      <c r="B4088" s="14"/>
      <c r="C4088" s="145"/>
      <c r="D4088" s="145"/>
      <c r="E4088" s="14"/>
    </row>
    <row r="4089">
      <c r="A4089" s="14"/>
      <c r="B4089" s="14"/>
      <c r="C4089" s="145"/>
      <c r="D4089" s="145"/>
      <c r="E4089" s="14"/>
    </row>
    <row r="4090">
      <c r="A4090" s="14"/>
      <c r="B4090" s="14"/>
      <c r="C4090" s="145"/>
      <c r="D4090" s="145"/>
      <c r="E4090" s="14"/>
    </row>
    <row r="4091">
      <c r="A4091" s="14"/>
      <c r="B4091" s="14"/>
      <c r="C4091" s="145"/>
      <c r="D4091" s="145"/>
      <c r="E4091" s="14"/>
    </row>
    <row r="4092">
      <c r="A4092" s="14"/>
      <c r="B4092" s="14"/>
      <c r="C4092" s="145"/>
      <c r="D4092" s="145"/>
      <c r="E4092" s="14"/>
    </row>
    <row r="4093">
      <c r="A4093" s="14"/>
      <c r="B4093" s="14"/>
      <c r="C4093" s="145"/>
      <c r="D4093" s="145"/>
      <c r="E4093" s="14"/>
    </row>
    <row r="4094">
      <c r="A4094" s="14"/>
      <c r="B4094" s="14"/>
      <c r="C4094" s="145"/>
      <c r="D4094" s="145"/>
      <c r="E4094" s="14"/>
    </row>
    <row r="4095">
      <c r="A4095" s="14"/>
      <c r="B4095" s="14"/>
      <c r="C4095" s="145"/>
      <c r="D4095" s="145"/>
      <c r="E4095" s="14"/>
    </row>
    <row r="4096">
      <c r="A4096" s="14"/>
      <c r="B4096" s="14"/>
      <c r="C4096" s="145"/>
      <c r="D4096" s="145"/>
      <c r="E4096" s="14"/>
    </row>
    <row r="4097">
      <c r="A4097" s="14"/>
      <c r="B4097" s="14"/>
      <c r="C4097" s="145"/>
      <c r="D4097" s="145"/>
      <c r="E4097" s="14"/>
    </row>
    <row r="4098">
      <c r="A4098" s="14"/>
      <c r="B4098" s="14"/>
      <c r="C4098" s="145"/>
      <c r="D4098" s="145"/>
      <c r="E4098" s="14"/>
    </row>
    <row r="4099">
      <c r="A4099" s="14"/>
      <c r="B4099" s="14"/>
      <c r="C4099" s="145"/>
      <c r="D4099" s="145"/>
      <c r="E4099" s="14"/>
    </row>
    <row r="4100">
      <c r="A4100" s="14"/>
      <c r="B4100" s="14"/>
      <c r="C4100" s="145"/>
      <c r="D4100" s="145"/>
      <c r="E4100" s="14"/>
    </row>
    <row r="4101">
      <c r="A4101" s="14"/>
      <c r="B4101" s="14"/>
      <c r="C4101" s="145"/>
      <c r="D4101" s="145"/>
      <c r="E4101" s="14"/>
    </row>
    <row r="4102">
      <c r="A4102" s="14"/>
      <c r="B4102" s="14"/>
      <c r="C4102" s="145"/>
      <c r="D4102" s="145"/>
      <c r="E4102" s="14"/>
    </row>
    <row r="4103">
      <c r="A4103" s="14"/>
      <c r="B4103" s="14"/>
      <c r="C4103" s="145"/>
      <c r="D4103" s="145"/>
      <c r="E4103" s="14"/>
    </row>
    <row r="4104">
      <c r="A4104" s="14"/>
      <c r="B4104" s="14"/>
      <c r="C4104" s="145"/>
      <c r="D4104" s="145"/>
      <c r="E4104" s="14"/>
    </row>
    <row r="4105">
      <c r="A4105" s="14"/>
      <c r="B4105" s="14"/>
      <c r="C4105" s="145"/>
      <c r="D4105" s="145"/>
      <c r="E4105" s="14"/>
    </row>
    <row r="4106">
      <c r="A4106" s="14"/>
      <c r="B4106" s="14"/>
      <c r="C4106" s="145"/>
      <c r="D4106" s="145"/>
      <c r="E4106" s="14"/>
    </row>
    <row r="4107">
      <c r="A4107" s="14"/>
      <c r="B4107" s="14"/>
      <c r="C4107" s="145"/>
      <c r="D4107" s="145"/>
      <c r="E4107" s="14"/>
    </row>
    <row r="4108">
      <c r="A4108" s="14"/>
      <c r="B4108" s="14"/>
      <c r="C4108" s="145"/>
      <c r="D4108" s="145"/>
      <c r="E4108" s="14"/>
    </row>
    <row r="4109">
      <c r="A4109" s="14"/>
      <c r="B4109" s="14"/>
      <c r="C4109" s="145"/>
      <c r="D4109" s="145"/>
      <c r="E4109" s="14"/>
    </row>
    <row r="4110">
      <c r="A4110" s="14"/>
      <c r="B4110" s="14"/>
      <c r="C4110" s="145"/>
      <c r="D4110" s="145"/>
      <c r="E4110" s="14"/>
    </row>
    <row r="4111">
      <c r="A4111" s="14"/>
      <c r="B4111" s="14"/>
      <c r="C4111" s="145"/>
      <c r="D4111" s="145"/>
      <c r="E4111" s="14"/>
    </row>
    <row r="4112">
      <c r="A4112" s="14"/>
      <c r="B4112" s="14"/>
      <c r="C4112" s="145"/>
      <c r="D4112" s="145"/>
      <c r="E4112" s="14"/>
    </row>
    <row r="4113">
      <c r="A4113" s="14"/>
      <c r="B4113" s="14"/>
      <c r="C4113" s="145"/>
      <c r="D4113" s="145"/>
      <c r="E4113" s="14"/>
    </row>
    <row r="4114">
      <c r="A4114" s="14"/>
      <c r="B4114" s="14"/>
      <c r="C4114" s="145"/>
      <c r="D4114" s="145"/>
      <c r="E4114" s="14"/>
    </row>
    <row r="4115">
      <c r="A4115" s="14"/>
      <c r="B4115" s="14"/>
      <c r="C4115" s="145"/>
      <c r="D4115" s="145"/>
      <c r="E4115" s="14"/>
    </row>
    <row r="4116">
      <c r="A4116" s="14"/>
      <c r="B4116" s="14"/>
      <c r="C4116" s="145"/>
      <c r="D4116" s="145"/>
      <c r="E4116" s="14"/>
    </row>
    <row r="4117">
      <c r="A4117" s="14"/>
      <c r="B4117" s="14"/>
      <c r="C4117" s="145"/>
      <c r="D4117" s="145"/>
      <c r="E4117" s="14"/>
    </row>
    <row r="4118">
      <c r="A4118" s="14"/>
      <c r="B4118" s="14"/>
      <c r="C4118" s="145"/>
      <c r="D4118" s="145"/>
      <c r="E4118" s="14"/>
    </row>
    <row r="4119">
      <c r="A4119" s="14"/>
      <c r="B4119" s="14"/>
      <c r="C4119" s="145"/>
      <c r="D4119" s="145"/>
      <c r="E4119" s="14"/>
    </row>
    <row r="4120">
      <c r="A4120" s="14"/>
      <c r="B4120" s="14"/>
      <c r="C4120" s="145"/>
      <c r="D4120" s="145"/>
      <c r="E4120" s="14"/>
    </row>
    <row r="4121">
      <c r="A4121" s="14"/>
      <c r="B4121" s="14"/>
      <c r="C4121" s="145"/>
      <c r="D4121" s="145"/>
      <c r="E4121" s="14"/>
    </row>
    <row r="4122">
      <c r="A4122" s="14"/>
      <c r="B4122" s="14"/>
      <c r="C4122" s="145"/>
      <c r="D4122" s="145"/>
      <c r="E4122" s="14"/>
    </row>
    <row r="4123">
      <c r="A4123" s="14"/>
      <c r="B4123" s="14"/>
      <c r="C4123" s="145"/>
      <c r="D4123" s="145"/>
      <c r="E4123" s="14"/>
    </row>
    <row r="4124">
      <c r="A4124" s="14"/>
      <c r="B4124" s="14"/>
      <c r="C4124" s="145"/>
      <c r="D4124" s="145"/>
      <c r="E4124" s="14"/>
    </row>
    <row r="4125">
      <c r="A4125" s="14"/>
      <c r="B4125" s="14"/>
      <c r="C4125" s="145"/>
      <c r="D4125" s="145"/>
      <c r="E4125" s="14"/>
    </row>
    <row r="4126">
      <c r="A4126" s="14"/>
      <c r="B4126" s="14"/>
      <c r="C4126" s="145"/>
      <c r="D4126" s="145"/>
      <c r="E4126" s="14"/>
    </row>
    <row r="4127">
      <c r="A4127" s="14"/>
      <c r="B4127" s="14"/>
      <c r="C4127" s="145"/>
      <c r="D4127" s="145"/>
      <c r="E4127" s="14"/>
    </row>
    <row r="4128">
      <c r="A4128" s="14"/>
      <c r="B4128" s="14"/>
      <c r="C4128" s="145"/>
      <c r="D4128" s="145"/>
      <c r="E4128" s="14"/>
    </row>
    <row r="4129">
      <c r="A4129" s="14"/>
      <c r="B4129" s="14"/>
      <c r="C4129" s="145"/>
      <c r="D4129" s="145"/>
      <c r="E4129" s="14"/>
    </row>
    <row r="4130">
      <c r="A4130" s="14"/>
      <c r="B4130" s="14"/>
      <c r="C4130" s="145"/>
      <c r="D4130" s="145"/>
      <c r="E4130" s="14"/>
    </row>
    <row r="4131">
      <c r="A4131" s="14"/>
      <c r="B4131" s="14"/>
      <c r="C4131" s="145"/>
      <c r="D4131" s="145"/>
      <c r="E4131" s="14"/>
    </row>
    <row r="4132">
      <c r="A4132" s="14"/>
      <c r="B4132" s="14"/>
      <c r="C4132" s="145"/>
      <c r="D4132" s="145"/>
      <c r="E4132" s="14"/>
    </row>
    <row r="4133">
      <c r="A4133" s="14"/>
      <c r="B4133" s="14"/>
      <c r="C4133" s="145"/>
      <c r="D4133" s="145"/>
      <c r="E4133" s="14"/>
    </row>
    <row r="4134">
      <c r="A4134" s="14"/>
      <c r="B4134" s="14"/>
      <c r="C4134" s="145"/>
      <c r="D4134" s="145"/>
      <c r="E4134" s="14"/>
    </row>
    <row r="4135">
      <c r="A4135" s="14"/>
      <c r="B4135" s="14"/>
      <c r="C4135" s="145"/>
      <c r="D4135" s="145"/>
      <c r="E4135" s="14"/>
    </row>
    <row r="4136">
      <c r="A4136" s="14"/>
      <c r="B4136" s="14"/>
      <c r="C4136" s="145"/>
      <c r="D4136" s="145"/>
      <c r="E4136" s="14"/>
    </row>
    <row r="4137">
      <c r="A4137" s="14"/>
      <c r="B4137" s="14"/>
      <c r="C4137" s="145"/>
      <c r="D4137" s="145"/>
      <c r="E4137" s="14"/>
    </row>
    <row r="4138">
      <c r="A4138" s="14"/>
      <c r="B4138" s="14"/>
      <c r="C4138" s="145"/>
      <c r="D4138" s="145"/>
      <c r="E4138" s="14"/>
    </row>
    <row r="4139">
      <c r="A4139" s="14"/>
      <c r="B4139" s="14"/>
      <c r="C4139" s="145"/>
      <c r="D4139" s="145"/>
      <c r="E4139" s="14"/>
    </row>
    <row r="4140">
      <c r="A4140" s="14"/>
      <c r="B4140" s="14"/>
      <c r="C4140" s="145"/>
      <c r="D4140" s="145"/>
      <c r="E4140" s="14"/>
    </row>
    <row r="4141">
      <c r="A4141" s="14"/>
      <c r="B4141" s="14"/>
      <c r="C4141" s="145"/>
      <c r="D4141" s="145"/>
      <c r="E4141" s="14"/>
    </row>
    <row r="4142">
      <c r="A4142" s="14"/>
      <c r="B4142" s="14"/>
      <c r="C4142" s="145"/>
      <c r="D4142" s="145"/>
      <c r="E4142" s="14"/>
    </row>
    <row r="4143">
      <c r="A4143" s="14"/>
      <c r="B4143" s="14"/>
      <c r="C4143" s="145"/>
      <c r="D4143" s="145"/>
      <c r="E4143" s="14"/>
    </row>
    <row r="4144">
      <c r="A4144" s="14"/>
      <c r="B4144" s="14"/>
      <c r="C4144" s="145"/>
      <c r="D4144" s="145"/>
      <c r="E4144" s="14"/>
    </row>
    <row r="4145">
      <c r="A4145" s="14"/>
      <c r="B4145" s="14"/>
      <c r="C4145" s="145"/>
      <c r="D4145" s="145"/>
      <c r="E4145" s="14"/>
    </row>
    <row r="4146">
      <c r="A4146" s="14"/>
      <c r="B4146" s="14"/>
      <c r="C4146" s="145"/>
      <c r="D4146" s="145"/>
      <c r="E4146" s="14"/>
    </row>
    <row r="4147">
      <c r="A4147" s="14"/>
      <c r="B4147" s="14"/>
      <c r="C4147" s="145"/>
      <c r="D4147" s="145"/>
      <c r="E4147" s="14"/>
    </row>
    <row r="4148">
      <c r="A4148" s="14"/>
      <c r="B4148" s="14"/>
      <c r="C4148" s="145"/>
      <c r="D4148" s="145"/>
      <c r="E4148" s="14"/>
    </row>
    <row r="4149">
      <c r="A4149" s="14"/>
      <c r="B4149" s="14"/>
      <c r="C4149" s="145"/>
      <c r="D4149" s="145"/>
      <c r="E4149" s="14"/>
    </row>
    <row r="4150">
      <c r="A4150" s="14"/>
      <c r="B4150" s="14"/>
      <c r="C4150" s="145"/>
      <c r="D4150" s="145"/>
      <c r="E4150" s="14"/>
    </row>
    <row r="4151">
      <c r="A4151" s="14"/>
      <c r="B4151" s="14"/>
      <c r="C4151" s="145"/>
      <c r="D4151" s="145"/>
      <c r="E4151" s="14"/>
    </row>
    <row r="4152">
      <c r="A4152" s="14"/>
      <c r="B4152" s="14"/>
      <c r="C4152" s="145"/>
      <c r="D4152" s="145"/>
      <c r="E4152" s="14"/>
    </row>
    <row r="4153">
      <c r="A4153" s="14"/>
      <c r="B4153" s="14"/>
      <c r="C4153" s="145"/>
      <c r="D4153" s="145"/>
      <c r="E4153" s="14"/>
    </row>
    <row r="4154">
      <c r="A4154" s="14"/>
      <c r="B4154" s="14"/>
      <c r="C4154" s="145"/>
      <c r="D4154" s="145"/>
      <c r="E4154" s="14"/>
    </row>
    <row r="4155">
      <c r="A4155" s="14"/>
      <c r="B4155" s="14"/>
      <c r="C4155" s="145"/>
      <c r="D4155" s="145"/>
      <c r="E4155" s="14"/>
    </row>
    <row r="4156">
      <c r="A4156" s="14"/>
      <c r="B4156" s="14"/>
      <c r="C4156" s="145"/>
      <c r="D4156" s="145"/>
      <c r="E4156" s="14"/>
    </row>
    <row r="4157">
      <c r="A4157" s="14"/>
      <c r="B4157" s="14"/>
      <c r="C4157" s="145"/>
      <c r="D4157" s="145"/>
      <c r="E4157" s="14"/>
    </row>
    <row r="4158">
      <c r="A4158" s="14"/>
      <c r="B4158" s="14"/>
      <c r="C4158" s="145"/>
      <c r="D4158" s="145"/>
      <c r="E4158" s="14"/>
    </row>
    <row r="4159">
      <c r="A4159" s="14"/>
      <c r="B4159" s="14"/>
      <c r="C4159" s="145"/>
      <c r="D4159" s="145"/>
      <c r="E4159" s="14"/>
    </row>
    <row r="4160">
      <c r="A4160" s="14"/>
      <c r="B4160" s="14"/>
      <c r="C4160" s="145"/>
      <c r="D4160" s="145"/>
      <c r="E4160" s="14"/>
    </row>
    <row r="4161">
      <c r="A4161" s="14"/>
      <c r="B4161" s="14"/>
      <c r="C4161" s="145"/>
      <c r="D4161" s="145"/>
      <c r="E4161" s="14"/>
    </row>
    <row r="4162">
      <c r="A4162" s="14"/>
      <c r="B4162" s="14"/>
      <c r="C4162" s="145"/>
      <c r="D4162" s="145"/>
      <c r="E4162" s="14"/>
    </row>
    <row r="4163">
      <c r="A4163" s="14"/>
      <c r="B4163" s="14"/>
      <c r="C4163" s="145"/>
      <c r="D4163" s="145"/>
      <c r="E4163" s="14"/>
    </row>
    <row r="4164">
      <c r="A4164" s="14"/>
      <c r="B4164" s="14"/>
      <c r="C4164" s="145"/>
      <c r="D4164" s="145"/>
      <c r="E4164" s="14"/>
    </row>
    <row r="4165">
      <c r="A4165" s="14"/>
      <c r="B4165" s="14"/>
      <c r="C4165" s="145"/>
      <c r="D4165" s="145"/>
      <c r="E4165" s="14"/>
    </row>
    <row r="4166">
      <c r="A4166" s="14"/>
      <c r="B4166" s="14"/>
      <c r="C4166" s="145"/>
      <c r="D4166" s="145"/>
      <c r="E4166" s="14"/>
    </row>
    <row r="4167">
      <c r="A4167" s="14"/>
      <c r="B4167" s="14"/>
      <c r="C4167" s="145"/>
      <c r="D4167" s="145"/>
      <c r="E4167" s="14"/>
    </row>
    <row r="4168">
      <c r="A4168" s="14"/>
      <c r="B4168" s="14"/>
      <c r="C4168" s="145"/>
      <c r="D4168" s="145"/>
      <c r="E4168" s="14"/>
    </row>
    <row r="4169">
      <c r="A4169" s="14"/>
      <c r="B4169" s="14"/>
      <c r="C4169" s="145"/>
      <c r="D4169" s="145"/>
      <c r="E4169" s="14"/>
    </row>
    <row r="4170">
      <c r="A4170" s="14"/>
      <c r="B4170" s="14"/>
      <c r="C4170" s="145"/>
      <c r="D4170" s="145"/>
      <c r="E4170" s="14"/>
    </row>
    <row r="4171">
      <c r="A4171" s="14"/>
      <c r="B4171" s="14"/>
      <c r="C4171" s="145"/>
      <c r="D4171" s="145"/>
      <c r="E4171" s="14"/>
    </row>
    <row r="4172">
      <c r="A4172" s="14"/>
      <c r="B4172" s="14"/>
      <c r="C4172" s="145"/>
      <c r="D4172" s="145"/>
      <c r="E4172" s="14"/>
    </row>
    <row r="4173">
      <c r="A4173" s="14"/>
      <c r="B4173" s="14"/>
      <c r="C4173" s="145"/>
      <c r="D4173" s="145"/>
      <c r="E4173" s="14"/>
    </row>
    <row r="4174">
      <c r="A4174" s="14"/>
      <c r="B4174" s="14"/>
      <c r="C4174" s="145"/>
      <c r="D4174" s="145"/>
      <c r="E4174" s="14"/>
    </row>
    <row r="4175">
      <c r="A4175" s="14"/>
      <c r="B4175" s="14"/>
      <c r="C4175" s="145"/>
      <c r="D4175" s="145"/>
      <c r="E4175" s="14"/>
    </row>
    <row r="4176">
      <c r="A4176" s="14"/>
      <c r="B4176" s="14"/>
      <c r="C4176" s="145"/>
      <c r="D4176" s="145"/>
      <c r="E4176" s="14"/>
    </row>
    <row r="4177">
      <c r="A4177" s="14"/>
      <c r="B4177" s="14"/>
      <c r="C4177" s="145"/>
      <c r="D4177" s="145"/>
      <c r="E4177" s="14"/>
    </row>
    <row r="4178">
      <c r="A4178" s="14"/>
      <c r="B4178" s="14"/>
      <c r="C4178" s="145"/>
      <c r="D4178" s="145"/>
      <c r="E4178" s="14"/>
    </row>
    <row r="4179">
      <c r="A4179" s="14"/>
      <c r="B4179" s="14"/>
      <c r="C4179" s="145"/>
      <c r="D4179" s="145"/>
      <c r="E4179" s="14"/>
    </row>
    <row r="4180">
      <c r="A4180" s="14"/>
      <c r="B4180" s="14"/>
      <c r="C4180" s="145"/>
      <c r="D4180" s="145"/>
      <c r="E4180" s="14"/>
    </row>
    <row r="4181">
      <c r="A4181" s="14"/>
      <c r="B4181" s="14"/>
      <c r="C4181" s="145"/>
      <c r="D4181" s="145"/>
      <c r="E4181" s="14"/>
    </row>
    <row r="4182">
      <c r="A4182" s="14"/>
      <c r="B4182" s="14"/>
      <c r="C4182" s="145"/>
      <c r="D4182" s="145"/>
      <c r="E4182" s="14"/>
    </row>
    <row r="4183">
      <c r="A4183" s="14"/>
      <c r="B4183" s="14"/>
      <c r="C4183" s="145"/>
      <c r="D4183" s="145"/>
      <c r="E4183" s="14"/>
    </row>
    <row r="4184">
      <c r="A4184" s="14"/>
      <c r="B4184" s="14"/>
      <c r="C4184" s="145"/>
      <c r="D4184" s="145"/>
      <c r="E4184" s="14"/>
    </row>
    <row r="4185">
      <c r="A4185" s="14"/>
      <c r="B4185" s="14"/>
      <c r="C4185" s="145"/>
      <c r="D4185" s="145"/>
      <c r="E4185" s="14"/>
    </row>
    <row r="4186">
      <c r="A4186" s="14"/>
      <c r="B4186" s="14"/>
      <c r="C4186" s="145"/>
      <c r="D4186" s="145"/>
      <c r="E4186" s="14"/>
    </row>
    <row r="4187">
      <c r="A4187" s="14"/>
      <c r="B4187" s="14"/>
      <c r="C4187" s="145"/>
      <c r="D4187" s="145"/>
      <c r="E4187" s="14"/>
    </row>
    <row r="4188">
      <c r="A4188" s="14"/>
      <c r="B4188" s="14"/>
      <c r="C4188" s="145"/>
      <c r="D4188" s="145"/>
      <c r="E4188" s="14"/>
    </row>
    <row r="4189">
      <c r="A4189" s="14"/>
      <c r="B4189" s="14"/>
      <c r="C4189" s="145"/>
      <c r="D4189" s="145"/>
      <c r="E4189" s="14"/>
    </row>
    <row r="4190">
      <c r="A4190" s="14"/>
      <c r="B4190" s="14"/>
      <c r="C4190" s="145"/>
      <c r="D4190" s="145"/>
      <c r="E4190" s="14"/>
    </row>
    <row r="4191">
      <c r="A4191" s="14"/>
      <c r="B4191" s="14"/>
      <c r="C4191" s="145"/>
      <c r="D4191" s="145"/>
      <c r="E4191" s="14"/>
    </row>
    <row r="4192">
      <c r="A4192" s="14"/>
      <c r="B4192" s="14"/>
      <c r="C4192" s="145"/>
      <c r="D4192" s="145"/>
      <c r="E4192" s="14"/>
    </row>
    <row r="4193">
      <c r="A4193" s="14"/>
      <c r="B4193" s="14"/>
      <c r="C4193" s="145"/>
      <c r="D4193" s="145"/>
      <c r="E4193" s="14"/>
    </row>
    <row r="4194">
      <c r="A4194" s="14"/>
      <c r="B4194" s="14"/>
      <c r="C4194" s="145"/>
      <c r="D4194" s="145"/>
      <c r="E4194" s="14"/>
    </row>
    <row r="4195">
      <c r="A4195" s="14"/>
      <c r="B4195" s="14"/>
      <c r="C4195" s="145"/>
      <c r="D4195" s="145"/>
      <c r="E4195" s="14"/>
    </row>
    <row r="4196">
      <c r="A4196" s="14"/>
      <c r="B4196" s="14"/>
      <c r="C4196" s="145"/>
      <c r="D4196" s="145"/>
      <c r="E4196" s="14"/>
    </row>
    <row r="4197">
      <c r="A4197" s="14"/>
      <c r="B4197" s="14"/>
      <c r="C4197" s="145"/>
      <c r="D4197" s="145"/>
      <c r="E4197" s="14"/>
    </row>
    <row r="4198">
      <c r="A4198" s="14"/>
      <c r="B4198" s="14"/>
      <c r="C4198" s="145"/>
      <c r="D4198" s="145"/>
      <c r="E4198" s="14"/>
    </row>
    <row r="4199">
      <c r="A4199" s="14"/>
      <c r="B4199" s="14"/>
      <c r="C4199" s="145"/>
      <c r="D4199" s="145"/>
      <c r="E4199" s="14"/>
    </row>
    <row r="4200">
      <c r="A4200" s="14"/>
      <c r="B4200" s="14"/>
      <c r="C4200" s="145"/>
      <c r="D4200" s="145"/>
      <c r="E4200" s="14"/>
    </row>
    <row r="4201">
      <c r="A4201" s="14"/>
      <c r="B4201" s="14"/>
      <c r="C4201" s="145"/>
      <c r="D4201" s="145"/>
      <c r="E4201" s="14"/>
    </row>
    <row r="4202">
      <c r="A4202" s="14"/>
      <c r="B4202" s="14"/>
      <c r="C4202" s="145"/>
      <c r="D4202" s="145"/>
      <c r="E4202" s="14"/>
    </row>
    <row r="4203">
      <c r="A4203" s="14"/>
      <c r="B4203" s="14"/>
      <c r="C4203" s="145"/>
      <c r="D4203" s="145"/>
      <c r="E4203" s="14"/>
    </row>
    <row r="4204">
      <c r="A4204" s="14"/>
      <c r="B4204" s="14"/>
      <c r="C4204" s="145"/>
      <c r="D4204" s="145"/>
      <c r="E4204" s="14"/>
    </row>
    <row r="4205">
      <c r="A4205" s="14"/>
      <c r="B4205" s="14"/>
      <c r="C4205" s="145"/>
      <c r="D4205" s="145"/>
      <c r="E4205" s="14"/>
    </row>
    <row r="4206">
      <c r="A4206" s="14"/>
      <c r="B4206" s="14"/>
      <c r="C4206" s="145"/>
      <c r="D4206" s="145"/>
      <c r="E4206" s="14"/>
    </row>
    <row r="4207">
      <c r="A4207" s="14"/>
      <c r="B4207" s="14"/>
      <c r="C4207" s="145"/>
      <c r="D4207" s="145"/>
      <c r="E4207" s="14"/>
    </row>
    <row r="4208">
      <c r="A4208" s="14"/>
      <c r="B4208" s="14"/>
      <c r="C4208" s="145"/>
      <c r="D4208" s="145"/>
      <c r="E4208" s="14"/>
    </row>
    <row r="4209">
      <c r="A4209" s="14"/>
      <c r="B4209" s="14"/>
      <c r="C4209" s="145"/>
      <c r="D4209" s="145"/>
      <c r="E4209" s="14"/>
    </row>
    <row r="4210">
      <c r="A4210" s="14"/>
      <c r="B4210" s="14"/>
      <c r="C4210" s="145"/>
      <c r="D4210" s="145"/>
      <c r="E4210" s="14"/>
    </row>
    <row r="4211">
      <c r="A4211" s="14"/>
      <c r="B4211" s="14"/>
      <c r="C4211" s="145"/>
      <c r="D4211" s="145"/>
      <c r="E4211" s="14"/>
    </row>
    <row r="4212">
      <c r="A4212" s="14"/>
      <c r="B4212" s="14"/>
      <c r="C4212" s="145"/>
      <c r="D4212" s="145"/>
      <c r="E4212" s="14"/>
    </row>
    <row r="4213">
      <c r="A4213" s="14"/>
      <c r="B4213" s="14"/>
      <c r="C4213" s="145"/>
      <c r="D4213" s="145"/>
      <c r="E4213" s="14"/>
    </row>
    <row r="4214">
      <c r="A4214" s="14"/>
      <c r="B4214" s="14"/>
      <c r="C4214" s="145"/>
      <c r="D4214" s="145"/>
      <c r="E4214" s="14"/>
    </row>
    <row r="4215">
      <c r="A4215" s="14"/>
      <c r="B4215" s="14"/>
      <c r="C4215" s="145"/>
      <c r="D4215" s="145"/>
      <c r="E4215" s="14"/>
    </row>
    <row r="4216">
      <c r="A4216" s="14"/>
      <c r="B4216" s="14"/>
      <c r="C4216" s="145"/>
      <c r="D4216" s="145"/>
      <c r="E4216" s="14"/>
    </row>
    <row r="4217">
      <c r="A4217" s="14"/>
      <c r="B4217" s="14"/>
      <c r="C4217" s="145"/>
      <c r="D4217" s="145"/>
      <c r="E4217" s="14"/>
    </row>
    <row r="4218">
      <c r="A4218" s="14"/>
      <c r="B4218" s="14"/>
      <c r="C4218" s="145"/>
      <c r="D4218" s="145"/>
      <c r="E4218" s="14"/>
    </row>
    <row r="4219">
      <c r="A4219" s="14"/>
      <c r="B4219" s="14"/>
      <c r="C4219" s="145"/>
      <c r="D4219" s="145"/>
      <c r="E4219" s="14"/>
    </row>
    <row r="4220">
      <c r="A4220" s="14"/>
      <c r="B4220" s="14"/>
      <c r="C4220" s="145"/>
      <c r="D4220" s="145"/>
      <c r="E4220" s="14"/>
    </row>
    <row r="4221">
      <c r="A4221" s="14"/>
      <c r="B4221" s="14"/>
      <c r="C4221" s="145"/>
      <c r="D4221" s="145"/>
      <c r="E4221" s="14"/>
    </row>
    <row r="4222">
      <c r="A4222" s="14"/>
      <c r="B4222" s="14"/>
      <c r="C4222" s="145"/>
      <c r="D4222" s="145"/>
      <c r="E4222" s="14"/>
    </row>
    <row r="4223">
      <c r="A4223" s="14"/>
      <c r="B4223" s="14"/>
      <c r="C4223" s="145"/>
      <c r="D4223" s="145"/>
      <c r="E4223" s="14"/>
    </row>
    <row r="4224">
      <c r="A4224" s="14"/>
      <c r="B4224" s="14"/>
      <c r="C4224" s="145"/>
      <c r="D4224" s="145"/>
      <c r="E4224" s="14"/>
    </row>
    <row r="4225">
      <c r="A4225" s="14"/>
      <c r="B4225" s="14"/>
      <c r="C4225" s="145"/>
      <c r="D4225" s="145"/>
      <c r="E4225" s="14"/>
    </row>
    <row r="4226">
      <c r="A4226" s="14"/>
      <c r="B4226" s="14"/>
      <c r="C4226" s="145"/>
      <c r="D4226" s="145"/>
      <c r="E4226" s="14"/>
    </row>
    <row r="4227">
      <c r="A4227" s="14"/>
      <c r="B4227" s="14"/>
      <c r="C4227" s="145"/>
      <c r="D4227" s="145"/>
      <c r="E4227" s="14"/>
    </row>
    <row r="4228">
      <c r="A4228" s="14"/>
      <c r="B4228" s="14"/>
      <c r="C4228" s="145"/>
      <c r="D4228" s="145"/>
      <c r="E4228" s="14"/>
    </row>
    <row r="4229">
      <c r="A4229" s="14"/>
      <c r="B4229" s="14"/>
      <c r="C4229" s="145"/>
      <c r="D4229" s="145"/>
      <c r="E4229" s="14"/>
    </row>
    <row r="4230">
      <c r="A4230" s="14"/>
      <c r="B4230" s="14"/>
      <c r="C4230" s="145"/>
      <c r="D4230" s="145"/>
      <c r="E4230" s="14"/>
    </row>
    <row r="4231">
      <c r="A4231" s="14"/>
      <c r="B4231" s="14"/>
      <c r="C4231" s="145"/>
      <c r="D4231" s="145"/>
      <c r="E4231" s="14"/>
    </row>
    <row r="4232">
      <c r="A4232" s="14"/>
      <c r="B4232" s="14"/>
      <c r="C4232" s="145"/>
      <c r="D4232" s="145"/>
      <c r="E4232" s="14"/>
    </row>
    <row r="4233">
      <c r="A4233" s="14"/>
      <c r="B4233" s="14"/>
      <c r="C4233" s="145"/>
      <c r="D4233" s="145"/>
      <c r="E4233" s="14"/>
    </row>
    <row r="4234">
      <c r="A4234" s="14"/>
      <c r="B4234" s="14"/>
      <c r="C4234" s="145"/>
      <c r="D4234" s="145"/>
      <c r="E4234" s="14"/>
    </row>
    <row r="4235">
      <c r="A4235" s="14"/>
      <c r="B4235" s="14"/>
      <c r="C4235" s="145"/>
      <c r="D4235" s="145"/>
      <c r="E4235" s="14"/>
    </row>
    <row r="4236">
      <c r="A4236" s="14"/>
      <c r="B4236" s="14"/>
      <c r="C4236" s="145"/>
      <c r="D4236" s="145"/>
      <c r="E4236" s="14"/>
    </row>
    <row r="4237">
      <c r="A4237" s="14"/>
      <c r="B4237" s="14"/>
      <c r="C4237" s="145"/>
      <c r="D4237" s="145"/>
      <c r="E4237" s="14"/>
    </row>
    <row r="4238">
      <c r="A4238" s="14"/>
      <c r="B4238" s="14"/>
      <c r="C4238" s="145"/>
      <c r="D4238" s="145"/>
      <c r="E4238" s="14"/>
    </row>
    <row r="4239">
      <c r="A4239" s="14"/>
      <c r="B4239" s="14"/>
      <c r="C4239" s="145"/>
      <c r="D4239" s="145"/>
      <c r="E4239" s="14"/>
    </row>
    <row r="4240">
      <c r="A4240" s="14"/>
      <c r="B4240" s="14"/>
      <c r="C4240" s="145"/>
      <c r="D4240" s="145"/>
      <c r="E4240" s="14"/>
    </row>
    <row r="4241">
      <c r="A4241" s="14"/>
      <c r="B4241" s="14"/>
      <c r="C4241" s="145"/>
      <c r="D4241" s="145"/>
      <c r="E4241" s="14"/>
    </row>
    <row r="4242">
      <c r="A4242" s="14"/>
      <c r="B4242" s="14"/>
      <c r="C4242" s="145"/>
      <c r="D4242" s="145"/>
      <c r="E4242" s="14"/>
    </row>
    <row r="4243">
      <c r="A4243" s="14"/>
      <c r="B4243" s="14"/>
      <c r="C4243" s="145"/>
      <c r="D4243" s="145"/>
      <c r="E4243" s="14"/>
    </row>
    <row r="4244">
      <c r="A4244" s="14"/>
      <c r="B4244" s="14"/>
      <c r="C4244" s="145"/>
      <c r="D4244" s="145"/>
      <c r="E4244" s="14"/>
    </row>
    <row r="4245">
      <c r="A4245" s="14"/>
      <c r="B4245" s="14"/>
      <c r="C4245" s="145"/>
      <c r="D4245" s="145"/>
      <c r="E4245" s="14"/>
    </row>
    <row r="4246">
      <c r="A4246" s="14"/>
      <c r="B4246" s="14"/>
      <c r="C4246" s="145"/>
      <c r="D4246" s="145"/>
      <c r="E4246" s="14"/>
    </row>
    <row r="4247">
      <c r="A4247" s="14"/>
      <c r="B4247" s="14"/>
      <c r="C4247" s="145"/>
      <c r="D4247" s="145"/>
      <c r="E4247" s="14"/>
    </row>
    <row r="4248">
      <c r="A4248" s="14"/>
      <c r="B4248" s="14"/>
      <c r="C4248" s="145"/>
      <c r="D4248" s="145"/>
      <c r="E4248" s="14"/>
    </row>
    <row r="4249">
      <c r="A4249" s="14"/>
      <c r="B4249" s="14"/>
      <c r="C4249" s="145"/>
      <c r="D4249" s="145"/>
      <c r="E4249" s="14"/>
    </row>
    <row r="4250">
      <c r="A4250" s="14"/>
      <c r="B4250" s="14"/>
      <c r="C4250" s="145"/>
      <c r="D4250" s="145"/>
      <c r="E4250" s="14"/>
    </row>
    <row r="4251">
      <c r="A4251" s="14"/>
      <c r="B4251" s="14"/>
      <c r="C4251" s="145"/>
      <c r="D4251" s="145"/>
      <c r="E4251" s="14"/>
    </row>
    <row r="4252">
      <c r="A4252" s="14"/>
      <c r="B4252" s="14"/>
      <c r="C4252" s="145"/>
      <c r="D4252" s="145"/>
      <c r="E4252" s="14"/>
    </row>
    <row r="4253">
      <c r="A4253" s="14"/>
      <c r="B4253" s="14"/>
      <c r="C4253" s="145"/>
      <c r="D4253" s="145"/>
      <c r="E4253" s="14"/>
    </row>
    <row r="4254">
      <c r="A4254" s="14"/>
      <c r="B4254" s="14"/>
      <c r="C4254" s="145"/>
      <c r="D4254" s="145"/>
      <c r="E4254" s="14"/>
    </row>
    <row r="4255">
      <c r="A4255" s="14"/>
      <c r="B4255" s="14"/>
      <c r="C4255" s="145"/>
      <c r="D4255" s="145"/>
      <c r="E4255" s="14"/>
    </row>
    <row r="4256">
      <c r="A4256" s="14"/>
      <c r="B4256" s="14"/>
      <c r="C4256" s="145"/>
      <c r="D4256" s="145"/>
      <c r="E4256" s="14"/>
    </row>
    <row r="4257">
      <c r="A4257" s="14"/>
      <c r="B4257" s="14"/>
      <c r="C4257" s="145"/>
      <c r="D4257" s="145"/>
      <c r="E4257" s="14"/>
    </row>
    <row r="4258">
      <c r="A4258" s="14"/>
      <c r="B4258" s="14"/>
      <c r="C4258" s="145"/>
      <c r="D4258" s="145"/>
      <c r="E4258" s="14"/>
    </row>
    <row r="4259">
      <c r="A4259" s="14"/>
      <c r="B4259" s="14"/>
      <c r="C4259" s="145"/>
      <c r="D4259" s="145"/>
      <c r="E4259" s="14"/>
    </row>
    <row r="4260">
      <c r="A4260" s="14"/>
      <c r="B4260" s="14"/>
      <c r="C4260" s="145"/>
      <c r="D4260" s="145"/>
      <c r="E4260" s="14"/>
    </row>
    <row r="4261">
      <c r="A4261" s="14"/>
      <c r="B4261" s="14"/>
      <c r="C4261" s="145"/>
      <c r="D4261" s="145"/>
      <c r="E4261" s="14"/>
    </row>
    <row r="4262">
      <c r="A4262" s="14"/>
      <c r="B4262" s="14"/>
      <c r="C4262" s="145"/>
      <c r="D4262" s="145"/>
      <c r="E4262" s="14"/>
    </row>
    <row r="4263">
      <c r="A4263" s="14"/>
      <c r="B4263" s="14"/>
      <c r="C4263" s="145"/>
      <c r="D4263" s="145"/>
      <c r="E4263" s="14"/>
    </row>
    <row r="4264">
      <c r="A4264" s="14"/>
      <c r="B4264" s="14"/>
      <c r="C4264" s="145"/>
      <c r="D4264" s="145"/>
      <c r="E4264" s="14"/>
    </row>
    <row r="4265">
      <c r="A4265" s="14"/>
      <c r="B4265" s="14"/>
      <c r="C4265" s="145"/>
      <c r="D4265" s="145"/>
      <c r="E4265" s="14"/>
    </row>
    <row r="4266">
      <c r="A4266" s="14"/>
      <c r="B4266" s="14"/>
      <c r="C4266" s="145"/>
      <c r="D4266" s="145"/>
      <c r="E4266" s="14"/>
    </row>
    <row r="4267">
      <c r="A4267" s="14"/>
      <c r="B4267" s="14"/>
      <c r="C4267" s="145"/>
      <c r="D4267" s="145"/>
      <c r="E4267" s="14"/>
    </row>
    <row r="4268">
      <c r="A4268" s="14"/>
      <c r="B4268" s="14"/>
      <c r="C4268" s="145"/>
      <c r="D4268" s="145"/>
      <c r="E4268" s="14"/>
    </row>
    <row r="4269">
      <c r="A4269" s="14"/>
      <c r="B4269" s="14"/>
      <c r="C4269" s="145"/>
      <c r="D4269" s="145"/>
      <c r="E4269" s="14"/>
    </row>
    <row r="4270">
      <c r="A4270" s="14"/>
      <c r="B4270" s="14"/>
      <c r="C4270" s="145"/>
      <c r="D4270" s="145"/>
      <c r="E4270" s="14"/>
    </row>
    <row r="4271">
      <c r="A4271" s="14"/>
      <c r="B4271" s="14"/>
      <c r="C4271" s="145"/>
      <c r="D4271" s="145"/>
      <c r="E4271" s="14"/>
    </row>
    <row r="4272">
      <c r="A4272" s="14"/>
      <c r="B4272" s="14"/>
      <c r="C4272" s="145"/>
      <c r="D4272" s="145"/>
      <c r="E4272" s="14"/>
    </row>
    <row r="4273">
      <c r="A4273" s="14"/>
      <c r="B4273" s="14"/>
      <c r="C4273" s="145"/>
      <c r="D4273" s="145"/>
      <c r="E4273" s="14"/>
    </row>
    <row r="4274">
      <c r="A4274" s="14"/>
      <c r="B4274" s="14"/>
      <c r="C4274" s="145"/>
      <c r="D4274" s="145"/>
      <c r="E4274" s="14"/>
    </row>
    <row r="4275">
      <c r="A4275" s="14"/>
      <c r="B4275" s="14"/>
      <c r="C4275" s="145"/>
      <c r="D4275" s="145"/>
      <c r="E4275" s="14"/>
    </row>
    <row r="4276">
      <c r="A4276" s="14"/>
      <c r="B4276" s="14"/>
      <c r="C4276" s="145"/>
      <c r="D4276" s="145"/>
      <c r="E4276" s="14"/>
    </row>
    <row r="4277">
      <c r="A4277" s="14"/>
      <c r="B4277" s="14"/>
      <c r="C4277" s="145"/>
      <c r="D4277" s="145"/>
      <c r="E4277" s="14"/>
    </row>
    <row r="4278">
      <c r="A4278" s="14"/>
      <c r="B4278" s="14"/>
      <c r="C4278" s="145"/>
      <c r="D4278" s="145"/>
      <c r="E4278" s="14"/>
    </row>
    <row r="4279">
      <c r="A4279" s="14"/>
      <c r="B4279" s="14"/>
      <c r="C4279" s="145"/>
      <c r="D4279" s="145"/>
      <c r="E4279" s="14"/>
    </row>
    <row r="4280">
      <c r="A4280" s="14"/>
      <c r="B4280" s="14"/>
      <c r="C4280" s="145"/>
      <c r="D4280" s="145"/>
      <c r="E4280" s="14"/>
    </row>
    <row r="4281">
      <c r="A4281" s="14"/>
      <c r="B4281" s="14"/>
      <c r="C4281" s="145"/>
      <c r="D4281" s="145"/>
      <c r="E4281" s="14"/>
    </row>
    <row r="4282">
      <c r="A4282" s="14"/>
      <c r="B4282" s="14"/>
      <c r="C4282" s="145"/>
      <c r="D4282" s="145"/>
      <c r="E4282" s="14"/>
    </row>
    <row r="4283">
      <c r="A4283" s="14"/>
      <c r="B4283" s="14"/>
      <c r="C4283" s="145"/>
      <c r="D4283" s="145"/>
      <c r="E4283" s="14"/>
    </row>
    <row r="4284">
      <c r="A4284" s="14"/>
      <c r="B4284" s="14"/>
      <c r="C4284" s="145"/>
      <c r="D4284" s="145"/>
      <c r="E4284" s="14"/>
    </row>
    <row r="4285">
      <c r="A4285" s="14"/>
      <c r="B4285" s="14"/>
      <c r="C4285" s="145"/>
      <c r="D4285" s="145"/>
      <c r="E4285" s="14"/>
    </row>
    <row r="4286">
      <c r="A4286" s="14"/>
      <c r="B4286" s="14"/>
      <c r="C4286" s="145"/>
      <c r="D4286" s="145"/>
      <c r="E4286" s="14"/>
    </row>
    <row r="4287">
      <c r="A4287" s="14"/>
      <c r="B4287" s="14"/>
      <c r="C4287" s="145"/>
      <c r="D4287" s="145"/>
      <c r="E4287" s="14"/>
    </row>
    <row r="4288">
      <c r="A4288" s="14"/>
      <c r="B4288" s="14"/>
      <c r="C4288" s="145"/>
      <c r="D4288" s="145"/>
      <c r="E4288" s="14"/>
    </row>
    <row r="4289">
      <c r="A4289" s="14"/>
      <c r="B4289" s="14"/>
      <c r="C4289" s="145"/>
      <c r="D4289" s="145"/>
      <c r="E4289" s="14"/>
    </row>
    <row r="4290">
      <c r="A4290" s="14"/>
      <c r="B4290" s="14"/>
      <c r="C4290" s="145"/>
      <c r="D4290" s="145"/>
      <c r="E4290" s="14"/>
    </row>
    <row r="4291">
      <c r="A4291" s="14"/>
      <c r="B4291" s="14"/>
      <c r="C4291" s="145"/>
      <c r="D4291" s="145"/>
      <c r="E4291" s="14"/>
    </row>
    <row r="4292">
      <c r="A4292" s="14"/>
      <c r="B4292" s="14"/>
      <c r="C4292" s="145"/>
      <c r="D4292" s="145"/>
      <c r="E4292" s="14"/>
    </row>
    <row r="4293">
      <c r="A4293" s="14"/>
      <c r="B4293" s="14"/>
      <c r="C4293" s="145"/>
      <c r="D4293" s="145"/>
      <c r="E4293" s="14"/>
    </row>
    <row r="4294">
      <c r="A4294" s="14"/>
      <c r="B4294" s="14"/>
      <c r="C4294" s="145"/>
      <c r="D4294" s="145"/>
      <c r="E4294" s="14"/>
    </row>
    <row r="4295">
      <c r="A4295" s="14"/>
      <c r="B4295" s="14"/>
      <c r="C4295" s="145"/>
      <c r="D4295" s="145"/>
      <c r="E4295" s="14"/>
    </row>
    <row r="4296">
      <c r="A4296" s="14"/>
      <c r="B4296" s="14"/>
      <c r="C4296" s="145"/>
      <c r="D4296" s="145"/>
      <c r="E4296" s="14"/>
    </row>
    <row r="4297">
      <c r="A4297" s="14"/>
      <c r="B4297" s="14"/>
      <c r="C4297" s="145"/>
      <c r="D4297" s="145"/>
      <c r="E4297" s="14"/>
    </row>
    <row r="4298">
      <c r="A4298" s="14"/>
      <c r="B4298" s="14"/>
      <c r="C4298" s="145"/>
      <c r="D4298" s="145"/>
      <c r="E4298" s="14"/>
    </row>
    <row r="4299">
      <c r="A4299" s="14"/>
      <c r="B4299" s="14"/>
      <c r="C4299" s="145"/>
      <c r="D4299" s="145"/>
      <c r="E4299" s="14"/>
    </row>
    <row r="4300">
      <c r="A4300" s="14"/>
      <c r="B4300" s="14"/>
      <c r="C4300" s="145"/>
      <c r="D4300" s="145"/>
      <c r="E4300" s="14"/>
    </row>
    <row r="4301">
      <c r="A4301" s="14"/>
      <c r="B4301" s="14"/>
      <c r="C4301" s="145"/>
      <c r="D4301" s="145"/>
      <c r="E4301" s="14"/>
    </row>
    <row r="4302">
      <c r="A4302" s="14"/>
      <c r="B4302" s="14"/>
      <c r="C4302" s="145"/>
      <c r="D4302" s="145"/>
      <c r="E4302" s="14"/>
    </row>
    <row r="4303">
      <c r="A4303" s="14"/>
      <c r="B4303" s="14"/>
      <c r="C4303" s="145"/>
      <c r="D4303" s="145"/>
      <c r="E4303" s="14"/>
    </row>
    <row r="4304">
      <c r="A4304" s="14"/>
      <c r="B4304" s="14"/>
      <c r="C4304" s="145"/>
      <c r="D4304" s="145"/>
      <c r="E4304" s="14"/>
    </row>
    <row r="4305">
      <c r="A4305" s="14"/>
      <c r="B4305" s="14"/>
      <c r="C4305" s="145"/>
      <c r="D4305" s="145"/>
      <c r="E4305" s="14"/>
    </row>
    <row r="4306">
      <c r="A4306" s="14"/>
      <c r="B4306" s="14"/>
      <c r="C4306" s="145"/>
      <c r="D4306" s="145"/>
      <c r="E4306" s="14"/>
    </row>
    <row r="4307">
      <c r="A4307" s="14"/>
      <c r="B4307" s="14"/>
      <c r="C4307" s="145"/>
      <c r="D4307" s="145"/>
      <c r="E4307" s="14"/>
    </row>
    <row r="4308">
      <c r="A4308" s="14"/>
      <c r="B4308" s="14"/>
      <c r="C4308" s="145"/>
      <c r="D4308" s="145"/>
      <c r="E4308" s="14"/>
    </row>
    <row r="4309">
      <c r="A4309" s="14"/>
      <c r="B4309" s="14"/>
      <c r="C4309" s="145"/>
      <c r="D4309" s="145"/>
      <c r="E4309" s="14"/>
    </row>
    <row r="4310">
      <c r="A4310" s="14"/>
      <c r="B4310" s="14"/>
      <c r="C4310" s="145"/>
      <c r="D4310" s="145"/>
      <c r="E4310" s="14"/>
    </row>
    <row r="4311">
      <c r="A4311" s="14"/>
      <c r="B4311" s="14"/>
      <c r="C4311" s="145"/>
      <c r="D4311" s="145"/>
      <c r="E4311" s="14"/>
    </row>
    <row r="4312">
      <c r="A4312" s="14"/>
      <c r="B4312" s="14"/>
      <c r="C4312" s="145"/>
      <c r="D4312" s="145"/>
      <c r="E4312" s="14"/>
    </row>
    <row r="4313">
      <c r="A4313" s="14"/>
      <c r="B4313" s="14"/>
      <c r="C4313" s="145"/>
      <c r="D4313" s="145"/>
      <c r="E4313" s="14"/>
    </row>
    <row r="4314">
      <c r="A4314" s="14"/>
      <c r="B4314" s="14"/>
      <c r="C4314" s="145"/>
      <c r="D4314" s="145"/>
      <c r="E4314" s="14"/>
    </row>
    <row r="4315">
      <c r="A4315" s="14"/>
      <c r="B4315" s="14"/>
      <c r="C4315" s="145"/>
      <c r="D4315" s="145"/>
      <c r="E4315" s="14"/>
    </row>
    <row r="4316">
      <c r="A4316" s="14"/>
      <c r="B4316" s="14"/>
      <c r="C4316" s="145"/>
      <c r="D4316" s="145"/>
      <c r="E4316" s="14"/>
    </row>
    <row r="4317">
      <c r="A4317" s="14"/>
      <c r="B4317" s="14"/>
      <c r="C4317" s="145"/>
      <c r="D4317" s="145"/>
      <c r="E4317" s="14"/>
    </row>
    <row r="4318">
      <c r="A4318" s="14"/>
      <c r="B4318" s="14"/>
      <c r="C4318" s="145"/>
      <c r="D4318" s="145"/>
      <c r="E4318" s="14"/>
    </row>
    <row r="4319">
      <c r="A4319" s="14"/>
      <c r="B4319" s="14"/>
      <c r="C4319" s="145"/>
      <c r="D4319" s="145"/>
      <c r="E4319" s="14"/>
    </row>
    <row r="4320">
      <c r="A4320" s="14"/>
      <c r="B4320" s="14"/>
      <c r="C4320" s="145"/>
      <c r="D4320" s="145"/>
      <c r="E4320" s="14"/>
    </row>
    <row r="4321">
      <c r="A4321" s="14"/>
      <c r="B4321" s="14"/>
      <c r="C4321" s="145"/>
      <c r="D4321" s="145"/>
      <c r="E4321" s="14"/>
    </row>
    <row r="4322">
      <c r="A4322" s="14"/>
      <c r="B4322" s="14"/>
      <c r="C4322" s="145"/>
      <c r="D4322" s="145"/>
      <c r="E4322" s="14"/>
    </row>
    <row r="4323">
      <c r="A4323" s="14"/>
      <c r="B4323" s="14"/>
      <c r="C4323" s="145"/>
      <c r="D4323" s="145"/>
      <c r="E4323" s="14"/>
    </row>
    <row r="4324">
      <c r="A4324" s="14"/>
      <c r="B4324" s="14"/>
      <c r="C4324" s="145"/>
      <c r="D4324" s="145"/>
      <c r="E4324" s="14"/>
    </row>
    <row r="4325">
      <c r="A4325" s="14"/>
      <c r="B4325" s="14"/>
      <c r="C4325" s="145"/>
      <c r="D4325" s="145"/>
      <c r="E4325" s="14"/>
    </row>
    <row r="4326">
      <c r="A4326" s="14"/>
      <c r="B4326" s="14"/>
      <c r="C4326" s="145"/>
      <c r="D4326" s="145"/>
      <c r="E4326" s="14"/>
    </row>
    <row r="4327">
      <c r="A4327" s="14"/>
      <c r="B4327" s="14"/>
      <c r="C4327" s="145"/>
      <c r="D4327" s="145"/>
      <c r="E4327" s="14"/>
    </row>
    <row r="4328">
      <c r="A4328" s="14"/>
      <c r="B4328" s="14"/>
      <c r="C4328" s="145"/>
      <c r="D4328" s="145"/>
      <c r="E4328" s="14"/>
    </row>
    <row r="4329">
      <c r="A4329" s="14"/>
      <c r="B4329" s="14"/>
      <c r="C4329" s="145"/>
      <c r="D4329" s="145"/>
      <c r="E4329" s="14"/>
    </row>
    <row r="4330">
      <c r="A4330" s="14"/>
      <c r="B4330" s="14"/>
      <c r="C4330" s="145"/>
      <c r="D4330" s="145"/>
      <c r="E4330" s="14"/>
    </row>
    <row r="4331">
      <c r="A4331" s="14"/>
      <c r="B4331" s="14"/>
      <c r="C4331" s="145"/>
      <c r="D4331" s="145"/>
      <c r="E4331" s="14"/>
    </row>
    <row r="4332">
      <c r="A4332" s="14"/>
      <c r="B4332" s="14"/>
      <c r="C4332" s="145"/>
      <c r="D4332" s="145"/>
      <c r="E4332" s="14"/>
    </row>
    <row r="4333">
      <c r="A4333" s="14"/>
      <c r="B4333" s="14"/>
      <c r="C4333" s="145"/>
      <c r="D4333" s="145"/>
      <c r="E4333" s="14"/>
    </row>
    <row r="4334">
      <c r="A4334" s="14"/>
      <c r="B4334" s="14"/>
      <c r="C4334" s="145"/>
      <c r="D4334" s="145"/>
      <c r="E4334" s="14"/>
    </row>
    <row r="4335">
      <c r="A4335" s="14"/>
      <c r="B4335" s="14"/>
      <c r="C4335" s="145"/>
      <c r="D4335" s="145"/>
      <c r="E4335" s="14"/>
    </row>
    <row r="4336">
      <c r="A4336" s="14"/>
      <c r="B4336" s="14"/>
      <c r="C4336" s="145"/>
      <c r="D4336" s="145"/>
      <c r="E4336" s="14"/>
    </row>
    <row r="4337">
      <c r="A4337" s="14"/>
      <c r="B4337" s="14"/>
      <c r="C4337" s="145"/>
      <c r="D4337" s="145"/>
      <c r="E4337" s="14"/>
    </row>
    <row r="4338">
      <c r="A4338" s="14"/>
      <c r="B4338" s="14"/>
      <c r="C4338" s="145"/>
      <c r="D4338" s="145"/>
      <c r="E4338" s="14"/>
    </row>
    <row r="4339">
      <c r="A4339" s="14"/>
      <c r="B4339" s="14"/>
      <c r="C4339" s="145"/>
      <c r="D4339" s="145"/>
      <c r="E4339" s="14"/>
    </row>
    <row r="4340">
      <c r="A4340" s="14"/>
      <c r="B4340" s="14"/>
      <c r="C4340" s="145"/>
      <c r="D4340" s="145"/>
      <c r="E4340" s="14"/>
    </row>
    <row r="4341">
      <c r="A4341" s="14"/>
      <c r="B4341" s="14"/>
      <c r="C4341" s="145"/>
      <c r="D4341" s="145"/>
      <c r="E4341" s="14"/>
    </row>
    <row r="4342">
      <c r="A4342" s="14"/>
      <c r="B4342" s="14"/>
      <c r="C4342" s="145"/>
      <c r="D4342" s="145"/>
      <c r="E4342" s="14"/>
    </row>
    <row r="4343">
      <c r="A4343" s="14"/>
      <c r="B4343" s="14"/>
      <c r="C4343" s="145"/>
      <c r="D4343" s="145"/>
      <c r="E4343" s="14"/>
    </row>
    <row r="4344">
      <c r="A4344" s="14"/>
      <c r="B4344" s="14"/>
      <c r="C4344" s="145"/>
      <c r="D4344" s="145"/>
      <c r="E4344" s="14"/>
    </row>
    <row r="4345">
      <c r="A4345" s="14"/>
      <c r="B4345" s="14"/>
      <c r="C4345" s="145"/>
      <c r="D4345" s="145"/>
      <c r="E4345" s="14"/>
    </row>
    <row r="4346">
      <c r="A4346" s="14"/>
      <c r="B4346" s="14"/>
      <c r="C4346" s="145"/>
      <c r="D4346" s="145"/>
      <c r="E4346" s="14"/>
    </row>
    <row r="4347">
      <c r="A4347" s="14"/>
      <c r="B4347" s="14"/>
      <c r="C4347" s="145"/>
      <c r="D4347" s="145"/>
      <c r="E4347" s="14"/>
    </row>
    <row r="4348">
      <c r="A4348" s="14"/>
      <c r="B4348" s="14"/>
      <c r="C4348" s="145"/>
      <c r="D4348" s="145"/>
      <c r="E4348" s="14"/>
    </row>
    <row r="4349">
      <c r="A4349" s="14"/>
      <c r="B4349" s="14"/>
      <c r="C4349" s="145"/>
      <c r="D4349" s="145"/>
      <c r="E4349" s="14"/>
    </row>
    <row r="4350">
      <c r="A4350" s="14"/>
      <c r="B4350" s="14"/>
      <c r="C4350" s="145"/>
      <c r="D4350" s="145"/>
      <c r="E4350" s="14"/>
    </row>
    <row r="4351">
      <c r="A4351" s="14"/>
      <c r="B4351" s="14"/>
      <c r="C4351" s="145"/>
      <c r="D4351" s="145"/>
      <c r="E4351" s="14"/>
    </row>
    <row r="4352">
      <c r="A4352" s="14"/>
      <c r="B4352" s="14"/>
      <c r="C4352" s="145"/>
      <c r="D4352" s="145"/>
      <c r="E4352" s="14"/>
    </row>
    <row r="4353">
      <c r="A4353" s="14"/>
      <c r="B4353" s="14"/>
      <c r="C4353" s="145"/>
      <c r="D4353" s="145"/>
      <c r="E4353" s="14"/>
    </row>
    <row r="4354">
      <c r="A4354" s="14"/>
      <c r="B4354" s="14"/>
      <c r="C4354" s="145"/>
      <c r="D4354" s="145"/>
      <c r="E4354" s="14"/>
    </row>
    <row r="4355">
      <c r="A4355" s="14"/>
      <c r="B4355" s="14"/>
      <c r="C4355" s="145"/>
      <c r="D4355" s="145"/>
      <c r="E4355" s="14"/>
    </row>
    <row r="4356">
      <c r="A4356" s="14"/>
      <c r="B4356" s="14"/>
      <c r="C4356" s="145"/>
      <c r="D4356" s="145"/>
      <c r="E4356" s="14"/>
    </row>
    <row r="4357">
      <c r="A4357" s="14"/>
      <c r="B4357" s="14"/>
      <c r="C4357" s="145"/>
      <c r="D4357" s="145"/>
      <c r="E4357" s="14"/>
    </row>
    <row r="4358">
      <c r="A4358" s="14"/>
      <c r="B4358" s="14"/>
      <c r="C4358" s="145"/>
      <c r="D4358" s="145"/>
      <c r="E4358" s="14"/>
    </row>
    <row r="4359">
      <c r="A4359" s="14"/>
      <c r="B4359" s="14"/>
      <c r="C4359" s="145"/>
      <c r="D4359" s="145"/>
      <c r="E4359" s="14"/>
    </row>
    <row r="4360">
      <c r="A4360" s="14"/>
      <c r="B4360" s="14"/>
      <c r="C4360" s="145"/>
      <c r="D4360" s="145"/>
      <c r="E4360" s="14"/>
    </row>
    <row r="4361">
      <c r="A4361" s="14"/>
      <c r="B4361" s="14"/>
      <c r="C4361" s="145"/>
      <c r="D4361" s="145"/>
      <c r="E4361" s="14"/>
    </row>
    <row r="4362">
      <c r="A4362" s="14"/>
      <c r="B4362" s="14"/>
      <c r="C4362" s="145"/>
      <c r="D4362" s="145"/>
      <c r="E4362" s="14"/>
    </row>
    <row r="4363">
      <c r="A4363" s="14"/>
      <c r="B4363" s="14"/>
      <c r="C4363" s="145"/>
      <c r="D4363" s="145"/>
      <c r="E4363" s="14"/>
    </row>
    <row r="4364">
      <c r="A4364" s="14"/>
      <c r="B4364" s="14"/>
      <c r="C4364" s="145"/>
      <c r="D4364" s="145"/>
      <c r="E4364" s="14"/>
    </row>
    <row r="4365">
      <c r="A4365" s="14"/>
      <c r="B4365" s="14"/>
      <c r="C4365" s="145"/>
      <c r="D4365" s="145"/>
      <c r="E4365" s="14"/>
    </row>
    <row r="4366">
      <c r="A4366" s="14"/>
      <c r="B4366" s="14"/>
      <c r="C4366" s="145"/>
      <c r="D4366" s="145"/>
      <c r="E4366" s="14"/>
    </row>
    <row r="4367">
      <c r="A4367" s="14"/>
      <c r="B4367" s="14"/>
      <c r="C4367" s="145"/>
      <c r="D4367" s="145"/>
      <c r="E4367" s="14"/>
    </row>
    <row r="4368">
      <c r="A4368" s="14"/>
      <c r="B4368" s="14"/>
      <c r="C4368" s="145"/>
      <c r="D4368" s="145"/>
      <c r="E4368" s="14"/>
    </row>
    <row r="4369">
      <c r="A4369" s="14"/>
      <c r="B4369" s="14"/>
      <c r="C4369" s="145"/>
      <c r="D4369" s="145"/>
      <c r="E4369" s="14"/>
    </row>
    <row r="4370">
      <c r="A4370" s="14"/>
      <c r="B4370" s="14"/>
      <c r="C4370" s="145"/>
      <c r="D4370" s="145"/>
      <c r="E4370" s="14"/>
    </row>
    <row r="4371">
      <c r="A4371" s="14"/>
      <c r="B4371" s="14"/>
      <c r="C4371" s="145"/>
      <c r="D4371" s="145"/>
      <c r="E4371" s="14"/>
    </row>
    <row r="4372">
      <c r="A4372" s="14"/>
      <c r="B4372" s="14"/>
      <c r="C4372" s="145"/>
      <c r="D4372" s="145"/>
      <c r="E4372" s="14"/>
    </row>
    <row r="4373">
      <c r="A4373" s="14"/>
      <c r="B4373" s="14"/>
      <c r="C4373" s="145"/>
      <c r="D4373" s="145"/>
      <c r="E4373" s="14"/>
    </row>
    <row r="4374">
      <c r="A4374" s="14"/>
      <c r="B4374" s="14"/>
      <c r="C4374" s="145"/>
      <c r="D4374" s="145"/>
      <c r="E4374" s="14"/>
    </row>
    <row r="4375">
      <c r="A4375" s="14"/>
      <c r="B4375" s="14"/>
      <c r="C4375" s="145"/>
      <c r="D4375" s="145"/>
      <c r="E4375" s="14"/>
    </row>
    <row r="4376">
      <c r="A4376" s="14"/>
      <c r="B4376" s="14"/>
      <c r="C4376" s="145"/>
      <c r="D4376" s="145"/>
      <c r="E4376" s="14"/>
    </row>
    <row r="4377">
      <c r="A4377" s="14"/>
      <c r="B4377" s="14"/>
      <c r="C4377" s="145"/>
      <c r="D4377" s="145"/>
      <c r="E4377" s="14"/>
    </row>
    <row r="4378">
      <c r="A4378" s="14"/>
      <c r="B4378" s="14"/>
      <c r="C4378" s="145"/>
      <c r="D4378" s="145"/>
      <c r="E4378" s="14"/>
    </row>
    <row r="4379">
      <c r="A4379" s="14"/>
      <c r="B4379" s="14"/>
      <c r="C4379" s="145"/>
      <c r="D4379" s="145"/>
      <c r="E4379" s="14"/>
    </row>
    <row r="4380">
      <c r="A4380" s="14"/>
      <c r="B4380" s="14"/>
      <c r="C4380" s="145"/>
      <c r="D4380" s="145"/>
      <c r="E4380" s="14"/>
    </row>
    <row r="4381">
      <c r="A4381" s="14"/>
      <c r="B4381" s="14"/>
      <c r="C4381" s="145"/>
      <c r="D4381" s="145"/>
      <c r="E4381" s="14"/>
    </row>
    <row r="4382">
      <c r="A4382" s="14"/>
      <c r="B4382" s="14"/>
      <c r="C4382" s="145"/>
      <c r="D4382" s="145"/>
      <c r="E4382" s="14"/>
    </row>
    <row r="4383">
      <c r="A4383" s="14"/>
      <c r="B4383" s="14"/>
      <c r="C4383" s="145"/>
      <c r="D4383" s="145"/>
      <c r="E4383" s="14"/>
    </row>
    <row r="4384">
      <c r="A4384" s="14"/>
      <c r="B4384" s="14"/>
      <c r="C4384" s="145"/>
      <c r="D4384" s="145"/>
      <c r="E4384" s="14"/>
    </row>
    <row r="4385">
      <c r="A4385" s="14"/>
      <c r="B4385" s="14"/>
      <c r="C4385" s="145"/>
      <c r="D4385" s="145"/>
      <c r="E4385" s="14"/>
    </row>
    <row r="4386">
      <c r="A4386" s="14"/>
      <c r="B4386" s="14"/>
      <c r="C4386" s="145"/>
      <c r="D4386" s="145"/>
      <c r="E4386" s="14"/>
    </row>
    <row r="4387">
      <c r="A4387" s="14"/>
      <c r="B4387" s="14"/>
      <c r="C4387" s="145"/>
      <c r="D4387" s="145"/>
      <c r="E4387" s="14"/>
    </row>
    <row r="4388">
      <c r="A4388" s="14"/>
      <c r="B4388" s="14"/>
      <c r="C4388" s="145"/>
      <c r="D4388" s="145"/>
      <c r="E4388" s="14"/>
    </row>
    <row r="4389">
      <c r="A4389" s="14"/>
      <c r="B4389" s="14"/>
      <c r="C4389" s="145"/>
      <c r="D4389" s="145"/>
      <c r="E4389" s="14"/>
    </row>
    <row r="4390">
      <c r="A4390" s="14"/>
      <c r="B4390" s="14"/>
      <c r="C4390" s="145"/>
      <c r="D4390" s="145"/>
      <c r="E4390" s="14"/>
    </row>
    <row r="4391">
      <c r="A4391" s="14"/>
      <c r="B4391" s="14"/>
      <c r="C4391" s="145"/>
      <c r="D4391" s="145"/>
      <c r="E4391" s="14"/>
    </row>
    <row r="4392">
      <c r="A4392" s="14"/>
      <c r="B4392" s="14"/>
      <c r="C4392" s="145"/>
      <c r="D4392" s="145"/>
      <c r="E4392" s="14"/>
    </row>
    <row r="4393">
      <c r="A4393" s="14"/>
      <c r="B4393" s="14"/>
      <c r="C4393" s="145"/>
      <c r="D4393" s="145"/>
      <c r="E4393" s="14"/>
    </row>
    <row r="4394">
      <c r="A4394" s="14"/>
      <c r="B4394" s="14"/>
      <c r="C4394" s="145"/>
      <c r="D4394" s="145"/>
      <c r="E4394" s="14"/>
    </row>
    <row r="4395">
      <c r="A4395" s="14"/>
      <c r="B4395" s="14"/>
      <c r="C4395" s="145"/>
      <c r="D4395" s="145"/>
      <c r="E4395" s="14"/>
    </row>
    <row r="4396">
      <c r="A4396" s="14"/>
      <c r="B4396" s="14"/>
      <c r="C4396" s="145"/>
      <c r="D4396" s="145"/>
      <c r="E4396" s="14"/>
    </row>
    <row r="4397">
      <c r="A4397" s="14"/>
      <c r="B4397" s="14"/>
      <c r="C4397" s="145"/>
      <c r="D4397" s="145"/>
      <c r="E4397" s="14"/>
    </row>
    <row r="4398">
      <c r="A4398" s="14"/>
      <c r="B4398" s="14"/>
      <c r="C4398" s="145"/>
      <c r="D4398" s="145"/>
      <c r="E4398" s="14"/>
    </row>
    <row r="4399">
      <c r="A4399" s="14"/>
      <c r="B4399" s="14"/>
      <c r="C4399" s="145"/>
      <c r="D4399" s="145"/>
      <c r="E4399" s="14"/>
    </row>
    <row r="4400">
      <c r="A4400" s="14"/>
      <c r="B4400" s="14"/>
      <c r="C4400" s="145"/>
      <c r="D4400" s="145"/>
      <c r="E4400" s="14"/>
    </row>
    <row r="4401">
      <c r="A4401" s="14"/>
      <c r="B4401" s="14"/>
      <c r="C4401" s="145"/>
      <c r="D4401" s="145"/>
      <c r="E4401" s="14"/>
    </row>
    <row r="4402">
      <c r="A4402" s="14"/>
      <c r="B4402" s="14"/>
      <c r="C4402" s="145"/>
      <c r="D4402" s="145"/>
      <c r="E4402" s="14"/>
    </row>
    <row r="4403">
      <c r="A4403" s="14"/>
      <c r="B4403" s="14"/>
      <c r="C4403" s="145"/>
      <c r="D4403" s="145"/>
      <c r="E4403" s="14"/>
    </row>
    <row r="4404">
      <c r="A4404" s="14"/>
      <c r="B4404" s="14"/>
      <c r="C4404" s="145"/>
      <c r="D4404" s="145"/>
      <c r="E4404" s="14"/>
    </row>
    <row r="4405">
      <c r="A4405" s="14"/>
      <c r="B4405" s="14"/>
      <c r="C4405" s="145"/>
      <c r="D4405" s="145"/>
      <c r="E4405" s="14"/>
    </row>
    <row r="4406">
      <c r="A4406" s="14"/>
      <c r="B4406" s="14"/>
      <c r="C4406" s="145"/>
      <c r="D4406" s="145"/>
      <c r="E4406" s="14"/>
    </row>
    <row r="4407">
      <c r="A4407" s="14"/>
      <c r="B4407" s="14"/>
      <c r="C4407" s="145"/>
      <c r="D4407" s="145"/>
      <c r="E4407" s="14"/>
    </row>
    <row r="4408">
      <c r="A4408" s="14"/>
      <c r="B4408" s="14"/>
      <c r="C4408" s="145"/>
      <c r="D4408" s="145"/>
      <c r="E4408" s="14"/>
    </row>
    <row r="4409">
      <c r="A4409" s="14"/>
      <c r="B4409" s="14"/>
      <c r="C4409" s="145"/>
      <c r="D4409" s="145"/>
      <c r="E4409" s="14"/>
    </row>
    <row r="4410">
      <c r="A4410" s="14"/>
      <c r="B4410" s="14"/>
      <c r="C4410" s="145"/>
      <c r="D4410" s="145"/>
      <c r="E4410" s="14"/>
    </row>
    <row r="4411">
      <c r="A4411" s="14"/>
      <c r="B4411" s="14"/>
      <c r="C4411" s="145"/>
      <c r="D4411" s="145"/>
      <c r="E4411" s="14"/>
    </row>
    <row r="4412">
      <c r="A4412" s="14"/>
      <c r="B4412" s="14"/>
      <c r="C4412" s="145"/>
      <c r="D4412" s="145"/>
      <c r="E4412" s="14"/>
    </row>
    <row r="4413">
      <c r="A4413" s="14"/>
      <c r="B4413" s="14"/>
      <c r="C4413" s="145"/>
      <c r="D4413" s="145"/>
      <c r="E4413" s="14"/>
    </row>
    <row r="4414">
      <c r="A4414" s="14"/>
      <c r="B4414" s="14"/>
      <c r="C4414" s="145"/>
      <c r="D4414" s="145"/>
      <c r="E4414" s="14"/>
    </row>
    <row r="4415">
      <c r="A4415" s="14"/>
      <c r="B4415" s="14"/>
      <c r="C4415" s="145"/>
      <c r="D4415" s="145"/>
      <c r="E4415" s="14"/>
    </row>
    <row r="4416">
      <c r="A4416" s="14"/>
      <c r="B4416" s="14"/>
      <c r="C4416" s="145"/>
      <c r="D4416" s="145"/>
      <c r="E4416" s="14"/>
    </row>
    <row r="4417">
      <c r="A4417" s="14"/>
      <c r="B4417" s="14"/>
      <c r="C4417" s="145"/>
      <c r="D4417" s="145"/>
      <c r="E4417" s="14"/>
    </row>
    <row r="4418">
      <c r="A4418" s="14"/>
      <c r="B4418" s="14"/>
      <c r="C4418" s="145"/>
      <c r="D4418" s="145"/>
      <c r="E4418" s="14"/>
    </row>
    <row r="4419">
      <c r="A4419" s="14"/>
      <c r="B4419" s="14"/>
      <c r="C4419" s="145"/>
      <c r="D4419" s="145"/>
      <c r="E4419" s="14"/>
    </row>
    <row r="4420">
      <c r="A4420" s="14"/>
      <c r="B4420" s="14"/>
      <c r="C4420" s="145"/>
      <c r="D4420" s="145"/>
      <c r="E4420" s="14"/>
    </row>
    <row r="4421">
      <c r="A4421" s="14"/>
      <c r="B4421" s="14"/>
      <c r="C4421" s="145"/>
      <c r="D4421" s="145"/>
      <c r="E4421" s="14"/>
    </row>
    <row r="4422">
      <c r="A4422" s="14"/>
      <c r="B4422" s="14"/>
      <c r="C4422" s="145"/>
      <c r="D4422" s="145"/>
      <c r="E4422" s="14"/>
    </row>
    <row r="4423">
      <c r="A4423" s="14"/>
      <c r="B4423" s="14"/>
      <c r="C4423" s="145"/>
      <c r="D4423" s="145"/>
      <c r="E4423" s="14"/>
    </row>
    <row r="4424">
      <c r="A4424" s="14"/>
      <c r="B4424" s="14"/>
      <c r="C4424" s="145"/>
      <c r="D4424" s="145"/>
      <c r="E4424" s="14"/>
    </row>
    <row r="4425">
      <c r="A4425" s="14"/>
      <c r="B4425" s="14"/>
      <c r="C4425" s="145"/>
      <c r="D4425" s="145"/>
      <c r="E4425" s="14"/>
    </row>
    <row r="4426">
      <c r="A4426" s="14"/>
      <c r="B4426" s="14"/>
      <c r="C4426" s="145"/>
      <c r="D4426" s="145"/>
      <c r="E4426" s="14"/>
    </row>
    <row r="4427">
      <c r="A4427" s="14"/>
      <c r="B4427" s="14"/>
      <c r="C4427" s="145"/>
      <c r="D4427" s="145"/>
      <c r="E4427" s="14"/>
    </row>
    <row r="4428">
      <c r="A4428" s="14"/>
      <c r="B4428" s="14"/>
      <c r="C4428" s="145"/>
      <c r="D4428" s="145"/>
      <c r="E4428" s="14"/>
    </row>
    <row r="4429">
      <c r="A4429" s="14"/>
      <c r="B4429" s="14"/>
      <c r="C4429" s="145"/>
      <c r="D4429" s="145"/>
      <c r="E4429" s="14"/>
    </row>
    <row r="4430">
      <c r="A4430" s="14"/>
      <c r="B4430" s="14"/>
      <c r="C4430" s="145"/>
      <c r="D4430" s="145"/>
      <c r="E4430" s="14"/>
    </row>
    <row r="4431">
      <c r="A4431" s="14"/>
      <c r="B4431" s="14"/>
      <c r="C4431" s="145"/>
      <c r="D4431" s="145"/>
      <c r="E4431" s="14"/>
    </row>
    <row r="4432">
      <c r="A4432" s="14"/>
      <c r="B4432" s="14"/>
      <c r="C4432" s="145"/>
      <c r="D4432" s="145"/>
      <c r="E4432" s="14"/>
    </row>
    <row r="4433">
      <c r="A4433" s="14"/>
      <c r="B4433" s="14"/>
      <c r="C4433" s="145"/>
      <c r="D4433" s="145"/>
      <c r="E4433" s="14"/>
    </row>
    <row r="4434">
      <c r="A4434" s="14"/>
      <c r="B4434" s="14"/>
      <c r="C4434" s="145"/>
      <c r="D4434" s="145"/>
      <c r="E4434" s="14"/>
    </row>
    <row r="4435">
      <c r="A4435" s="14"/>
      <c r="B4435" s="14"/>
      <c r="C4435" s="145"/>
      <c r="D4435" s="145"/>
      <c r="E4435" s="14"/>
    </row>
    <row r="4436">
      <c r="A4436" s="14"/>
      <c r="B4436" s="14"/>
      <c r="C4436" s="145"/>
      <c r="D4436" s="145"/>
      <c r="E4436" s="14"/>
    </row>
    <row r="4437">
      <c r="A4437" s="14"/>
      <c r="B4437" s="14"/>
      <c r="C4437" s="145"/>
      <c r="D4437" s="145"/>
      <c r="E4437" s="14"/>
    </row>
    <row r="4438">
      <c r="A4438" s="14"/>
      <c r="B4438" s="14"/>
      <c r="C4438" s="145"/>
      <c r="D4438" s="145"/>
      <c r="E4438" s="14"/>
    </row>
    <row r="4439">
      <c r="A4439" s="14"/>
      <c r="B4439" s="14"/>
      <c r="C4439" s="145"/>
      <c r="D4439" s="145"/>
      <c r="E4439" s="14"/>
    </row>
    <row r="4440">
      <c r="A4440" s="14"/>
      <c r="B4440" s="14"/>
      <c r="C4440" s="145"/>
      <c r="D4440" s="145"/>
      <c r="E4440" s="14"/>
    </row>
    <row r="4441">
      <c r="A4441" s="14"/>
      <c r="B4441" s="14"/>
      <c r="C4441" s="145"/>
      <c r="D4441" s="145"/>
      <c r="E4441" s="14"/>
    </row>
    <row r="4442">
      <c r="A4442" s="14"/>
      <c r="B4442" s="14"/>
      <c r="C4442" s="145"/>
      <c r="D4442" s="145"/>
      <c r="E4442" s="14"/>
    </row>
    <row r="4443">
      <c r="A4443" s="14"/>
      <c r="B4443" s="14"/>
      <c r="C4443" s="145"/>
      <c r="D4443" s="145"/>
      <c r="E4443" s="14"/>
    </row>
    <row r="4444">
      <c r="A4444" s="14"/>
      <c r="B4444" s="14"/>
      <c r="C4444" s="145"/>
      <c r="D4444" s="145"/>
      <c r="E4444" s="14"/>
    </row>
    <row r="4445">
      <c r="A4445" s="14"/>
      <c r="B4445" s="14"/>
      <c r="C4445" s="145"/>
      <c r="D4445" s="145"/>
      <c r="E4445" s="14"/>
    </row>
    <row r="4446">
      <c r="A4446" s="14"/>
      <c r="B4446" s="14"/>
      <c r="C4446" s="145"/>
      <c r="D4446" s="145"/>
      <c r="E4446" s="14"/>
    </row>
    <row r="4447">
      <c r="A4447" s="14"/>
      <c r="B4447" s="14"/>
      <c r="C4447" s="145"/>
      <c r="D4447" s="145"/>
      <c r="E4447" s="14"/>
    </row>
    <row r="4448">
      <c r="A4448" s="14"/>
      <c r="B4448" s="14"/>
      <c r="C4448" s="145"/>
      <c r="D4448" s="145"/>
      <c r="E4448" s="14"/>
    </row>
    <row r="4449">
      <c r="A4449" s="14"/>
      <c r="B4449" s="14"/>
      <c r="C4449" s="145"/>
      <c r="D4449" s="145"/>
      <c r="E4449" s="14"/>
    </row>
    <row r="4450">
      <c r="A4450" s="14"/>
      <c r="B4450" s="14"/>
      <c r="C4450" s="145"/>
      <c r="D4450" s="145"/>
      <c r="E4450" s="14"/>
    </row>
    <row r="4451">
      <c r="A4451" s="14"/>
      <c r="B4451" s="14"/>
      <c r="C4451" s="145"/>
      <c r="D4451" s="145"/>
      <c r="E4451" s="14"/>
    </row>
    <row r="4452">
      <c r="A4452" s="14"/>
      <c r="B4452" s="14"/>
      <c r="C4452" s="145"/>
      <c r="D4452" s="145"/>
      <c r="E4452" s="14"/>
    </row>
    <row r="4453">
      <c r="A4453" s="14"/>
      <c r="B4453" s="14"/>
      <c r="C4453" s="145"/>
      <c r="D4453" s="145"/>
      <c r="E4453" s="14"/>
    </row>
    <row r="4454">
      <c r="A4454" s="14"/>
      <c r="B4454" s="14"/>
      <c r="C4454" s="145"/>
      <c r="D4454" s="145"/>
      <c r="E4454" s="14"/>
    </row>
    <row r="4455">
      <c r="A4455" s="14"/>
      <c r="B4455" s="14"/>
      <c r="C4455" s="145"/>
      <c r="D4455" s="145"/>
      <c r="E4455" s="14"/>
    </row>
    <row r="4456">
      <c r="A4456" s="14"/>
      <c r="B4456" s="14"/>
      <c r="C4456" s="145"/>
      <c r="D4456" s="145"/>
      <c r="E4456" s="14"/>
    </row>
    <row r="4457">
      <c r="A4457" s="14"/>
      <c r="B4457" s="14"/>
      <c r="C4457" s="145"/>
      <c r="D4457" s="145"/>
      <c r="E4457" s="14"/>
    </row>
    <row r="4458">
      <c r="A4458" s="14"/>
      <c r="B4458" s="14"/>
      <c r="C4458" s="145"/>
      <c r="D4458" s="145"/>
      <c r="E4458" s="14"/>
    </row>
    <row r="4459">
      <c r="A4459" s="14"/>
      <c r="B4459" s="14"/>
      <c r="C4459" s="145"/>
      <c r="D4459" s="145"/>
      <c r="E4459" s="14"/>
    </row>
    <row r="4460">
      <c r="A4460" s="14"/>
      <c r="B4460" s="14"/>
      <c r="C4460" s="145"/>
      <c r="D4460" s="145"/>
      <c r="E4460" s="14"/>
    </row>
    <row r="4461">
      <c r="A4461" s="14"/>
      <c r="B4461" s="14"/>
      <c r="C4461" s="145"/>
      <c r="D4461" s="145"/>
      <c r="E4461" s="14"/>
    </row>
    <row r="4462">
      <c r="A4462" s="14"/>
      <c r="B4462" s="14"/>
      <c r="C4462" s="145"/>
      <c r="D4462" s="145"/>
      <c r="E4462" s="14"/>
    </row>
    <row r="4463">
      <c r="A4463" s="14"/>
      <c r="B4463" s="14"/>
      <c r="C4463" s="145"/>
      <c r="D4463" s="145"/>
      <c r="E4463" s="14"/>
    </row>
    <row r="4464">
      <c r="A4464" s="14"/>
      <c r="B4464" s="14"/>
      <c r="C4464" s="145"/>
      <c r="D4464" s="145"/>
      <c r="E4464" s="14"/>
    </row>
    <row r="4465">
      <c r="A4465" s="14"/>
      <c r="B4465" s="14"/>
      <c r="C4465" s="145"/>
      <c r="D4465" s="145"/>
      <c r="E4465" s="14"/>
    </row>
    <row r="4466">
      <c r="A4466" s="14"/>
      <c r="B4466" s="14"/>
      <c r="C4466" s="145"/>
      <c r="D4466" s="145"/>
      <c r="E4466" s="14"/>
    </row>
    <row r="4467">
      <c r="A4467" s="14"/>
      <c r="B4467" s="14"/>
      <c r="C4467" s="145"/>
      <c r="D4467" s="145"/>
      <c r="E4467" s="14"/>
    </row>
    <row r="4468">
      <c r="A4468" s="14"/>
      <c r="B4468" s="14"/>
      <c r="C4468" s="145"/>
      <c r="D4468" s="145"/>
      <c r="E4468" s="14"/>
    </row>
    <row r="4469">
      <c r="A4469" s="14"/>
      <c r="B4469" s="14"/>
      <c r="C4469" s="145"/>
      <c r="D4469" s="145"/>
      <c r="E4469" s="14"/>
    </row>
    <row r="4470">
      <c r="A4470" s="14"/>
      <c r="B4470" s="14"/>
      <c r="C4470" s="145"/>
      <c r="D4470" s="145"/>
      <c r="E4470" s="14"/>
    </row>
    <row r="4471">
      <c r="A4471" s="14"/>
      <c r="B4471" s="14"/>
      <c r="C4471" s="145"/>
      <c r="D4471" s="145"/>
      <c r="E4471" s="14"/>
    </row>
    <row r="4472">
      <c r="A4472" s="14"/>
      <c r="B4472" s="14"/>
      <c r="C4472" s="145"/>
      <c r="D4472" s="145"/>
      <c r="E4472" s="14"/>
    </row>
    <row r="4473">
      <c r="A4473" s="14"/>
      <c r="B4473" s="14"/>
      <c r="C4473" s="145"/>
      <c r="D4473" s="145"/>
      <c r="E4473" s="14"/>
    </row>
    <row r="4474">
      <c r="A4474" s="14"/>
      <c r="B4474" s="14"/>
      <c r="C4474" s="145"/>
      <c r="D4474" s="145"/>
      <c r="E4474" s="14"/>
    </row>
    <row r="4475">
      <c r="A4475" s="14"/>
      <c r="B4475" s="14"/>
      <c r="C4475" s="145"/>
      <c r="D4475" s="145"/>
      <c r="E4475" s="14"/>
    </row>
    <row r="4476">
      <c r="A4476" s="14"/>
      <c r="B4476" s="14"/>
      <c r="C4476" s="145"/>
      <c r="D4476" s="145"/>
      <c r="E4476" s="14"/>
    </row>
    <row r="4477">
      <c r="A4477" s="14"/>
      <c r="B4477" s="14"/>
      <c r="C4477" s="145"/>
      <c r="D4477" s="145"/>
      <c r="E4477" s="14"/>
    </row>
    <row r="4478">
      <c r="A4478" s="14"/>
      <c r="B4478" s="14"/>
      <c r="C4478" s="145"/>
      <c r="D4478" s="145"/>
      <c r="E4478" s="14"/>
    </row>
    <row r="4479">
      <c r="A4479" s="14"/>
      <c r="B4479" s="14"/>
      <c r="C4479" s="145"/>
      <c r="D4479" s="145"/>
      <c r="E4479" s="14"/>
    </row>
    <row r="4480">
      <c r="A4480" s="14"/>
      <c r="B4480" s="14"/>
      <c r="C4480" s="145"/>
      <c r="D4480" s="145"/>
      <c r="E4480" s="14"/>
    </row>
    <row r="4481">
      <c r="A4481" s="14"/>
      <c r="B4481" s="14"/>
      <c r="C4481" s="145"/>
      <c r="D4481" s="145"/>
      <c r="E4481" s="14"/>
    </row>
    <row r="4482">
      <c r="A4482" s="14"/>
      <c r="B4482" s="14"/>
      <c r="C4482" s="145"/>
      <c r="D4482" s="145"/>
      <c r="E4482" s="14"/>
    </row>
    <row r="4483">
      <c r="A4483" s="14"/>
      <c r="B4483" s="14"/>
      <c r="C4483" s="145"/>
      <c r="D4483" s="145"/>
      <c r="E4483" s="14"/>
    </row>
    <row r="4484">
      <c r="A4484" s="14"/>
      <c r="B4484" s="14"/>
      <c r="C4484" s="145"/>
      <c r="D4484" s="145"/>
      <c r="E4484" s="14"/>
    </row>
    <row r="4485">
      <c r="A4485" s="14"/>
      <c r="B4485" s="14"/>
      <c r="C4485" s="145"/>
      <c r="D4485" s="145"/>
      <c r="E4485" s="14"/>
    </row>
    <row r="4486">
      <c r="A4486" s="14"/>
      <c r="B4486" s="14"/>
      <c r="C4486" s="145"/>
      <c r="D4486" s="145"/>
      <c r="E4486" s="14"/>
    </row>
    <row r="4487">
      <c r="A4487" s="14"/>
      <c r="B4487" s="14"/>
      <c r="C4487" s="145"/>
      <c r="D4487" s="145"/>
      <c r="E4487" s="14"/>
    </row>
    <row r="4488">
      <c r="A4488" s="14"/>
      <c r="B4488" s="14"/>
      <c r="C4488" s="145"/>
      <c r="D4488" s="145"/>
      <c r="E4488" s="14"/>
    </row>
    <row r="4489">
      <c r="A4489" s="14"/>
      <c r="B4489" s="14"/>
      <c r="C4489" s="145"/>
      <c r="D4489" s="145"/>
      <c r="E4489" s="14"/>
    </row>
    <row r="4490">
      <c r="A4490" s="14"/>
      <c r="B4490" s="14"/>
      <c r="C4490" s="145"/>
      <c r="D4490" s="145"/>
      <c r="E4490" s="14"/>
    </row>
    <row r="4491">
      <c r="A4491" s="14"/>
      <c r="B4491" s="14"/>
      <c r="C4491" s="145"/>
      <c r="D4491" s="145"/>
      <c r="E4491" s="14"/>
    </row>
    <row r="4492">
      <c r="A4492" s="14"/>
      <c r="B4492" s="14"/>
      <c r="C4492" s="145"/>
      <c r="D4492" s="145"/>
      <c r="E4492" s="14"/>
    </row>
    <row r="4493">
      <c r="A4493" s="14"/>
      <c r="B4493" s="14"/>
      <c r="C4493" s="145"/>
      <c r="D4493" s="145"/>
      <c r="E4493" s="14"/>
    </row>
    <row r="4494">
      <c r="A4494" s="14"/>
      <c r="B4494" s="14"/>
      <c r="C4494" s="145"/>
      <c r="D4494" s="145"/>
      <c r="E4494" s="14"/>
    </row>
    <row r="4495">
      <c r="A4495" s="14"/>
      <c r="B4495" s="14"/>
      <c r="C4495" s="145"/>
      <c r="D4495" s="145"/>
      <c r="E4495" s="14"/>
    </row>
    <row r="4496">
      <c r="A4496" s="14"/>
      <c r="B4496" s="14"/>
      <c r="C4496" s="145"/>
      <c r="D4496" s="145"/>
      <c r="E4496" s="14"/>
    </row>
    <row r="4497">
      <c r="A4497" s="14"/>
      <c r="B4497" s="14"/>
      <c r="C4497" s="145"/>
      <c r="D4497" s="145"/>
      <c r="E4497" s="14"/>
    </row>
    <row r="4498">
      <c r="A4498" s="14"/>
      <c r="B4498" s="14"/>
      <c r="C4498" s="145"/>
      <c r="D4498" s="145"/>
      <c r="E4498" s="14"/>
    </row>
    <row r="4499">
      <c r="A4499" s="14"/>
      <c r="B4499" s="14"/>
      <c r="C4499" s="145"/>
      <c r="D4499" s="145"/>
      <c r="E4499" s="14"/>
    </row>
    <row r="4500">
      <c r="A4500" s="14"/>
      <c r="B4500" s="14"/>
      <c r="C4500" s="145"/>
      <c r="D4500" s="145"/>
      <c r="E4500" s="14"/>
    </row>
    <row r="4501">
      <c r="A4501" s="14"/>
      <c r="B4501" s="14"/>
      <c r="C4501" s="145"/>
      <c r="D4501" s="145"/>
      <c r="E4501" s="14"/>
    </row>
    <row r="4502">
      <c r="A4502" s="14"/>
      <c r="B4502" s="14"/>
      <c r="C4502" s="145"/>
      <c r="D4502" s="145"/>
      <c r="E4502" s="14"/>
    </row>
    <row r="4503">
      <c r="A4503" s="14"/>
      <c r="B4503" s="14"/>
      <c r="C4503" s="145"/>
      <c r="D4503" s="145"/>
      <c r="E4503" s="14"/>
    </row>
    <row r="4504">
      <c r="A4504" s="14"/>
      <c r="B4504" s="14"/>
      <c r="C4504" s="145"/>
      <c r="D4504" s="145"/>
      <c r="E4504" s="14"/>
    </row>
    <row r="4505">
      <c r="A4505" s="14"/>
      <c r="B4505" s="14"/>
      <c r="C4505" s="145"/>
      <c r="D4505" s="145"/>
      <c r="E4505" s="14"/>
    </row>
    <row r="4506">
      <c r="A4506" s="14"/>
      <c r="B4506" s="14"/>
      <c r="C4506" s="145"/>
      <c r="D4506" s="145"/>
      <c r="E4506" s="14"/>
    </row>
    <row r="4507">
      <c r="A4507" s="14"/>
      <c r="B4507" s="14"/>
      <c r="C4507" s="145"/>
      <c r="D4507" s="145"/>
      <c r="E4507" s="14"/>
    </row>
    <row r="4508">
      <c r="A4508" s="14"/>
      <c r="B4508" s="14"/>
      <c r="C4508" s="145"/>
      <c r="D4508" s="145"/>
      <c r="E4508" s="14"/>
    </row>
    <row r="4509">
      <c r="A4509" s="14"/>
      <c r="B4509" s="14"/>
      <c r="C4509" s="145"/>
      <c r="D4509" s="145"/>
      <c r="E4509" s="14"/>
    </row>
    <row r="4510">
      <c r="A4510" s="14"/>
      <c r="B4510" s="14"/>
      <c r="C4510" s="145"/>
      <c r="D4510" s="145"/>
      <c r="E4510" s="14"/>
    </row>
    <row r="4511">
      <c r="A4511" s="14"/>
      <c r="B4511" s="14"/>
      <c r="C4511" s="145"/>
      <c r="D4511" s="145"/>
      <c r="E4511" s="14"/>
    </row>
    <row r="4512">
      <c r="A4512" s="14"/>
      <c r="B4512" s="14"/>
      <c r="C4512" s="145"/>
      <c r="D4512" s="145"/>
      <c r="E4512" s="14"/>
    </row>
    <row r="4513">
      <c r="A4513" s="14"/>
      <c r="B4513" s="14"/>
      <c r="C4513" s="145"/>
      <c r="D4513" s="145"/>
      <c r="E4513" s="14"/>
    </row>
    <row r="4514">
      <c r="A4514" s="14"/>
      <c r="B4514" s="14"/>
      <c r="C4514" s="145"/>
      <c r="D4514" s="145"/>
      <c r="E4514" s="14"/>
    </row>
    <row r="4515">
      <c r="A4515" s="14"/>
      <c r="B4515" s="14"/>
      <c r="C4515" s="145"/>
      <c r="D4515" s="145"/>
      <c r="E4515" s="14"/>
    </row>
    <row r="4516">
      <c r="A4516" s="14"/>
      <c r="B4516" s="14"/>
      <c r="C4516" s="145"/>
      <c r="D4516" s="145"/>
      <c r="E4516" s="14"/>
    </row>
    <row r="4517">
      <c r="A4517" s="14"/>
      <c r="B4517" s="14"/>
      <c r="C4517" s="145"/>
      <c r="D4517" s="145"/>
      <c r="E4517" s="14"/>
    </row>
    <row r="4518">
      <c r="A4518" s="14"/>
      <c r="B4518" s="14"/>
      <c r="C4518" s="145"/>
      <c r="D4518" s="145"/>
      <c r="E4518" s="14"/>
    </row>
    <row r="4519">
      <c r="A4519" s="14"/>
      <c r="B4519" s="14"/>
      <c r="C4519" s="145"/>
      <c r="D4519" s="145"/>
      <c r="E4519" s="14"/>
    </row>
    <row r="4520">
      <c r="A4520" s="14"/>
      <c r="B4520" s="14"/>
      <c r="C4520" s="145"/>
      <c r="D4520" s="145"/>
      <c r="E4520" s="14"/>
    </row>
    <row r="4521">
      <c r="A4521" s="14"/>
      <c r="B4521" s="14"/>
      <c r="C4521" s="145"/>
      <c r="D4521" s="145"/>
      <c r="E4521" s="14"/>
    </row>
    <row r="4522">
      <c r="A4522" s="14"/>
      <c r="B4522" s="14"/>
      <c r="C4522" s="145"/>
      <c r="D4522" s="145"/>
      <c r="E4522" s="14"/>
    </row>
    <row r="4523">
      <c r="A4523" s="14"/>
      <c r="B4523" s="14"/>
      <c r="C4523" s="145"/>
      <c r="D4523" s="145"/>
      <c r="E4523" s="14"/>
    </row>
    <row r="4524">
      <c r="A4524" s="14"/>
      <c r="B4524" s="14"/>
      <c r="C4524" s="145"/>
      <c r="D4524" s="145"/>
      <c r="E4524" s="14"/>
    </row>
    <row r="4525">
      <c r="A4525" s="14"/>
      <c r="B4525" s="14"/>
      <c r="C4525" s="145"/>
      <c r="D4525" s="145"/>
      <c r="E4525" s="14"/>
    </row>
    <row r="4526">
      <c r="A4526" s="14"/>
      <c r="B4526" s="14"/>
      <c r="C4526" s="145"/>
      <c r="D4526" s="145"/>
      <c r="E4526" s="14"/>
    </row>
    <row r="4527">
      <c r="A4527" s="14"/>
      <c r="B4527" s="14"/>
      <c r="C4527" s="145"/>
      <c r="D4527" s="145"/>
      <c r="E4527" s="14"/>
    </row>
    <row r="4528">
      <c r="A4528" s="14"/>
      <c r="B4528" s="14"/>
      <c r="C4528" s="145"/>
      <c r="D4528" s="145"/>
      <c r="E4528" s="14"/>
    </row>
    <row r="4529">
      <c r="A4529" s="14"/>
      <c r="B4529" s="14"/>
      <c r="C4529" s="145"/>
      <c r="D4529" s="145"/>
      <c r="E4529" s="14"/>
    </row>
    <row r="4530">
      <c r="A4530" s="14"/>
      <c r="B4530" s="14"/>
      <c r="C4530" s="145"/>
      <c r="D4530" s="145"/>
      <c r="E4530" s="14"/>
    </row>
    <row r="4531">
      <c r="A4531" s="14"/>
      <c r="B4531" s="14"/>
      <c r="C4531" s="145"/>
      <c r="D4531" s="145"/>
      <c r="E4531" s="14"/>
    </row>
    <row r="4532">
      <c r="A4532" s="14"/>
      <c r="B4532" s="14"/>
      <c r="C4532" s="145"/>
      <c r="D4532" s="145"/>
      <c r="E4532" s="14"/>
    </row>
    <row r="4533">
      <c r="A4533" s="14"/>
      <c r="B4533" s="14"/>
      <c r="C4533" s="145"/>
      <c r="D4533" s="145"/>
      <c r="E4533" s="14"/>
    </row>
    <row r="4534">
      <c r="A4534" s="14"/>
      <c r="B4534" s="14"/>
      <c r="C4534" s="145"/>
      <c r="D4534" s="145"/>
      <c r="E4534" s="14"/>
    </row>
    <row r="4535">
      <c r="A4535" s="14"/>
      <c r="B4535" s="14"/>
      <c r="C4535" s="145"/>
      <c r="D4535" s="145"/>
      <c r="E4535" s="14"/>
    </row>
    <row r="4536">
      <c r="A4536" s="14"/>
      <c r="B4536" s="14"/>
      <c r="C4536" s="145"/>
      <c r="D4536" s="145"/>
      <c r="E4536" s="14"/>
    </row>
    <row r="4537">
      <c r="A4537" s="14"/>
      <c r="B4537" s="14"/>
      <c r="C4537" s="145"/>
      <c r="D4537" s="145"/>
      <c r="E4537" s="14"/>
    </row>
    <row r="4538">
      <c r="A4538" s="14"/>
      <c r="B4538" s="14"/>
      <c r="C4538" s="145"/>
      <c r="D4538" s="145"/>
      <c r="E4538" s="14"/>
    </row>
    <row r="4539">
      <c r="A4539" s="14"/>
      <c r="B4539" s="14"/>
      <c r="C4539" s="145"/>
      <c r="D4539" s="145"/>
      <c r="E4539" s="14"/>
    </row>
    <row r="4540">
      <c r="A4540" s="14"/>
      <c r="B4540" s="14"/>
      <c r="C4540" s="145"/>
      <c r="D4540" s="145"/>
      <c r="E4540" s="14"/>
    </row>
    <row r="4541">
      <c r="A4541" s="14"/>
      <c r="B4541" s="14"/>
      <c r="C4541" s="145"/>
      <c r="D4541" s="145"/>
      <c r="E4541" s="14"/>
    </row>
    <row r="4542">
      <c r="A4542" s="14"/>
      <c r="B4542" s="14"/>
      <c r="C4542" s="145"/>
      <c r="D4542" s="145"/>
      <c r="E4542" s="14"/>
    </row>
    <row r="4543">
      <c r="A4543" s="14"/>
      <c r="B4543" s="14"/>
      <c r="C4543" s="145"/>
      <c r="D4543" s="145"/>
      <c r="E4543" s="14"/>
    </row>
    <row r="4544">
      <c r="A4544" s="14"/>
      <c r="B4544" s="14"/>
      <c r="C4544" s="145"/>
      <c r="D4544" s="145"/>
      <c r="E4544" s="14"/>
    </row>
    <row r="4545">
      <c r="A4545" s="14"/>
      <c r="B4545" s="14"/>
      <c r="C4545" s="145"/>
      <c r="D4545" s="145"/>
      <c r="E4545" s="14"/>
    </row>
    <row r="4546">
      <c r="A4546" s="14"/>
      <c r="B4546" s="14"/>
      <c r="C4546" s="145"/>
      <c r="D4546" s="145"/>
      <c r="E4546" s="14"/>
    </row>
    <row r="4547">
      <c r="A4547" s="14"/>
      <c r="B4547" s="14"/>
      <c r="C4547" s="145"/>
      <c r="D4547" s="145"/>
      <c r="E4547" s="14"/>
    </row>
    <row r="4548">
      <c r="A4548" s="14"/>
      <c r="B4548" s="14"/>
      <c r="C4548" s="145"/>
      <c r="D4548" s="145"/>
      <c r="E4548" s="14"/>
    </row>
    <row r="4549">
      <c r="A4549" s="14"/>
      <c r="B4549" s="14"/>
      <c r="C4549" s="145"/>
      <c r="D4549" s="145"/>
      <c r="E4549" s="14"/>
    </row>
    <row r="4550">
      <c r="A4550" s="14"/>
      <c r="B4550" s="14"/>
      <c r="C4550" s="145"/>
      <c r="D4550" s="145"/>
      <c r="E4550" s="14"/>
    </row>
    <row r="4551">
      <c r="A4551" s="14"/>
      <c r="B4551" s="14"/>
      <c r="C4551" s="145"/>
      <c r="D4551" s="145"/>
      <c r="E4551" s="14"/>
    </row>
    <row r="4552">
      <c r="A4552" s="14"/>
      <c r="B4552" s="14"/>
      <c r="C4552" s="145"/>
      <c r="D4552" s="145"/>
      <c r="E4552" s="14"/>
    </row>
    <row r="4553">
      <c r="A4553" s="14"/>
      <c r="B4553" s="14"/>
      <c r="C4553" s="145"/>
      <c r="D4553" s="145"/>
      <c r="E4553" s="14"/>
    </row>
    <row r="4554">
      <c r="A4554" s="14"/>
      <c r="B4554" s="14"/>
      <c r="C4554" s="145"/>
      <c r="D4554" s="145"/>
      <c r="E4554" s="14"/>
    </row>
    <row r="4555">
      <c r="A4555" s="14"/>
      <c r="B4555" s="14"/>
      <c r="C4555" s="145"/>
      <c r="D4555" s="145"/>
      <c r="E4555" s="14"/>
    </row>
    <row r="4556">
      <c r="A4556" s="14"/>
      <c r="B4556" s="14"/>
      <c r="C4556" s="145"/>
      <c r="D4556" s="145"/>
      <c r="E4556" s="14"/>
    </row>
    <row r="4557">
      <c r="A4557" s="14"/>
      <c r="B4557" s="14"/>
      <c r="C4557" s="145"/>
      <c r="D4557" s="145"/>
      <c r="E4557" s="14"/>
    </row>
    <row r="4558">
      <c r="A4558" s="14"/>
      <c r="B4558" s="14"/>
      <c r="C4558" s="145"/>
      <c r="D4558" s="145"/>
      <c r="E4558" s="14"/>
    </row>
    <row r="4559">
      <c r="A4559" s="14"/>
      <c r="B4559" s="14"/>
      <c r="C4559" s="145"/>
      <c r="D4559" s="145"/>
      <c r="E4559" s="14"/>
    </row>
    <row r="4560">
      <c r="A4560" s="14"/>
      <c r="B4560" s="14"/>
      <c r="C4560" s="145"/>
      <c r="D4560" s="145"/>
      <c r="E4560" s="14"/>
    </row>
    <row r="4561">
      <c r="A4561" s="14"/>
      <c r="B4561" s="14"/>
      <c r="C4561" s="145"/>
      <c r="D4561" s="145"/>
      <c r="E4561" s="14"/>
    </row>
    <row r="4562">
      <c r="A4562" s="14"/>
      <c r="B4562" s="14"/>
      <c r="C4562" s="145"/>
      <c r="D4562" s="145"/>
      <c r="E4562" s="14"/>
    </row>
    <row r="4563">
      <c r="A4563" s="14"/>
      <c r="B4563" s="14"/>
      <c r="C4563" s="145"/>
      <c r="D4563" s="145"/>
      <c r="E4563" s="14"/>
    </row>
    <row r="4564">
      <c r="A4564" s="14"/>
      <c r="B4564" s="14"/>
      <c r="C4564" s="145"/>
      <c r="D4564" s="145"/>
      <c r="E4564" s="14"/>
    </row>
    <row r="4565">
      <c r="A4565" s="14"/>
      <c r="B4565" s="14"/>
      <c r="C4565" s="145"/>
      <c r="D4565" s="145"/>
      <c r="E4565" s="14"/>
    </row>
    <row r="4566">
      <c r="A4566" s="14"/>
      <c r="B4566" s="14"/>
      <c r="C4566" s="145"/>
      <c r="D4566" s="145"/>
      <c r="E4566" s="14"/>
    </row>
    <row r="4567">
      <c r="A4567" s="14"/>
      <c r="B4567" s="14"/>
      <c r="C4567" s="145"/>
      <c r="D4567" s="145"/>
      <c r="E4567" s="14"/>
    </row>
    <row r="4568">
      <c r="A4568" s="14"/>
      <c r="B4568" s="14"/>
      <c r="C4568" s="145"/>
      <c r="D4568" s="145"/>
      <c r="E4568" s="14"/>
    </row>
    <row r="4569">
      <c r="A4569" s="14"/>
      <c r="B4569" s="14"/>
      <c r="C4569" s="145"/>
      <c r="D4569" s="145"/>
      <c r="E4569" s="14"/>
    </row>
    <row r="4570">
      <c r="A4570" s="14"/>
      <c r="B4570" s="14"/>
      <c r="C4570" s="145"/>
      <c r="D4570" s="145"/>
      <c r="E4570" s="14"/>
    </row>
    <row r="4571">
      <c r="A4571" s="14"/>
      <c r="B4571" s="14"/>
      <c r="C4571" s="145"/>
      <c r="D4571" s="145"/>
      <c r="E4571" s="14"/>
    </row>
    <row r="4572">
      <c r="A4572" s="14"/>
      <c r="B4572" s="14"/>
      <c r="C4572" s="145"/>
      <c r="D4572" s="145"/>
      <c r="E4572" s="14"/>
    </row>
    <row r="4573">
      <c r="A4573" s="14"/>
      <c r="B4573" s="14"/>
      <c r="C4573" s="145"/>
      <c r="D4573" s="145"/>
      <c r="E4573" s="14"/>
    </row>
    <row r="4574">
      <c r="A4574" s="14"/>
      <c r="B4574" s="14"/>
      <c r="C4574" s="145"/>
      <c r="D4574" s="145"/>
      <c r="E4574" s="14"/>
    </row>
    <row r="4575">
      <c r="A4575" s="14"/>
      <c r="B4575" s="14"/>
      <c r="C4575" s="145"/>
      <c r="D4575" s="145"/>
      <c r="E4575" s="14"/>
    </row>
    <row r="4576">
      <c r="A4576" s="14"/>
      <c r="B4576" s="14"/>
      <c r="C4576" s="145"/>
      <c r="D4576" s="145"/>
      <c r="E4576" s="14"/>
    </row>
    <row r="4577">
      <c r="A4577" s="14"/>
      <c r="B4577" s="14"/>
      <c r="C4577" s="145"/>
      <c r="D4577" s="145"/>
      <c r="E4577" s="14"/>
    </row>
    <row r="4578">
      <c r="A4578" s="14"/>
      <c r="B4578" s="14"/>
      <c r="C4578" s="145"/>
      <c r="D4578" s="145"/>
      <c r="E4578" s="14"/>
    </row>
    <row r="4579">
      <c r="A4579" s="14"/>
      <c r="B4579" s="14"/>
      <c r="C4579" s="145"/>
      <c r="D4579" s="145"/>
      <c r="E4579" s="14"/>
    </row>
    <row r="4580">
      <c r="A4580" s="14"/>
      <c r="B4580" s="14"/>
      <c r="C4580" s="145"/>
      <c r="D4580" s="145"/>
      <c r="E4580" s="14"/>
    </row>
    <row r="4581">
      <c r="A4581" s="14"/>
      <c r="B4581" s="14"/>
      <c r="C4581" s="145"/>
      <c r="D4581" s="145"/>
      <c r="E4581" s="14"/>
    </row>
    <row r="4582">
      <c r="A4582" s="14"/>
      <c r="B4582" s="14"/>
      <c r="C4582" s="145"/>
      <c r="D4582" s="145"/>
      <c r="E4582" s="14"/>
    </row>
    <row r="4583">
      <c r="A4583" s="14"/>
      <c r="B4583" s="14"/>
      <c r="C4583" s="145"/>
      <c r="D4583" s="145"/>
      <c r="E4583" s="14"/>
    </row>
    <row r="4584">
      <c r="A4584" s="14"/>
      <c r="B4584" s="14"/>
      <c r="C4584" s="145"/>
      <c r="D4584" s="145"/>
      <c r="E4584" s="14"/>
    </row>
    <row r="4585">
      <c r="A4585" s="14"/>
      <c r="B4585" s="14"/>
      <c r="C4585" s="145"/>
      <c r="D4585" s="145"/>
      <c r="E4585" s="14"/>
    </row>
    <row r="4586">
      <c r="A4586" s="14"/>
      <c r="B4586" s="14"/>
      <c r="C4586" s="145"/>
      <c r="D4586" s="145"/>
      <c r="E4586" s="14"/>
    </row>
    <row r="4587">
      <c r="A4587" s="14"/>
      <c r="B4587" s="14"/>
      <c r="C4587" s="145"/>
      <c r="D4587" s="145"/>
      <c r="E4587" s="14"/>
    </row>
    <row r="4588">
      <c r="A4588" s="14"/>
      <c r="B4588" s="14"/>
      <c r="C4588" s="145"/>
      <c r="D4588" s="145"/>
      <c r="E4588" s="14"/>
    </row>
    <row r="4589">
      <c r="A4589" s="14"/>
      <c r="B4589" s="14"/>
      <c r="C4589" s="145"/>
      <c r="D4589" s="145"/>
      <c r="E4589" s="14"/>
    </row>
    <row r="4590">
      <c r="A4590" s="14"/>
      <c r="B4590" s="14"/>
      <c r="C4590" s="145"/>
      <c r="D4590" s="145"/>
      <c r="E4590" s="14"/>
    </row>
    <row r="4591">
      <c r="A4591" s="14"/>
      <c r="B4591" s="14"/>
      <c r="C4591" s="145"/>
      <c r="D4591" s="145"/>
      <c r="E4591" s="14"/>
    </row>
    <row r="4592">
      <c r="A4592" s="14"/>
      <c r="B4592" s="14"/>
      <c r="C4592" s="145"/>
      <c r="D4592" s="145"/>
      <c r="E4592" s="14"/>
    </row>
    <row r="4593">
      <c r="A4593" s="14"/>
      <c r="B4593" s="14"/>
      <c r="C4593" s="145"/>
      <c r="D4593" s="145"/>
      <c r="E4593" s="14"/>
    </row>
    <row r="4594">
      <c r="A4594" s="14"/>
      <c r="B4594" s="14"/>
      <c r="C4594" s="145"/>
      <c r="D4594" s="145"/>
      <c r="E4594" s="14"/>
    </row>
    <row r="4595">
      <c r="A4595" s="14"/>
      <c r="B4595" s="14"/>
      <c r="C4595" s="145"/>
      <c r="D4595" s="145"/>
      <c r="E4595" s="14"/>
    </row>
    <row r="4596">
      <c r="A4596" s="14"/>
      <c r="B4596" s="14"/>
      <c r="C4596" s="145"/>
      <c r="D4596" s="145"/>
      <c r="E4596" s="14"/>
    </row>
    <row r="4597">
      <c r="A4597" s="14"/>
      <c r="B4597" s="14"/>
      <c r="C4597" s="145"/>
      <c r="D4597" s="145"/>
      <c r="E4597" s="14"/>
    </row>
    <row r="4598">
      <c r="A4598" s="14"/>
      <c r="B4598" s="14"/>
      <c r="C4598" s="145"/>
      <c r="D4598" s="145"/>
      <c r="E4598" s="14"/>
    </row>
    <row r="4599">
      <c r="A4599" s="14"/>
      <c r="B4599" s="14"/>
      <c r="C4599" s="145"/>
      <c r="D4599" s="145"/>
      <c r="E4599" s="14"/>
    </row>
    <row r="4600">
      <c r="A4600" s="14"/>
      <c r="B4600" s="14"/>
      <c r="C4600" s="145"/>
      <c r="D4600" s="145"/>
      <c r="E4600" s="14"/>
    </row>
    <row r="4601">
      <c r="A4601" s="14"/>
      <c r="B4601" s="14"/>
      <c r="C4601" s="145"/>
      <c r="D4601" s="145"/>
      <c r="E4601" s="14"/>
    </row>
    <row r="4602">
      <c r="A4602" s="14"/>
      <c r="B4602" s="14"/>
      <c r="C4602" s="145"/>
      <c r="D4602" s="145"/>
      <c r="E4602" s="14"/>
    </row>
    <row r="4603">
      <c r="A4603" s="14"/>
      <c r="B4603" s="14"/>
      <c r="C4603" s="145"/>
      <c r="D4603" s="145"/>
      <c r="E4603" s="14"/>
    </row>
    <row r="4604">
      <c r="A4604" s="14"/>
      <c r="B4604" s="14"/>
      <c r="C4604" s="145"/>
      <c r="D4604" s="145"/>
      <c r="E4604" s="14"/>
    </row>
    <row r="4605">
      <c r="A4605" s="14"/>
      <c r="B4605" s="14"/>
      <c r="C4605" s="145"/>
      <c r="D4605" s="145"/>
      <c r="E4605" s="14"/>
    </row>
    <row r="4606">
      <c r="A4606" s="14"/>
      <c r="B4606" s="14"/>
      <c r="C4606" s="145"/>
      <c r="D4606" s="145"/>
      <c r="E4606" s="14"/>
    </row>
    <row r="4607">
      <c r="A4607" s="14"/>
      <c r="B4607" s="14"/>
      <c r="C4607" s="145"/>
      <c r="D4607" s="145"/>
      <c r="E4607" s="14"/>
    </row>
    <row r="4608">
      <c r="A4608" s="14"/>
      <c r="B4608" s="14"/>
      <c r="C4608" s="145"/>
      <c r="D4608" s="145"/>
      <c r="E4608" s="14"/>
    </row>
    <row r="4609">
      <c r="A4609" s="14"/>
      <c r="B4609" s="14"/>
      <c r="C4609" s="145"/>
      <c r="D4609" s="145"/>
      <c r="E4609" s="14"/>
    </row>
    <row r="4610">
      <c r="A4610" s="14"/>
      <c r="B4610" s="14"/>
      <c r="C4610" s="145"/>
      <c r="D4610" s="145"/>
      <c r="E4610" s="14"/>
    </row>
    <row r="4611">
      <c r="A4611" s="14"/>
      <c r="B4611" s="14"/>
      <c r="C4611" s="145"/>
      <c r="D4611" s="145"/>
      <c r="E4611" s="14"/>
    </row>
    <row r="4612">
      <c r="A4612" s="14"/>
      <c r="B4612" s="14"/>
      <c r="C4612" s="145"/>
      <c r="D4612" s="145"/>
      <c r="E4612" s="14"/>
    </row>
    <row r="4613">
      <c r="A4613" s="14"/>
      <c r="B4613" s="14"/>
      <c r="C4613" s="145"/>
      <c r="D4613" s="145"/>
      <c r="E4613" s="14"/>
    </row>
    <row r="4614">
      <c r="A4614" s="14"/>
      <c r="B4614" s="14"/>
      <c r="C4614" s="145"/>
      <c r="D4614" s="145"/>
      <c r="E4614" s="14"/>
    </row>
    <row r="4615">
      <c r="A4615" s="14"/>
      <c r="B4615" s="14"/>
      <c r="C4615" s="145"/>
      <c r="D4615" s="145"/>
      <c r="E4615" s="14"/>
    </row>
    <row r="4616">
      <c r="A4616" s="14"/>
      <c r="B4616" s="14"/>
      <c r="C4616" s="145"/>
      <c r="D4616" s="145"/>
      <c r="E4616" s="14"/>
    </row>
    <row r="4617">
      <c r="A4617" s="14"/>
      <c r="B4617" s="14"/>
      <c r="C4617" s="145"/>
      <c r="D4617" s="145"/>
      <c r="E4617" s="14"/>
    </row>
    <row r="4618">
      <c r="A4618" s="14"/>
      <c r="B4618" s="14"/>
      <c r="C4618" s="145"/>
      <c r="D4618" s="145"/>
      <c r="E4618" s="14"/>
    </row>
    <row r="4619">
      <c r="A4619" s="14"/>
      <c r="B4619" s="14"/>
      <c r="C4619" s="145"/>
      <c r="D4619" s="145"/>
      <c r="E4619" s="14"/>
    </row>
    <row r="4620">
      <c r="A4620" s="14"/>
      <c r="B4620" s="14"/>
      <c r="C4620" s="145"/>
      <c r="D4620" s="145"/>
      <c r="E4620" s="14"/>
    </row>
    <row r="4621">
      <c r="A4621" s="14"/>
      <c r="B4621" s="14"/>
      <c r="C4621" s="145"/>
      <c r="D4621" s="145"/>
      <c r="E4621" s="14"/>
    </row>
    <row r="4622">
      <c r="A4622" s="14"/>
      <c r="B4622" s="14"/>
      <c r="C4622" s="145"/>
      <c r="D4622" s="145"/>
      <c r="E4622" s="14"/>
    </row>
    <row r="4623">
      <c r="A4623" s="14"/>
      <c r="B4623" s="14"/>
      <c r="C4623" s="145"/>
      <c r="D4623" s="145"/>
      <c r="E4623" s="14"/>
    </row>
    <row r="4624">
      <c r="A4624" s="14"/>
      <c r="B4624" s="14"/>
      <c r="C4624" s="145"/>
      <c r="D4624" s="145"/>
      <c r="E4624" s="14"/>
    </row>
    <row r="4625">
      <c r="A4625" s="14"/>
      <c r="B4625" s="14"/>
      <c r="C4625" s="145"/>
      <c r="D4625" s="145"/>
      <c r="E4625" s="14"/>
    </row>
    <row r="4626">
      <c r="A4626" s="14"/>
      <c r="B4626" s="14"/>
      <c r="C4626" s="145"/>
      <c r="D4626" s="145"/>
      <c r="E4626" s="14"/>
    </row>
    <row r="4627">
      <c r="A4627" s="14"/>
      <c r="B4627" s="14"/>
      <c r="C4627" s="145"/>
      <c r="D4627" s="145"/>
      <c r="E4627" s="14"/>
    </row>
    <row r="4628">
      <c r="A4628" s="14"/>
      <c r="B4628" s="14"/>
      <c r="C4628" s="145"/>
      <c r="D4628" s="145"/>
      <c r="E4628" s="14"/>
    </row>
    <row r="4629">
      <c r="A4629" s="14"/>
      <c r="B4629" s="14"/>
      <c r="C4629" s="145"/>
      <c r="D4629" s="145"/>
      <c r="E4629" s="14"/>
    </row>
    <row r="4630">
      <c r="A4630" s="14"/>
      <c r="B4630" s="14"/>
      <c r="C4630" s="145"/>
      <c r="D4630" s="145"/>
      <c r="E4630" s="14"/>
    </row>
    <row r="4631">
      <c r="A4631" s="14"/>
      <c r="B4631" s="14"/>
      <c r="C4631" s="145"/>
      <c r="D4631" s="145"/>
      <c r="E4631" s="14"/>
    </row>
    <row r="4632">
      <c r="A4632" s="14"/>
      <c r="B4632" s="14"/>
      <c r="C4632" s="145"/>
      <c r="D4632" s="145"/>
      <c r="E4632" s="14"/>
    </row>
    <row r="4633">
      <c r="A4633" s="14"/>
      <c r="B4633" s="14"/>
      <c r="C4633" s="145"/>
      <c r="D4633" s="145"/>
      <c r="E4633" s="14"/>
    </row>
    <row r="4634">
      <c r="A4634" s="14"/>
      <c r="B4634" s="14"/>
      <c r="C4634" s="145"/>
      <c r="D4634" s="145"/>
      <c r="E4634" s="14"/>
    </row>
    <row r="4635">
      <c r="A4635" s="14"/>
      <c r="B4635" s="14"/>
      <c r="C4635" s="145"/>
      <c r="D4635" s="145"/>
      <c r="E4635" s="14"/>
    </row>
    <row r="4636">
      <c r="A4636" s="14"/>
      <c r="B4636" s="14"/>
      <c r="C4636" s="145"/>
      <c r="D4636" s="145"/>
      <c r="E4636" s="14"/>
    </row>
    <row r="4637">
      <c r="A4637" s="14"/>
      <c r="B4637" s="14"/>
      <c r="C4637" s="145"/>
      <c r="D4637" s="145"/>
      <c r="E4637" s="14"/>
    </row>
    <row r="4638">
      <c r="A4638" s="14"/>
      <c r="B4638" s="14"/>
      <c r="C4638" s="145"/>
      <c r="D4638" s="145"/>
      <c r="E4638" s="14"/>
    </row>
    <row r="4639">
      <c r="A4639" s="14"/>
      <c r="B4639" s="14"/>
      <c r="C4639" s="145"/>
      <c r="D4639" s="145"/>
      <c r="E4639" s="14"/>
    </row>
    <row r="4640">
      <c r="A4640" s="14"/>
      <c r="B4640" s="14"/>
      <c r="C4640" s="145"/>
      <c r="D4640" s="145"/>
      <c r="E4640" s="14"/>
    </row>
    <row r="4641">
      <c r="A4641" s="14"/>
      <c r="B4641" s="14"/>
      <c r="C4641" s="145"/>
      <c r="D4641" s="145"/>
      <c r="E4641" s="14"/>
    </row>
    <row r="4642">
      <c r="A4642" s="14"/>
      <c r="B4642" s="14"/>
      <c r="C4642" s="145"/>
      <c r="D4642" s="145"/>
      <c r="E4642" s="14"/>
    </row>
    <row r="4643">
      <c r="A4643" s="14"/>
      <c r="B4643" s="14"/>
      <c r="C4643" s="145"/>
      <c r="D4643" s="145"/>
      <c r="E4643" s="14"/>
    </row>
    <row r="4644">
      <c r="A4644" s="14"/>
      <c r="B4644" s="14"/>
      <c r="C4644" s="145"/>
      <c r="D4644" s="145"/>
      <c r="E4644" s="14"/>
    </row>
    <row r="4645">
      <c r="A4645" s="14"/>
      <c r="B4645" s="14"/>
      <c r="C4645" s="145"/>
      <c r="D4645" s="145"/>
      <c r="E4645" s="14"/>
    </row>
    <row r="4646">
      <c r="A4646" s="14"/>
      <c r="B4646" s="14"/>
      <c r="C4646" s="145"/>
      <c r="D4646" s="145"/>
      <c r="E4646" s="14"/>
    </row>
    <row r="4647">
      <c r="A4647" s="14"/>
      <c r="B4647" s="14"/>
      <c r="C4647" s="145"/>
      <c r="D4647" s="145"/>
      <c r="E4647" s="14"/>
    </row>
    <row r="4648">
      <c r="A4648" s="14"/>
      <c r="B4648" s="14"/>
      <c r="C4648" s="145"/>
      <c r="D4648" s="145"/>
      <c r="E4648" s="14"/>
    </row>
    <row r="4649">
      <c r="A4649" s="14"/>
      <c r="B4649" s="14"/>
      <c r="C4649" s="145"/>
      <c r="D4649" s="145"/>
      <c r="E4649" s="14"/>
    </row>
    <row r="4650">
      <c r="A4650" s="14"/>
      <c r="B4650" s="14"/>
      <c r="C4650" s="145"/>
      <c r="D4650" s="145"/>
      <c r="E4650" s="14"/>
    </row>
    <row r="4651">
      <c r="A4651" s="14"/>
      <c r="B4651" s="14"/>
      <c r="C4651" s="145"/>
      <c r="D4651" s="145"/>
      <c r="E4651" s="14"/>
    </row>
    <row r="4652">
      <c r="A4652" s="14"/>
      <c r="B4652" s="14"/>
      <c r="C4652" s="145"/>
      <c r="D4652" s="145"/>
      <c r="E4652" s="14"/>
    </row>
    <row r="4653">
      <c r="A4653" s="14"/>
      <c r="B4653" s="14"/>
      <c r="C4653" s="145"/>
      <c r="D4653" s="145"/>
      <c r="E4653" s="14"/>
    </row>
    <row r="4654">
      <c r="A4654" s="14"/>
      <c r="B4654" s="14"/>
      <c r="C4654" s="145"/>
      <c r="D4654" s="145"/>
      <c r="E4654" s="14"/>
    </row>
    <row r="4655">
      <c r="A4655" s="14"/>
      <c r="B4655" s="14"/>
      <c r="C4655" s="145"/>
      <c r="D4655" s="145"/>
      <c r="E4655" s="14"/>
    </row>
    <row r="4656">
      <c r="A4656" s="14"/>
      <c r="B4656" s="14"/>
      <c r="C4656" s="145"/>
      <c r="D4656" s="145"/>
      <c r="E4656" s="14"/>
    </row>
    <row r="4657">
      <c r="A4657" s="14"/>
      <c r="B4657" s="14"/>
      <c r="C4657" s="145"/>
      <c r="D4657" s="145"/>
      <c r="E4657" s="14"/>
    </row>
    <row r="4658">
      <c r="A4658" s="14"/>
      <c r="B4658" s="14"/>
      <c r="C4658" s="145"/>
      <c r="D4658" s="145"/>
      <c r="E4658" s="14"/>
    </row>
    <row r="4659">
      <c r="A4659" s="14"/>
      <c r="B4659" s="14"/>
      <c r="C4659" s="145"/>
      <c r="D4659" s="145"/>
      <c r="E4659" s="14"/>
    </row>
    <row r="4660">
      <c r="A4660" s="14"/>
      <c r="B4660" s="14"/>
      <c r="C4660" s="145"/>
      <c r="D4660" s="145"/>
      <c r="E4660" s="14"/>
    </row>
    <row r="4661">
      <c r="A4661" s="14"/>
      <c r="B4661" s="14"/>
      <c r="C4661" s="145"/>
      <c r="D4661" s="145"/>
      <c r="E4661" s="14"/>
    </row>
    <row r="4662">
      <c r="A4662" s="14"/>
      <c r="B4662" s="14"/>
      <c r="C4662" s="145"/>
      <c r="D4662" s="145"/>
      <c r="E4662" s="14"/>
    </row>
    <row r="4663">
      <c r="A4663" s="14"/>
      <c r="B4663" s="14"/>
      <c r="C4663" s="145"/>
      <c r="D4663" s="145"/>
      <c r="E4663" s="14"/>
    </row>
    <row r="4664">
      <c r="A4664" s="14"/>
      <c r="B4664" s="14"/>
      <c r="C4664" s="145"/>
      <c r="D4664" s="145"/>
      <c r="E4664" s="14"/>
    </row>
    <row r="4665">
      <c r="A4665" s="14"/>
      <c r="B4665" s="14"/>
      <c r="C4665" s="145"/>
      <c r="D4665" s="145"/>
      <c r="E4665" s="14"/>
    </row>
    <row r="4666">
      <c r="A4666" s="14"/>
      <c r="B4666" s="14"/>
      <c r="C4666" s="145"/>
      <c r="D4666" s="145"/>
      <c r="E4666" s="14"/>
    </row>
    <row r="4667">
      <c r="A4667" s="14"/>
      <c r="B4667" s="14"/>
      <c r="C4667" s="145"/>
      <c r="D4667" s="145"/>
      <c r="E4667" s="14"/>
    </row>
    <row r="4668">
      <c r="A4668" s="14"/>
      <c r="B4668" s="14"/>
      <c r="C4668" s="145"/>
      <c r="D4668" s="145"/>
      <c r="E4668" s="14"/>
    </row>
    <row r="4669">
      <c r="A4669" s="14"/>
      <c r="B4669" s="14"/>
      <c r="C4669" s="145"/>
      <c r="D4669" s="145"/>
      <c r="E4669" s="14"/>
    </row>
    <row r="4670">
      <c r="A4670" s="14"/>
      <c r="B4670" s="14"/>
      <c r="C4670" s="145"/>
      <c r="D4670" s="145"/>
      <c r="E4670" s="14"/>
    </row>
    <row r="4671">
      <c r="A4671" s="14"/>
      <c r="B4671" s="14"/>
      <c r="C4671" s="145"/>
      <c r="D4671" s="145"/>
      <c r="E4671" s="14"/>
    </row>
    <row r="4672">
      <c r="A4672" s="14"/>
      <c r="B4672" s="14"/>
      <c r="C4672" s="145"/>
      <c r="D4672" s="145"/>
      <c r="E4672" s="14"/>
    </row>
    <row r="4673">
      <c r="A4673" s="14"/>
      <c r="B4673" s="14"/>
      <c r="C4673" s="145"/>
      <c r="D4673" s="145"/>
      <c r="E4673" s="14"/>
    </row>
    <row r="4674">
      <c r="A4674" s="14"/>
      <c r="B4674" s="14"/>
      <c r="C4674" s="145"/>
      <c r="D4674" s="145"/>
      <c r="E4674" s="14"/>
    </row>
    <row r="4675">
      <c r="A4675" s="14"/>
      <c r="B4675" s="14"/>
      <c r="C4675" s="145"/>
      <c r="D4675" s="145"/>
      <c r="E4675" s="14"/>
    </row>
    <row r="4676">
      <c r="A4676" s="14"/>
      <c r="B4676" s="14"/>
      <c r="C4676" s="145"/>
      <c r="D4676" s="145"/>
      <c r="E4676" s="14"/>
    </row>
    <row r="4677">
      <c r="A4677" s="14"/>
      <c r="B4677" s="14"/>
      <c r="C4677" s="145"/>
      <c r="D4677" s="145"/>
      <c r="E4677" s="14"/>
    </row>
    <row r="4678">
      <c r="A4678" s="14"/>
      <c r="B4678" s="14"/>
      <c r="C4678" s="145"/>
      <c r="D4678" s="145"/>
      <c r="E4678" s="14"/>
    </row>
    <row r="4679">
      <c r="A4679" s="14"/>
      <c r="B4679" s="14"/>
      <c r="C4679" s="145"/>
      <c r="D4679" s="145"/>
      <c r="E4679" s="14"/>
    </row>
    <row r="4680">
      <c r="A4680" s="14"/>
      <c r="B4680" s="14"/>
      <c r="C4680" s="145"/>
      <c r="D4680" s="145"/>
      <c r="E4680" s="14"/>
    </row>
    <row r="4681">
      <c r="A4681" s="14"/>
      <c r="B4681" s="14"/>
      <c r="C4681" s="145"/>
      <c r="D4681" s="145"/>
      <c r="E4681" s="14"/>
    </row>
    <row r="4682">
      <c r="A4682" s="14"/>
      <c r="B4682" s="14"/>
      <c r="C4682" s="145"/>
      <c r="D4682" s="145"/>
      <c r="E4682" s="14"/>
    </row>
    <row r="4683">
      <c r="A4683" s="14"/>
      <c r="B4683" s="14"/>
      <c r="C4683" s="145"/>
      <c r="D4683" s="145"/>
      <c r="E4683" s="14"/>
    </row>
    <row r="4684">
      <c r="A4684" s="14"/>
      <c r="B4684" s="14"/>
      <c r="C4684" s="145"/>
      <c r="D4684" s="145"/>
      <c r="E4684" s="14"/>
    </row>
    <row r="4685">
      <c r="A4685" s="14"/>
      <c r="B4685" s="14"/>
      <c r="C4685" s="145"/>
      <c r="D4685" s="145"/>
      <c r="E4685" s="14"/>
    </row>
    <row r="4686">
      <c r="A4686" s="14"/>
      <c r="B4686" s="14"/>
      <c r="C4686" s="145"/>
      <c r="D4686" s="145"/>
      <c r="E4686" s="14"/>
    </row>
    <row r="4687">
      <c r="A4687" s="14"/>
      <c r="B4687" s="14"/>
      <c r="C4687" s="145"/>
      <c r="D4687" s="145"/>
      <c r="E4687" s="14"/>
    </row>
    <row r="4688">
      <c r="A4688" s="14"/>
      <c r="B4688" s="14"/>
      <c r="C4688" s="145"/>
      <c r="D4688" s="145"/>
      <c r="E4688" s="14"/>
    </row>
    <row r="4689">
      <c r="A4689" s="14"/>
      <c r="B4689" s="14"/>
      <c r="C4689" s="145"/>
      <c r="D4689" s="145"/>
      <c r="E4689" s="14"/>
    </row>
    <row r="4690">
      <c r="A4690" s="14"/>
      <c r="B4690" s="14"/>
      <c r="C4690" s="145"/>
      <c r="D4690" s="145"/>
      <c r="E4690" s="14"/>
    </row>
    <row r="4691">
      <c r="A4691" s="14"/>
      <c r="B4691" s="14"/>
      <c r="C4691" s="145"/>
      <c r="D4691" s="145"/>
      <c r="E4691" s="14"/>
    </row>
    <row r="4692">
      <c r="A4692" s="14"/>
      <c r="B4692" s="14"/>
      <c r="C4692" s="145"/>
      <c r="D4692" s="145"/>
      <c r="E4692" s="14"/>
    </row>
    <row r="4693">
      <c r="A4693" s="14"/>
      <c r="B4693" s="14"/>
      <c r="C4693" s="145"/>
      <c r="D4693" s="145"/>
      <c r="E4693" s="14"/>
    </row>
    <row r="4694">
      <c r="A4694" s="14"/>
      <c r="B4694" s="14"/>
      <c r="C4694" s="145"/>
      <c r="D4694" s="145"/>
      <c r="E4694" s="14"/>
    </row>
    <row r="4695">
      <c r="A4695" s="14"/>
      <c r="B4695" s="14"/>
      <c r="C4695" s="145"/>
      <c r="D4695" s="145"/>
      <c r="E4695" s="14"/>
    </row>
    <row r="4696">
      <c r="A4696" s="14"/>
      <c r="B4696" s="14"/>
      <c r="C4696" s="145"/>
      <c r="D4696" s="145"/>
      <c r="E4696" s="14"/>
    </row>
    <row r="4697">
      <c r="A4697" s="14"/>
      <c r="B4697" s="14"/>
      <c r="C4697" s="145"/>
      <c r="D4697" s="145"/>
      <c r="E4697" s="14"/>
    </row>
    <row r="4698">
      <c r="A4698" s="14"/>
      <c r="B4698" s="14"/>
      <c r="C4698" s="145"/>
      <c r="D4698" s="145"/>
      <c r="E4698" s="14"/>
    </row>
    <row r="4699">
      <c r="A4699" s="14"/>
      <c r="B4699" s="14"/>
      <c r="C4699" s="145"/>
      <c r="D4699" s="145"/>
      <c r="E4699" s="14"/>
    </row>
    <row r="4700">
      <c r="A4700" s="14"/>
      <c r="B4700" s="14"/>
      <c r="C4700" s="145"/>
      <c r="D4700" s="145"/>
      <c r="E4700" s="14"/>
    </row>
    <row r="4701">
      <c r="A4701" s="14"/>
      <c r="B4701" s="14"/>
      <c r="C4701" s="145"/>
      <c r="D4701" s="145"/>
      <c r="E4701" s="14"/>
    </row>
    <row r="4702">
      <c r="A4702" s="14"/>
      <c r="B4702" s="14"/>
      <c r="C4702" s="145"/>
      <c r="D4702" s="145"/>
      <c r="E4702" s="14"/>
    </row>
    <row r="4703">
      <c r="A4703" s="14"/>
      <c r="B4703" s="14"/>
      <c r="C4703" s="145"/>
      <c r="D4703" s="145"/>
      <c r="E4703" s="14"/>
    </row>
    <row r="4704">
      <c r="A4704" s="14"/>
      <c r="B4704" s="14"/>
      <c r="C4704" s="145"/>
      <c r="D4704" s="145"/>
      <c r="E4704" s="14"/>
    </row>
    <row r="4705">
      <c r="A4705" s="14"/>
      <c r="B4705" s="14"/>
      <c r="C4705" s="145"/>
      <c r="D4705" s="145"/>
      <c r="E4705" s="14"/>
    </row>
    <row r="4706">
      <c r="A4706" s="14"/>
      <c r="B4706" s="14"/>
      <c r="C4706" s="145"/>
      <c r="D4706" s="145"/>
      <c r="E4706" s="14"/>
    </row>
    <row r="4707">
      <c r="A4707" s="14"/>
      <c r="B4707" s="14"/>
      <c r="C4707" s="145"/>
      <c r="D4707" s="145"/>
      <c r="E4707" s="14"/>
    </row>
    <row r="4708">
      <c r="A4708" s="14"/>
      <c r="B4708" s="14"/>
      <c r="C4708" s="145"/>
      <c r="D4708" s="145"/>
      <c r="E4708" s="14"/>
    </row>
    <row r="4709">
      <c r="A4709" s="14"/>
      <c r="B4709" s="14"/>
      <c r="C4709" s="145"/>
      <c r="D4709" s="145"/>
      <c r="E4709" s="14"/>
    </row>
    <row r="4710">
      <c r="A4710" s="14"/>
      <c r="B4710" s="14"/>
      <c r="C4710" s="145"/>
      <c r="D4710" s="145"/>
      <c r="E4710" s="14"/>
    </row>
    <row r="4711">
      <c r="A4711" s="14"/>
      <c r="B4711" s="14"/>
      <c r="C4711" s="145"/>
      <c r="D4711" s="145"/>
      <c r="E4711" s="14"/>
    </row>
    <row r="4712">
      <c r="A4712" s="14"/>
      <c r="B4712" s="14"/>
      <c r="C4712" s="145"/>
      <c r="D4712" s="145"/>
      <c r="E4712" s="14"/>
    </row>
    <row r="4713">
      <c r="A4713" s="14"/>
      <c r="B4713" s="14"/>
      <c r="C4713" s="145"/>
      <c r="D4713" s="145"/>
      <c r="E4713" s="14"/>
    </row>
    <row r="4714">
      <c r="A4714" s="14"/>
      <c r="B4714" s="14"/>
      <c r="C4714" s="145"/>
      <c r="D4714" s="145"/>
      <c r="E4714" s="14"/>
    </row>
    <row r="4715">
      <c r="A4715" s="14"/>
      <c r="B4715" s="14"/>
      <c r="C4715" s="145"/>
      <c r="D4715" s="145"/>
      <c r="E4715" s="14"/>
    </row>
    <row r="4716">
      <c r="A4716" s="14"/>
      <c r="B4716" s="14"/>
      <c r="C4716" s="145"/>
      <c r="D4716" s="145"/>
      <c r="E4716" s="14"/>
    </row>
    <row r="4717">
      <c r="A4717" s="14"/>
      <c r="B4717" s="14"/>
      <c r="C4717" s="145"/>
      <c r="D4717" s="145"/>
      <c r="E4717" s="14"/>
    </row>
    <row r="4718">
      <c r="A4718" s="14"/>
      <c r="B4718" s="14"/>
      <c r="C4718" s="145"/>
      <c r="D4718" s="145"/>
      <c r="E4718" s="14"/>
    </row>
    <row r="4719">
      <c r="A4719" s="14"/>
      <c r="B4719" s="14"/>
      <c r="C4719" s="145"/>
      <c r="D4719" s="145"/>
      <c r="E4719" s="14"/>
    </row>
    <row r="4720">
      <c r="A4720" s="14"/>
      <c r="B4720" s="14"/>
      <c r="C4720" s="145"/>
      <c r="D4720" s="145"/>
      <c r="E4720" s="14"/>
    </row>
    <row r="4721">
      <c r="A4721" s="14"/>
      <c r="B4721" s="14"/>
      <c r="C4721" s="145"/>
      <c r="D4721" s="145"/>
      <c r="E4721" s="14"/>
    </row>
    <row r="4722">
      <c r="A4722" s="14"/>
      <c r="B4722" s="14"/>
      <c r="C4722" s="145"/>
      <c r="D4722" s="145"/>
      <c r="E4722" s="14"/>
    </row>
    <row r="4723">
      <c r="A4723" s="14"/>
      <c r="B4723" s="14"/>
      <c r="C4723" s="145"/>
      <c r="D4723" s="145"/>
      <c r="E4723" s="14"/>
    </row>
    <row r="4724">
      <c r="A4724" s="14"/>
      <c r="B4724" s="14"/>
      <c r="C4724" s="145"/>
      <c r="D4724" s="145"/>
      <c r="E4724" s="14"/>
    </row>
    <row r="4725">
      <c r="A4725" s="14"/>
      <c r="B4725" s="14"/>
      <c r="C4725" s="145"/>
      <c r="D4725" s="145"/>
      <c r="E4725" s="14"/>
    </row>
    <row r="4726">
      <c r="A4726" s="14"/>
      <c r="B4726" s="14"/>
      <c r="C4726" s="145"/>
      <c r="D4726" s="145"/>
      <c r="E4726" s="14"/>
    </row>
    <row r="4727">
      <c r="A4727" s="14"/>
      <c r="B4727" s="14"/>
      <c r="C4727" s="145"/>
      <c r="D4727" s="145"/>
      <c r="E4727" s="14"/>
    </row>
    <row r="4728">
      <c r="A4728" s="14"/>
      <c r="B4728" s="14"/>
      <c r="C4728" s="145"/>
      <c r="D4728" s="145"/>
      <c r="E4728" s="14"/>
    </row>
    <row r="4729">
      <c r="A4729" s="14"/>
      <c r="B4729" s="14"/>
      <c r="C4729" s="145"/>
      <c r="D4729" s="145"/>
      <c r="E4729" s="14"/>
    </row>
    <row r="4730">
      <c r="A4730" s="14"/>
      <c r="B4730" s="14"/>
      <c r="C4730" s="145"/>
      <c r="D4730" s="145"/>
      <c r="E4730" s="14"/>
    </row>
    <row r="4731">
      <c r="A4731" s="14"/>
      <c r="B4731" s="14"/>
      <c r="C4731" s="145"/>
      <c r="D4731" s="145"/>
      <c r="E4731" s="14"/>
    </row>
    <row r="4732">
      <c r="A4732" s="14"/>
      <c r="B4732" s="14"/>
      <c r="C4732" s="145"/>
      <c r="D4732" s="145"/>
      <c r="E4732" s="14"/>
    </row>
    <row r="4733">
      <c r="A4733" s="14"/>
      <c r="B4733" s="14"/>
      <c r="C4733" s="145"/>
      <c r="D4733" s="145"/>
      <c r="E4733" s="14"/>
    </row>
    <row r="4734">
      <c r="A4734" s="14"/>
      <c r="B4734" s="14"/>
      <c r="C4734" s="145"/>
      <c r="D4734" s="145"/>
      <c r="E4734" s="14"/>
    </row>
    <row r="4735">
      <c r="A4735" s="14"/>
      <c r="B4735" s="14"/>
      <c r="C4735" s="145"/>
      <c r="D4735" s="145"/>
      <c r="E4735" s="14"/>
    </row>
    <row r="4736">
      <c r="A4736" s="14"/>
      <c r="B4736" s="14"/>
      <c r="C4736" s="145"/>
      <c r="D4736" s="145"/>
      <c r="E4736" s="14"/>
    </row>
    <row r="4737">
      <c r="A4737" s="14"/>
      <c r="B4737" s="14"/>
      <c r="C4737" s="145"/>
      <c r="D4737" s="145"/>
      <c r="E4737" s="14"/>
    </row>
    <row r="4738">
      <c r="A4738" s="14"/>
      <c r="B4738" s="14"/>
      <c r="C4738" s="145"/>
      <c r="D4738" s="145"/>
      <c r="E4738" s="14"/>
    </row>
    <row r="4739">
      <c r="A4739" s="14"/>
      <c r="B4739" s="14"/>
      <c r="C4739" s="145"/>
      <c r="D4739" s="145"/>
      <c r="E4739" s="14"/>
    </row>
    <row r="4740">
      <c r="A4740" s="14"/>
      <c r="B4740" s="14"/>
      <c r="C4740" s="145"/>
      <c r="D4740" s="145"/>
      <c r="E4740" s="14"/>
    </row>
    <row r="4741">
      <c r="A4741" s="14"/>
      <c r="B4741" s="14"/>
      <c r="C4741" s="145"/>
      <c r="D4741" s="145"/>
      <c r="E4741" s="14"/>
    </row>
    <row r="4742">
      <c r="A4742" s="14"/>
      <c r="B4742" s="14"/>
      <c r="C4742" s="145"/>
      <c r="D4742" s="145"/>
      <c r="E4742" s="14"/>
    </row>
    <row r="4743">
      <c r="A4743" s="14"/>
      <c r="B4743" s="14"/>
      <c r="C4743" s="145"/>
      <c r="D4743" s="145"/>
      <c r="E4743" s="14"/>
    </row>
    <row r="4744">
      <c r="A4744" s="14"/>
      <c r="B4744" s="14"/>
      <c r="C4744" s="145"/>
      <c r="D4744" s="145"/>
      <c r="E4744" s="14"/>
    </row>
    <row r="4745">
      <c r="A4745" s="14"/>
      <c r="B4745" s="14"/>
      <c r="C4745" s="145"/>
      <c r="D4745" s="145"/>
      <c r="E4745" s="14"/>
    </row>
    <row r="4746">
      <c r="A4746" s="14"/>
      <c r="B4746" s="14"/>
      <c r="C4746" s="145"/>
      <c r="D4746" s="145"/>
      <c r="E4746" s="14"/>
    </row>
    <row r="4747">
      <c r="A4747" s="14"/>
      <c r="B4747" s="14"/>
      <c r="C4747" s="145"/>
      <c r="D4747" s="145"/>
      <c r="E4747" s="14"/>
    </row>
    <row r="4748">
      <c r="A4748" s="14"/>
      <c r="B4748" s="14"/>
      <c r="C4748" s="145"/>
      <c r="D4748" s="145"/>
      <c r="E4748" s="14"/>
    </row>
    <row r="4749">
      <c r="A4749" s="14"/>
      <c r="B4749" s="14"/>
      <c r="C4749" s="145"/>
      <c r="D4749" s="145"/>
      <c r="E4749" s="14"/>
    </row>
    <row r="4750">
      <c r="A4750" s="14"/>
      <c r="B4750" s="14"/>
      <c r="C4750" s="145"/>
      <c r="D4750" s="145"/>
      <c r="E4750" s="14"/>
    </row>
    <row r="4751">
      <c r="A4751" s="14"/>
      <c r="B4751" s="14"/>
      <c r="C4751" s="145"/>
      <c r="D4751" s="145"/>
      <c r="E4751" s="14"/>
    </row>
    <row r="4752">
      <c r="A4752" s="14"/>
      <c r="B4752" s="14"/>
      <c r="C4752" s="145"/>
      <c r="D4752" s="145"/>
      <c r="E4752" s="14"/>
    </row>
    <row r="4753">
      <c r="A4753" s="14"/>
      <c r="B4753" s="14"/>
      <c r="C4753" s="145"/>
      <c r="D4753" s="145"/>
      <c r="E4753" s="14"/>
    </row>
    <row r="4754">
      <c r="A4754" s="14"/>
      <c r="B4754" s="14"/>
      <c r="C4754" s="145"/>
      <c r="D4754" s="145"/>
      <c r="E4754" s="14"/>
    </row>
    <row r="4755">
      <c r="A4755" s="14"/>
      <c r="B4755" s="14"/>
      <c r="C4755" s="145"/>
      <c r="D4755" s="145"/>
      <c r="E4755" s="14"/>
    </row>
    <row r="4756">
      <c r="A4756" s="14"/>
      <c r="B4756" s="14"/>
      <c r="C4756" s="145"/>
      <c r="D4756" s="145"/>
      <c r="E4756" s="14"/>
    </row>
    <row r="4757">
      <c r="A4757" s="14"/>
      <c r="B4757" s="14"/>
      <c r="C4757" s="145"/>
      <c r="D4757" s="145"/>
      <c r="E4757" s="14"/>
    </row>
    <row r="4758">
      <c r="A4758" s="14"/>
      <c r="B4758" s="14"/>
      <c r="C4758" s="145"/>
      <c r="D4758" s="145"/>
      <c r="E4758" s="14"/>
    </row>
    <row r="4759">
      <c r="A4759" s="14"/>
      <c r="B4759" s="14"/>
      <c r="C4759" s="145"/>
      <c r="D4759" s="145"/>
      <c r="E4759" s="14"/>
    </row>
    <row r="4760">
      <c r="A4760" s="14"/>
      <c r="B4760" s="14"/>
      <c r="C4760" s="145"/>
      <c r="D4760" s="145"/>
      <c r="E4760" s="14"/>
    </row>
    <row r="4761">
      <c r="A4761" s="14"/>
      <c r="B4761" s="14"/>
      <c r="C4761" s="145"/>
      <c r="D4761" s="145"/>
      <c r="E4761" s="14"/>
    </row>
    <row r="4762">
      <c r="A4762" s="14"/>
      <c r="B4762" s="14"/>
      <c r="C4762" s="145"/>
      <c r="D4762" s="145"/>
      <c r="E4762" s="14"/>
    </row>
    <row r="4763">
      <c r="A4763" s="14"/>
      <c r="B4763" s="14"/>
      <c r="C4763" s="145"/>
      <c r="D4763" s="145"/>
      <c r="E4763" s="14"/>
    </row>
    <row r="4764">
      <c r="A4764" s="14"/>
      <c r="B4764" s="14"/>
      <c r="C4764" s="145"/>
      <c r="D4764" s="145"/>
      <c r="E4764" s="14"/>
    </row>
    <row r="4765">
      <c r="A4765" s="14"/>
      <c r="B4765" s="14"/>
      <c r="C4765" s="145"/>
      <c r="D4765" s="145"/>
      <c r="E4765" s="14"/>
    </row>
    <row r="4766">
      <c r="A4766" s="14"/>
      <c r="B4766" s="14"/>
      <c r="C4766" s="145"/>
      <c r="D4766" s="145"/>
      <c r="E4766" s="14"/>
    </row>
    <row r="4767">
      <c r="A4767" s="14"/>
      <c r="B4767" s="14"/>
      <c r="C4767" s="145"/>
      <c r="D4767" s="145"/>
      <c r="E4767" s="14"/>
    </row>
    <row r="4768">
      <c r="A4768" s="14"/>
      <c r="B4768" s="14"/>
      <c r="C4768" s="145"/>
      <c r="D4768" s="145"/>
      <c r="E4768" s="14"/>
    </row>
    <row r="4769">
      <c r="A4769" s="14"/>
      <c r="B4769" s="14"/>
      <c r="C4769" s="145"/>
      <c r="D4769" s="145"/>
      <c r="E4769" s="14"/>
    </row>
    <row r="4770">
      <c r="A4770" s="14"/>
      <c r="B4770" s="14"/>
      <c r="C4770" s="145"/>
      <c r="D4770" s="145"/>
      <c r="E4770" s="14"/>
    </row>
    <row r="4771">
      <c r="A4771" s="14"/>
      <c r="B4771" s="14"/>
      <c r="C4771" s="145"/>
      <c r="D4771" s="145"/>
      <c r="E4771" s="14"/>
    </row>
    <row r="4772">
      <c r="A4772" s="14"/>
      <c r="B4772" s="14"/>
      <c r="C4772" s="145"/>
      <c r="D4772" s="145"/>
      <c r="E4772" s="14"/>
    </row>
    <row r="4773">
      <c r="A4773" s="14"/>
      <c r="B4773" s="14"/>
      <c r="C4773" s="145"/>
      <c r="D4773" s="145"/>
      <c r="E4773" s="14"/>
    </row>
    <row r="4774">
      <c r="A4774" s="14"/>
      <c r="B4774" s="14"/>
      <c r="C4774" s="145"/>
      <c r="D4774" s="145"/>
      <c r="E4774" s="14"/>
    </row>
    <row r="4775">
      <c r="A4775" s="14"/>
      <c r="B4775" s="14"/>
      <c r="C4775" s="145"/>
      <c r="D4775" s="145"/>
      <c r="E4775" s="14"/>
    </row>
    <row r="4776">
      <c r="A4776" s="14"/>
      <c r="B4776" s="14"/>
      <c r="C4776" s="145"/>
      <c r="D4776" s="145"/>
      <c r="E4776" s="14"/>
    </row>
    <row r="4777">
      <c r="A4777" s="14"/>
      <c r="B4777" s="14"/>
      <c r="C4777" s="145"/>
      <c r="D4777" s="145"/>
      <c r="E4777" s="14"/>
    </row>
    <row r="4778">
      <c r="A4778" s="14"/>
      <c r="B4778" s="14"/>
      <c r="C4778" s="145"/>
      <c r="D4778" s="145"/>
      <c r="E4778" s="14"/>
    </row>
    <row r="4779">
      <c r="A4779" s="14"/>
      <c r="B4779" s="14"/>
      <c r="C4779" s="145"/>
      <c r="D4779" s="145"/>
      <c r="E4779" s="14"/>
    </row>
    <row r="4780">
      <c r="A4780" s="14"/>
      <c r="B4780" s="14"/>
      <c r="C4780" s="145"/>
      <c r="D4780" s="145"/>
      <c r="E4780" s="14"/>
    </row>
    <row r="4781">
      <c r="A4781" s="14"/>
      <c r="B4781" s="14"/>
      <c r="C4781" s="145"/>
      <c r="D4781" s="145"/>
      <c r="E4781" s="14"/>
    </row>
    <row r="4782">
      <c r="A4782" s="14"/>
      <c r="B4782" s="14"/>
      <c r="C4782" s="145"/>
      <c r="D4782" s="145"/>
      <c r="E4782" s="14"/>
    </row>
    <row r="4783">
      <c r="A4783" s="14"/>
      <c r="B4783" s="14"/>
      <c r="C4783" s="145"/>
      <c r="D4783" s="145"/>
      <c r="E4783" s="14"/>
    </row>
    <row r="4784">
      <c r="A4784" s="14"/>
      <c r="B4784" s="14"/>
      <c r="C4784" s="145"/>
      <c r="D4784" s="145"/>
      <c r="E4784" s="14"/>
    </row>
    <row r="4785">
      <c r="A4785" s="14"/>
      <c r="B4785" s="14"/>
      <c r="C4785" s="145"/>
      <c r="D4785" s="145"/>
      <c r="E4785" s="14"/>
    </row>
    <row r="4786">
      <c r="A4786" s="14"/>
      <c r="B4786" s="14"/>
      <c r="C4786" s="145"/>
      <c r="D4786" s="145"/>
      <c r="E4786" s="14"/>
    </row>
    <row r="4787">
      <c r="A4787" s="14"/>
      <c r="B4787" s="14"/>
      <c r="C4787" s="145"/>
      <c r="D4787" s="145"/>
      <c r="E4787" s="14"/>
    </row>
    <row r="4788">
      <c r="A4788" s="14"/>
      <c r="B4788" s="14"/>
      <c r="C4788" s="145"/>
      <c r="D4788" s="145"/>
      <c r="E4788" s="14"/>
    </row>
    <row r="4789">
      <c r="A4789" s="14"/>
      <c r="B4789" s="14"/>
      <c r="C4789" s="145"/>
      <c r="D4789" s="145"/>
      <c r="E4789" s="14"/>
    </row>
    <row r="4790">
      <c r="A4790" s="14"/>
      <c r="B4790" s="14"/>
      <c r="C4790" s="145"/>
      <c r="D4790" s="145"/>
      <c r="E4790" s="14"/>
    </row>
    <row r="4791">
      <c r="A4791" s="14"/>
      <c r="B4791" s="14"/>
      <c r="C4791" s="145"/>
      <c r="D4791" s="145"/>
      <c r="E4791" s="14"/>
    </row>
    <row r="4792">
      <c r="A4792" s="14"/>
      <c r="B4792" s="14"/>
      <c r="C4792" s="145"/>
      <c r="D4792" s="145"/>
      <c r="E4792" s="14"/>
    </row>
    <row r="4793">
      <c r="A4793" s="14"/>
      <c r="B4793" s="14"/>
      <c r="C4793" s="145"/>
      <c r="D4793" s="145"/>
      <c r="E4793" s="14"/>
    </row>
    <row r="4794">
      <c r="A4794" s="14"/>
      <c r="B4794" s="14"/>
      <c r="C4794" s="145"/>
      <c r="D4794" s="145"/>
      <c r="E4794" s="14"/>
    </row>
    <row r="4795">
      <c r="A4795" s="14"/>
      <c r="B4795" s="14"/>
      <c r="C4795" s="145"/>
      <c r="D4795" s="145"/>
      <c r="E4795" s="14"/>
    </row>
    <row r="4796">
      <c r="A4796" s="14"/>
      <c r="B4796" s="14"/>
      <c r="C4796" s="145"/>
      <c r="D4796" s="145"/>
      <c r="E4796" s="14"/>
    </row>
    <row r="4797">
      <c r="A4797" s="14"/>
      <c r="B4797" s="14"/>
      <c r="C4797" s="145"/>
      <c r="D4797" s="145"/>
      <c r="E4797" s="14"/>
    </row>
    <row r="4798">
      <c r="A4798" s="14"/>
      <c r="B4798" s="14"/>
      <c r="C4798" s="145"/>
      <c r="D4798" s="145"/>
      <c r="E4798" s="14"/>
    </row>
    <row r="4799">
      <c r="A4799" s="14"/>
      <c r="B4799" s="14"/>
      <c r="C4799" s="145"/>
      <c r="D4799" s="145"/>
      <c r="E4799" s="14"/>
    </row>
    <row r="4800">
      <c r="A4800" s="14"/>
      <c r="B4800" s="14"/>
      <c r="C4800" s="145"/>
      <c r="D4800" s="145"/>
      <c r="E4800" s="14"/>
    </row>
    <row r="4801">
      <c r="A4801" s="14"/>
      <c r="B4801" s="14"/>
      <c r="C4801" s="145"/>
      <c r="D4801" s="145"/>
      <c r="E4801" s="14"/>
    </row>
    <row r="4802">
      <c r="A4802" s="14"/>
      <c r="B4802" s="14"/>
      <c r="C4802" s="145"/>
      <c r="D4802" s="145"/>
      <c r="E4802" s="14"/>
    </row>
    <row r="4803">
      <c r="A4803" s="14"/>
      <c r="B4803" s="14"/>
      <c r="C4803" s="145"/>
      <c r="D4803" s="145"/>
      <c r="E4803" s="14"/>
    </row>
    <row r="4804">
      <c r="A4804" s="14"/>
      <c r="B4804" s="14"/>
      <c r="C4804" s="145"/>
      <c r="D4804" s="145"/>
      <c r="E4804" s="14"/>
    </row>
    <row r="4805">
      <c r="A4805" s="14"/>
      <c r="B4805" s="14"/>
      <c r="C4805" s="145"/>
      <c r="D4805" s="145"/>
      <c r="E4805" s="14"/>
    </row>
    <row r="4806">
      <c r="A4806" s="14"/>
      <c r="B4806" s="14"/>
      <c r="C4806" s="145"/>
      <c r="D4806" s="145"/>
      <c r="E4806" s="14"/>
    </row>
    <row r="4807">
      <c r="A4807" s="14"/>
      <c r="B4807" s="14"/>
      <c r="C4807" s="145"/>
      <c r="D4807" s="145"/>
      <c r="E4807" s="14"/>
    </row>
    <row r="4808">
      <c r="A4808" s="14"/>
      <c r="B4808" s="14"/>
      <c r="C4808" s="145"/>
      <c r="D4808" s="145"/>
      <c r="E4808" s="14"/>
    </row>
    <row r="4809">
      <c r="A4809" s="14"/>
      <c r="B4809" s="14"/>
      <c r="C4809" s="145"/>
      <c r="D4809" s="145"/>
      <c r="E4809" s="14"/>
    </row>
    <row r="4810">
      <c r="A4810" s="14"/>
      <c r="B4810" s="14"/>
      <c r="C4810" s="145"/>
      <c r="D4810" s="145"/>
      <c r="E4810" s="14"/>
    </row>
    <row r="4811">
      <c r="A4811" s="14"/>
      <c r="B4811" s="14"/>
      <c r="C4811" s="145"/>
      <c r="D4811" s="145"/>
      <c r="E4811" s="14"/>
    </row>
    <row r="4812">
      <c r="A4812" s="14"/>
      <c r="B4812" s="14"/>
      <c r="C4812" s="145"/>
      <c r="D4812" s="145"/>
      <c r="E4812" s="14"/>
    </row>
    <row r="4813">
      <c r="A4813" s="14"/>
      <c r="B4813" s="14"/>
      <c r="C4813" s="145"/>
      <c r="D4813" s="145"/>
      <c r="E4813" s="14"/>
    </row>
    <row r="4814">
      <c r="A4814" s="14"/>
      <c r="B4814" s="14"/>
      <c r="C4814" s="145"/>
      <c r="D4814" s="145"/>
      <c r="E4814" s="14"/>
    </row>
    <row r="4815">
      <c r="A4815" s="14"/>
      <c r="B4815" s="14"/>
      <c r="C4815" s="145"/>
      <c r="D4815" s="145"/>
      <c r="E4815" s="14"/>
    </row>
    <row r="4816">
      <c r="A4816" s="14"/>
      <c r="B4816" s="14"/>
      <c r="C4816" s="145"/>
      <c r="D4816" s="145"/>
      <c r="E4816" s="14"/>
    </row>
    <row r="4817">
      <c r="A4817" s="14"/>
      <c r="B4817" s="14"/>
      <c r="C4817" s="145"/>
      <c r="D4817" s="145"/>
      <c r="E4817" s="14"/>
    </row>
    <row r="4818">
      <c r="A4818" s="14"/>
      <c r="B4818" s="14"/>
      <c r="C4818" s="145"/>
      <c r="D4818" s="145"/>
      <c r="E4818" s="14"/>
    </row>
    <row r="4819">
      <c r="A4819" s="14"/>
      <c r="B4819" s="14"/>
      <c r="C4819" s="145"/>
      <c r="D4819" s="145"/>
      <c r="E4819" s="14"/>
    </row>
    <row r="4820">
      <c r="A4820" s="14"/>
      <c r="B4820" s="14"/>
      <c r="C4820" s="145"/>
      <c r="D4820" s="145"/>
      <c r="E4820" s="14"/>
    </row>
    <row r="4821">
      <c r="A4821" s="14"/>
      <c r="B4821" s="14"/>
      <c r="C4821" s="145"/>
      <c r="D4821" s="145"/>
      <c r="E4821" s="14"/>
    </row>
    <row r="4822">
      <c r="A4822" s="14"/>
      <c r="B4822" s="14"/>
      <c r="C4822" s="145"/>
      <c r="D4822" s="145"/>
      <c r="E4822" s="14"/>
    </row>
    <row r="4823">
      <c r="A4823" s="14"/>
      <c r="B4823" s="14"/>
      <c r="C4823" s="145"/>
      <c r="D4823" s="145"/>
      <c r="E4823" s="14"/>
    </row>
    <row r="4824">
      <c r="A4824" s="14"/>
      <c r="B4824" s="14"/>
      <c r="C4824" s="145"/>
      <c r="D4824" s="145"/>
      <c r="E4824" s="14"/>
    </row>
    <row r="4825">
      <c r="A4825" s="14"/>
      <c r="B4825" s="14"/>
      <c r="C4825" s="145"/>
      <c r="D4825" s="145"/>
      <c r="E4825" s="14"/>
    </row>
    <row r="4826">
      <c r="A4826" s="14"/>
      <c r="B4826" s="14"/>
      <c r="C4826" s="145"/>
      <c r="D4826" s="145"/>
      <c r="E4826" s="14"/>
    </row>
    <row r="4827">
      <c r="A4827" s="14"/>
      <c r="B4827" s="14"/>
      <c r="C4827" s="145"/>
      <c r="D4827" s="145"/>
      <c r="E4827" s="14"/>
    </row>
    <row r="4828">
      <c r="A4828" s="14"/>
      <c r="B4828" s="14"/>
      <c r="C4828" s="145"/>
      <c r="D4828" s="145"/>
      <c r="E4828" s="14"/>
    </row>
    <row r="4829">
      <c r="A4829" s="14"/>
      <c r="B4829" s="14"/>
      <c r="C4829" s="145"/>
      <c r="D4829" s="145"/>
      <c r="E4829" s="14"/>
    </row>
    <row r="4830">
      <c r="A4830" s="14"/>
      <c r="B4830" s="14"/>
      <c r="C4830" s="145"/>
      <c r="D4830" s="145"/>
      <c r="E4830" s="14"/>
    </row>
    <row r="4831">
      <c r="A4831" s="14"/>
      <c r="B4831" s="14"/>
      <c r="C4831" s="145"/>
      <c r="D4831" s="145"/>
      <c r="E4831" s="14"/>
    </row>
    <row r="4832">
      <c r="A4832" s="14"/>
      <c r="B4832" s="14"/>
      <c r="C4832" s="145"/>
      <c r="D4832" s="145"/>
      <c r="E4832" s="14"/>
    </row>
    <row r="4833">
      <c r="A4833" s="14"/>
      <c r="B4833" s="14"/>
      <c r="C4833" s="145"/>
      <c r="D4833" s="145"/>
      <c r="E4833" s="14"/>
    </row>
    <row r="4834">
      <c r="A4834" s="14"/>
      <c r="B4834" s="14"/>
      <c r="C4834" s="145"/>
      <c r="D4834" s="145"/>
      <c r="E4834" s="14"/>
    </row>
    <row r="4835">
      <c r="A4835" s="14"/>
      <c r="B4835" s="14"/>
      <c r="C4835" s="145"/>
      <c r="D4835" s="145"/>
      <c r="E4835" s="14"/>
    </row>
    <row r="4836">
      <c r="A4836" s="14"/>
      <c r="B4836" s="14"/>
      <c r="C4836" s="145"/>
      <c r="D4836" s="145"/>
      <c r="E4836" s="14"/>
    </row>
    <row r="4837">
      <c r="A4837" s="14"/>
      <c r="B4837" s="14"/>
      <c r="C4837" s="145"/>
      <c r="D4837" s="145"/>
      <c r="E4837" s="14"/>
    </row>
    <row r="4838">
      <c r="A4838" s="14"/>
      <c r="B4838" s="14"/>
      <c r="C4838" s="145"/>
      <c r="D4838" s="145"/>
      <c r="E4838" s="14"/>
    </row>
    <row r="4839">
      <c r="A4839" s="14"/>
      <c r="B4839" s="14"/>
      <c r="C4839" s="145"/>
      <c r="D4839" s="145"/>
      <c r="E4839" s="14"/>
    </row>
    <row r="4840">
      <c r="A4840" s="14"/>
      <c r="B4840" s="14"/>
      <c r="C4840" s="145"/>
      <c r="D4840" s="145"/>
      <c r="E4840" s="14"/>
    </row>
    <row r="4841">
      <c r="A4841" s="14"/>
      <c r="B4841" s="14"/>
      <c r="C4841" s="145"/>
      <c r="D4841" s="145"/>
      <c r="E4841" s="14"/>
    </row>
    <row r="4842">
      <c r="A4842" s="14"/>
      <c r="B4842" s="14"/>
      <c r="C4842" s="145"/>
      <c r="D4842" s="145"/>
      <c r="E4842" s="14"/>
    </row>
    <row r="4843">
      <c r="A4843" s="14"/>
      <c r="B4843" s="14"/>
      <c r="C4843" s="145"/>
      <c r="D4843" s="145"/>
      <c r="E4843" s="14"/>
    </row>
    <row r="4844">
      <c r="A4844" s="14"/>
      <c r="B4844" s="14"/>
      <c r="C4844" s="145"/>
      <c r="D4844" s="145"/>
      <c r="E4844" s="14"/>
    </row>
    <row r="4845">
      <c r="A4845" s="14"/>
      <c r="B4845" s="14"/>
      <c r="C4845" s="145"/>
      <c r="D4845" s="145"/>
      <c r="E4845" s="14"/>
    </row>
    <row r="4846">
      <c r="A4846" s="14"/>
      <c r="B4846" s="14"/>
      <c r="C4846" s="145"/>
      <c r="D4846" s="145"/>
      <c r="E4846" s="14"/>
    </row>
    <row r="4847">
      <c r="A4847" s="14"/>
      <c r="B4847" s="14"/>
      <c r="C4847" s="145"/>
      <c r="D4847" s="145"/>
      <c r="E4847" s="14"/>
    </row>
    <row r="4848">
      <c r="A4848" s="14"/>
      <c r="B4848" s="14"/>
      <c r="C4848" s="145"/>
      <c r="D4848" s="145"/>
      <c r="E4848" s="14"/>
    </row>
    <row r="4849">
      <c r="A4849" s="14"/>
      <c r="B4849" s="14"/>
      <c r="C4849" s="145"/>
      <c r="D4849" s="145"/>
      <c r="E4849" s="14"/>
    </row>
    <row r="4850">
      <c r="A4850" s="14"/>
      <c r="B4850" s="14"/>
      <c r="C4850" s="145"/>
      <c r="D4850" s="145"/>
      <c r="E4850" s="14"/>
    </row>
    <row r="4851">
      <c r="A4851" s="14"/>
      <c r="B4851" s="14"/>
      <c r="C4851" s="145"/>
      <c r="D4851" s="145"/>
      <c r="E4851" s="14"/>
    </row>
    <row r="4852">
      <c r="A4852" s="14"/>
      <c r="B4852" s="14"/>
      <c r="C4852" s="145"/>
      <c r="D4852" s="145"/>
      <c r="E4852" s="14"/>
    </row>
    <row r="4853">
      <c r="A4853" s="14"/>
      <c r="B4853" s="14"/>
      <c r="C4853" s="145"/>
      <c r="D4853" s="145"/>
      <c r="E4853" s="14"/>
    </row>
    <row r="4854">
      <c r="A4854" s="14"/>
      <c r="B4854" s="14"/>
      <c r="C4854" s="145"/>
      <c r="D4854" s="145"/>
      <c r="E4854" s="14"/>
    </row>
    <row r="4855">
      <c r="A4855" s="14"/>
      <c r="B4855" s="14"/>
      <c r="C4855" s="145"/>
      <c r="D4855" s="145"/>
      <c r="E4855" s="14"/>
    </row>
    <row r="4856">
      <c r="A4856" s="14"/>
      <c r="B4856" s="14"/>
      <c r="C4856" s="145"/>
      <c r="D4856" s="145"/>
      <c r="E4856" s="14"/>
    </row>
    <row r="4857">
      <c r="A4857" s="14"/>
      <c r="B4857" s="14"/>
      <c r="C4857" s="145"/>
      <c r="D4857" s="145"/>
      <c r="E4857" s="14"/>
    </row>
    <row r="4858">
      <c r="A4858" s="14"/>
      <c r="B4858" s="14"/>
      <c r="C4858" s="145"/>
      <c r="D4858" s="145"/>
      <c r="E4858" s="14"/>
    </row>
    <row r="4859">
      <c r="A4859" s="14"/>
      <c r="B4859" s="14"/>
      <c r="C4859" s="145"/>
      <c r="D4859" s="145"/>
      <c r="E4859" s="14"/>
    </row>
    <row r="4860">
      <c r="A4860" s="14"/>
      <c r="B4860" s="14"/>
      <c r="C4860" s="145"/>
      <c r="D4860" s="145"/>
      <c r="E4860" s="14"/>
    </row>
    <row r="4861">
      <c r="A4861" s="14"/>
      <c r="B4861" s="14"/>
      <c r="C4861" s="145"/>
      <c r="D4861" s="145"/>
      <c r="E4861" s="14"/>
    </row>
    <row r="4862">
      <c r="A4862" s="14"/>
      <c r="B4862" s="14"/>
      <c r="C4862" s="145"/>
      <c r="D4862" s="145"/>
      <c r="E4862" s="14"/>
    </row>
    <row r="4863">
      <c r="A4863" s="14"/>
      <c r="B4863" s="14"/>
      <c r="C4863" s="145"/>
      <c r="D4863" s="145"/>
      <c r="E4863" s="14"/>
    </row>
    <row r="4864">
      <c r="A4864" s="14"/>
      <c r="B4864" s="14"/>
      <c r="C4864" s="145"/>
      <c r="D4864" s="145"/>
      <c r="E4864" s="14"/>
    </row>
    <row r="4865">
      <c r="A4865" s="14"/>
      <c r="B4865" s="14"/>
      <c r="C4865" s="145"/>
      <c r="D4865" s="145"/>
      <c r="E4865" s="14"/>
    </row>
    <row r="4866">
      <c r="A4866" s="14"/>
      <c r="B4866" s="14"/>
      <c r="C4866" s="145"/>
      <c r="D4866" s="145"/>
      <c r="E4866" s="14"/>
    </row>
    <row r="4867">
      <c r="A4867" s="14"/>
      <c r="B4867" s="14"/>
      <c r="C4867" s="145"/>
      <c r="D4867" s="145"/>
      <c r="E4867" s="14"/>
    </row>
    <row r="4868">
      <c r="A4868" s="14"/>
      <c r="B4868" s="14"/>
      <c r="C4868" s="145"/>
      <c r="D4868" s="145"/>
      <c r="E4868" s="14"/>
    </row>
    <row r="4869">
      <c r="A4869" s="14"/>
      <c r="B4869" s="14"/>
      <c r="C4869" s="145"/>
      <c r="D4869" s="145"/>
      <c r="E4869" s="14"/>
    </row>
    <row r="4870">
      <c r="A4870" s="14"/>
      <c r="B4870" s="14"/>
      <c r="C4870" s="145"/>
      <c r="D4870" s="145"/>
      <c r="E4870" s="14"/>
    </row>
    <row r="4871">
      <c r="A4871" s="14"/>
      <c r="B4871" s="14"/>
      <c r="C4871" s="145"/>
      <c r="D4871" s="145"/>
      <c r="E4871" s="14"/>
    </row>
    <row r="4872">
      <c r="A4872" s="14"/>
      <c r="B4872" s="14"/>
      <c r="C4872" s="145"/>
      <c r="D4872" s="145"/>
      <c r="E4872" s="14"/>
    </row>
    <row r="4873">
      <c r="A4873" s="14"/>
      <c r="B4873" s="14"/>
      <c r="C4873" s="145"/>
      <c r="D4873" s="145"/>
      <c r="E4873" s="14"/>
    </row>
    <row r="4874">
      <c r="A4874" s="14"/>
      <c r="B4874" s="14"/>
      <c r="C4874" s="145"/>
      <c r="D4874" s="145"/>
      <c r="E4874" s="14"/>
    </row>
    <row r="4875">
      <c r="A4875" s="14"/>
      <c r="B4875" s="14"/>
      <c r="C4875" s="145"/>
      <c r="D4875" s="145"/>
      <c r="E4875" s="14"/>
    </row>
    <row r="4876">
      <c r="A4876" s="14"/>
      <c r="B4876" s="14"/>
      <c r="C4876" s="145"/>
      <c r="D4876" s="145"/>
      <c r="E4876" s="14"/>
    </row>
    <row r="4877">
      <c r="A4877" s="14"/>
      <c r="B4877" s="14"/>
      <c r="C4877" s="145"/>
      <c r="D4877" s="145"/>
      <c r="E4877" s="14"/>
    </row>
    <row r="4878">
      <c r="A4878" s="14"/>
      <c r="B4878" s="14"/>
      <c r="C4878" s="145"/>
      <c r="D4878" s="145"/>
      <c r="E4878" s="14"/>
    </row>
    <row r="4879">
      <c r="A4879" s="14"/>
      <c r="B4879" s="14"/>
      <c r="C4879" s="145"/>
      <c r="D4879" s="145"/>
      <c r="E4879" s="14"/>
    </row>
    <row r="4880">
      <c r="A4880" s="14"/>
      <c r="B4880" s="14"/>
      <c r="C4880" s="145"/>
      <c r="D4880" s="145"/>
      <c r="E4880" s="14"/>
    </row>
    <row r="4881">
      <c r="A4881" s="14"/>
      <c r="B4881" s="14"/>
      <c r="C4881" s="145"/>
      <c r="D4881" s="145"/>
      <c r="E4881" s="14"/>
    </row>
    <row r="4882">
      <c r="A4882" s="14"/>
      <c r="B4882" s="14"/>
      <c r="C4882" s="145"/>
      <c r="D4882" s="145"/>
      <c r="E4882" s="14"/>
    </row>
    <row r="4883">
      <c r="A4883" s="14"/>
      <c r="B4883" s="14"/>
      <c r="C4883" s="145"/>
      <c r="D4883" s="145"/>
      <c r="E4883" s="14"/>
    </row>
    <row r="4884">
      <c r="A4884" s="14"/>
      <c r="B4884" s="14"/>
      <c r="C4884" s="145"/>
      <c r="D4884" s="145"/>
      <c r="E4884" s="14"/>
    </row>
    <row r="4885">
      <c r="A4885" s="14"/>
      <c r="B4885" s="14"/>
      <c r="C4885" s="145"/>
      <c r="D4885" s="145"/>
      <c r="E4885" s="14"/>
    </row>
    <row r="4886">
      <c r="A4886" s="14"/>
      <c r="B4886" s="14"/>
      <c r="C4886" s="145"/>
      <c r="D4886" s="145"/>
      <c r="E4886" s="14"/>
    </row>
    <row r="4887">
      <c r="A4887" s="14"/>
      <c r="B4887" s="14"/>
      <c r="C4887" s="145"/>
      <c r="D4887" s="145"/>
      <c r="E4887" s="14"/>
    </row>
    <row r="4888">
      <c r="A4888" s="14"/>
      <c r="B4888" s="14"/>
      <c r="C4888" s="145"/>
      <c r="D4888" s="145"/>
      <c r="E4888" s="14"/>
    </row>
    <row r="4889">
      <c r="A4889" s="14"/>
      <c r="B4889" s="14"/>
      <c r="C4889" s="145"/>
      <c r="D4889" s="145"/>
      <c r="E4889" s="14"/>
    </row>
    <row r="4890">
      <c r="A4890" s="14"/>
      <c r="B4890" s="14"/>
      <c r="C4890" s="145"/>
      <c r="D4890" s="145"/>
      <c r="E4890" s="14"/>
    </row>
    <row r="4891">
      <c r="A4891" s="14"/>
      <c r="B4891" s="14"/>
      <c r="C4891" s="145"/>
      <c r="D4891" s="145"/>
      <c r="E4891" s="14"/>
    </row>
    <row r="4892">
      <c r="A4892" s="14"/>
      <c r="B4892" s="14"/>
      <c r="C4892" s="145"/>
      <c r="D4892" s="145"/>
      <c r="E4892" s="14"/>
    </row>
    <row r="4893">
      <c r="A4893" s="14"/>
      <c r="B4893" s="14"/>
      <c r="C4893" s="145"/>
      <c r="D4893" s="145"/>
      <c r="E4893" s="14"/>
    </row>
    <row r="4894">
      <c r="A4894" s="14"/>
      <c r="B4894" s="14"/>
      <c r="C4894" s="145"/>
      <c r="D4894" s="145"/>
      <c r="E4894" s="14"/>
    </row>
    <row r="4895">
      <c r="A4895" s="14"/>
      <c r="B4895" s="14"/>
      <c r="C4895" s="145"/>
      <c r="D4895" s="145"/>
      <c r="E4895" s="14"/>
    </row>
    <row r="4896">
      <c r="A4896" s="14"/>
      <c r="B4896" s="14"/>
      <c r="C4896" s="145"/>
      <c r="D4896" s="145"/>
      <c r="E4896" s="14"/>
    </row>
    <row r="4897">
      <c r="A4897" s="14"/>
      <c r="B4897" s="14"/>
      <c r="C4897" s="145"/>
      <c r="D4897" s="145"/>
      <c r="E4897" s="14"/>
    </row>
    <row r="4898">
      <c r="A4898" s="14"/>
      <c r="B4898" s="14"/>
      <c r="C4898" s="145"/>
      <c r="D4898" s="145"/>
      <c r="E4898" s="14"/>
    </row>
    <row r="4899">
      <c r="A4899" s="14"/>
      <c r="B4899" s="14"/>
      <c r="C4899" s="145"/>
      <c r="D4899" s="145"/>
      <c r="E4899" s="14"/>
    </row>
    <row r="4900">
      <c r="A4900" s="14"/>
      <c r="B4900" s="14"/>
      <c r="C4900" s="145"/>
      <c r="D4900" s="145"/>
      <c r="E4900" s="14"/>
    </row>
    <row r="4901">
      <c r="A4901" s="14"/>
      <c r="B4901" s="14"/>
      <c r="C4901" s="145"/>
      <c r="D4901" s="145"/>
      <c r="E4901" s="14"/>
    </row>
    <row r="4902">
      <c r="A4902" s="14"/>
      <c r="B4902" s="14"/>
      <c r="C4902" s="145"/>
      <c r="D4902" s="145"/>
      <c r="E4902" s="14"/>
    </row>
    <row r="4903">
      <c r="A4903" s="14"/>
      <c r="B4903" s="14"/>
      <c r="C4903" s="145"/>
      <c r="D4903" s="145"/>
      <c r="E4903" s="14"/>
    </row>
    <row r="4904">
      <c r="A4904" s="14"/>
      <c r="B4904" s="14"/>
      <c r="C4904" s="145"/>
      <c r="D4904" s="145"/>
      <c r="E4904" s="14"/>
    </row>
    <row r="4905">
      <c r="A4905" s="14"/>
      <c r="B4905" s="14"/>
      <c r="C4905" s="145"/>
      <c r="D4905" s="145"/>
      <c r="E4905" s="14"/>
    </row>
    <row r="4906">
      <c r="A4906" s="14"/>
      <c r="B4906" s="14"/>
      <c r="C4906" s="145"/>
      <c r="D4906" s="145"/>
      <c r="E4906" s="14"/>
    </row>
    <row r="4907">
      <c r="A4907" s="14"/>
      <c r="B4907" s="14"/>
      <c r="C4907" s="145"/>
      <c r="D4907" s="145"/>
      <c r="E4907" s="14"/>
    </row>
    <row r="4908">
      <c r="A4908" s="14"/>
      <c r="B4908" s="14"/>
      <c r="C4908" s="145"/>
      <c r="D4908" s="145"/>
      <c r="E4908" s="14"/>
    </row>
    <row r="4909">
      <c r="A4909" s="14"/>
      <c r="B4909" s="14"/>
      <c r="C4909" s="145"/>
      <c r="D4909" s="145"/>
      <c r="E4909" s="14"/>
    </row>
    <row r="4910">
      <c r="A4910" s="14"/>
      <c r="B4910" s="14"/>
      <c r="C4910" s="145"/>
      <c r="D4910" s="145"/>
      <c r="E4910" s="14"/>
    </row>
    <row r="4911">
      <c r="A4911" s="14"/>
      <c r="B4911" s="14"/>
      <c r="C4911" s="145"/>
      <c r="D4911" s="145"/>
      <c r="E4911" s="14"/>
    </row>
    <row r="4912">
      <c r="A4912" s="14"/>
      <c r="B4912" s="14"/>
      <c r="C4912" s="145"/>
      <c r="D4912" s="145"/>
      <c r="E4912" s="14"/>
    </row>
    <row r="4913">
      <c r="A4913" s="14"/>
      <c r="B4913" s="14"/>
      <c r="C4913" s="145"/>
      <c r="D4913" s="145"/>
      <c r="E4913" s="14"/>
    </row>
    <row r="4914">
      <c r="A4914" s="14"/>
      <c r="B4914" s="14"/>
      <c r="C4914" s="145"/>
      <c r="D4914" s="145"/>
      <c r="E4914" s="14"/>
    </row>
    <row r="4915">
      <c r="A4915" s="14"/>
      <c r="B4915" s="14"/>
      <c r="C4915" s="145"/>
      <c r="D4915" s="145"/>
      <c r="E4915" s="14"/>
    </row>
    <row r="4916">
      <c r="A4916" s="14"/>
      <c r="B4916" s="14"/>
      <c r="C4916" s="145"/>
      <c r="D4916" s="145"/>
      <c r="E4916" s="14"/>
    </row>
    <row r="4917">
      <c r="A4917" s="14"/>
      <c r="B4917" s="14"/>
      <c r="C4917" s="145"/>
      <c r="D4917" s="145"/>
      <c r="E4917" s="14"/>
    </row>
    <row r="4918">
      <c r="A4918" s="14"/>
      <c r="B4918" s="14"/>
      <c r="C4918" s="145"/>
      <c r="D4918" s="145"/>
      <c r="E4918" s="14"/>
    </row>
    <row r="4919">
      <c r="A4919" s="14"/>
      <c r="B4919" s="14"/>
      <c r="C4919" s="145"/>
      <c r="D4919" s="145"/>
      <c r="E4919" s="14"/>
    </row>
    <row r="4920">
      <c r="A4920" s="14"/>
      <c r="B4920" s="14"/>
      <c r="C4920" s="145"/>
      <c r="D4920" s="145"/>
      <c r="E4920" s="14"/>
    </row>
    <row r="4921">
      <c r="A4921" s="14"/>
      <c r="B4921" s="14"/>
      <c r="C4921" s="145"/>
      <c r="D4921" s="145"/>
      <c r="E4921" s="14"/>
    </row>
    <row r="4922">
      <c r="A4922" s="14"/>
      <c r="B4922" s="14"/>
      <c r="C4922" s="145"/>
      <c r="D4922" s="145"/>
      <c r="E4922" s="14"/>
    </row>
    <row r="4923">
      <c r="A4923" s="14"/>
      <c r="B4923" s="14"/>
      <c r="C4923" s="145"/>
      <c r="D4923" s="145"/>
      <c r="E4923" s="14"/>
    </row>
    <row r="4924">
      <c r="A4924" s="14"/>
      <c r="B4924" s="14"/>
      <c r="C4924" s="145"/>
      <c r="D4924" s="145"/>
      <c r="E4924" s="14"/>
    </row>
    <row r="4925">
      <c r="A4925" s="14"/>
      <c r="B4925" s="14"/>
      <c r="C4925" s="145"/>
      <c r="D4925" s="145"/>
      <c r="E4925" s="14"/>
    </row>
    <row r="4926">
      <c r="A4926" s="14"/>
      <c r="B4926" s="14"/>
      <c r="C4926" s="145"/>
      <c r="D4926" s="145"/>
      <c r="E4926" s="14"/>
    </row>
    <row r="4927">
      <c r="A4927" s="14"/>
      <c r="B4927" s="14"/>
      <c r="C4927" s="145"/>
      <c r="D4927" s="145"/>
      <c r="E4927" s="14"/>
    </row>
    <row r="4928">
      <c r="A4928" s="14"/>
      <c r="B4928" s="14"/>
      <c r="C4928" s="145"/>
      <c r="D4928" s="145"/>
      <c r="E4928" s="14"/>
    </row>
    <row r="4929">
      <c r="A4929" s="14"/>
      <c r="B4929" s="14"/>
      <c r="C4929" s="145"/>
      <c r="D4929" s="145"/>
      <c r="E4929" s="14"/>
    </row>
    <row r="4930">
      <c r="A4930" s="14"/>
      <c r="B4930" s="14"/>
      <c r="C4930" s="145"/>
      <c r="D4930" s="145"/>
      <c r="E4930" s="14"/>
    </row>
    <row r="4931">
      <c r="A4931" s="14"/>
      <c r="B4931" s="14"/>
      <c r="C4931" s="145"/>
      <c r="D4931" s="145"/>
      <c r="E4931" s="14"/>
    </row>
    <row r="4932">
      <c r="A4932" s="14"/>
      <c r="B4932" s="14"/>
      <c r="C4932" s="145"/>
      <c r="D4932" s="145"/>
      <c r="E4932" s="14"/>
    </row>
    <row r="4933">
      <c r="A4933" s="14"/>
      <c r="B4933" s="14"/>
      <c r="C4933" s="145"/>
      <c r="D4933" s="145"/>
      <c r="E4933" s="14"/>
    </row>
    <row r="4934">
      <c r="A4934" s="14"/>
      <c r="B4934" s="14"/>
      <c r="C4934" s="145"/>
      <c r="D4934" s="145"/>
      <c r="E4934" s="14"/>
    </row>
    <row r="4935">
      <c r="A4935" s="14"/>
      <c r="B4935" s="14"/>
      <c r="C4935" s="145"/>
      <c r="D4935" s="145"/>
      <c r="E4935" s="14"/>
    </row>
    <row r="4936">
      <c r="A4936" s="14"/>
      <c r="B4936" s="14"/>
      <c r="C4936" s="145"/>
      <c r="D4936" s="145"/>
      <c r="E4936" s="14"/>
    </row>
    <row r="4937">
      <c r="A4937" s="14"/>
      <c r="B4937" s="14"/>
      <c r="C4937" s="145"/>
      <c r="D4937" s="145"/>
      <c r="E4937" s="14"/>
    </row>
    <row r="4938">
      <c r="A4938" s="14"/>
      <c r="B4938" s="14"/>
      <c r="C4938" s="145"/>
      <c r="D4938" s="145"/>
      <c r="E4938" s="14"/>
    </row>
    <row r="4939">
      <c r="A4939" s="14"/>
      <c r="B4939" s="14"/>
      <c r="C4939" s="145"/>
      <c r="D4939" s="145"/>
      <c r="E4939" s="14"/>
    </row>
    <row r="4940">
      <c r="A4940" s="14"/>
      <c r="B4940" s="14"/>
      <c r="C4940" s="145"/>
      <c r="D4940" s="145"/>
      <c r="E4940" s="14"/>
    </row>
    <row r="4941">
      <c r="A4941" s="14"/>
      <c r="B4941" s="14"/>
      <c r="C4941" s="145"/>
      <c r="D4941" s="145"/>
      <c r="E4941" s="14"/>
    </row>
    <row r="4942">
      <c r="A4942" s="14"/>
      <c r="B4942" s="14"/>
      <c r="C4942" s="145"/>
      <c r="D4942" s="145"/>
      <c r="E4942" s="14"/>
    </row>
    <row r="4943">
      <c r="A4943" s="14"/>
      <c r="B4943" s="14"/>
      <c r="C4943" s="145"/>
      <c r="D4943" s="145"/>
      <c r="E4943" s="14"/>
    </row>
    <row r="4944">
      <c r="A4944" s="14"/>
      <c r="B4944" s="14"/>
      <c r="C4944" s="145"/>
      <c r="D4944" s="145"/>
      <c r="E4944" s="14"/>
    </row>
    <row r="4945">
      <c r="A4945" s="14"/>
      <c r="B4945" s="14"/>
      <c r="C4945" s="145"/>
      <c r="D4945" s="145"/>
      <c r="E4945" s="14"/>
    </row>
    <row r="4946">
      <c r="A4946" s="14"/>
      <c r="B4946" s="14"/>
      <c r="C4946" s="145"/>
      <c r="D4946" s="145"/>
      <c r="E4946" s="14"/>
    </row>
    <row r="4947">
      <c r="A4947" s="14"/>
      <c r="B4947" s="14"/>
      <c r="C4947" s="145"/>
      <c r="D4947" s="145"/>
      <c r="E4947" s="14"/>
    </row>
    <row r="4948">
      <c r="A4948" s="14"/>
      <c r="B4948" s="14"/>
      <c r="C4948" s="145"/>
      <c r="D4948" s="145"/>
      <c r="E4948" s="14"/>
    </row>
    <row r="4949">
      <c r="A4949" s="14"/>
      <c r="B4949" s="14"/>
      <c r="C4949" s="145"/>
      <c r="D4949" s="145"/>
      <c r="E4949" s="14"/>
    </row>
    <row r="4950">
      <c r="A4950" s="14"/>
      <c r="B4950" s="14"/>
      <c r="C4950" s="145"/>
      <c r="D4950" s="145"/>
      <c r="E4950" s="14"/>
    </row>
    <row r="4951">
      <c r="A4951" s="14"/>
      <c r="B4951" s="14"/>
      <c r="C4951" s="145"/>
      <c r="D4951" s="145"/>
      <c r="E4951" s="14"/>
    </row>
    <row r="4952">
      <c r="A4952" s="14"/>
      <c r="B4952" s="14"/>
      <c r="C4952" s="145"/>
      <c r="D4952" s="145"/>
      <c r="E4952" s="14"/>
    </row>
    <row r="4953">
      <c r="A4953" s="14"/>
      <c r="B4953" s="14"/>
      <c r="C4953" s="145"/>
      <c r="D4953" s="145"/>
      <c r="E4953" s="14"/>
    </row>
    <row r="4954">
      <c r="A4954" s="14"/>
      <c r="B4954" s="14"/>
      <c r="C4954" s="145"/>
      <c r="D4954" s="145"/>
      <c r="E4954" s="14"/>
    </row>
    <row r="4955">
      <c r="A4955" s="14"/>
      <c r="B4955" s="14"/>
      <c r="C4955" s="145"/>
      <c r="D4955" s="145"/>
      <c r="E4955" s="14"/>
    </row>
    <row r="4956">
      <c r="A4956" s="14"/>
      <c r="B4956" s="14"/>
      <c r="C4956" s="145"/>
      <c r="D4956" s="145"/>
      <c r="E4956" s="14"/>
    </row>
    <row r="4957">
      <c r="A4957" s="14"/>
      <c r="B4957" s="14"/>
      <c r="C4957" s="145"/>
      <c r="D4957" s="145"/>
      <c r="E4957" s="14"/>
    </row>
    <row r="4958">
      <c r="A4958" s="14"/>
      <c r="B4958" s="14"/>
      <c r="C4958" s="145"/>
      <c r="D4958" s="145"/>
      <c r="E4958" s="14"/>
    </row>
    <row r="4959">
      <c r="A4959" s="14"/>
      <c r="B4959" s="14"/>
      <c r="C4959" s="145"/>
      <c r="D4959" s="145"/>
      <c r="E4959" s="14"/>
    </row>
    <row r="4960">
      <c r="A4960" s="14"/>
      <c r="B4960" s="14"/>
      <c r="C4960" s="145"/>
      <c r="D4960" s="145"/>
      <c r="E4960" s="14"/>
    </row>
    <row r="4961">
      <c r="A4961" s="14"/>
      <c r="B4961" s="14"/>
      <c r="C4961" s="145"/>
      <c r="D4961" s="145"/>
      <c r="E4961" s="14"/>
    </row>
    <row r="4962">
      <c r="A4962" s="14"/>
      <c r="B4962" s="14"/>
      <c r="C4962" s="145"/>
      <c r="D4962" s="145"/>
      <c r="E4962" s="14"/>
    </row>
    <row r="4963">
      <c r="A4963" s="14"/>
      <c r="B4963" s="14"/>
      <c r="C4963" s="145"/>
      <c r="D4963" s="145"/>
      <c r="E4963" s="14"/>
    </row>
    <row r="4964">
      <c r="A4964" s="14"/>
      <c r="B4964" s="14"/>
      <c r="C4964" s="145"/>
      <c r="D4964" s="145"/>
      <c r="E4964" s="14"/>
    </row>
    <row r="4965">
      <c r="A4965" s="14"/>
      <c r="B4965" s="14"/>
      <c r="C4965" s="145"/>
      <c r="D4965" s="145"/>
      <c r="E4965" s="14"/>
    </row>
    <row r="4966">
      <c r="A4966" s="14"/>
      <c r="B4966" s="14"/>
      <c r="C4966" s="145"/>
      <c r="D4966" s="145"/>
      <c r="E4966" s="14"/>
    </row>
    <row r="4967">
      <c r="A4967" s="14"/>
      <c r="B4967" s="14"/>
      <c r="C4967" s="145"/>
      <c r="D4967" s="145"/>
      <c r="E4967" s="14"/>
    </row>
    <row r="4968">
      <c r="A4968" s="14"/>
      <c r="B4968" s="14"/>
      <c r="C4968" s="145"/>
      <c r="D4968" s="145"/>
      <c r="E4968" s="14"/>
    </row>
    <row r="4969">
      <c r="A4969" s="14"/>
      <c r="B4969" s="14"/>
      <c r="C4969" s="145"/>
      <c r="D4969" s="145"/>
      <c r="E4969" s="14"/>
    </row>
    <row r="4970">
      <c r="A4970" s="14"/>
      <c r="B4970" s="14"/>
      <c r="C4970" s="145"/>
      <c r="D4970" s="145"/>
      <c r="E4970" s="14"/>
    </row>
    <row r="4971">
      <c r="A4971" s="14"/>
      <c r="B4971" s="14"/>
      <c r="C4971" s="145"/>
      <c r="D4971" s="145"/>
      <c r="E4971" s="14"/>
    </row>
    <row r="4972">
      <c r="A4972" s="14"/>
      <c r="B4972" s="14"/>
      <c r="C4972" s="145"/>
      <c r="D4972" s="145"/>
      <c r="E4972" s="14"/>
    </row>
    <row r="4973">
      <c r="A4973" s="14"/>
      <c r="B4973" s="14"/>
      <c r="C4973" s="145"/>
      <c r="D4973" s="145"/>
      <c r="E4973" s="14"/>
    </row>
    <row r="4974">
      <c r="A4974" s="14"/>
      <c r="B4974" s="14"/>
      <c r="C4974" s="145"/>
      <c r="D4974" s="145"/>
      <c r="E4974" s="14"/>
    </row>
    <row r="4975">
      <c r="A4975" s="14"/>
      <c r="B4975" s="14"/>
      <c r="C4975" s="145"/>
      <c r="D4975" s="145"/>
      <c r="E4975" s="14"/>
    </row>
    <row r="4976">
      <c r="A4976" s="14"/>
      <c r="B4976" s="14"/>
      <c r="C4976" s="145"/>
      <c r="D4976" s="145"/>
      <c r="E4976" s="14"/>
    </row>
    <row r="4977">
      <c r="A4977" s="14"/>
      <c r="B4977" s="14"/>
      <c r="C4977" s="145"/>
      <c r="D4977" s="145"/>
      <c r="E4977" s="14"/>
    </row>
    <row r="4978">
      <c r="A4978" s="14"/>
      <c r="B4978" s="14"/>
      <c r="C4978" s="145"/>
      <c r="D4978" s="145"/>
      <c r="E4978" s="14"/>
    </row>
    <row r="4979">
      <c r="A4979" s="14"/>
      <c r="B4979" s="14"/>
      <c r="C4979" s="145"/>
      <c r="D4979" s="145"/>
      <c r="E4979" s="14"/>
    </row>
    <row r="4980">
      <c r="A4980" s="14"/>
      <c r="B4980" s="14"/>
      <c r="C4980" s="145"/>
      <c r="D4980" s="145"/>
      <c r="E4980" s="14"/>
    </row>
    <row r="4981">
      <c r="A4981" s="14"/>
      <c r="B4981" s="14"/>
      <c r="C4981" s="145"/>
      <c r="D4981" s="145"/>
      <c r="E4981" s="14"/>
    </row>
    <row r="4982">
      <c r="A4982" s="14"/>
      <c r="B4982" s="14"/>
      <c r="C4982" s="145"/>
      <c r="D4982" s="145"/>
      <c r="E4982" s="14"/>
    </row>
    <row r="4983">
      <c r="A4983" s="14"/>
      <c r="B4983" s="14"/>
      <c r="C4983" s="145"/>
      <c r="D4983" s="145"/>
      <c r="E4983" s="14"/>
    </row>
    <row r="4984">
      <c r="A4984" s="14"/>
      <c r="B4984" s="14"/>
      <c r="C4984" s="145"/>
      <c r="D4984" s="145"/>
      <c r="E4984" s="14"/>
    </row>
    <row r="4985">
      <c r="A4985" s="14"/>
      <c r="B4985" s="14"/>
      <c r="C4985" s="145"/>
      <c r="D4985" s="145"/>
      <c r="E4985" s="14"/>
    </row>
    <row r="4986">
      <c r="A4986" s="14"/>
      <c r="B4986" s="14"/>
      <c r="C4986" s="145"/>
      <c r="D4986" s="145"/>
      <c r="E4986" s="14"/>
    </row>
    <row r="4987">
      <c r="A4987" s="14"/>
      <c r="B4987" s="14"/>
      <c r="C4987" s="145"/>
      <c r="D4987" s="145"/>
      <c r="E4987" s="14"/>
    </row>
    <row r="4988">
      <c r="A4988" s="14"/>
      <c r="B4988" s="14"/>
      <c r="C4988" s="145"/>
      <c r="D4988" s="145"/>
      <c r="E4988" s="14"/>
    </row>
    <row r="4989">
      <c r="A4989" s="14"/>
      <c r="B4989" s="14"/>
      <c r="C4989" s="145"/>
      <c r="D4989" s="145"/>
      <c r="E4989" s="14"/>
    </row>
    <row r="4990">
      <c r="A4990" s="14"/>
      <c r="B4990" s="14"/>
      <c r="C4990" s="145"/>
      <c r="D4990" s="145"/>
      <c r="E4990" s="14"/>
    </row>
    <row r="4991">
      <c r="A4991" s="14"/>
      <c r="B4991" s="14"/>
      <c r="C4991" s="145"/>
      <c r="D4991" s="145"/>
      <c r="E4991" s="14"/>
    </row>
    <row r="4992">
      <c r="A4992" s="14"/>
      <c r="B4992" s="14"/>
      <c r="C4992" s="145"/>
      <c r="D4992" s="145"/>
      <c r="E4992" s="14"/>
    </row>
    <row r="4993">
      <c r="A4993" s="14"/>
      <c r="B4993" s="14"/>
      <c r="C4993" s="145"/>
      <c r="D4993" s="145"/>
      <c r="E4993" s="14"/>
    </row>
    <row r="4994">
      <c r="A4994" s="14"/>
      <c r="B4994" s="14"/>
      <c r="C4994" s="145"/>
      <c r="D4994" s="145"/>
      <c r="E4994" s="14"/>
    </row>
    <row r="4995">
      <c r="A4995" s="14"/>
      <c r="B4995" s="14"/>
      <c r="C4995" s="145"/>
      <c r="D4995" s="145"/>
      <c r="E4995" s="14"/>
    </row>
    <row r="4996">
      <c r="A4996" s="14"/>
      <c r="B4996" s="14"/>
      <c r="C4996" s="145"/>
      <c r="D4996" s="145"/>
      <c r="E4996" s="14"/>
    </row>
    <row r="4997">
      <c r="A4997" s="14"/>
      <c r="B4997" s="14"/>
      <c r="C4997" s="145"/>
      <c r="D4997" s="145"/>
      <c r="E4997" s="14"/>
    </row>
    <row r="4998">
      <c r="A4998" s="14"/>
      <c r="B4998" s="14"/>
      <c r="C4998" s="145"/>
      <c r="D4998" s="145"/>
      <c r="E4998" s="14"/>
    </row>
    <row r="4999">
      <c r="A4999" s="14"/>
      <c r="B4999" s="14"/>
      <c r="C4999" s="145"/>
      <c r="D4999" s="145"/>
      <c r="E4999" s="14"/>
    </row>
    <row r="5000">
      <c r="A5000" s="14"/>
      <c r="B5000" s="14"/>
      <c r="C5000" s="145"/>
      <c r="D5000" s="145"/>
      <c r="E5000" s="14"/>
    </row>
    <row r="5001">
      <c r="A5001" s="14"/>
      <c r="B5001" s="14"/>
      <c r="C5001" s="145"/>
      <c r="D5001" s="145"/>
      <c r="E5001" s="14"/>
    </row>
    <row r="5002">
      <c r="A5002" s="14"/>
      <c r="B5002" s="14"/>
      <c r="C5002" s="145"/>
      <c r="D5002" s="145"/>
      <c r="E5002" s="14"/>
    </row>
    <row r="5003">
      <c r="A5003" s="14"/>
      <c r="B5003" s="14"/>
      <c r="C5003" s="145"/>
      <c r="D5003" s="145"/>
      <c r="E5003" s="14"/>
    </row>
    <row r="5004">
      <c r="A5004" s="14"/>
      <c r="B5004" s="14"/>
      <c r="C5004" s="145"/>
      <c r="D5004" s="145"/>
      <c r="E5004" s="14"/>
    </row>
    <row r="5005">
      <c r="A5005" s="14"/>
      <c r="B5005" s="14"/>
      <c r="C5005" s="145"/>
      <c r="D5005" s="145"/>
      <c r="E5005" s="14"/>
    </row>
    <row r="5006">
      <c r="A5006" s="14"/>
      <c r="B5006" s="14"/>
      <c r="C5006" s="145"/>
      <c r="D5006" s="145"/>
      <c r="E5006" s="14"/>
    </row>
    <row r="5007">
      <c r="A5007" s="14"/>
      <c r="B5007" s="14"/>
      <c r="C5007" s="145"/>
      <c r="D5007" s="145"/>
      <c r="E5007" s="14"/>
    </row>
    <row r="5008">
      <c r="A5008" s="14"/>
      <c r="B5008" s="14"/>
      <c r="C5008" s="145"/>
      <c r="D5008" s="145"/>
      <c r="E5008" s="14"/>
    </row>
    <row r="5009">
      <c r="A5009" s="14"/>
      <c r="B5009" s="14"/>
      <c r="C5009" s="145"/>
      <c r="D5009" s="145"/>
      <c r="E5009" s="14"/>
    </row>
    <row r="5010">
      <c r="A5010" s="14"/>
      <c r="B5010" s="14"/>
      <c r="C5010" s="145"/>
      <c r="D5010" s="145"/>
      <c r="E5010" s="14"/>
    </row>
    <row r="5011">
      <c r="A5011" s="14"/>
      <c r="B5011" s="14"/>
      <c r="C5011" s="145"/>
      <c r="D5011" s="145"/>
      <c r="E5011" s="14"/>
    </row>
    <row r="5012">
      <c r="A5012" s="14"/>
      <c r="B5012" s="14"/>
      <c r="C5012" s="145"/>
      <c r="D5012" s="145"/>
      <c r="E5012" s="14"/>
    </row>
    <row r="5013">
      <c r="A5013" s="14"/>
      <c r="B5013" s="14"/>
      <c r="C5013" s="145"/>
      <c r="D5013" s="145"/>
      <c r="E5013" s="14"/>
    </row>
    <row r="5014">
      <c r="A5014" s="14"/>
      <c r="B5014" s="14"/>
      <c r="C5014" s="145"/>
      <c r="D5014" s="145"/>
      <c r="E5014" s="14"/>
    </row>
    <row r="5015">
      <c r="A5015" s="14"/>
      <c r="B5015" s="14"/>
      <c r="C5015" s="145"/>
      <c r="D5015" s="145"/>
      <c r="E5015" s="14"/>
    </row>
    <row r="5016">
      <c r="A5016" s="14"/>
      <c r="B5016" s="14"/>
      <c r="C5016" s="145"/>
      <c r="D5016" s="145"/>
      <c r="E5016" s="14"/>
    </row>
    <row r="5017">
      <c r="A5017" s="14"/>
      <c r="B5017" s="14"/>
      <c r="C5017" s="145"/>
      <c r="D5017" s="145"/>
      <c r="E5017" s="14"/>
    </row>
    <row r="5018">
      <c r="A5018" s="14"/>
      <c r="B5018" s="14"/>
      <c r="C5018" s="145"/>
      <c r="D5018" s="145"/>
      <c r="E5018" s="14"/>
    </row>
    <row r="5019">
      <c r="A5019" s="14"/>
      <c r="B5019" s="14"/>
      <c r="C5019" s="145"/>
      <c r="D5019" s="145"/>
      <c r="E5019" s="14"/>
    </row>
    <row r="5020">
      <c r="A5020" s="14"/>
      <c r="B5020" s="14"/>
      <c r="C5020" s="145"/>
      <c r="D5020" s="145"/>
      <c r="E5020" s="14"/>
    </row>
    <row r="5021">
      <c r="A5021" s="14"/>
      <c r="B5021" s="14"/>
      <c r="C5021" s="145"/>
      <c r="D5021" s="145"/>
      <c r="E5021" s="14"/>
    </row>
    <row r="5022">
      <c r="A5022" s="14"/>
      <c r="B5022" s="14"/>
      <c r="C5022" s="145"/>
      <c r="D5022" s="145"/>
      <c r="E5022" s="14"/>
    </row>
    <row r="5023">
      <c r="A5023" s="14"/>
      <c r="B5023" s="14"/>
      <c r="C5023" s="145"/>
      <c r="D5023" s="145"/>
      <c r="E5023" s="14"/>
    </row>
    <row r="5024">
      <c r="A5024" s="14"/>
      <c r="B5024" s="14"/>
      <c r="C5024" s="145"/>
      <c r="D5024" s="145"/>
      <c r="E5024" s="14"/>
    </row>
    <row r="5025">
      <c r="A5025" s="14"/>
      <c r="B5025" s="14"/>
      <c r="C5025" s="145"/>
      <c r="D5025" s="145"/>
      <c r="E5025" s="14"/>
    </row>
    <row r="5026">
      <c r="A5026" s="14"/>
      <c r="B5026" s="14"/>
      <c r="C5026" s="145"/>
      <c r="D5026" s="145"/>
      <c r="E5026" s="14"/>
    </row>
    <row r="5027">
      <c r="A5027" s="14"/>
      <c r="B5027" s="14"/>
      <c r="C5027" s="145"/>
      <c r="D5027" s="145"/>
      <c r="E5027" s="14"/>
    </row>
    <row r="5028">
      <c r="A5028" s="14"/>
      <c r="B5028" s="14"/>
      <c r="C5028" s="145"/>
      <c r="D5028" s="145"/>
      <c r="E5028" s="14"/>
    </row>
    <row r="5029">
      <c r="A5029" s="14"/>
      <c r="B5029" s="14"/>
      <c r="C5029" s="145"/>
      <c r="D5029" s="145"/>
      <c r="E5029" s="14"/>
    </row>
    <row r="5030">
      <c r="A5030" s="14"/>
      <c r="B5030" s="14"/>
      <c r="C5030" s="145"/>
      <c r="D5030" s="145"/>
      <c r="E5030" s="14"/>
    </row>
    <row r="5031">
      <c r="A5031" s="14"/>
      <c r="B5031" s="14"/>
      <c r="C5031" s="145"/>
      <c r="D5031" s="145"/>
      <c r="E5031" s="14"/>
    </row>
    <row r="5032">
      <c r="A5032" s="14"/>
      <c r="B5032" s="14"/>
      <c r="C5032" s="145"/>
      <c r="D5032" s="145"/>
      <c r="E5032" s="14"/>
    </row>
    <row r="5033">
      <c r="A5033" s="14"/>
      <c r="B5033" s="14"/>
      <c r="C5033" s="145"/>
      <c r="D5033" s="145"/>
      <c r="E5033" s="14"/>
    </row>
    <row r="5034">
      <c r="A5034" s="14"/>
      <c r="B5034" s="14"/>
      <c r="C5034" s="145"/>
      <c r="D5034" s="145"/>
      <c r="E5034" s="14"/>
    </row>
    <row r="5035">
      <c r="A5035" s="14"/>
      <c r="B5035" s="14"/>
      <c r="C5035" s="145"/>
      <c r="D5035" s="145"/>
      <c r="E5035" s="14"/>
    </row>
    <row r="5036">
      <c r="A5036" s="14"/>
      <c r="B5036" s="14"/>
      <c r="C5036" s="145"/>
      <c r="D5036" s="145"/>
      <c r="E5036" s="14"/>
    </row>
    <row r="5037">
      <c r="A5037" s="14"/>
      <c r="B5037" s="14"/>
      <c r="C5037" s="145"/>
      <c r="D5037" s="145"/>
      <c r="E5037" s="14"/>
    </row>
    <row r="5038">
      <c r="A5038" s="14"/>
      <c r="B5038" s="14"/>
      <c r="C5038" s="145"/>
      <c r="D5038" s="145"/>
      <c r="E5038" s="14"/>
    </row>
    <row r="5039">
      <c r="A5039" s="14"/>
      <c r="B5039" s="14"/>
      <c r="C5039" s="145"/>
      <c r="D5039" s="145"/>
      <c r="E5039" s="14"/>
    </row>
    <row r="5040">
      <c r="A5040" s="14"/>
      <c r="B5040" s="14"/>
      <c r="C5040" s="145"/>
      <c r="D5040" s="145"/>
      <c r="E5040" s="14"/>
    </row>
    <row r="5041">
      <c r="A5041" s="14"/>
      <c r="B5041" s="14"/>
      <c r="C5041" s="145"/>
      <c r="D5041" s="145"/>
      <c r="E5041" s="14"/>
    </row>
    <row r="5042">
      <c r="A5042" s="14"/>
      <c r="B5042" s="14"/>
      <c r="C5042" s="145"/>
      <c r="D5042" s="145"/>
      <c r="E5042" s="14"/>
    </row>
    <row r="5043">
      <c r="A5043" s="14"/>
      <c r="B5043" s="14"/>
      <c r="C5043" s="145"/>
      <c r="D5043" s="145"/>
      <c r="E5043" s="14"/>
    </row>
    <row r="5044">
      <c r="A5044" s="14"/>
      <c r="B5044" s="14"/>
      <c r="C5044" s="145"/>
      <c r="D5044" s="145"/>
      <c r="E5044" s="14"/>
    </row>
    <row r="5045">
      <c r="A5045" s="14"/>
      <c r="B5045" s="14"/>
      <c r="C5045" s="145"/>
      <c r="D5045" s="145"/>
      <c r="E5045" s="14"/>
    </row>
    <row r="5046">
      <c r="A5046" s="14"/>
      <c r="B5046" s="14"/>
      <c r="C5046" s="145"/>
      <c r="D5046" s="145"/>
      <c r="E5046" s="14"/>
    </row>
    <row r="5047">
      <c r="A5047" s="14"/>
      <c r="B5047" s="14"/>
      <c r="C5047" s="145"/>
      <c r="D5047" s="145"/>
      <c r="E5047" s="14"/>
    </row>
    <row r="5048">
      <c r="A5048" s="14"/>
      <c r="B5048" s="14"/>
      <c r="C5048" s="145"/>
      <c r="D5048" s="145"/>
      <c r="E5048" s="14"/>
    </row>
    <row r="5049">
      <c r="A5049" s="14"/>
      <c r="B5049" s="14"/>
      <c r="C5049" s="145"/>
      <c r="D5049" s="145"/>
      <c r="E5049" s="14"/>
    </row>
    <row r="5050">
      <c r="A5050" s="14"/>
      <c r="B5050" s="14"/>
      <c r="C5050" s="145"/>
      <c r="D5050" s="145"/>
      <c r="E5050" s="14"/>
    </row>
    <row r="5051">
      <c r="A5051" s="14"/>
      <c r="B5051" s="14"/>
      <c r="C5051" s="145"/>
      <c r="D5051" s="145"/>
      <c r="E5051" s="14"/>
    </row>
    <row r="5052">
      <c r="A5052" s="14"/>
      <c r="B5052" s="14"/>
      <c r="C5052" s="145"/>
      <c r="D5052" s="145"/>
      <c r="E5052" s="14"/>
    </row>
    <row r="5053">
      <c r="A5053" s="14"/>
      <c r="B5053" s="14"/>
      <c r="C5053" s="145"/>
      <c r="D5053" s="145"/>
      <c r="E5053" s="14"/>
    </row>
    <row r="5054">
      <c r="A5054" s="14"/>
      <c r="B5054" s="14"/>
      <c r="C5054" s="145"/>
      <c r="D5054" s="145"/>
      <c r="E5054" s="14"/>
    </row>
    <row r="5055">
      <c r="A5055" s="14"/>
      <c r="B5055" s="14"/>
      <c r="C5055" s="145"/>
      <c r="D5055" s="145"/>
      <c r="E5055" s="14"/>
    </row>
    <row r="5056">
      <c r="A5056" s="14"/>
      <c r="B5056" s="14"/>
      <c r="C5056" s="145"/>
      <c r="D5056" s="145"/>
      <c r="E5056" s="14"/>
    </row>
    <row r="5057">
      <c r="A5057" s="14"/>
      <c r="B5057" s="14"/>
      <c r="C5057" s="145"/>
      <c r="D5057" s="145"/>
      <c r="E5057" s="14"/>
    </row>
    <row r="5058">
      <c r="A5058" s="14"/>
      <c r="B5058" s="14"/>
      <c r="C5058" s="145"/>
      <c r="D5058" s="145"/>
      <c r="E5058" s="14"/>
    </row>
    <row r="5059">
      <c r="A5059" s="14"/>
      <c r="B5059" s="14"/>
      <c r="C5059" s="145"/>
      <c r="D5059" s="145"/>
      <c r="E5059" s="14"/>
    </row>
    <row r="5060">
      <c r="A5060" s="14"/>
      <c r="B5060" s="14"/>
      <c r="C5060" s="145"/>
      <c r="D5060" s="145"/>
      <c r="E5060" s="14"/>
    </row>
    <row r="5061">
      <c r="A5061" s="14"/>
      <c r="B5061" s="14"/>
      <c r="C5061" s="145"/>
      <c r="D5061" s="145"/>
      <c r="E5061" s="14"/>
    </row>
    <row r="5062">
      <c r="A5062" s="14"/>
      <c r="B5062" s="14"/>
      <c r="C5062" s="145"/>
      <c r="D5062" s="145"/>
      <c r="E5062" s="14"/>
    </row>
    <row r="5063">
      <c r="A5063" s="14"/>
      <c r="B5063" s="14"/>
      <c r="C5063" s="145"/>
      <c r="D5063" s="145"/>
      <c r="E5063" s="14"/>
    </row>
    <row r="5064">
      <c r="A5064" s="14"/>
      <c r="B5064" s="14"/>
      <c r="C5064" s="145"/>
      <c r="D5064" s="145"/>
      <c r="E5064" s="14"/>
    </row>
    <row r="5065">
      <c r="A5065" s="14"/>
      <c r="B5065" s="14"/>
      <c r="C5065" s="145"/>
      <c r="D5065" s="145"/>
      <c r="E5065" s="14"/>
    </row>
    <row r="5066">
      <c r="A5066" s="14"/>
      <c r="B5066" s="14"/>
      <c r="C5066" s="145"/>
      <c r="D5066" s="145"/>
      <c r="E5066" s="14"/>
    </row>
    <row r="5067">
      <c r="A5067" s="14"/>
      <c r="B5067" s="14"/>
      <c r="C5067" s="145"/>
      <c r="D5067" s="145"/>
      <c r="E5067" s="14"/>
    </row>
    <row r="5068">
      <c r="A5068" s="14"/>
      <c r="B5068" s="14"/>
      <c r="C5068" s="145"/>
      <c r="D5068" s="145"/>
      <c r="E5068" s="14"/>
    </row>
    <row r="5069">
      <c r="A5069" s="14"/>
      <c r="B5069" s="14"/>
      <c r="C5069" s="145"/>
      <c r="D5069" s="145"/>
      <c r="E5069" s="14"/>
    </row>
    <row r="5070">
      <c r="A5070" s="14"/>
      <c r="B5070" s="14"/>
      <c r="C5070" s="145"/>
      <c r="D5070" s="145"/>
      <c r="E5070" s="14"/>
    </row>
    <row r="5071">
      <c r="A5071" s="14"/>
      <c r="B5071" s="14"/>
      <c r="C5071" s="145"/>
      <c r="D5071" s="145"/>
      <c r="E5071" s="14"/>
    </row>
    <row r="5072">
      <c r="A5072" s="14"/>
      <c r="B5072" s="14"/>
      <c r="C5072" s="145"/>
      <c r="D5072" s="145"/>
      <c r="E5072" s="14"/>
    </row>
    <row r="5073">
      <c r="A5073" s="14"/>
      <c r="B5073" s="14"/>
      <c r="C5073" s="145"/>
      <c r="D5073" s="145"/>
      <c r="E5073" s="14"/>
    </row>
    <row r="5074">
      <c r="A5074" s="14"/>
      <c r="B5074" s="14"/>
      <c r="C5074" s="145"/>
      <c r="D5074" s="145"/>
      <c r="E5074" s="14"/>
    </row>
    <row r="5075">
      <c r="A5075" s="14"/>
      <c r="B5075" s="14"/>
      <c r="C5075" s="145"/>
      <c r="D5075" s="145"/>
      <c r="E5075" s="14"/>
    </row>
    <row r="5076">
      <c r="A5076" s="14"/>
      <c r="B5076" s="14"/>
      <c r="C5076" s="145"/>
      <c r="D5076" s="145"/>
      <c r="E5076" s="14"/>
    </row>
    <row r="5077">
      <c r="A5077" s="14"/>
      <c r="B5077" s="14"/>
      <c r="C5077" s="145"/>
      <c r="D5077" s="145"/>
      <c r="E5077" s="14"/>
    </row>
    <row r="5078">
      <c r="A5078" s="14"/>
      <c r="B5078" s="14"/>
      <c r="C5078" s="145"/>
      <c r="D5078" s="145"/>
      <c r="E5078" s="14"/>
    </row>
    <row r="5079">
      <c r="A5079" s="14"/>
      <c r="B5079" s="14"/>
      <c r="C5079" s="145"/>
      <c r="D5079" s="145"/>
      <c r="E5079" s="14"/>
    </row>
    <row r="5080">
      <c r="A5080" s="14"/>
      <c r="B5080" s="14"/>
      <c r="C5080" s="145"/>
      <c r="D5080" s="145"/>
      <c r="E5080" s="14"/>
    </row>
    <row r="5081">
      <c r="A5081" s="14"/>
      <c r="B5081" s="14"/>
      <c r="C5081" s="145"/>
      <c r="D5081" s="145"/>
      <c r="E5081" s="14"/>
    </row>
    <row r="5082">
      <c r="A5082" s="14"/>
      <c r="B5082" s="14"/>
      <c r="C5082" s="145"/>
      <c r="D5082" s="145"/>
      <c r="E5082" s="14"/>
    </row>
    <row r="5083">
      <c r="A5083" s="14"/>
      <c r="B5083" s="14"/>
      <c r="C5083" s="145"/>
      <c r="D5083" s="145"/>
      <c r="E5083" s="14"/>
    </row>
    <row r="5084">
      <c r="A5084" s="14"/>
      <c r="B5084" s="14"/>
      <c r="C5084" s="145"/>
      <c r="D5084" s="145"/>
      <c r="E5084" s="14"/>
    </row>
    <row r="5085">
      <c r="A5085" s="14"/>
      <c r="B5085" s="14"/>
      <c r="C5085" s="145"/>
      <c r="D5085" s="145"/>
      <c r="E5085" s="14"/>
    </row>
    <row r="5086">
      <c r="A5086" s="14"/>
      <c r="B5086" s="14"/>
      <c r="C5086" s="145"/>
      <c r="D5086" s="145"/>
      <c r="E5086" s="14"/>
    </row>
    <row r="5087">
      <c r="A5087" s="14"/>
      <c r="B5087" s="14"/>
      <c r="C5087" s="145"/>
      <c r="D5087" s="145"/>
      <c r="E5087" s="14"/>
    </row>
    <row r="5088">
      <c r="A5088" s="14"/>
      <c r="B5088" s="14"/>
      <c r="C5088" s="145"/>
      <c r="D5088" s="145"/>
      <c r="E5088" s="14"/>
    </row>
    <row r="5089">
      <c r="A5089" s="14"/>
      <c r="B5089" s="14"/>
      <c r="C5089" s="145"/>
      <c r="D5089" s="145"/>
      <c r="E5089" s="14"/>
    </row>
    <row r="5090">
      <c r="A5090" s="14"/>
      <c r="B5090" s="14"/>
      <c r="C5090" s="145"/>
      <c r="D5090" s="145"/>
      <c r="E5090" s="14"/>
    </row>
    <row r="5091">
      <c r="A5091" s="14"/>
      <c r="B5091" s="14"/>
      <c r="C5091" s="145"/>
      <c r="D5091" s="145"/>
      <c r="E5091" s="14"/>
    </row>
    <row r="5092">
      <c r="A5092" s="14"/>
      <c r="B5092" s="14"/>
      <c r="C5092" s="145"/>
      <c r="D5092" s="145"/>
      <c r="E5092" s="14"/>
    </row>
    <row r="5093">
      <c r="A5093" s="14"/>
      <c r="B5093" s="14"/>
      <c r="C5093" s="145"/>
      <c r="D5093" s="145"/>
      <c r="E5093" s="14"/>
    </row>
    <row r="5094">
      <c r="A5094" s="14"/>
      <c r="B5094" s="14"/>
      <c r="C5094" s="145"/>
      <c r="D5094" s="145"/>
      <c r="E5094" s="14"/>
    </row>
    <row r="5095">
      <c r="A5095" s="14"/>
      <c r="B5095" s="14"/>
      <c r="C5095" s="145"/>
      <c r="D5095" s="145"/>
      <c r="E5095" s="14"/>
    </row>
    <row r="5096">
      <c r="A5096" s="14"/>
      <c r="B5096" s="14"/>
      <c r="C5096" s="145"/>
      <c r="D5096" s="145"/>
      <c r="E5096" s="14"/>
    </row>
    <row r="5097">
      <c r="A5097" s="14"/>
      <c r="B5097" s="14"/>
      <c r="C5097" s="145"/>
      <c r="D5097" s="145"/>
      <c r="E5097" s="14"/>
    </row>
    <row r="5098">
      <c r="A5098" s="14"/>
      <c r="B5098" s="14"/>
      <c r="C5098" s="145"/>
      <c r="D5098" s="145"/>
      <c r="E5098" s="14"/>
    </row>
    <row r="5099">
      <c r="A5099" s="14"/>
      <c r="B5099" s="14"/>
      <c r="C5099" s="145"/>
      <c r="D5099" s="145"/>
      <c r="E5099" s="14"/>
    </row>
    <row r="5100">
      <c r="A5100" s="14"/>
      <c r="B5100" s="14"/>
      <c r="C5100" s="145"/>
      <c r="D5100" s="145"/>
      <c r="E5100" s="14"/>
    </row>
    <row r="5101">
      <c r="A5101" s="14"/>
      <c r="B5101" s="14"/>
      <c r="C5101" s="145"/>
      <c r="D5101" s="145"/>
      <c r="E5101" s="14"/>
    </row>
    <row r="5102">
      <c r="A5102" s="14"/>
      <c r="B5102" s="14"/>
      <c r="C5102" s="145"/>
      <c r="D5102" s="145"/>
      <c r="E5102" s="14"/>
    </row>
    <row r="5103">
      <c r="A5103" s="14"/>
      <c r="B5103" s="14"/>
      <c r="C5103" s="145"/>
      <c r="D5103" s="145"/>
      <c r="E5103" s="14"/>
    </row>
    <row r="5104">
      <c r="A5104" s="14"/>
      <c r="B5104" s="14"/>
      <c r="C5104" s="145"/>
      <c r="D5104" s="145"/>
      <c r="E5104" s="14"/>
    </row>
    <row r="5105">
      <c r="A5105" s="14"/>
      <c r="B5105" s="14"/>
      <c r="C5105" s="145"/>
      <c r="D5105" s="145"/>
      <c r="E5105" s="14"/>
    </row>
    <row r="5106">
      <c r="A5106" s="14"/>
      <c r="B5106" s="14"/>
      <c r="C5106" s="145"/>
      <c r="D5106" s="145"/>
      <c r="E5106" s="14"/>
    </row>
    <row r="5107">
      <c r="A5107" s="14"/>
      <c r="B5107" s="14"/>
      <c r="C5107" s="145"/>
      <c r="D5107" s="145"/>
      <c r="E5107" s="14"/>
    </row>
    <row r="5108">
      <c r="A5108" s="14"/>
      <c r="B5108" s="14"/>
      <c r="C5108" s="145"/>
      <c r="D5108" s="145"/>
      <c r="E5108" s="14"/>
    </row>
    <row r="5109">
      <c r="A5109" s="14"/>
      <c r="B5109" s="14"/>
      <c r="C5109" s="145"/>
      <c r="D5109" s="145"/>
      <c r="E5109" s="1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8.86"/>
  </cols>
  <sheetData>
    <row r="1">
      <c r="A1" s="154" t="s">
        <v>4</v>
      </c>
      <c r="B1" s="141" t="s">
        <v>4149</v>
      </c>
      <c r="C1" s="141" t="s">
        <v>4655</v>
      </c>
      <c r="D1" s="141" t="s">
        <v>4656</v>
      </c>
      <c r="E1" s="141" t="s">
        <v>4657</v>
      </c>
      <c r="F1" s="141" t="s">
        <v>105</v>
      </c>
      <c r="G1" s="155" t="s">
        <v>4658</v>
      </c>
      <c r="H1" s="155" t="s">
        <v>96</v>
      </c>
    </row>
    <row r="2">
      <c r="A2" s="41">
        <v>1.0</v>
      </c>
      <c r="B2" s="10" t="s">
        <v>4156</v>
      </c>
      <c r="C2" s="156" t="s">
        <v>4659</v>
      </c>
      <c r="D2" s="94" t="s">
        <v>4660</v>
      </c>
      <c r="E2" s="94">
        <v>45.0</v>
      </c>
      <c r="F2" s="10" t="str">
        <f t="shared" ref="F2:F32" si="1">D2&amp;"00"&amp;E2</f>
        <v>2015-05-20-0045</v>
      </c>
      <c r="G2" s="152">
        <v>266592.0</v>
      </c>
      <c r="H2" s="10" t="s">
        <v>4661</v>
      </c>
    </row>
    <row r="3">
      <c r="A3" s="41">
        <v>2.0</v>
      </c>
      <c r="B3" s="10" t="s">
        <v>4156</v>
      </c>
      <c r="C3" s="156" t="s">
        <v>4659</v>
      </c>
      <c r="D3" s="94" t="s">
        <v>4660</v>
      </c>
      <c r="E3" s="94">
        <v>46.0</v>
      </c>
      <c r="F3" s="10" t="str">
        <f t="shared" si="1"/>
        <v>2015-05-20-0046</v>
      </c>
      <c r="G3" s="152">
        <v>167405.0</v>
      </c>
      <c r="H3" s="10" t="s">
        <v>4661</v>
      </c>
    </row>
    <row r="4">
      <c r="A4" s="41">
        <v>3.0</v>
      </c>
      <c r="B4" s="10" t="s">
        <v>4156</v>
      </c>
      <c r="C4" s="156" t="s">
        <v>4659</v>
      </c>
      <c r="D4" s="94" t="s">
        <v>4660</v>
      </c>
      <c r="E4" s="94">
        <v>47.0</v>
      </c>
      <c r="F4" s="10" t="str">
        <f t="shared" si="1"/>
        <v>2015-05-20-0047</v>
      </c>
      <c r="G4" s="152">
        <v>221627.0</v>
      </c>
      <c r="H4" s="10" t="s">
        <v>4661</v>
      </c>
    </row>
    <row r="5">
      <c r="A5" s="41">
        <v>4.0</v>
      </c>
      <c r="B5" s="10" t="s">
        <v>4156</v>
      </c>
      <c r="C5" s="156" t="s">
        <v>4659</v>
      </c>
      <c r="D5" s="94" t="s">
        <v>4660</v>
      </c>
      <c r="E5" s="94">
        <v>22.0</v>
      </c>
      <c r="F5" s="10" t="str">
        <f t="shared" si="1"/>
        <v>2015-05-20-0022</v>
      </c>
      <c r="G5" s="152">
        <v>796263.0</v>
      </c>
      <c r="H5" s="10" t="s">
        <v>4661</v>
      </c>
    </row>
    <row r="6">
      <c r="A6" s="41">
        <v>10.0</v>
      </c>
      <c r="B6" s="10" t="s">
        <v>4156</v>
      </c>
      <c r="C6" s="156" t="s">
        <v>4659</v>
      </c>
      <c r="D6" s="94" t="s">
        <v>4660</v>
      </c>
      <c r="E6" s="94">
        <v>25.0</v>
      </c>
      <c r="F6" s="10" t="str">
        <f t="shared" si="1"/>
        <v>2015-05-20-0025</v>
      </c>
      <c r="G6" s="152">
        <v>2596957.0</v>
      </c>
      <c r="H6" s="10" t="s">
        <v>4661</v>
      </c>
    </row>
    <row r="7">
      <c r="A7" s="41">
        <v>11.0</v>
      </c>
      <c r="B7" s="10" t="s">
        <v>4156</v>
      </c>
      <c r="C7" s="156" t="s">
        <v>4659</v>
      </c>
      <c r="D7" s="94" t="s">
        <v>4660</v>
      </c>
      <c r="E7" s="94">
        <v>26.0</v>
      </c>
      <c r="F7" s="10" t="str">
        <f t="shared" si="1"/>
        <v>2015-05-20-0026</v>
      </c>
      <c r="G7" s="152">
        <v>2588503.0</v>
      </c>
      <c r="H7" s="10" t="s">
        <v>4661</v>
      </c>
    </row>
    <row r="8">
      <c r="A8" s="41">
        <v>12.0</v>
      </c>
      <c r="B8" s="10" t="s">
        <v>4156</v>
      </c>
      <c r="C8" s="156" t="s">
        <v>4659</v>
      </c>
      <c r="D8" s="94" t="s">
        <v>4660</v>
      </c>
      <c r="E8" s="94">
        <v>27.0</v>
      </c>
      <c r="F8" s="10" t="str">
        <f t="shared" si="1"/>
        <v>2015-05-20-0027</v>
      </c>
      <c r="G8" s="152">
        <v>3257852.0</v>
      </c>
      <c r="H8" s="10" t="s">
        <v>4661</v>
      </c>
    </row>
    <row r="9">
      <c r="A9" s="41">
        <v>13.0</v>
      </c>
      <c r="B9" s="10" t="s">
        <v>4156</v>
      </c>
      <c r="C9" s="156" t="s">
        <v>4659</v>
      </c>
      <c r="D9" s="94" t="s">
        <v>4660</v>
      </c>
      <c r="E9" s="94">
        <v>23.0</v>
      </c>
      <c r="F9" s="10" t="str">
        <f t="shared" si="1"/>
        <v>2015-05-20-0023</v>
      </c>
      <c r="G9" s="152">
        <v>872827.0</v>
      </c>
      <c r="H9" s="10" t="s">
        <v>4661</v>
      </c>
    </row>
    <row r="10">
      <c r="A10" s="41">
        <v>19.0</v>
      </c>
      <c r="B10" s="10" t="s">
        <v>4156</v>
      </c>
      <c r="C10" s="156" t="s">
        <v>4659</v>
      </c>
      <c r="D10" s="94" t="s">
        <v>4660</v>
      </c>
      <c r="E10" s="94">
        <v>36.0</v>
      </c>
      <c r="F10" s="10" t="str">
        <f t="shared" si="1"/>
        <v>2015-05-20-0036</v>
      </c>
      <c r="G10" s="152">
        <v>1821446.0</v>
      </c>
      <c r="H10" s="10" t="s">
        <v>4661</v>
      </c>
    </row>
    <row r="11">
      <c r="A11" s="7">
        <v>20.0</v>
      </c>
      <c r="B11" s="10" t="s">
        <v>4156</v>
      </c>
      <c r="C11" s="156" t="s">
        <v>4659</v>
      </c>
      <c r="D11" s="94" t="s">
        <v>4660</v>
      </c>
      <c r="E11" s="94">
        <v>35.0</v>
      </c>
      <c r="F11" s="10" t="str">
        <f t="shared" si="1"/>
        <v>2015-05-20-0035</v>
      </c>
      <c r="G11" s="152">
        <v>1331236.0</v>
      </c>
      <c r="H11" s="10" t="s">
        <v>4661</v>
      </c>
    </row>
    <row r="12">
      <c r="A12" s="7">
        <v>21.0</v>
      </c>
      <c r="B12" s="10" t="s">
        <v>4156</v>
      </c>
      <c r="C12" s="156" t="s">
        <v>4659</v>
      </c>
      <c r="D12" s="94" t="s">
        <v>4660</v>
      </c>
      <c r="E12" s="94">
        <v>34.0</v>
      </c>
      <c r="F12" s="10" t="str">
        <f t="shared" si="1"/>
        <v>2015-05-20-0034</v>
      </c>
      <c r="G12" s="152">
        <v>2023631.0</v>
      </c>
      <c r="H12" s="10" t="s">
        <v>4661</v>
      </c>
    </row>
    <row r="13">
      <c r="A13" s="7">
        <v>22.0</v>
      </c>
      <c r="B13" s="10" t="s">
        <v>4156</v>
      </c>
      <c r="C13" s="156" t="s">
        <v>4659</v>
      </c>
      <c r="D13" s="94" t="s">
        <v>4660</v>
      </c>
      <c r="E13" s="94">
        <v>12.0</v>
      </c>
      <c r="F13" s="10" t="str">
        <f t="shared" si="1"/>
        <v>2015-05-20-0012</v>
      </c>
      <c r="G13" s="150">
        <v>1831644.0</v>
      </c>
      <c r="H13" s="10" t="s">
        <v>4661</v>
      </c>
    </row>
    <row r="14">
      <c r="A14" s="7">
        <v>22.0</v>
      </c>
      <c r="B14" s="10" t="s">
        <v>4156</v>
      </c>
      <c r="C14" s="156" t="s">
        <v>4659</v>
      </c>
      <c r="D14" s="94" t="s">
        <v>4660</v>
      </c>
      <c r="E14" s="94">
        <v>13.0</v>
      </c>
      <c r="F14" s="10" t="str">
        <f t="shared" si="1"/>
        <v>2015-05-20-0013</v>
      </c>
      <c r="G14" s="150">
        <v>3192146.0</v>
      </c>
      <c r="H14" s="10" t="s">
        <v>4661</v>
      </c>
    </row>
    <row r="15">
      <c r="A15" s="7">
        <v>23.0</v>
      </c>
      <c r="B15" s="10" t="s">
        <v>4156</v>
      </c>
      <c r="C15" s="156" t="s">
        <v>4659</v>
      </c>
      <c r="D15" s="94" t="s">
        <v>4660</v>
      </c>
      <c r="E15" s="94">
        <v>14.0</v>
      </c>
      <c r="F15" s="10" t="str">
        <f t="shared" si="1"/>
        <v>2015-05-20-0014</v>
      </c>
      <c r="G15" s="150">
        <v>3765349.0</v>
      </c>
      <c r="H15" s="10" t="s">
        <v>4661</v>
      </c>
    </row>
    <row r="16">
      <c r="A16" s="7">
        <v>23.0</v>
      </c>
      <c r="B16" s="10" t="s">
        <v>4156</v>
      </c>
      <c r="C16" s="156" t="s">
        <v>4659</v>
      </c>
      <c r="D16" s="94" t="s">
        <v>4660</v>
      </c>
      <c r="E16" s="94">
        <v>15.0</v>
      </c>
      <c r="F16" s="10" t="str">
        <f t="shared" si="1"/>
        <v>2015-05-20-0015</v>
      </c>
      <c r="G16" s="150">
        <v>2227067.0</v>
      </c>
      <c r="H16" s="10" t="s">
        <v>4661</v>
      </c>
    </row>
    <row r="17">
      <c r="A17" s="7">
        <v>24.0</v>
      </c>
      <c r="B17" s="10" t="s">
        <v>4156</v>
      </c>
      <c r="C17" s="156" t="s">
        <v>4659</v>
      </c>
      <c r="D17" s="94" t="s">
        <v>4660</v>
      </c>
      <c r="E17" s="94">
        <v>16.0</v>
      </c>
      <c r="F17" s="10" t="str">
        <f t="shared" si="1"/>
        <v>2015-05-20-0016</v>
      </c>
      <c r="G17" s="150">
        <v>2987010.0</v>
      </c>
      <c r="H17" s="10" t="s">
        <v>4661</v>
      </c>
    </row>
    <row r="18">
      <c r="A18" s="7">
        <v>24.0</v>
      </c>
      <c r="B18" s="10" t="s">
        <v>4156</v>
      </c>
      <c r="C18" s="156" t="s">
        <v>4659</v>
      </c>
      <c r="D18" s="94" t="s">
        <v>4660</v>
      </c>
      <c r="E18" s="94">
        <v>17.0</v>
      </c>
      <c r="F18" s="10" t="str">
        <f t="shared" si="1"/>
        <v>2015-05-20-0017</v>
      </c>
      <c r="G18" s="150">
        <v>1673109.0</v>
      </c>
      <c r="H18" s="10" t="s">
        <v>4661</v>
      </c>
    </row>
    <row r="19">
      <c r="A19" s="7">
        <v>37.0</v>
      </c>
      <c r="B19" s="10" t="s">
        <v>4156</v>
      </c>
      <c r="C19" s="156" t="s">
        <v>4659</v>
      </c>
      <c r="D19" s="94" t="s">
        <v>4660</v>
      </c>
      <c r="E19" s="94">
        <v>28.0</v>
      </c>
      <c r="F19" s="10" t="str">
        <f t="shared" si="1"/>
        <v>2015-05-20-0028</v>
      </c>
      <c r="G19" s="152">
        <v>868951.0</v>
      </c>
      <c r="H19" s="10" t="s">
        <v>4661</v>
      </c>
    </row>
    <row r="20">
      <c r="A20" s="7">
        <v>38.0</v>
      </c>
      <c r="B20" s="10" t="s">
        <v>4156</v>
      </c>
      <c r="C20" s="156" t="s">
        <v>4659</v>
      </c>
      <c r="D20" s="94" t="s">
        <v>4660</v>
      </c>
      <c r="E20" s="94">
        <v>29.0</v>
      </c>
      <c r="F20" s="10" t="str">
        <f t="shared" si="1"/>
        <v>2015-05-20-0029</v>
      </c>
      <c r="G20" s="152">
        <v>875727.0</v>
      </c>
      <c r="H20" s="10" t="s">
        <v>4661</v>
      </c>
    </row>
    <row r="21">
      <c r="A21" s="7">
        <v>39.0</v>
      </c>
      <c r="B21" s="10" t="s">
        <v>4156</v>
      </c>
      <c r="C21" s="156" t="s">
        <v>4659</v>
      </c>
      <c r="D21" s="94" t="s">
        <v>4660</v>
      </c>
      <c r="E21" s="94">
        <v>30.0</v>
      </c>
      <c r="F21" s="10" t="str">
        <f t="shared" si="1"/>
        <v>2015-05-20-0030</v>
      </c>
      <c r="G21" s="152">
        <v>622401.0</v>
      </c>
      <c r="H21" s="10" t="s">
        <v>4661</v>
      </c>
    </row>
    <row r="22">
      <c r="A22" s="7">
        <v>97.0</v>
      </c>
      <c r="B22" s="10" t="s">
        <v>4156</v>
      </c>
      <c r="C22" s="156" t="s">
        <v>4659</v>
      </c>
      <c r="D22" s="94" t="s">
        <v>4660</v>
      </c>
      <c r="E22" s="94">
        <v>31.0</v>
      </c>
      <c r="F22" s="10" t="str">
        <f t="shared" si="1"/>
        <v>2015-05-20-0031</v>
      </c>
      <c r="G22" s="94">
        <v>1623348.0</v>
      </c>
      <c r="H22" s="10" t="s">
        <v>4661</v>
      </c>
    </row>
    <row r="23">
      <c r="A23" s="7">
        <v>98.0</v>
      </c>
      <c r="B23" s="10" t="s">
        <v>4156</v>
      </c>
      <c r="C23" s="156" t="s">
        <v>4659</v>
      </c>
      <c r="D23" s="94" t="s">
        <v>4660</v>
      </c>
      <c r="E23" s="94">
        <v>32.0</v>
      </c>
      <c r="F23" s="10" t="str">
        <f t="shared" si="1"/>
        <v>2015-05-20-0032</v>
      </c>
      <c r="G23" s="94">
        <v>1514072.0</v>
      </c>
      <c r="H23" s="10" t="s">
        <v>4661</v>
      </c>
    </row>
    <row r="24">
      <c r="A24" s="7">
        <v>99.0</v>
      </c>
      <c r="B24" s="10" t="s">
        <v>4156</v>
      </c>
      <c r="C24" s="156" t="s">
        <v>4659</v>
      </c>
      <c r="D24" s="94" t="s">
        <v>4660</v>
      </c>
      <c r="E24" s="94">
        <v>33.0</v>
      </c>
      <c r="F24" s="10" t="str">
        <f t="shared" si="1"/>
        <v>2015-05-20-0033</v>
      </c>
      <c r="G24" s="94">
        <v>2633618.0</v>
      </c>
      <c r="H24" s="10" t="s">
        <v>4661</v>
      </c>
    </row>
    <row r="25">
      <c r="A25" s="7">
        <v>118.0</v>
      </c>
      <c r="B25" s="10" t="s">
        <v>4156</v>
      </c>
      <c r="C25" s="156" t="s">
        <v>4659</v>
      </c>
      <c r="D25" s="94" t="s">
        <v>4660</v>
      </c>
      <c r="E25" s="94">
        <v>21.0</v>
      </c>
      <c r="F25" s="10" t="str">
        <f t="shared" si="1"/>
        <v>2015-05-20-0021</v>
      </c>
      <c r="G25" s="94">
        <v>262357.0</v>
      </c>
      <c r="H25" s="10" t="s">
        <v>4661</v>
      </c>
    </row>
    <row r="26">
      <c r="A26" s="7">
        <v>121.0</v>
      </c>
      <c r="B26" s="10" t="s">
        <v>4156</v>
      </c>
      <c r="C26" s="156" t="s">
        <v>4659</v>
      </c>
      <c r="D26" s="94" t="s">
        <v>4660</v>
      </c>
      <c r="E26" s="94">
        <v>39.0</v>
      </c>
      <c r="F26" s="10" t="str">
        <f t="shared" si="1"/>
        <v>2015-05-20-0039</v>
      </c>
      <c r="G26" s="94">
        <v>697616.0</v>
      </c>
      <c r="H26" s="10" t="s">
        <v>4661</v>
      </c>
    </row>
    <row r="27">
      <c r="A27" s="7">
        <v>122.0</v>
      </c>
      <c r="B27" s="10" t="s">
        <v>4156</v>
      </c>
      <c r="C27" s="156" t="s">
        <v>4659</v>
      </c>
      <c r="D27" s="94" t="s">
        <v>4660</v>
      </c>
      <c r="E27" s="94">
        <v>37.0</v>
      </c>
      <c r="F27" s="10" t="str">
        <f t="shared" si="1"/>
        <v>2015-05-20-0037</v>
      </c>
      <c r="G27" s="94">
        <v>732106.0</v>
      </c>
      <c r="H27" s="10" t="s">
        <v>4661</v>
      </c>
    </row>
    <row r="28">
      <c r="A28" s="7">
        <v>123.0</v>
      </c>
      <c r="B28" s="10" t="s">
        <v>4156</v>
      </c>
      <c r="C28" s="156" t="s">
        <v>4659</v>
      </c>
      <c r="D28" s="94" t="s">
        <v>4660</v>
      </c>
      <c r="E28" s="94">
        <v>38.0</v>
      </c>
      <c r="F28" s="10" t="str">
        <f t="shared" si="1"/>
        <v>2015-05-20-0038</v>
      </c>
      <c r="G28" s="94">
        <v>878870.0</v>
      </c>
      <c r="H28" s="10" t="s">
        <v>4661</v>
      </c>
    </row>
    <row r="29">
      <c r="A29" s="7">
        <v>136.0</v>
      </c>
      <c r="B29" s="10" t="s">
        <v>4156</v>
      </c>
      <c r="C29" s="156" t="s">
        <v>4659</v>
      </c>
      <c r="D29" s="94" t="s">
        <v>4660</v>
      </c>
      <c r="E29" s="94">
        <v>18.0</v>
      </c>
      <c r="F29" s="10" t="str">
        <f t="shared" si="1"/>
        <v>2015-05-20-0018</v>
      </c>
      <c r="G29" s="150">
        <v>392264.0</v>
      </c>
      <c r="H29" s="10" t="s">
        <v>4661</v>
      </c>
    </row>
    <row r="30">
      <c r="A30" s="7">
        <v>137.0</v>
      </c>
      <c r="B30" s="10" t="s">
        <v>4156</v>
      </c>
      <c r="C30" s="156" t="s">
        <v>4659</v>
      </c>
      <c r="D30" s="94" t="s">
        <v>4660</v>
      </c>
      <c r="E30" s="94">
        <v>19.0</v>
      </c>
      <c r="F30" s="10" t="str">
        <f t="shared" si="1"/>
        <v>2015-05-20-0019</v>
      </c>
      <c r="G30" s="150">
        <v>881822.0</v>
      </c>
      <c r="H30" s="10" t="s">
        <v>4661</v>
      </c>
    </row>
    <row r="31">
      <c r="A31" s="7">
        <v>138.0</v>
      </c>
      <c r="B31" s="10" t="s">
        <v>4156</v>
      </c>
      <c r="C31" s="156" t="s">
        <v>4659</v>
      </c>
      <c r="D31" s="94" t="s">
        <v>4660</v>
      </c>
      <c r="E31" s="94">
        <v>20.0</v>
      </c>
      <c r="F31" s="10" t="str">
        <f t="shared" si="1"/>
        <v>2015-05-20-0020</v>
      </c>
      <c r="G31" s="150">
        <v>916243.0</v>
      </c>
      <c r="H31" s="10" t="s">
        <v>4661</v>
      </c>
    </row>
    <row r="32">
      <c r="A32" s="7">
        <v>139.0</v>
      </c>
      <c r="B32" s="10" t="s">
        <v>4156</v>
      </c>
      <c r="C32" s="156" t="s">
        <v>4659</v>
      </c>
      <c r="D32" s="94" t="s">
        <v>4660</v>
      </c>
      <c r="E32" s="94">
        <v>24.0</v>
      </c>
      <c r="F32" s="10" t="str">
        <f t="shared" si="1"/>
        <v>2015-05-20-0024</v>
      </c>
      <c r="G32" s="94">
        <v>718523.0</v>
      </c>
      <c r="H32" s="10" t="s">
        <v>4661</v>
      </c>
    </row>
    <row r="33">
      <c r="A33" s="7">
        <v>142.0</v>
      </c>
      <c r="B33" s="10" t="s">
        <v>4156</v>
      </c>
      <c r="C33" s="156" t="s">
        <v>4659</v>
      </c>
      <c r="D33" s="94" t="s">
        <v>4660</v>
      </c>
      <c r="E33" s="94">
        <v>1.0</v>
      </c>
      <c r="F33" s="10" t="str">
        <f t="shared" ref="F33:F41" si="2">D33&amp;"000"&amp;E33</f>
        <v>2015-05-20-0001</v>
      </c>
      <c r="G33" s="150">
        <v>1942063.0</v>
      </c>
      <c r="H33" s="10" t="s">
        <v>4661</v>
      </c>
    </row>
    <row r="34">
      <c r="A34" s="7">
        <v>142.0</v>
      </c>
      <c r="B34" s="10" t="s">
        <v>4156</v>
      </c>
      <c r="C34" s="156" t="s">
        <v>4659</v>
      </c>
      <c r="D34" s="94" t="s">
        <v>4660</v>
      </c>
      <c r="E34" s="94">
        <v>2.0</v>
      </c>
      <c r="F34" s="10" t="str">
        <f t="shared" si="2"/>
        <v>2015-05-20-0002</v>
      </c>
      <c r="G34" s="150">
        <v>2317104.0</v>
      </c>
      <c r="H34" s="10" t="s">
        <v>4661</v>
      </c>
    </row>
    <row r="35">
      <c r="A35" s="7">
        <v>142.0</v>
      </c>
      <c r="B35" s="10" t="s">
        <v>4156</v>
      </c>
      <c r="C35" s="156" t="s">
        <v>4659</v>
      </c>
      <c r="D35" s="94" t="s">
        <v>4660</v>
      </c>
      <c r="E35" s="94">
        <v>3.0</v>
      </c>
      <c r="F35" s="10" t="str">
        <f t="shared" si="2"/>
        <v>2015-05-20-0003</v>
      </c>
      <c r="G35" s="150">
        <v>3257216.0</v>
      </c>
      <c r="H35" s="10" t="s">
        <v>4661</v>
      </c>
    </row>
    <row r="36">
      <c r="A36" s="7">
        <v>143.0</v>
      </c>
      <c r="B36" s="10" t="s">
        <v>4156</v>
      </c>
      <c r="C36" s="156" t="s">
        <v>4659</v>
      </c>
      <c r="D36" s="94" t="s">
        <v>4660</v>
      </c>
      <c r="E36" s="94">
        <v>4.0</v>
      </c>
      <c r="F36" s="10" t="str">
        <f t="shared" si="2"/>
        <v>2015-05-20-0004</v>
      </c>
      <c r="G36" s="150">
        <v>1802698.0</v>
      </c>
      <c r="H36" s="10" t="s">
        <v>4661</v>
      </c>
    </row>
    <row r="37">
      <c r="A37" s="7">
        <v>143.0</v>
      </c>
      <c r="B37" s="10" t="s">
        <v>4156</v>
      </c>
      <c r="C37" s="156" t="s">
        <v>4659</v>
      </c>
      <c r="D37" s="94" t="s">
        <v>4660</v>
      </c>
      <c r="E37" s="94">
        <v>5.0</v>
      </c>
      <c r="F37" s="10" t="str">
        <f t="shared" si="2"/>
        <v>2015-05-20-0005</v>
      </c>
      <c r="G37" s="150">
        <v>1872817.0</v>
      </c>
      <c r="H37" s="10" t="s">
        <v>4661</v>
      </c>
    </row>
    <row r="38">
      <c r="A38" s="7">
        <v>143.0</v>
      </c>
      <c r="B38" s="10" t="s">
        <v>4156</v>
      </c>
      <c r="C38" s="156" t="s">
        <v>4659</v>
      </c>
      <c r="D38" s="94" t="s">
        <v>4660</v>
      </c>
      <c r="E38" s="94">
        <v>6.0</v>
      </c>
      <c r="F38" s="10" t="str">
        <f t="shared" si="2"/>
        <v>2015-05-20-0006</v>
      </c>
      <c r="G38" s="150">
        <v>2226582.0</v>
      </c>
      <c r="H38" s="10" t="s">
        <v>4661</v>
      </c>
    </row>
    <row r="39">
      <c r="A39" s="7">
        <v>143.0</v>
      </c>
      <c r="B39" s="10" t="s">
        <v>4156</v>
      </c>
      <c r="C39" s="156" t="s">
        <v>4659</v>
      </c>
      <c r="D39" s="94" t="s">
        <v>4660</v>
      </c>
      <c r="E39" s="94">
        <v>7.0</v>
      </c>
      <c r="F39" s="10" t="str">
        <f t="shared" si="2"/>
        <v>2015-05-20-0007</v>
      </c>
      <c r="G39" s="150">
        <v>1701325.0</v>
      </c>
      <c r="H39" s="10" t="s">
        <v>4661</v>
      </c>
    </row>
    <row r="40">
      <c r="A40" s="7">
        <v>144.0</v>
      </c>
      <c r="B40" s="10" t="s">
        <v>4156</v>
      </c>
      <c r="C40" s="156" t="s">
        <v>4659</v>
      </c>
      <c r="D40" s="94" t="s">
        <v>4660</v>
      </c>
      <c r="E40" s="94">
        <v>8.0</v>
      </c>
      <c r="F40" s="10" t="str">
        <f t="shared" si="2"/>
        <v>2015-05-20-0008</v>
      </c>
      <c r="G40" s="150">
        <v>1914541.0</v>
      </c>
      <c r="H40" s="10" t="s">
        <v>4661</v>
      </c>
    </row>
    <row r="41">
      <c r="A41" s="7">
        <v>144.0</v>
      </c>
      <c r="B41" s="10" t="s">
        <v>4156</v>
      </c>
      <c r="C41" s="156" t="s">
        <v>4659</v>
      </c>
      <c r="D41" s="94" t="s">
        <v>4660</v>
      </c>
      <c r="E41" s="94">
        <v>9.0</v>
      </c>
      <c r="F41" s="10" t="str">
        <f t="shared" si="2"/>
        <v>2015-05-20-0009</v>
      </c>
      <c r="G41" s="150">
        <v>1935015.0</v>
      </c>
      <c r="H41" s="10" t="s">
        <v>4661</v>
      </c>
    </row>
    <row r="42">
      <c r="A42" s="7">
        <v>144.0</v>
      </c>
      <c r="B42" s="10" t="s">
        <v>4156</v>
      </c>
      <c r="C42" s="156" t="s">
        <v>4659</v>
      </c>
      <c r="D42" s="94" t="s">
        <v>4660</v>
      </c>
      <c r="E42" s="94">
        <v>10.0</v>
      </c>
      <c r="F42" s="10" t="str">
        <f t="shared" ref="F42:F48" si="3">D42&amp;"00"&amp;E42</f>
        <v>2015-05-20-0010</v>
      </c>
      <c r="G42" s="150">
        <v>1940630.0</v>
      </c>
      <c r="H42" s="10" t="s">
        <v>4661</v>
      </c>
    </row>
    <row r="43">
      <c r="A43" s="7">
        <v>144.0</v>
      </c>
      <c r="B43" s="10" t="s">
        <v>4156</v>
      </c>
      <c r="C43" s="156" t="s">
        <v>4659</v>
      </c>
      <c r="D43" s="94" t="s">
        <v>4660</v>
      </c>
      <c r="E43" s="94">
        <v>11.0</v>
      </c>
      <c r="F43" s="10" t="str">
        <f t="shared" si="3"/>
        <v>2015-05-20-0011</v>
      </c>
      <c r="G43" s="150">
        <v>2068933.0</v>
      </c>
      <c r="H43" s="10" t="s">
        <v>4661</v>
      </c>
    </row>
    <row r="44">
      <c r="A44" s="7">
        <v>146.0</v>
      </c>
      <c r="B44" s="10" t="s">
        <v>4156</v>
      </c>
      <c r="C44" s="156" t="s">
        <v>4659</v>
      </c>
      <c r="D44" s="94" t="s">
        <v>4660</v>
      </c>
      <c r="E44" s="94">
        <v>40.0</v>
      </c>
      <c r="F44" s="10" t="str">
        <f t="shared" si="3"/>
        <v>2015-05-20-0040</v>
      </c>
      <c r="G44" s="94">
        <v>2222898.0</v>
      </c>
      <c r="H44" s="10" t="s">
        <v>4661</v>
      </c>
    </row>
    <row r="45">
      <c r="A45" s="7">
        <v>147.0</v>
      </c>
      <c r="B45" s="10" t="s">
        <v>4156</v>
      </c>
      <c r="C45" s="156" t="s">
        <v>4659</v>
      </c>
      <c r="D45" s="94" t="s">
        <v>4660</v>
      </c>
      <c r="E45" s="94">
        <v>41.0</v>
      </c>
      <c r="F45" s="10" t="str">
        <f t="shared" si="3"/>
        <v>2015-05-20-0041</v>
      </c>
      <c r="G45" s="94">
        <v>738982.0</v>
      </c>
      <c r="H45" s="10" t="s">
        <v>4661</v>
      </c>
    </row>
    <row r="46">
      <c r="A46" s="7">
        <v>148.0</v>
      </c>
      <c r="B46" s="10" t="s">
        <v>4156</v>
      </c>
      <c r="C46" s="156" t="s">
        <v>4659</v>
      </c>
      <c r="D46" s="94" t="s">
        <v>4660</v>
      </c>
      <c r="E46" s="94">
        <v>43.0</v>
      </c>
      <c r="F46" s="10" t="str">
        <f t="shared" si="3"/>
        <v>2015-05-20-0043</v>
      </c>
      <c r="G46" s="94">
        <v>522707.0</v>
      </c>
      <c r="H46" s="10" t="s">
        <v>4661</v>
      </c>
    </row>
    <row r="47">
      <c r="A47" s="7">
        <v>149.0</v>
      </c>
      <c r="B47" s="10" t="s">
        <v>4156</v>
      </c>
      <c r="C47" s="156" t="s">
        <v>4659</v>
      </c>
      <c r="D47" s="94" t="s">
        <v>4660</v>
      </c>
      <c r="E47" s="94">
        <v>44.0</v>
      </c>
      <c r="F47" s="10" t="str">
        <f t="shared" si="3"/>
        <v>2015-05-20-0044</v>
      </c>
      <c r="G47" s="94">
        <v>513608.0</v>
      </c>
      <c r="H47" s="10" t="s">
        <v>4661</v>
      </c>
    </row>
    <row r="48">
      <c r="A48" s="7">
        <v>150.0</v>
      </c>
      <c r="B48" s="10" t="s">
        <v>4156</v>
      </c>
      <c r="C48" s="156" t="s">
        <v>4659</v>
      </c>
      <c r="D48" s="94" t="s">
        <v>4660</v>
      </c>
      <c r="E48" s="94">
        <v>42.0</v>
      </c>
      <c r="F48" s="10" t="str">
        <f t="shared" si="3"/>
        <v>2015-05-20-0042</v>
      </c>
      <c r="G48" s="94">
        <v>1846750.0</v>
      </c>
      <c r="H48" s="10" t="s">
        <v>4661</v>
      </c>
    </row>
    <row r="49">
      <c r="A49" s="7">
        <v>254.0</v>
      </c>
      <c r="B49" s="10" t="s">
        <v>4158</v>
      </c>
      <c r="C49" s="94" t="s">
        <v>4662</v>
      </c>
      <c r="D49" s="94" t="s">
        <v>4663</v>
      </c>
      <c r="E49" s="94">
        <v>249.0</v>
      </c>
      <c r="F49" s="10" t="str">
        <f t="shared" ref="F49:F159" si="4">D49&amp;"0"&amp;E49</f>
        <v>2015-05-21-0249</v>
      </c>
      <c r="G49" s="94">
        <v>2528.0</v>
      </c>
      <c r="H49" s="14"/>
    </row>
    <row r="50">
      <c r="A50" s="7">
        <v>254.0</v>
      </c>
      <c r="B50" s="10" t="s">
        <v>4156</v>
      </c>
      <c r="C50" s="94" t="s">
        <v>4662</v>
      </c>
      <c r="D50" s="94" t="s">
        <v>4663</v>
      </c>
      <c r="E50" s="94">
        <v>250.0</v>
      </c>
      <c r="F50" s="10" t="str">
        <f t="shared" si="4"/>
        <v>2015-05-21-0250</v>
      </c>
      <c r="G50" s="94">
        <v>183932.0</v>
      </c>
      <c r="H50" s="14"/>
    </row>
    <row r="51">
      <c r="A51" s="7">
        <v>255.0</v>
      </c>
      <c r="B51" s="10" t="s">
        <v>4158</v>
      </c>
      <c r="C51" s="94" t="s">
        <v>4662</v>
      </c>
      <c r="D51" s="94" t="s">
        <v>4663</v>
      </c>
      <c r="E51" s="94">
        <v>251.0</v>
      </c>
      <c r="F51" s="10" t="str">
        <f t="shared" si="4"/>
        <v>2015-05-21-0251</v>
      </c>
      <c r="G51" s="94">
        <v>1816.0</v>
      </c>
      <c r="H51" s="14"/>
    </row>
    <row r="52">
      <c r="A52" s="7">
        <v>255.0</v>
      </c>
      <c r="B52" s="10" t="s">
        <v>4156</v>
      </c>
      <c r="C52" s="94" t="s">
        <v>4662</v>
      </c>
      <c r="D52" s="94" t="s">
        <v>4663</v>
      </c>
      <c r="E52" s="94">
        <v>252.0</v>
      </c>
      <c r="F52" s="10" t="str">
        <f t="shared" si="4"/>
        <v>2015-05-21-0252</v>
      </c>
      <c r="G52" s="94">
        <v>224375.0</v>
      </c>
      <c r="H52" s="14"/>
    </row>
    <row r="53">
      <c r="A53" s="7">
        <v>256.0</v>
      </c>
      <c r="B53" s="10" t="s">
        <v>4158</v>
      </c>
      <c r="C53" s="94" t="s">
        <v>4662</v>
      </c>
      <c r="D53" s="94" t="s">
        <v>4663</v>
      </c>
      <c r="E53" s="94">
        <v>253.0</v>
      </c>
      <c r="F53" s="10" t="str">
        <f t="shared" si="4"/>
        <v>2015-05-21-0253</v>
      </c>
      <c r="G53" s="94">
        <v>3029.0</v>
      </c>
      <c r="H53" s="14"/>
    </row>
    <row r="54">
      <c r="A54" s="7">
        <v>256.0</v>
      </c>
      <c r="B54" s="10" t="s">
        <v>4156</v>
      </c>
      <c r="C54" s="94" t="s">
        <v>4662</v>
      </c>
      <c r="D54" s="94" t="s">
        <v>4663</v>
      </c>
      <c r="E54" s="94">
        <v>254.0</v>
      </c>
      <c r="F54" s="10" t="str">
        <f t="shared" si="4"/>
        <v>2015-05-21-0254</v>
      </c>
      <c r="G54" s="94">
        <v>181770.0</v>
      </c>
      <c r="H54" s="14"/>
    </row>
    <row r="55">
      <c r="A55" s="7">
        <v>257.0</v>
      </c>
      <c r="B55" s="10" t="s">
        <v>4158</v>
      </c>
      <c r="C55" s="94" t="s">
        <v>4662</v>
      </c>
      <c r="D55" s="94" t="s">
        <v>4663</v>
      </c>
      <c r="E55" s="94">
        <v>255.0</v>
      </c>
      <c r="F55" s="10" t="str">
        <f t="shared" si="4"/>
        <v>2015-05-21-0255</v>
      </c>
      <c r="G55" s="94">
        <v>2302.0</v>
      </c>
      <c r="H55" s="14"/>
    </row>
    <row r="56">
      <c r="A56" s="7">
        <v>257.0</v>
      </c>
      <c r="B56" s="10" t="s">
        <v>4156</v>
      </c>
      <c r="C56" s="94" t="s">
        <v>4662</v>
      </c>
      <c r="D56" s="94" t="s">
        <v>4663</v>
      </c>
      <c r="E56" s="94">
        <v>256.0</v>
      </c>
      <c r="F56" s="10" t="str">
        <f t="shared" si="4"/>
        <v>2015-05-21-0256</v>
      </c>
      <c r="G56" s="94">
        <v>361591.0</v>
      </c>
      <c r="H56" s="14"/>
    </row>
    <row r="57">
      <c r="A57" s="7">
        <v>258.0</v>
      </c>
      <c r="B57" s="10" t="s">
        <v>4158</v>
      </c>
      <c r="C57" s="94" t="s">
        <v>4662</v>
      </c>
      <c r="D57" s="94" t="s">
        <v>4663</v>
      </c>
      <c r="E57" s="94">
        <v>257.0</v>
      </c>
      <c r="F57" s="10" t="str">
        <f t="shared" si="4"/>
        <v>2015-05-21-0257</v>
      </c>
      <c r="G57" s="94">
        <v>3804.0</v>
      </c>
      <c r="H57" s="14"/>
    </row>
    <row r="58">
      <c r="A58" s="7">
        <v>258.0</v>
      </c>
      <c r="B58" s="10" t="s">
        <v>4156</v>
      </c>
      <c r="C58" s="94" t="s">
        <v>4662</v>
      </c>
      <c r="D58" s="94" t="s">
        <v>4663</v>
      </c>
      <c r="E58" s="94">
        <v>258.0</v>
      </c>
      <c r="F58" s="10" t="str">
        <f t="shared" si="4"/>
        <v>2015-05-21-0258</v>
      </c>
      <c r="G58" s="94">
        <v>388687.0</v>
      </c>
      <c r="H58" s="14"/>
    </row>
    <row r="59">
      <c r="A59" s="7">
        <v>259.0</v>
      </c>
      <c r="B59" s="10" t="s">
        <v>4158</v>
      </c>
      <c r="C59" s="94" t="s">
        <v>4662</v>
      </c>
      <c r="D59" s="94" t="s">
        <v>4663</v>
      </c>
      <c r="E59" s="94">
        <v>259.0</v>
      </c>
      <c r="F59" s="10" t="str">
        <f t="shared" si="4"/>
        <v>2015-05-21-0259</v>
      </c>
      <c r="G59" s="94">
        <v>1392.0</v>
      </c>
      <c r="H59" s="14"/>
    </row>
    <row r="60">
      <c r="A60" s="7">
        <v>259.0</v>
      </c>
      <c r="B60" s="10" t="s">
        <v>4156</v>
      </c>
      <c r="C60" s="94" t="s">
        <v>4662</v>
      </c>
      <c r="D60" s="94" t="s">
        <v>4663</v>
      </c>
      <c r="E60" s="94">
        <v>260.0</v>
      </c>
      <c r="F60" s="10" t="str">
        <f t="shared" si="4"/>
        <v>2015-05-21-0260</v>
      </c>
      <c r="G60" s="94">
        <v>192669.0</v>
      </c>
      <c r="H60" s="14"/>
    </row>
    <row r="61">
      <c r="A61" s="7">
        <v>260.0</v>
      </c>
      <c r="B61" s="10" t="s">
        <v>4158</v>
      </c>
      <c r="C61" s="94" t="s">
        <v>4662</v>
      </c>
      <c r="D61" s="94" t="s">
        <v>4663</v>
      </c>
      <c r="E61" s="94">
        <v>261.0</v>
      </c>
      <c r="F61" s="10" t="str">
        <f t="shared" si="4"/>
        <v>2015-05-21-0261</v>
      </c>
      <c r="G61" s="94">
        <v>1840.0</v>
      </c>
      <c r="H61" s="14"/>
    </row>
    <row r="62">
      <c r="A62" s="7">
        <v>260.0</v>
      </c>
      <c r="B62" s="10" t="s">
        <v>4156</v>
      </c>
      <c r="C62" s="94" t="s">
        <v>4662</v>
      </c>
      <c r="D62" s="94" t="s">
        <v>4663</v>
      </c>
      <c r="E62" s="94">
        <v>262.0</v>
      </c>
      <c r="F62" s="10" t="str">
        <f t="shared" si="4"/>
        <v>2015-05-21-0262</v>
      </c>
      <c r="G62" s="94">
        <v>170392.0</v>
      </c>
      <c r="H62" s="14"/>
    </row>
    <row r="63">
      <c r="A63" s="7">
        <v>261.0</v>
      </c>
      <c r="B63" s="10" t="s">
        <v>4158</v>
      </c>
      <c r="C63" s="94" t="s">
        <v>4662</v>
      </c>
      <c r="D63" s="94" t="s">
        <v>4663</v>
      </c>
      <c r="E63" s="94">
        <v>263.0</v>
      </c>
      <c r="F63" s="10" t="str">
        <f t="shared" si="4"/>
        <v>2015-05-21-0263</v>
      </c>
      <c r="G63" s="94">
        <v>1241.0</v>
      </c>
      <c r="H63" s="14"/>
    </row>
    <row r="64">
      <c r="A64" s="7">
        <v>261.0</v>
      </c>
      <c r="B64" s="10" t="s">
        <v>4156</v>
      </c>
      <c r="C64" s="94" t="s">
        <v>4662</v>
      </c>
      <c r="D64" s="94" t="s">
        <v>4663</v>
      </c>
      <c r="E64" s="94">
        <v>264.0</v>
      </c>
      <c r="F64" s="10" t="str">
        <f t="shared" si="4"/>
        <v>2015-05-21-0264</v>
      </c>
      <c r="G64" s="94">
        <v>193631.0</v>
      </c>
      <c r="H64" s="14"/>
    </row>
    <row r="65">
      <c r="A65" s="7">
        <v>262.0</v>
      </c>
      <c r="B65" s="10" t="s">
        <v>4158</v>
      </c>
      <c r="C65" s="94" t="s">
        <v>4662</v>
      </c>
      <c r="D65" s="94" t="s">
        <v>4663</v>
      </c>
      <c r="E65" s="94">
        <v>265.0</v>
      </c>
      <c r="F65" s="10" t="str">
        <f t="shared" si="4"/>
        <v>2015-05-21-0265</v>
      </c>
      <c r="G65" s="94">
        <v>1986.0</v>
      </c>
      <c r="H65" s="14"/>
    </row>
    <row r="66">
      <c r="A66" s="7">
        <v>262.0</v>
      </c>
      <c r="B66" s="10" t="s">
        <v>4156</v>
      </c>
      <c r="C66" s="94" t="s">
        <v>4662</v>
      </c>
      <c r="D66" s="94" t="s">
        <v>4663</v>
      </c>
      <c r="E66" s="94">
        <v>266.0</v>
      </c>
      <c r="F66" s="10" t="str">
        <f t="shared" si="4"/>
        <v>2015-05-21-0266</v>
      </c>
      <c r="G66" s="94">
        <v>230069.0</v>
      </c>
      <c r="H66" s="14"/>
    </row>
    <row r="67">
      <c r="A67" s="7">
        <v>263.0</v>
      </c>
      <c r="B67" s="10" t="s">
        <v>4158</v>
      </c>
      <c r="C67" s="94" t="s">
        <v>4662</v>
      </c>
      <c r="D67" s="94" t="s">
        <v>4663</v>
      </c>
      <c r="E67" s="94">
        <v>267.0</v>
      </c>
      <c r="F67" s="10" t="str">
        <f t="shared" si="4"/>
        <v>2015-05-21-0267</v>
      </c>
      <c r="G67" s="94">
        <v>1718.0</v>
      </c>
      <c r="H67" s="14"/>
    </row>
    <row r="68">
      <c r="A68" s="7">
        <v>263.0</v>
      </c>
      <c r="B68" s="10" t="s">
        <v>4156</v>
      </c>
      <c r="C68" s="94" t="s">
        <v>4662</v>
      </c>
      <c r="D68" s="94" t="s">
        <v>4663</v>
      </c>
      <c r="E68" s="94">
        <v>268.0</v>
      </c>
      <c r="F68" s="10" t="str">
        <f t="shared" si="4"/>
        <v>2015-05-21-0268</v>
      </c>
      <c r="G68" s="94">
        <v>221115.0</v>
      </c>
      <c r="H68" s="14"/>
    </row>
    <row r="69">
      <c r="A69" s="7">
        <v>264.0</v>
      </c>
      <c r="B69" s="10" t="s">
        <v>4158</v>
      </c>
      <c r="C69" s="94" t="s">
        <v>4662</v>
      </c>
      <c r="D69" s="94" t="s">
        <v>4663</v>
      </c>
      <c r="E69" s="94">
        <v>269.0</v>
      </c>
      <c r="F69" s="10" t="str">
        <f t="shared" si="4"/>
        <v>2015-05-21-0269</v>
      </c>
      <c r="G69" s="94">
        <v>2703.0</v>
      </c>
      <c r="H69" s="14"/>
    </row>
    <row r="70">
      <c r="A70" s="7">
        <v>264.0</v>
      </c>
      <c r="B70" s="10" t="s">
        <v>4156</v>
      </c>
      <c r="C70" s="94" t="s">
        <v>4662</v>
      </c>
      <c r="D70" s="94" t="s">
        <v>4663</v>
      </c>
      <c r="E70" s="94">
        <v>270.0</v>
      </c>
      <c r="F70" s="10" t="str">
        <f t="shared" si="4"/>
        <v>2015-05-21-0270</v>
      </c>
      <c r="G70" s="94">
        <v>342982.0</v>
      </c>
      <c r="H70" s="14"/>
    </row>
    <row r="71">
      <c r="A71" s="7">
        <v>265.0</v>
      </c>
      <c r="B71" s="10" t="s">
        <v>4158</v>
      </c>
      <c r="C71" s="94" t="s">
        <v>4662</v>
      </c>
      <c r="D71" s="94" t="s">
        <v>4663</v>
      </c>
      <c r="E71" s="94">
        <v>271.0</v>
      </c>
      <c r="F71" s="10" t="str">
        <f t="shared" si="4"/>
        <v>2015-05-21-0271</v>
      </c>
      <c r="G71" s="94">
        <v>3772.0</v>
      </c>
      <c r="H71" s="14"/>
    </row>
    <row r="72">
      <c r="A72" s="7">
        <v>265.0</v>
      </c>
      <c r="B72" s="10" t="s">
        <v>4156</v>
      </c>
      <c r="C72" s="94" t="s">
        <v>4662</v>
      </c>
      <c r="D72" s="94" t="s">
        <v>4663</v>
      </c>
      <c r="E72" s="94">
        <v>272.0</v>
      </c>
      <c r="F72" s="10" t="str">
        <f t="shared" si="4"/>
        <v>2015-05-21-0272</v>
      </c>
      <c r="G72" s="94">
        <v>209551.0</v>
      </c>
      <c r="H72" s="14"/>
    </row>
    <row r="73">
      <c r="A73" s="7">
        <v>266.0</v>
      </c>
      <c r="B73" s="10" t="s">
        <v>4158</v>
      </c>
      <c r="C73" s="94" t="s">
        <v>4662</v>
      </c>
      <c r="D73" s="94" t="s">
        <v>4663</v>
      </c>
      <c r="E73" s="94">
        <v>273.0</v>
      </c>
      <c r="F73" s="10" t="str">
        <f t="shared" si="4"/>
        <v>2015-05-21-0273</v>
      </c>
      <c r="G73" s="94">
        <v>4947.0</v>
      </c>
      <c r="H73" s="14"/>
    </row>
    <row r="74">
      <c r="A74" s="7">
        <v>266.0</v>
      </c>
      <c r="B74" s="10" t="s">
        <v>4156</v>
      </c>
      <c r="C74" s="94" t="s">
        <v>4662</v>
      </c>
      <c r="D74" s="94" t="s">
        <v>4663</v>
      </c>
      <c r="E74" s="94">
        <v>274.0</v>
      </c>
      <c r="F74" s="10" t="str">
        <f t="shared" si="4"/>
        <v>2015-05-21-0274</v>
      </c>
      <c r="G74" s="94">
        <v>328706.0</v>
      </c>
      <c r="H74" s="14"/>
    </row>
    <row r="75">
      <c r="A75" s="7">
        <v>267.0</v>
      </c>
      <c r="B75" s="10" t="s">
        <v>4158</v>
      </c>
      <c r="C75" s="94" t="s">
        <v>4662</v>
      </c>
      <c r="D75" s="94" t="s">
        <v>4663</v>
      </c>
      <c r="E75" s="94">
        <v>275.0</v>
      </c>
      <c r="F75" s="10" t="str">
        <f t="shared" si="4"/>
        <v>2015-05-21-0275</v>
      </c>
      <c r="G75" s="94">
        <v>2702.0</v>
      </c>
      <c r="H75" s="14"/>
    </row>
    <row r="76">
      <c r="A76" s="7">
        <v>267.0</v>
      </c>
      <c r="B76" s="10" t="s">
        <v>4156</v>
      </c>
      <c r="C76" s="94" t="s">
        <v>4662</v>
      </c>
      <c r="D76" s="94" t="s">
        <v>4663</v>
      </c>
      <c r="E76" s="94">
        <v>276.0</v>
      </c>
      <c r="F76" s="10" t="str">
        <f t="shared" si="4"/>
        <v>2015-05-21-0276</v>
      </c>
      <c r="G76" s="94">
        <v>360074.0</v>
      </c>
      <c r="H76" s="14"/>
    </row>
    <row r="77">
      <c r="A77" s="7">
        <v>268.0</v>
      </c>
      <c r="B77" s="10" t="s">
        <v>4158</v>
      </c>
      <c r="C77" s="94" t="s">
        <v>4662</v>
      </c>
      <c r="D77" s="94" t="s">
        <v>4663</v>
      </c>
      <c r="E77" s="94">
        <v>277.0</v>
      </c>
      <c r="F77" s="10" t="str">
        <f t="shared" si="4"/>
        <v>2015-05-21-0277</v>
      </c>
      <c r="G77" s="94">
        <v>3495.0</v>
      </c>
      <c r="H77" s="14"/>
    </row>
    <row r="78">
      <c r="A78" s="7">
        <v>268.0</v>
      </c>
      <c r="B78" s="10" t="s">
        <v>4156</v>
      </c>
      <c r="C78" s="94" t="s">
        <v>4662</v>
      </c>
      <c r="D78" s="94" t="s">
        <v>4663</v>
      </c>
      <c r="E78" s="94">
        <v>278.0</v>
      </c>
      <c r="F78" s="10" t="str">
        <f t="shared" si="4"/>
        <v>2015-05-21-0278</v>
      </c>
      <c r="G78" s="94">
        <v>268228.0</v>
      </c>
      <c r="H78" s="14"/>
    </row>
    <row r="79">
      <c r="A79" s="7">
        <v>269.0</v>
      </c>
      <c r="B79" s="10" t="s">
        <v>4158</v>
      </c>
      <c r="C79" s="94" t="s">
        <v>4662</v>
      </c>
      <c r="D79" s="94" t="s">
        <v>4663</v>
      </c>
      <c r="E79" s="94">
        <v>279.0</v>
      </c>
      <c r="F79" s="10" t="str">
        <f t="shared" si="4"/>
        <v>2015-05-21-0279</v>
      </c>
      <c r="G79" s="94">
        <v>3089.0</v>
      </c>
      <c r="H79" s="14"/>
    </row>
    <row r="80">
      <c r="A80" s="7">
        <v>269.0</v>
      </c>
      <c r="B80" s="10" t="s">
        <v>4156</v>
      </c>
      <c r="C80" s="94" t="s">
        <v>4662</v>
      </c>
      <c r="D80" s="94" t="s">
        <v>4663</v>
      </c>
      <c r="E80" s="94">
        <v>280.0</v>
      </c>
      <c r="F80" s="10" t="str">
        <f t="shared" si="4"/>
        <v>2015-05-21-0280</v>
      </c>
      <c r="G80" s="94">
        <v>352282.0</v>
      </c>
      <c r="H80" s="14"/>
    </row>
    <row r="81">
      <c r="A81" s="7">
        <v>270.0</v>
      </c>
      <c r="B81" s="10" t="s">
        <v>4158</v>
      </c>
      <c r="C81" s="94" t="s">
        <v>4662</v>
      </c>
      <c r="D81" s="94" t="s">
        <v>4663</v>
      </c>
      <c r="E81" s="94">
        <v>281.0</v>
      </c>
      <c r="F81" s="10" t="str">
        <f t="shared" si="4"/>
        <v>2015-05-21-0281</v>
      </c>
      <c r="G81" s="94">
        <v>5865.0</v>
      </c>
      <c r="H81" s="14"/>
    </row>
    <row r="82">
      <c r="A82" s="7">
        <v>270.0</v>
      </c>
      <c r="B82" s="10" t="s">
        <v>4156</v>
      </c>
      <c r="C82" s="94" t="s">
        <v>4662</v>
      </c>
      <c r="D82" s="94" t="s">
        <v>4663</v>
      </c>
      <c r="E82" s="94">
        <v>282.0</v>
      </c>
      <c r="F82" s="10" t="str">
        <f t="shared" si="4"/>
        <v>2015-05-21-0282</v>
      </c>
      <c r="G82" s="94">
        <v>2256367.0</v>
      </c>
      <c r="H82" s="14"/>
    </row>
    <row r="83">
      <c r="A83" s="7">
        <v>271.0</v>
      </c>
      <c r="B83" s="10" t="s">
        <v>4158</v>
      </c>
      <c r="C83" s="94" t="s">
        <v>4662</v>
      </c>
      <c r="D83" s="94" t="s">
        <v>4663</v>
      </c>
      <c r="E83" s="94">
        <v>283.0</v>
      </c>
      <c r="F83" s="10" t="str">
        <f t="shared" si="4"/>
        <v>2015-05-21-0283</v>
      </c>
      <c r="G83" s="94">
        <v>6252.0</v>
      </c>
      <c r="H83" s="14"/>
    </row>
    <row r="84">
      <c r="A84" s="7">
        <v>271.0</v>
      </c>
      <c r="B84" s="10" t="s">
        <v>4156</v>
      </c>
      <c r="C84" s="94" t="s">
        <v>4662</v>
      </c>
      <c r="D84" s="94" t="s">
        <v>4663</v>
      </c>
      <c r="E84" s="94">
        <v>284.0</v>
      </c>
      <c r="F84" s="10" t="str">
        <f t="shared" si="4"/>
        <v>2015-05-21-0284</v>
      </c>
      <c r="G84" s="94">
        <v>2292358.0</v>
      </c>
      <c r="H84" s="14"/>
    </row>
    <row r="85">
      <c r="A85" s="7">
        <v>272.0</v>
      </c>
      <c r="B85" s="10" t="s">
        <v>4158</v>
      </c>
      <c r="C85" s="94" t="s">
        <v>4662</v>
      </c>
      <c r="D85" s="94" t="s">
        <v>4663</v>
      </c>
      <c r="E85" s="94">
        <v>285.0</v>
      </c>
      <c r="F85" s="10" t="str">
        <f t="shared" si="4"/>
        <v>2015-05-21-0285</v>
      </c>
      <c r="G85" s="94">
        <v>5220.0</v>
      </c>
      <c r="H85" s="14"/>
    </row>
    <row r="86">
      <c r="A86" s="7">
        <v>272.0</v>
      </c>
      <c r="B86" s="10" t="s">
        <v>4156</v>
      </c>
      <c r="C86" s="94" t="s">
        <v>4662</v>
      </c>
      <c r="D86" s="94" t="s">
        <v>4663</v>
      </c>
      <c r="E86" s="94">
        <v>286.0</v>
      </c>
      <c r="F86" s="10" t="str">
        <f t="shared" si="4"/>
        <v>2015-05-21-0286</v>
      </c>
      <c r="G86" s="94">
        <v>2064115.0</v>
      </c>
      <c r="H86" s="14"/>
    </row>
    <row r="87">
      <c r="A87" s="7">
        <v>273.0</v>
      </c>
      <c r="B87" s="10" t="s">
        <v>4158</v>
      </c>
      <c r="C87" s="94" t="s">
        <v>4662</v>
      </c>
      <c r="D87" s="94" t="s">
        <v>4663</v>
      </c>
      <c r="E87" s="94">
        <v>287.0</v>
      </c>
      <c r="F87" s="10" t="str">
        <f t="shared" si="4"/>
        <v>2015-05-21-0287</v>
      </c>
      <c r="G87" s="94">
        <v>8021.0</v>
      </c>
      <c r="H87" s="14"/>
    </row>
    <row r="88">
      <c r="A88" s="7">
        <v>273.0</v>
      </c>
      <c r="B88" s="10" t="s">
        <v>4156</v>
      </c>
      <c r="C88" s="94" t="s">
        <v>4662</v>
      </c>
      <c r="D88" s="94" t="s">
        <v>4663</v>
      </c>
      <c r="E88" s="94">
        <v>288.0</v>
      </c>
      <c r="F88" s="10" t="str">
        <f t="shared" si="4"/>
        <v>2015-05-21-0288</v>
      </c>
      <c r="G88" s="94">
        <v>1048401.0</v>
      </c>
      <c r="H88" s="14"/>
    </row>
    <row r="89">
      <c r="A89" s="7">
        <v>274.0</v>
      </c>
      <c r="B89" s="10" t="s">
        <v>4158</v>
      </c>
      <c r="C89" s="94" t="s">
        <v>4662</v>
      </c>
      <c r="D89" s="94" t="s">
        <v>4663</v>
      </c>
      <c r="E89" s="94">
        <v>289.0</v>
      </c>
      <c r="F89" s="10" t="str">
        <f t="shared" si="4"/>
        <v>2015-05-21-0289</v>
      </c>
      <c r="G89" s="94">
        <v>9593.0</v>
      </c>
      <c r="H89" s="14"/>
    </row>
    <row r="90">
      <c r="A90" s="7">
        <v>274.0</v>
      </c>
      <c r="B90" s="10" t="s">
        <v>4156</v>
      </c>
      <c r="C90" s="94" t="s">
        <v>4662</v>
      </c>
      <c r="D90" s="94" t="s">
        <v>4663</v>
      </c>
      <c r="E90" s="94">
        <v>290.0</v>
      </c>
      <c r="F90" s="10" t="str">
        <f t="shared" si="4"/>
        <v>2015-05-21-0290</v>
      </c>
      <c r="G90" s="94">
        <v>1292628.0</v>
      </c>
      <c r="H90" s="14"/>
    </row>
    <row r="91">
      <c r="A91" s="7">
        <v>275.0</v>
      </c>
      <c r="B91" s="10" t="s">
        <v>4158</v>
      </c>
      <c r="C91" s="94" t="s">
        <v>4662</v>
      </c>
      <c r="D91" s="94" t="s">
        <v>4663</v>
      </c>
      <c r="E91" s="94">
        <v>291.0</v>
      </c>
      <c r="F91" s="10" t="str">
        <f t="shared" si="4"/>
        <v>2015-05-21-0291</v>
      </c>
      <c r="G91" s="94">
        <v>7047.0</v>
      </c>
      <c r="H91" s="14"/>
    </row>
    <row r="92">
      <c r="A92" s="7">
        <v>275.0</v>
      </c>
      <c r="B92" s="10" t="s">
        <v>4156</v>
      </c>
      <c r="C92" s="94" t="s">
        <v>4662</v>
      </c>
      <c r="D92" s="94" t="s">
        <v>4663</v>
      </c>
      <c r="E92" s="94">
        <v>292.0</v>
      </c>
      <c r="F92" s="10" t="str">
        <f t="shared" si="4"/>
        <v>2015-05-21-0292</v>
      </c>
      <c r="G92" s="94">
        <v>1006434.0</v>
      </c>
      <c r="H92" s="14"/>
    </row>
    <row r="93">
      <c r="A93" s="7">
        <v>276.0</v>
      </c>
      <c r="B93" s="10" t="s">
        <v>4158</v>
      </c>
      <c r="C93" s="94" t="s">
        <v>4662</v>
      </c>
      <c r="D93" s="94" t="s">
        <v>4663</v>
      </c>
      <c r="E93" s="94">
        <v>293.0</v>
      </c>
      <c r="F93" s="10" t="str">
        <f t="shared" si="4"/>
        <v>2015-05-21-0293</v>
      </c>
      <c r="G93" s="94">
        <v>5533.0</v>
      </c>
      <c r="H93" s="14"/>
    </row>
    <row r="94">
      <c r="A94" s="7">
        <v>276.0</v>
      </c>
      <c r="B94" s="10" t="s">
        <v>4156</v>
      </c>
      <c r="C94" s="94" t="s">
        <v>4662</v>
      </c>
      <c r="D94" s="94" t="s">
        <v>4663</v>
      </c>
      <c r="E94" s="94">
        <v>294.0</v>
      </c>
      <c r="F94" s="10" t="str">
        <f t="shared" si="4"/>
        <v>2015-05-21-0294</v>
      </c>
      <c r="G94" s="94">
        <v>999843.0</v>
      </c>
      <c r="H94" s="14"/>
    </row>
    <row r="95">
      <c r="A95" s="7">
        <v>277.0</v>
      </c>
      <c r="B95" s="10" t="s">
        <v>4158</v>
      </c>
      <c r="C95" s="94" t="s">
        <v>4662</v>
      </c>
      <c r="D95" s="94" t="s">
        <v>4663</v>
      </c>
      <c r="E95" s="94">
        <v>295.0</v>
      </c>
      <c r="F95" s="10" t="str">
        <f t="shared" si="4"/>
        <v>2015-05-21-0295</v>
      </c>
      <c r="G95" s="94">
        <v>4343.0</v>
      </c>
      <c r="H95" s="14"/>
    </row>
    <row r="96">
      <c r="A96" s="7">
        <v>277.0</v>
      </c>
      <c r="B96" s="10" t="s">
        <v>4156</v>
      </c>
      <c r="C96" s="94" t="s">
        <v>4662</v>
      </c>
      <c r="D96" s="94" t="s">
        <v>4663</v>
      </c>
      <c r="E96" s="94">
        <v>296.0</v>
      </c>
      <c r="F96" s="10" t="str">
        <f t="shared" si="4"/>
        <v>2015-05-21-0296</v>
      </c>
      <c r="G96" s="94">
        <v>961961.0</v>
      </c>
      <c r="H96" s="14"/>
    </row>
    <row r="97">
      <c r="A97" s="7">
        <v>278.0</v>
      </c>
      <c r="B97" s="10" t="s">
        <v>4158</v>
      </c>
      <c r="C97" s="94" t="s">
        <v>4662</v>
      </c>
      <c r="D97" s="94" t="s">
        <v>4663</v>
      </c>
      <c r="E97" s="94">
        <v>297.0</v>
      </c>
      <c r="F97" s="10" t="str">
        <f t="shared" si="4"/>
        <v>2015-05-21-0297</v>
      </c>
      <c r="G97" s="94">
        <v>5140.0</v>
      </c>
      <c r="H97" s="14"/>
    </row>
    <row r="98">
      <c r="A98" s="7">
        <v>278.0</v>
      </c>
      <c r="B98" s="10" t="s">
        <v>4156</v>
      </c>
      <c r="C98" s="94" t="s">
        <v>4662</v>
      </c>
      <c r="D98" s="94" t="s">
        <v>4663</v>
      </c>
      <c r="E98" s="94">
        <v>298.0</v>
      </c>
      <c r="F98" s="10" t="str">
        <f t="shared" si="4"/>
        <v>2015-05-21-0298</v>
      </c>
      <c r="G98" s="94">
        <v>767443.0</v>
      </c>
      <c r="H98" s="14"/>
    </row>
    <row r="99">
      <c r="A99" s="7">
        <v>279.0</v>
      </c>
      <c r="B99" s="10" t="s">
        <v>4158</v>
      </c>
      <c r="C99" s="94" t="s">
        <v>4662</v>
      </c>
      <c r="D99" s="94" t="s">
        <v>4663</v>
      </c>
      <c r="E99" s="94">
        <v>299.0</v>
      </c>
      <c r="F99" s="10" t="str">
        <f t="shared" si="4"/>
        <v>2015-05-21-0299</v>
      </c>
      <c r="G99" s="94">
        <v>7356.0</v>
      </c>
      <c r="H99" s="14"/>
    </row>
    <row r="100">
      <c r="A100" s="7">
        <v>279.0</v>
      </c>
      <c r="B100" s="10" t="s">
        <v>4156</v>
      </c>
      <c r="C100" s="94" t="s">
        <v>4662</v>
      </c>
      <c r="D100" s="94" t="s">
        <v>4663</v>
      </c>
      <c r="E100" s="94">
        <v>300.0</v>
      </c>
      <c r="F100" s="10" t="str">
        <f t="shared" si="4"/>
        <v>2015-05-21-0300</v>
      </c>
      <c r="G100" s="94">
        <v>1516637.0</v>
      </c>
      <c r="H100" s="14"/>
    </row>
    <row r="101">
      <c r="A101" s="7">
        <v>280.0</v>
      </c>
      <c r="B101" s="10" t="s">
        <v>4158</v>
      </c>
      <c r="C101" s="94" t="s">
        <v>4662</v>
      </c>
      <c r="D101" s="94" t="s">
        <v>4663</v>
      </c>
      <c r="E101" s="94">
        <v>301.0</v>
      </c>
      <c r="F101" s="10" t="str">
        <f t="shared" si="4"/>
        <v>2015-05-21-0301</v>
      </c>
      <c r="G101" s="94">
        <v>4817.0</v>
      </c>
      <c r="H101" s="14"/>
    </row>
    <row r="102">
      <c r="A102" s="7">
        <v>280.0</v>
      </c>
      <c r="B102" s="10" t="s">
        <v>4156</v>
      </c>
      <c r="C102" s="94" t="s">
        <v>4662</v>
      </c>
      <c r="D102" s="94" t="s">
        <v>4663</v>
      </c>
      <c r="E102" s="94">
        <v>302.0</v>
      </c>
      <c r="F102" s="10" t="str">
        <f t="shared" si="4"/>
        <v>2015-05-21-0302</v>
      </c>
      <c r="G102" s="94">
        <v>671165.0</v>
      </c>
      <c r="H102" s="14"/>
    </row>
    <row r="103">
      <c r="A103" s="7">
        <v>281.0</v>
      </c>
      <c r="B103" s="10" t="s">
        <v>4158</v>
      </c>
      <c r="C103" s="94" t="s">
        <v>4662</v>
      </c>
      <c r="D103" s="94" t="s">
        <v>4663</v>
      </c>
      <c r="E103" s="94">
        <v>303.0</v>
      </c>
      <c r="F103" s="10" t="str">
        <f t="shared" si="4"/>
        <v>2015-05-21-0303</v>
      </c>
      <c r="G103" s="94">
        <v>5552.0</v>
      </c>
      <c r="H103" s="14"/>
    </row>
    <row r="104">
      <c r="A104" s="7">
        <v>281.0</v>
      </c>
      <c r="B104" s="10" t="s">
        <v>4156</v>
      </c>
      <c r="C104" s="94" t="s">
        <v>4662</v>
      </c>
      <c r="D104" s="94" t="s">
        <v>4663</v>
      </c>
      <c r="E104" s="94">
        <v>304.0</v>
      </c>
      <c r="F104" s="10" t="str">
        <f t="shared" si="4"/>
        <v>2015-05-21-0304</v>
      </c>
      <c r="G104" s="94">
        <v>1040579.0</v>
      </c>
      <c r="H104" s="14"/>
    </row>
    <row r="105">
      <c r="A105" s="7">
        <v>282.0</v>
      </c>
      <c r="B105" s="10" t="s">
        <v>4158</v>
      </c>
      <c r="C105" s="94" t="s">
        <v>4662</v>
      </c>
      <c r="D105" s="94" t="s">
        <v>4663</v>
      </c>
      <c r="E105" s="94">
        <v>305.0</v>
      </c>
      <c r="F105" s="10" t="str">
        <f t="shared" si="4"/>
        <v>2015-05-21-0305</v>
      </c>
      <c r="G105" s="94">
        <v>6106.0</v>
      </c>
      <c r="H105" s="14"/>
    </row>
    <row r="106">
      <c r="A106" s="7">
        <v>282.0</v>
      </c>
      <c r="B106" s="10" t="s">
        <v>4156</v>
      </c>
      <c r="C106" s="94" t="s">
        <v>4662</v>
      </c>
      <c r="D106" s="94" t="s">
        <v>4663</v>
      </c>
      <c r="E106" s="94">
        <v>306.0</v>
      </c>
      <c r="F106" s="10" t="str">
        <f t="shared" si="4"/>
        <v>2015-05-21-0306</v>
      </c>
      <c r="G106" s="94">
        <v>929316.0</v>
      </c>
      <c r="H106" s="14"/>
    </row>
    <row r="107">
      <c r="A107" s="7">
        <v>283.0</v>
      </c>
      <c r="B107" s="10" t="s">
        <v>4158</v>
      </c>
      <c r="C107" s="94" t="s">
        <v>4662</v>
      </c>
      <c r="D107" s="94" t="s">
        <v>4663</v>
      </c>
      <c r="E107" s="94">
        <v>307.0</v>
      </c>
      <c r="F107" s="10" t="str">
        <f t="shared" si="4"/>
        <v>2015-05-21-0307</v>
      </c>
      <c r="G107" s="94">
        <v>11531.0</v>
      </c>
      <c r="H107" s="14"/>
    </row>
    <row r="108">
      <c r="A108" s="7">
        <v>283.0</v>
      </c>
      <c r="B108" s="10" t="s">
        <v>4156</v>
      </c>
      <c r="C108" s="94" t="s">
        <v>4662</v>
      </c>
      <c r="D108" s="94" t="s">
        <v>4663</v>
      </c>
      <c r="E108" s="94">
        <v>308.0</v>
      </c>
      <c r="F108" s="10" t="str">
        <f t="shared" si="4"/>
        <v>2015-05-21-0308</v>
      </c>
      <c r="G108" s="94">
        <v>1779329.0</v>
      </c>
      <c r="H108" s="14"/>
    </row>
    <row r="109">
      <c r="A109" s="7">
        <v>284.0</v>
      </c>
      <c r="B109" s="10" t="s">
        <v>4158</v>
      </c>
      <c r="C109" s="94" t="s">
        <v>4662</v>
      </c>
      <c r="D109" s="94" t="s">
        <v>4663</v>
      </c>
      <c r="E109" s="94">
        <v>309.0</v>
      </c>
      <c r="F109" s="10" t="str">
        <f t="shared" si="4"/>
        <v>2015-05-21-0309</v>
      </c>
      <c r="G109" s="94">
        <v>8673.0</v>
      </c>
      <c r="H109" s="14"/>
    </row>
    <row r="110">
      <c r="A110" s="7">
        <v>284.0</v>
      </c>
      <c r="B110" s="10" t="s">
        <v>4156</v>
      </c>
      <c r="C110" s="94" t="s">
        <v>4662</v>
      </c>
      <c r="D110" s="94" t="s">
        <v>4663</v>
      </c>
      <c r="E110" s="94">
        <v>310.0</v>
      </c>
      <c r="F110" s="10" t="str">
        <f t="shared" si="4"/>
        <v>2015-05-21-0310</v>
      </c>
      <c r="G110" s="94">
        <v>1160493.0</v>
      </c>
      <c r="H110" s="14"/>
    </row>
    <row r="111">
      <c r="A111" s="7">
        <v>285.0</v>
      </c>
      <c r="B111" s="10" t="s">
        <v>4158</v>
      </c>
      <c r="C111" s="94" t="s">
        <v>4662</v>
      </c>
      <c r="D111" s="94" t="s">
        <v>4663</v>
      </c>
      <c r="E111" s="94">
        <v>311.0</v>
      </c>
      <c r="F111" s="10" t="str">
        <f t="shared" si="4"/>
        <v>2015-05-21-0311</v>
      </c>
      <c r="G111" s="94">
        <v>13496.0</v>
      </c>
      <c r="H111" s="14"/>
    </row>
    <row r="112">
      <c r="A112" s="7">
        <v>285.0</v>
      </c>
      <c r="B112" s="10" t="s">
        <v>4156</v>
      </c>
      <c r="C112" s="94" t="s">
        <v>4662</v>
      </c>
      <c r="D112" s="94" t="s">
        <v>4663</v>
      </c>
      <c r="E112" s="94">
        <v>312.0</v>
      </c>
      <c r="F112" s="10" t="str">
        <f t="shared" si="4"/>
        <v>2015-05-21-0312</v>
      </c>
      <c r="G112" s="94">
        <v>2025794.0</v>
      </c>
      <c r="H112" s="14"/>
    </row>
    <row r="113">
      <c r="A113" s="7">
        <v>286.0</v>
      </c>
      <c r="B113" s="10" t="s">
        <v>4156</v>
      </c>
      <c r="C113" s="94" t="s">
        <v>4662</v>
      </c>
      <c r="D113" s="94" t="s">
        <v>4663</v>
      </c>
      <c r="E113" s="94">
        <v>313.0</v>
      </c>
      <c r="F113" s="10" t="str">
        <f t="shared" si="4"/>
        <v>2015-05-21-0313</v>
      </c>
      <c r="G113" s="94">
        <v>1303865.0</v>
      </c>
      <c r="H113" s="14"/>
    </row>
    <row r="114">
      <c r="A114" s="7">
        <v>286.0</v>
      </c>
      <c r="B114" s="10" t="s">
        <v>4158</v>
      </c>
      <c r="C114" s="94" t="s">
        <v>4662</v>
      </c>
      <c r="D114" s="94" t="s">
        <v>4663</v>
      </c>
      <c r="E114" s="94">
        <v>314.0</v>
      </c>
      <c r="F114" s="10" t="str">
        <f t="shared" si="4"/>
        <v>2015-05-21-0314</v>
      </c>
      <c r="G114" s="94">
        <v>4098.0</v>
      </c>
      <c r="H114" s="14"/>
    </row>
    <row r="115">
      <c r="A115" s="7">
        <v>287.0</v>
      </c>
      <c r="B115" s="10" t="s">
        <v>4158</v>
      </c>
      <c r="C115" s="94" t="s">
        <v>4662</v>
      </c>
      <c r="D115" s="94" t="s">
        <v>4663</v>
      </c>
      <c r="E115" s="94">
        <v>315.0</v>
      </c>
      <c r="F115" s="10" t="str">
        <f t="shared" si="4"/>
        <v>2015-05-21-0315</v>
      </c>
      <c r="G115" s="94">
        <v>3469.0</v>
      </c>
      <c r="H115" s="14"/>
    </row>
    <row r="116">
      <c r="A116" s="7">
        <v>287.0</v>
      </c>
      <c r="B116" s="10" t="s">
        <v>4156</v>
      </c>
      <c r="C116" s="94" t="s">
        <v>4662</v>
      </c>
      <c r="D116" s="94" t="s">
        <v>4663</v>
      </c>
      <c r="E116" s="94">
        <v>316.0</v>
      </c>
      <c r="F116" s="10" t="str">
        <f t="shared" si="4"/>
        <v>2015-05-21-0316</v>
      </c>
      <c r="G116" s="94">
        <v>832474.0</v>
      </c>
      <c r="H116" s="14"/>
    </row>
    <row r="117">
      <c r="A117" s="7">
        <v>288.0</v>
      </c>
      <c r="B117" s="10" t="s">
        <v>4158</v>
      </c>
      <c r="C117" s="94" t="s">
        <v>4662</v>
      </c>
      <c r="D117" s="94" t="s">
        <v>4663</v>
      </c>
      <c r="E117" s="94">
        <v>317.0</v>
      </c>
      <c r="F117" s="10" t="str">
        <f t="shared" si="4"/>
        <v>2015-05-21-0317</v>
      </c>
      <c r="G117" s="94">
        <v>3428.0</v>
      </c>
      <c r="H117" s="14"/>
    </row>
    <row r="118">
      <c r="A118" s="7">
        <v>288.0</v>
      </c>
      <c r="B118" s="10" t="s">
        <v>4156</v>
      </c>
      <c r="C118" s="94" t="s">
        <v>4662</v>
      </c>
      <c r="D118" s="94" t="s">
        <v>4663</v>
      </c>
      <c r="E118" s="94">
        <v>318.0</v>
      </c>
      <c r="F118" s="10" t="str">
        <f t="shared" si="4"/>
        <v>2015-05-21-0318</v>
      </c>
      <c r="G118" s="94">
        <v>817508.0</v>
      </c>
      <c r="H118" s="14"/>
    </row>
    <row r="119">
      <c r="A119" s="7" t="s">
        <v>652</v>
      </c>
      <c r="B119" s="10" t="s">
        <v>4158</v>
      </c>
      <c r="C119" s="94" t="s">
        <v>4662</v>
      </c>
      <c r="D119" s="94" t="s">
        <v>4663</v>
      </c>
      <c r="E119" s="94">
        <v>319.0</v>
      </c>
      <c r="F119" s="10" t="str">
        <f t="shared" si="4"/>
        <v>2015-05-21-0319</v>
      </c>
      <c r="G119" s="94">
        <v>6788.0</v>
      </c>
      <c r="H119" s="14"/>
    </row>
    <row r="120">
      <c r="A120" s="7" t="s">
        <v>652</v>
      </c>
      <c r="B120" s="10" t="s">
        <v>4156</v>
      </c>
      <c r="C120" s="94" t="s">
        <v>4662</v>
      </c>
      <c r="D120" s="94" t="s">
        <v>4663</v>
      </c>
      <c r="E120" s="94">
        <v>320.0</v>
      </c>
      <c r="F120" s="10" t="str">
        <f t="shared" si="4"/>
        <v>2015-05-21-0320</v>
      </c>
      <c r="G120" s="94">
        <v>1135543.0</v>
      </c>
      <c r="H120" s="14"/>
    </row>
    <row r="121">
      <c r="A121" s="7" t="s">
        <v>656</v>
      </c>
      <c r="B121" s="10" t="s">
        <v>4158</v>
      </c>
      <c r="C121" s="94" t="s">
        <v>4662</v>
      </c>
      <c r="D121" s="94" t="s">
        <v>4663</v>
      </c>
      <c r="E121" s="94">
        <v>321.0</v>
      </c>
      <c r="F121" s="10" t="str">
        <f t="shared" si="4"/>
        <v>2015-05-21-0321</v>
      </c>
      <c r="G121" s="94">
        <v>7045.0</v>
      </c>
      <c r="H121" s="14"/>
    </row>
    <row r="122">
      <c r="A122" s="7" t="s">
        <v>656</v>
      </c>
      <c r="B122" s="10" t="s">
        <v>4156</v>
      </c>
      <c r="C122" s="94" t="s">
        <v>4662</v>
      </c>
      <c r="D122" s="94" t="s">
        <v>4663</v>
      </c>
      <c r="E122" s="94">
        <v>322.0</v>
      </c>
      <c r="F122" s="10" t="str">
        <f t="shared" si="4"/>
        <v>2015-05-21-0322</v>
      </c>
      <c r="G122" s="94">
        <v>1397254.0</v>
      </c>
      <c r="H122" s="14"/>
    </row>
    <row r="123">
      <c r="A123" s="7" t="s">
        <v>659</v>
      </c>
      <c r="B123" s="10" t="s">
        <v>4158</v>
      </c>
      <c r="C123" s="94" t="s">
        <v>4662</v>
      </c>
      <c r="D123" s="94" t="s">
        <v>4663</v>
      </c>
      <c r="E123" s="94">
        <v>323.0</v>
      </c>
      <c r="F123" s="10" t="str">
        <f t="shared" si="4"/>
        <v>2015-05-21-0323</v>
      </c>
      <c r="G123" s="94">
        <v>7108.0</v>
      </c>
      <c r="H123" s="14"/>
    </row>
    <row r="124">
      <c r="A124" s="7" t="s">
        <v>659</v>
      </c>
      <c r="B124" s="10" t="s">
        <v>4156</v>
      </c>
      <c r="C124" s="94" t="s">
        <v>4662</v>
      </c>
      <c r="D124" s="94" t="s">
        <v>4663</v>
      </c>
      <c r="E124" s="94">
        <v>324.0</v>
      </c>
      <c r="F124" s="10" t="str">
        <f t="shared" si="4"/>
        <v>2015-05-21-0324</v>
      </c>
      <c r="G124" s="94">
        <v>1301096.0</v>
      </c>
      <c r="H124" s="14"/>
    </row>
    <row r="125">
      <c r="A125" s="7" t="s">
        <v>662</v>
      </c>
      <c r="B125" s="10" t="s">
        <v>4156</v>
      </c>
      <c r="C125" s="94" t="s">
        <v>4662</v>
      </c>
      <c r="D125" s="94" t="s">
        <v>4663</v>
      </c>
      <c r="E125" s="94">
        <v>325.0</v>
      </c>
      <c r="F125" s="10" t="str">
        <f t="shared" si="4"/>
        <v>2015-05-21-0325</v>
      </c>
      <c r="G125" s="94">
        <v>2950177.0</v>
      </c>
      <c r="H125" s="14"/>
    </row>
    <row r="126">
      <c r="A126" s="7" t="s">
        <v>662</v>
      </c>
      <c r="B126" s="10" t="s">
        <v>4156</v>
      </c>
      <c r="C126" s="94" t="s">
        <v>4662</v>
      </c>
      <c r="D126" s="94" t="s">
        <v>4663</v>
      </c>
      <c r="E126" s="94">
        <v>326.0</v>
      </c>
      <c r="F126" s="10" t="str">
        <f t="shared" si="4"/>
        <v>2015-05-21-0326</v>
      </c>
      <c r="G126" s="94">
        <v>1385961.0</v>
      </c>
      <c r="H126" s="14"/>
    </row>
    <row r="127">
      <c r="A127" s="7" t="s">
        <v>662</v>
      </c>
      <c r="B127" s="10" t="s">
        <v>4304</v>
      </c>
      <c r="C127" s="94" t="s">
        <v>4662</v>
      </c>
      <c r="D127" s="94" t="s">
        <v>4663</v>
      </c>
      <c r="E127" s="94">
        <v>327.0</v>
      </c>
      <c r="F127" s="10" t="str">
        <f t="shared" si="4"/>
        <v>2015-05-21-0327</v>
      </c>
      <c r="G127" s="94">
        <v>58549.0</v>
      </c>
      <c r="H127" s="14"/>
    </row>
    <row r="128">
      <c r="A128" s="7" t="s">
        <v>662</v>
      </c>
      <c r="B128" s="10" t="s">
        <v>4158</v>
      </c>
      <c r="C128" s="94" t="s">
        <v>4662</v>
      </c>
      <c r="D128" s="94" t="s">
        <v>4663</v>
      </c>
      <c r="E128" s="94">
        <v>328.0</v>
      </c>
      <c r="F128" s="10" t="str">
        <f t="shared" si="4"/>
        <v>2015-05-21-0328</v>
      </c>
      <c r="G128" s="94">
        <v>29589.0</v>
      </c>
      <c r="H128" s="14"/>
    </row>
    <row r="129">
      <c r="A129" s="7" t="s">
        <v>662</v>
      </c>
      <c r="B129" s="10" t="s">
        <v>4464</v>
      </c>
      <c r="C129" s="94" t="s">
        <v>4662</v>
      </c>
      <c r="D129" s="94" t="s">
        <v>4663</v>
      </c>
      <c r="E129" s="94">
        <v>329.0</v>
      </c>
      <c r="F129" s="10" t="str">
        <f t="shared" si="4"/>
        <v>2015-05-21-0329</v>
      </c>
      <c r="G129" s="94">
        <v>15261.0</v>
      </c>
      <c r="H129" s="14"/>
    </row>
    <row r="130">
      <c r="A130" s="7" t="s">
        <v>665</v>
      </c>
      <c r="B130" s="10" t="s">
        <v>4156</v>
      </c>
      <c r="C130" s="94" t="s">
        <v>4662</v>
      </c>
      <c r="D130" s="94" t="s">
        <v>4663</v>
      </c>
      <c r="E130" s="94">
        <v>330.0</v>
      </c>
      <c r="F130" s="10" t="str">
        <f t="shared" si="4"/>
        <v>2015-05-21-0330</v>
      </c>
      <c r="G130" s="94">
        <v>2845981.0</v>
      </c>
      <c r="H130" s="14"/>
    </row>
    <row r="131">
      <c r="A131" s="7" t="s">
        <v>665</v>
      </c>
      <c r="B131" s="10" t="s">
        <v>4156</v>
      </c>
      <c r="C131" s="94" t="s">
        <v>4662</v>
      </c>
      <c r="D131" s="94" t="s">
        <v>4663</v>
      </c>
      <c r="E131" s="94">
        <v>331.0</v>
      </c>
      <c r="F131" s="10" t="str">
        <f t="shared" si="4"/>
        <v>2015-05-21-0331</v>
      </c>
      <c r="G131" s="94">
        <v>1101530.0</v>
      </c>
      <c r="H131" s="14"/>
    </row>
    <row r="132">
      <c r="A132" s="7" t="s">
        <v>665</v>
      </c>
      <c r="B132" s="10" t="s">
        <v>4158</v>
      </c>
      <c r="C132" s="94" t="s">
        <v>4662</v>
      </c>
      <c r="D132" s="94" t="s">
        <v>4663</v>
      </c>
      <c r="E132" s="94">
        <v>332.0</v>
      </c>
      <c r="F132" s="10" t="str">
        <f t="shared" si="4"/>
        <v>2015-05-21-0332</v>
      </c>
      <c r="G132" s="94">
        <v>24220.0</v>
      </c>
      <c r="H132" s="14"/>
    </row>
    <row r="133">
      <c r="A133" s="7" t="s">
        <v>665</v>
      </c>
      <c r="B133" s="10" t="s">
        <v>4304</v>
      </c>
      <c r="C133" s="94" t="s">
        <v>4662</v>
      </c>
      <c r="D133" s="94" t="s">
        <v>4663</v>
      </c>
      <c r="E133" s="94">
        <v>333.0</v>
      </c>
      <c r="F133" s="10" t="str">
        <f t="shared" si="4"/>
        <v>2015-05-21-0333</v>
      </c>
      <c r="G133" s="94">
        <v>55913.0</v>
      </c>
      <c r="H133" s="14"/>
    </row>
    <row r="134">
      <c r="A134" s="7" t="s">
        <v>665</v>
      </c>
      <c r="B134" s="10" t="s">
        <v>4464</v>
      </c>
      <c r="C134" s="94" t="s">
        <v>4662</v>
      </c>
      <c r="D134" s="94" t="s">
        <v>4663</v>
      </c>
      <c r="E134" s="94">
        <v>334.0</v>
      </c>
      <c r="F134" s="10" t="str">
        <f t="shared" si="4"/>
        <v>2015-05-21-0334</v>
      </c>
      <c r="G134" s="94">
        <v>11511.0</v>
      </c>
      <c r="H134" s="14"/>
    </row>
    <row r="135">
      <c r="A135" s="7" t="s">
        <v>669</v>
      </c>
      <c r="B135" s="10" t="s">
        <v>4156</v>
      </c>
      <c r="C135" s="94" t="s">
        <v>4662</v>
      </c>
      <c r="D135" s="94" t="s">
        <v>4663</v>
      </c>
      <c r="E135" s="94">
        <v>335.0</v>
      </c>
      <c r="F135" s="10" t="str">
        <f t="shared" si="4"/>
        <v>2015-05-21-0335</v>
      </c>
      <c r="G135" s="94">
        <v>2568257.0</v>
      </c>
      <c r="H135" s="14"/>
    </row>
    <row r="136">
      <c r="A136" s="7" t="s">
        <v>669</v>
      </c>
      <c r="B136" s="10" t="s">
        <v>4156</v>
      </c>
      <c r="C136" s="94" t="s">
        <v>4662</v>
      </c>
      <c r="D136" s="94" t="s">
        <v>4663</v>
      </c>
      <c r="E136" s="94">
        <v>336.0</v>
      </c>
      <c r="F136" s="10" t="str">
        <f t="shared" si="4"/>
        <v>2015-05-21-0336</v>
      </c>
      <c r="G136" s="94">
        <v>1247815.0</v>
      </c>
      <c r="H136" s="14"/>
    </row>
    <row r="137">
      <c r="A137" s="7" t="s">
        <v>669</v>
      </c>
      <c r="B137" s="10" t="s">
        <v>4158</v>
      </c>
      <c r="C137" s="94" t="s">
        <v>4662</v>
      </c>
      <c r="D137" s="94" t="s">
        <v>4663</v>
      </c>
      <c r="E137" s="94">
        <v>337.0</v>
      </c>
      <c r="F137" s="10" t="str">
        <f t="shared" si="4"/>
        <v>2015-05-21-0337</v>
      </c>
      <c r="G137" s="94">
        <v>27719.0</v>
      </c>
      <c r="H137" s="14"/>
    </row>
    <row r="138">
      <c r="A138" s="7" t="s">
        <v>669</v>
      </c>
      <c r="B138" s="10" t="s">
        <v>4304</v>
      </c>
      <c r="C138" s="94" t="s">
        <v>4662</v>
      </c>
      <c r="D138" s="94" t="s">
        <v>4663</v>
      </c>
      <c r="E138" s="94">
        <v>338.0</v>
      </c>
      <c r="F138" s="10" t="str">
        <f t="shared" si="4"/>
        <v>2015-05-21-0338</v>
      </c>
      <c r="G138" s="94">
        <v>53546.0</v>
      </c>
      <c r="H138" s="14"/>
    </row>
    <row r="139">
      <c r="A139" s="7" t="s">
        <v>669</v>
      </c>
      <c r="B139" s="10" t="s">
        <v>4464</v>
      </c>
      <c r="C139" s="94" t="s">
        <v>4662</v>
      </c>
      <c r="D139" s="94" t="s">
        <v>4663</v>
      </c>
      <c r="E139" s="94">
        <v>339.0</v>
      </c>
      <c r="F139" s="10" t="str">
        <f t="shared" si="4"/>
        <v>2015-05-21-0339</v>
      </c>
      <c r="G139" s="94">
        <v>15137.0</v>
      </c>
      <c r="H139" s="14"/>
    </row>
    <row r="140">
      <c r="A140" s="7" t="s">
        <v>671</v>
      </c>
      <c r="B140" s="10" t="s">
        <v>4156</v>
      </c>
      <c r="C140" s="94" t="s">
        <v>4662</v>
      </c>
      <c r="D140" s="94" t="s">
        <v>4663</v>
      </c>
      <c r="E140" s="94">
        <v>340.0</v>
      </c>
      <c r="F140" s="10" t="str">
        <f t="shared" si="4"/>
        <v>2015-05-21-0340</v>
      </c>
      <c r="G140" s="94">
        <v>2252265.0</v>
      </c>
      <c r="H140" s="14"/>
    </row>
    <row r="141">
      <c r="A141" s="7" t="s">
        <v>671</v>
      </c>
      <c r="B141" s="10" t="s">
        <v>4156</v>
      </c>
      <c r="C141" s="94" t="s">
        <v>4662</v>
      </c>
      <c r="D141" s="94" t="s">
        <v>4663</v>
      </c>
      <c r="E141" s="94">
        <v>341.0</v>
      </c>
      <c r="F141" s="10" t="str">
        <f t="shared" si="4"/>
        <v>2015-05-21-0341</v>
      </c>
      <c r="G141" s="94">
        <v>2479589.0</v>
      </c>
      <c r="H141" s="14"/>
    </row>
    <row r="142">
      <c r="A142" s="7" t="s">
        <v>671</v>
      </c>
      <c r="B142" s="10" t="s">
        <v>4156</v>
      </c>
      <c r="C142" s="94" t="s">
        <v>4662</v>
      </c>
      <c r="D142" s="94" t="s">
        <v>4663</v>
      </c>
      <c r="E142" s="94">
        <v>342.0</v>
      </c>
      <c r="F142" s="10" t="str">
        <f t="shared" si="4"/>
        <v>2015-05-21-0342</v>
      </c>
      <c r="G142" s="94">
        <v>1882957.0</v>
      </c>
      <c r="H142" s="14"/>
    </row>
    <row r="143">
      <c r="A143" s="7" t="s">
        <v>671</v>
      </c>
      <c r="B143" s="10" t="s">
        <v>4158</v>
      </c>
      <c r="C143" s="94" t="s">
        <v>4662</v>
      </c>
      <c r="D143" s="94" t="s">
        <v>4663</v>
      </c>
      <c r="E143" s="94">
        <v>343.0</v>
      </c>
      <c r="F143" s="10" t="str">
        <f t="shared" si="4"/>
        <v>2015-05-21-0343</v>
      </c>
      <c r="G143" s="94">
        <v>30059.0</v>
      </c>
      <c r="H143" s="14"/>
    </row>
    <row r="144">
      <c r="A144" s="7" t="s">
        <v>671</v>
      </c>
      <c r="B144" s="10" t="s">
        <v>4304</v>
      </c>
      <c r="C144" s="94" t="s">
        <v>4662</v>
      </c>
      <c r="D144" s="94" t="s">
        <v>4663</v>
      </c>
      <c r="E144" s="94">
        <v>344.0</v>
      </c>
      <c r="F144" s="10" t="str">
        <f t="shared" si="4"/>
        <v>2015-05-21-0344</v>
      </c>
      <c r="G144" s="94">
        <v>80136.0</v>
      </c>
      <c r="H144" s="14"/>
    </row>
    <row r="145">
      <c r="A145" s="7" t="s">
        <v>671</v>
      </c>
      <c r="B145" s="10" t="s">
        <v>4649</v>
      </c>
      <c r="C145" s="94" t="s">
        <v>4662</v>
      </c>
      <c r="D145" s="94" t="s">
        <v>4663</v>
      </c>
      <c r="E145" s="94">
        <v>345.0</v>
      </c>
      <c r="F145" s="10" t="str">
        <f t="shared" si="4"/>
        <v>2015-05-21-0345</v>
      </c>
      <c r="G145" s="94">
        <v>103259.0</v>
      </c>
      <c r="H145" s="14"/>
    </row>
    <row r="146">
      <c r="A146" s="7" t="s">
        <v>674</v>
      </c>
      <c r="B146" s="10" t="s">
        <v>4156</v>
      </c>
      <c r="C146" s="94" t="s">
        <v>4662</v>
      </c>
      <c r="D146" s="94" t="s">
        <v>4663</v>
      </c>
      <c r="E146" s="94">
        <v>346.0</v>
      </c>
      <c r="F146" s="10" t="str">
        <f t="shared" si="4"/>
        <v>2015-05-21-0346</v>
      </c>
      <c r="G146" s="94">
        <v>2656794.0</v>
      </c>
      <c r="H146" s="14"/>
    </row>
    <row r="147">
      <c r="A147" s="7" t="s">
        <v>674</v>
      </c>
      <c r="B147" s="10" t="s">
        <v>4156</v>
      </c>
      <c r="C147" s="94" t="s">
        <v>4662</v>
      </c>
      <c r="D147" s="94" t="s">
        <v>4663</v>
      </c>
      <c r="E147" s="94">
        <v>347.0</v>
      </c>
      <c r="F147" s="10" t="str">
        <f t="shared" si="4"/>
        <v>2015-05-21-0347</v>
      </c>
      <c r="G147" s="94">
        <v>2580843.0</v>
      </c>
      <c r="H147" s="14"/>
    </row>
    <row r="148">
      <c r="A148" s="7" t="s">
        <v>674</v>
      </c>
      <c r="B148" s="10" t="s">
        <v>4156</v>
      </c>
      <c r="C148" s="94" t="s">
        <v>4662</v>
      </c>
      <c r="D148" s="94" t="s">
        <v>4663</v>
      </c>
      <c r="E148" s="94">
        <v>348.0</v>
      </c>
      <c r="F148" s="10" t="str">
        <f t="shared" si="4"/>
        <v>2015-05-21-0348</v>
      </c>
      <c r="G148" s="94">
        <v>2386478.0</v>
      </c>
      <c r="H148" s="14"/>
    </row>
    <row r="149">
      <c r="A149" s="7" t="s">
        <v>674</v>
      </c>
      <c r="B149" s="10" t="s">
        <v>4158</v>
      </c>
      <c r="C149" s="94" t="s">
        <v>4662</v>
      </c>
      <c r="D149" s="94" t="s">
        <v>4663</v>
      </c>
      <c r="E149" s="94">
        <v>349.0</v>
      </c>
      <c r="F149" s="10" t="str">
        <f t="shared" si="4"/>
        <v>2015-05-21-0349</v>
      </c>
      <c r="G149" s="94">
        <v>32212.0</v>
      </c>
      <c r="H149" s="14"/>
    </row>
    <row r="150">
      <c r="A150" s="7" t="s">
        <v>674</v>
      </c>
      <c r="B150" s="10" t="s">
        <v>4304</v>
      </c>
      <c r="C150" s="94" t="s">
        <v>4662</v>
      </c>
      <c r="D150" s="94" t="s">
        <v>4663</v>
      </c>
      <c r="E150" s="94">
        <v>350.0</v>
      </c>
      <c r="F150" s="10" t="str">
        <f t="shared" si="4"/>
        <v>2015-05-21-0350</v>
      </c>
      <c r="G150" s="94">
        <v>48945.0</v>
      </c>
      <c r="H150" s="14"/>
    </row>
    <row r="151">
      <c r="A151" s="7" t="s">
        <v>674</v>
      </c>
      <c r="B151" s="10" t="s">
        <v>4649</v>
      </c>
      <c r="C151" s="94" t="s">
        <v>4662</v>
      </c>
      <c r="D151" s="94" t="s">
        <v>4663</v>
      </c>
      <c r="E151" s="94">
        <v>351.0</v>
      </c>
      <c r="F151" s="10" t="str">
        <f t="shared" si="4"/>
        <v>2015-05-21-0351</v>
      </c>
      <c r="G151" s="94">
        <v>141242.0</v>
      </c>
      <c r="H151" s="14"/>
    </row>
    <row r="152">
      <c r="A152" s="7" t="s">
        <v>677</v>
      </c>
      <c r="B152" s="10" t="s">
        <v>4158</v>
      </c>
      <c r="C152" s="94" t="s">
        <v>4662</v>
      </c>
      <c r="D152" s="94" t="s">
        <v>4663</v>
      </c>
      <c r="E152" s="94">
        <v>352.0</v>
      </c>
      <c r="F152" s="10" t="str">
        <f t="shared" si="4"/>
        <v>2015-05-21-0352</v>
      </c>
      <c r="G152" s="94">
        <v>39410.0</v>
      </c>
      <c r="H152" s="14"/>
    </row>
    <row r="153">
      <c r="A153" s="7" t="s">
        <v>677</v>
      </c>
      <c r="B153" s="10" t="s">
        <v>4304</v>
      </c>
      <c r="C153" s="94" t="s">
        <v>4662</v>
      </c>
      <c r="D153" s="94" t="s">
        <v>4663</v>
      </c>
      <c r="E153" s="94">
        <v>353.0</v>
      </c>
      <c r="F153" s="10" t="str">
        <f t="shared" si="4"/>
        <v>2015-05-21-0353</v>
      </c>
      <c r="G153" s="94">
        <v>69497.0</v>
      </c>
      <c r="H153" s="14"/>
    </row>
    <row r="154">
      <c r="A154" s="7" t="s">
        <v>677</v>
      </c>
      <c r="B154" s="10" t="s">
        <v>4649</v>
      </c>
      <c r="C154" s="94" t="s">
        <v>4662</v>
      </c>
      <c r="D154" s="94" t="s">
        <v>4663</v>
      </c>
      <c r="E154" s="94">
        <v>354.0</v>
      </c>
      <c r="F154" s="10" t="str">
        <f t="shared" si="4"/>
        <v>2015-05-21-0354</v>
      </c>
      <c r="G154" s="94">
        <v>218940.0</v>
      </c>
      <c r="H154" s="14"/>
    </row>
    <row r="155">
      <c r="A155" s="7" t="s">
        <v>677</v>
      </c>
      <c r="B155" s="10" t="s">
        <v>4156</v>
      </c>
      <c r="C155" s="94" t="s">
        <v>4662</v>
      </c>
      <c r="D155" s="94" t="s">
        <v>4663</v>
      </c>
      <c r="E155" s="94">
        <v>355.0</v>
      </c>
      <c r="F155" s="10" t="str">
        <f t="shared" si="4"/>
        <v>2015-05-21-0355</v>
      </c>
      <c r="G155" s="94">
        <v>2197783.0</v>
      </c>
      <c r="H155" s="14"/>
    </row>
    <row r="156">
      <c r="A156" s="7" t="s">
        <v>677</v>
      </c>
      <c r="B156" s="10" t="s">
        <v>4156</v>
      </c>
      <c r="C156" s="94" t="s">
        <v>4662</v>
      </c>
      <c r="D156" s="94" t="s">
        <v>4663</v>
      </c>
      <c r="E156" s="94">
        <v>356.0</v>
      </c>
      <c r="F156" s="10" t="str">
        <f t="shared" si="4"/>
        <v>2015-05-21-0356</v>
      </c>
      <c r="G156" s="94">
        <v>2638017.0</v>
      </c>
      <c r="H156" s="14"/>
    </row>
    <row r="157">
      <c r="A157" s="7" t="s">
        <v>677</v>
      </c>
      <c r="B157" s="10" t="s">
        <v>4156</v>
      </c>
      <c r="C157" s="94" t="s">
        <v>4662</v>
      </c>
      <c r="D157" s="94" t="s">
        <v>4663</v>
      </c>
      <c r="E157" s="94">
        <v>357.0</v>
      </c>
      <c r="F157" s="10" t="str">
        <f t="shared" si="4"/>
        <v>2015-05-21-0357</v>
      </c>
      <c r="G157" s="94">
        <v>2595078.0</v>
      </c>
      <c r="H157" s="14"/>
    </row>
    <row r="158">
      <c r="A158" s="7" t="s">
        <v>677</v>
      </c>
      <c r="B158" s="10" t="s">
        <v>4156</v>
      </c>
      <c r="C158" s="94" t="s">
        <v>4662</v>
      </c>
      <c r="D158" s="94" t="s">
        <v>4663</v>
      </c>
      <c r="E158" s="94">
        <v>358.0</v>
      </c>
      <c r="F158" s="10" t="str">
        <f t="shared" si="4"/>
        <v>2015-05-21-0358</v>
      </c>
      <c r="G158" s="94">
        <v>2776752.0</v>
      </c>
      <c r="H158" s="14"/>
    </row>
    <row r="159">
      <c r="A159" s="7" t="s">
        <v>677</v>
      </c>
      <c r="B159" s="10" t="s">
        <v>4156</v>
      </c>
      <c r="C159" s="94" t="s">
        <v>4662</v>
      </c>
      <c r="D159" s="94" t="s">
        <v>4663</v>
      </c>
      <c r="E159" s="94">
        <v>359.0</v>
      </c>
      <c r="F159" s="10" t="str">
        <f t="shared" si="4"/>
        <v>2015-05-21-0359</v>
      </c>
      <c r="G159" s="94">
        <v>2391834.0</v>
      </c>
      <c r="H159" s="14"/>
    </row>
    <row r="160">
      <c r="A160" s="7">
        <v>52.0</v>
      </c>
      <c r="B160" s="10" t="s">
        <v>4156</v>
      </c>
      <c r="C160" s="94" t="s">
        <v>443</v>
      </c>
      <c r="D160" s="94" t="s">
        <v>4663</v>
      </c>
      <c r="E160" s="94">
        <v>1.0</v>
      </c>
      <c r="F160" s="10" t="str">
        <f t="shared" ref="F160:F168" si="5">D160&amp;"000"&amp;E160</f>
        <v>2015-05-21-0001</v>
      </c>
      <c r="G160" s="94">
        <v>1192583.0</v>
      </c>
      <c r="H160" s="14"/>
    </row>
    <row r="161">
      <c r="A161" s="7">
        <v>52.0</v>
      </c>
      <c r="B161" s="10" t="s">
        <v>4158</v>
      </c>
      <c r="C161" s="94" t="s">
        <v>443</v>
      </c>
      <c r="D161" s="94" t="s">
        <v>4663</v>
      </c>
      <c r="E161" s="94">
        <v>2.0</v>
      </c>
      <c r="F161" s="10" t="str">
        <f t="shared" si="5"/>
        <v>2015-05-21-0002</v>
      </c>
      <c r="G161" s="94">
        <v>8222.0</v>
      </c>
      <c r="H161" s="14"/>
    </row>
    <row r="162">
      <c r="A162" s="7">
        <v>53.0</v>
      </c>
      <c r="B162" s="10" t="s">
        <v>4156</v>
      </c>
      <c r="C162" s="94" t="s">
        <v>443</v>
      </c>
      <c r="D162" s="94" t="s">
        <v>4663</v>
      </c>
      <c r="E162" s="94">
        <v>3.0</v>
      </c>
      <c r="F162" s="10" t="str">
        <f t="shared" si="5"/>
        <v>2015-05-21-0003</v>
      </c>
      <c r="G162" s="94">
        <v>917451.0</v>
      </c>
      <c r="H162" s="14"/>
    </row>
    <row r="163">
      <c r="A163" s="7">
        <v>53.0</v>
      </c>
      <c r="B163" s="10" t="s">
        <v>4158</v>
      </c>
      <c r="C163" s="94" t="s">
        <v>443</v>
      </c>
      <c r="D163" s="94" t="s">
        <v>4663</v>
      </c>
      <c r="E163" s="94">
        <v>4.0</v>
      </c>
      <c r="F163" s="10" t="str">
        <f t="shared" si="5"/>
        <v>2015-05-21-0004</v>
      </c>
      <c r="G163" s="94">
        <v>7351.0</v>
      </c>
      <c r="H163" s="14"/>
    </row>
    <row r="164">
      <c r="A164" s="7">
        <v>51.0</v>
      </c>
      <c r="B164" s="10" t="s">
        <v>4156</v>
      </c>
      <c r="C164" s="94" t="s">
        <v>443</v>
      </c>
      <c r="D164" s="94" t="s">
        <v>4663</v>
      </c>
      <c r="E164" s="94">
        <v>5.0</v>
      </c>
      <c r="F164" s="10" t="str">
        <f t="shared" si="5"/>
        <v>2015-05-21-0005</v>
      </c>
      <c r="G164" s="94">
        <v>976886.0</v>
      </c>
      <c r="H164" s="10" t="s">
        <v>4665</v>
      </c>
    </row>
    <row r="165">
      <c r="A165" s="7">
        <v>51.0</v>
      </c>
      <c r="B165" s="10" t="s">
        <v>4158</v>
      </c>
      <c r="C165" s="94" t="s">
        <v>443</v>
      </c>
      <c r="D165" s="94" t="s">
        <v>4663</v>
      </c>
      <c r="E165" s="94">
        <v>6.0</v>
      </c>
      <c r="F165" s="10" t="str">
        <f t="shared" si="5"/>
        <v>2015-05-21-0006</v>
      </c>
      <c r="G165" s="94">
        <v>4425.0</v>
      </c>
      <c r="H165" s="10" t="s">
        <v>4666</v>
      </c>
    </row>
    <row r="166">
      <c r="A166" s="7">
        <v>54.0</v>
      </c>
      <c r="B166" s="10" t="s">
        <v>4156</v>
      </c>
      <c r="C166" s="94" t="s">
        <v>443</v>
      </c>
      <c r="D166" s="94" t="s">
        <v>4663</v>
      </c>
      <c r="E166" s="94">
        <v>7.0</v>
      </c>
      <c r="F166" s="10" t="str">
        <f t="shared" si="5"/>
        <v>2015-05-21-0007</v>
      </c>
      <c r="G166" s="94">
        <v>925085.0</v>
      </c>
      <c r="H166" s="157" t="s">
        <v>4667</v>
      </c>
    </row>
    <row r="167">
      <c r="A167" s="7">
        <v>54.0</v>
      </c>
      <c r="B167" s="10" t="s">
        <v>4158</v>
      </c>
      <c r="C167" s="94" t="s">
        <v>443</v>
      </c>
      <c r="D167" s="94" t="s">
        <v>4663</v>
      </c>
      <c r="E167" s="94">
        <v>8.0</v>
      </c>
      <c r="F167" s="10" t="str">
        <f t="shared" si="5"/>
        <v>2015-05-21-0008</v>
      </c>
      <c r="G167" s="94">
        <v>6313.0</v>
      </c>
      <c r="H167" s="14"/>
    </row>
    <row r="168">
      <c r="A168" s="7">
        <v>50.0</v>
      </c>
      <c r="B168" s="10" t="s">
        <v>4156</v>
      </c>
      <c r="C168" s="94" t="s">
        <v>443</v>
      </c>
      <c r="D168" s="94" t="s">
        <v>4663</v>
      </c>
      <c r="E168" s="94">
        <v>9.0</v>
      </c>
      <c r="F168" s="10" t="str">
        <f t="shared" si="5"/>
        <v>2015-05-21-0009</v>
      </c>
      <c r="G168" s="94">
        <v>638504.0</v>
      </c>
      <c r="H168" s="14"/>
    </row>
    <row r="169">
      <c r="A169" s="7">
        <v>50.0</v>
      </c>
      <c r="B169" s="10" t="s">
        <v>4158</v>
      </c>
      <c r="C169" s="94" t="s">
        <v>443</v>
      </c>
      <c r="D169" s="94" t="s">
        <v>4663</v>
      </c>
      <c r="E169" s="94">
        <v>10.0</v>
      </c>
      <c r="F169" s="10" t="str">
        <f t="shared" ref="F169:F238" si="6">D169&amp;"00"&amp;E169</f>
        <v>2015-05-21-0010</v>
      </c>
      <c r="G169" s="94">
        <v>3971.0</v>
      </c>
      <c r="H169" s="14"/>
    </row>
    <row r="170">
      <c r="A170" s="7">
        <v>55.0</v>
      </c>
      <c r="B170" s="10" t="s">
        <v>4156</v>
      </c>
      <c r="C170" s="94" t="s">
        <v>443</v>
      </c>
      <c r="D170" s="94" t="s">
        <v>4663</v>
      </c>
      <c r="E170" s="94">
        <v>11.0</v>
      </c>
      <c r="F170" s="10" t="str">
        <f t="shared" si="6"/>
        <v>2015-05-21-0011</v>
      </c>
      <c r="G170" s="94">
        <v>215272.0</v>
      </c>
      <c r="H170" s="14"/>
    </row>
    <row r="171">
      <c r="A171" s="7">
        <v>55.0</v>
      </c>
      <c r="B171" s="10" t="s">
        <v>4158</v>
      </c>
      <c r="C171" s="94" t="s">
        <v>443</v>
      </c>
      <c r="D171" s="94" t="s">
        <v>4663</v>
      </c>
      <c r="E171" s="94">
        <v>12.0</v>
      </c>
      <c r="F171" s="10" t="str">
        <f t="shared" si="6"/>
        <v>2015-05-21-0012</v>
      </c>
      <c r="G171" s="94">
        <v>2344.0</v>
      </c>
      <c r="H171" s="14"/>
    </row>
    <row r="172">
      <c r="A172" s="7">
        <v>49.0</v>
      </c>
      <c r="B172" s="10" t="s">
        <v>4156</v>
      </c>
      <c r="C172" s="94" t="s">
        <v>443</v>
      </c>
      <c r="D172" s="94" t="s">
        <v>4663</v>
      </c>
      <c r="E172" s="94">
        <v>15.0</v>
      </c>
      <c r="F172" s="10" t="str">
        <f t="shared" si="6"/>
        <v>2015-05-21-0015</v>
      </c>
      <c r="G172" s="94">
        <v>641817.0</v>
      </c>
      <c r="H172" s="14"/>
    </row>
    <row r="173">
      <c r="A173" s="7">
        <v>49.0</v>
      </c>
      <c r="B173" s="10" t="s">
        <v>4158</v>
      </c>
      <c r="C173" s="94" t="s">
        <v>443</v>
      </c>
      <c r="D173" s="94" t="s">
        <v>4663</v>
      </c>
      <c r="E173" s="94">
        <v>16.0</v>
      </c>
      <c r="F173" s="10" t="str">
        <f t="shared" si="6"/>
        <v>2015-05-21-0016</v>
      </c>
      <c r="G173" s="94">
        <v>4518.0</v>
      </c>
      <c r="H173" s="14"/>
    </row>
    <row r="174">
      <c r="A174" s="7">
        <v>57.0</v>
      </c>
      <c r="B174" s="10" t="s">
        <v>4156</v>
      </c>
      <c r="C174" s="94" t="s">
        <v>443</v>
      </c>
      <c r="D174" s="94" t="s">
        <v>4663</v>
      </c>
      <c r="E174" s="94">
        <v>17.0</v>
      </c>
      <c r="F174" s="10" t="str">
        <f t="shared" si="6"/>
        <v>2015-05-21-0017</v>
      </c>
      <c r="G174" s="94">
        <v>212584.0</v>
      </c>
      <c r="H174" s="14"/>
    </row>
    <row r="175">
      <c r="A175" s="7">
        <v>57.0</v>
      </c>
      <c r="B175" s="10" t="s">
        <v>4158</v>
      </c>
      <c r="C175" s="94" t="s">
        <v>443</v>
      </c>
      <c r="D175" s="94" t="s">
        <v>4663</v>
      </c>
      <c r="E175" s="94">
        <v>18.0</v>
      </c>
      <c r="F175" s="10" t="str">
        <f t="shared" si="6"/>
        <v>2015-05-21-0018</v>
      </c>
      <c r="G175" s="94">
        <v>2830.0</v>
      </c>
      <c r="H175" s="14"/>
    </row>
    <row r="176">
      <c r="A176" s="7">
        <v>60.0</v>
      </c>
      <c r="B176" s="10" t="s">
        <v>4156</v>
      </c>
      <c r="C176" s="94" t="s">
        <v>443</v>
      </c>
      <c r="D176" s="94" t="s">
        <v>4663</v>
      </c>
      <c r="E176" s="94">
        <v>19.0</v>
      </c>
      <c r="F176" s="10" t="str">
        <f t="shared" si="6"/>
        <v>2015-05-21-0019</v>
      </c>
      <c r="G176" s="94">
        <v>824463.0</v>
      </c>
      <c r="H176" s="14"/>
    </row>
    <row r="177">
      <c r="A177" s="7">
        <v>60.0</v>
      </c>
      <c r="B177" s="10" t="s">
        <v>4158</v>
      </c>
      <c r="C177" s="94" t="s">
        <v>443</v>
      </c>
      <c r="D177" s="94" t="s">
        <v>4663</v>
      </c>
      <c r="E177" s="94">
        <v>20.0</v>
      </c>
      <c r="F177" s="10" t="str">
        <f t="shared" si="6"/>
        <v>2015-05-21-0020</v>
      </c>
      <c r="G177" s="94">
        <v>4816.0</v>
      </c>
      <c r="H177" s="14"/>
    </row>
    <row r="178">
      <c r="A178" s="7">
        <v>56.0</v>
      </c>
      <c r="B178" s="10" t="s">
        <v>4156</v>
      </c>
      <c r="C178" s="94" t="s">
        <v>443</v>
      </c>
      <c r="D178" s="94" t="s">
        <v>4663</v>
      </c>
      <c r="E178" s="94">
        <v>13.0</v>
      </c>
      <c r="F178" s="10" t="str">
        <f t="shared" si="6"/>
        <v>2015-05-21-0013</v>
      </c>
      <c r="G178" s="94">
        <v>238602.0</v>
      </c>
      <c r="H178" s="14"/>
    </row>
    <row r="179">
      <c r="A179" s="7">
        <v>56.0</v>
      </c>
      <c r="B179" s="10" t="s">
        <v>4158</v>
      </c>
      <c r="C179" s="94" t="s">
        <v>443</v>
      </c>
      <c r="D179" s="94" t="s">
        <v>4663</v>
      </c>
      <c r="E179" s="94">
        <v>14.0</v>
      </c>
      <c r="F179" s="10" t="str">
        <f t="shared" si="6"/>
        <v>2015-05-21-0014</v>
      </c>
      <c r="G179" s="94">
        <v>2669.0</v>
      </c>
      <c r="H179" s="14"/>
    </row>
    <row r="180">
      <c r="A180" s="7">
        <v>59.0</v>
      </c>
      <c r="B180" s="10" t="s">
        <v>4156</v>
      </c>
      <c r="C180" s="94" t="s">
        <v>443</v>
      </c>
      <c r="D180" s="94" t="s">
        <v>4663</v>
      </c>
      <c r="E180" s="94">
        <v>21.0</v>
      </c>
      <c r="F180" s="10" t="str">
        <f t="shared" si="6"/>
        <v>2015-05-21-0021</v>
      </c>
      <c r="G180" s="94">
        <v>696079.0</v>
      </c>
      <c r="H180" s="10" t="s">
        <v>4669</v>
      </c>
    </row>
    <row r="181">
      <c r="A181" s="7">
        <v>69.0</v>
      </c>
      <c r="B181" s="10" t="s">
        <v>4156</v>
      </c>
      <c r="C181" s="94" t="s">
        <v>443</v>
      </c>
      <c r="D181" s="94" t="s">
        <v>4663</v>
      </c>
      <c r="E181" s="94">
        <v>22.0</v>
      </c>
      <c r="F181" s="10" t="str">
        <f t="shared" si="6"/>
        <v>2015-05-21-0022</v>
      </c>
      <c r="G181" s="94">
        <v>222058.0</v>
      </c>
      <c r="H181" s="10" t="s">
        <v>4670</v>
      </c>
    </row>
    <row r="182">
      <c r="A182" s="7">
        <v>68.0</v>
      </c>
      <c r="B182" s="10" t="s">
        <v>4156</v>
      </c>
      <c r="C182" s="94" t="s">
        <v>443</v>
      </c>
      <c r="D182" s="94" t="s">
        <v>4663</v>
      </c>
      <c r="E182" s="94">
        <v>23.0</v>
      </c>
      <c r="F182" s="10" t="str">
        <f t="shared" si="6"/>
        <v>2015-05-21-0023</v>
      </c>
      <c r="G182" s="94">
        <v>230687.0</v>
      </c>
      <c r="H182" s="10" t="s">
        <v>4661</v>
      </c>
    </row>
    <row r="183">
      <c r="A183" s="7">
        <v>67.0</v>
      </c>
      <c r="B183" s="10" t="s">
        <v>4156</v>
      </c>
      <c r="C183" s="94" t="s">
        <v>443</v>
      </c>
      <c r="D183" s="94" t="s">
        <v>4663</v>
      </c>
      <c r="E183" s="94">
        <v>24.0</v>
      </c>
      <c r="F183" s="10" t="str">
        <f t="shared" si="6"/>
        <v>2015-05-21-0024</v>
      </c>
      <c r="G183" s="94">
        <v>208457.0</v>
      </c>
      <c r="H183" s="10" t="s">
        <v>4661</v>
      </c>
    </row>
    <row r="184">
      <c r="A184" s="7">
        <v>48.0</v>
      </c>
      <c r="B184" s="10" t="s">
        <v>4156</v>
      </c>
      <c r="C184" s="94" t="s">
        <v>443</v>
      </c>
      <c r="D184" s="94" t="s">
        <v>4663</v>
      </c>
      <c r="E184" s="94">
        <v>25.0</v>
      </c>
      <c r="F184" s="10" t="str">
        <f t="shared" si="6"/>
        <v>2015-05-21-0025</v>
      </c>
      <c r="G184" s="94">
        <v>892540.0</v>
      </c>
      <c r="H184" s="10" t="s">
        <v>4670</v>
      </c>
    </row>
    <row r="185">
      <c r="A185" s="7">
        <v>47.0</v>
      </c>
      <c r="B185" s="10" t="s">
        <v>4156</v>
      </c>
      <c r="C185" s="94" t="s">
        <v>443</v>
      </c>
      <c r="D185" s="94" t="s">
        <v>4663</v>
      </c>
      <c r="E185" s="94">
        <v>26.0</v>
      </c>
      <c r="F185" s="10" t="str">
        <f t="shared" si="6"/>
        <v>2015-05-21-0026</v>
      </c>
      <c r="G185" s="94">
        <v>970581.0</v>
      </c>
      <c r="H185" s="10" t="s">
        <v>4671</v>
      </c>
    </row>
    <row r="186">
      <c r="A186" s="7">
        <v>46.0</v>
      </c>
      <c r="B186" s="10" t="s">
        <v>4156</v>
      </c>
      <c r="C186" s="94" t="s">
        <v>443</v>
      </c>
      <c r="D186" s="94" t="s">
        <v>4663</v>
      </c>
      <c r="E186" s="94">
        <v>27.0</v>
      </c>
      <c r="F186" s="10" t="str">
        <f t="shared" si="6"/>
        <v>2015-05-21-0027</v>
      </c>
      <c r="G186" s="94">
        <v>826823.0</v>
      </c>
      <c r="H186" s="10" t="s">
        <v>4671</v>
      </c>
    </row>
    <row r="187">
      <c r="A187" s="7">
        <v>25.0</v>
      </c>
      <c r="B187" s="10" t="s">
        <v>4156</v>
      </c>
      <c r="C187" s="94" t="s">
        <v>443</v>
      </c>
      <c r="D187" s="94" t="s">
        <v>4663</v>
      </c>
      <c r="E187" s="94">
        <v>28.0</v>
      </c>
      <c r="F187" s="10" t="str">
        <f t="shared" si="6"/>
        <v>2015-05-21-0028</v>
      </c>
      <c r="G187" s="94">
        <v>228737.0</v>
      </c>
      <c r="H187" s="10" t="s">
        <v>4672</v>
      </c>
    </row>
    <row r="188">
      <c r="A188" s="7">
        <v>26.0</v>
      </c>
      <c r="B188" s="10" t="s">
        <v>4156</v>
      </c>
      <c r="C188" s="94" t="s">
        <v>443</v>
      </c>
      <c r="D188" s="94" t="s">
        <v>4663</v>
      </c>
      <c r="E188" s="94">
        <v>29.0</v>
      </c>
      <c r="F188" s="10" t="str">
        <f t="shared" si="6"/>
        <v>2015-05-21-0029</v>
      </c>
      <c r="G188" s="94">
        <v>191148.0</v>
      </c>
      <c r="H188" s="10" t="s">
        <v>4670</v>
      </c>
    </row>
    <row r="189">
      <c r="A189" s="7">
        <v>58.0</v>
      </c>
      <c r="B189" s="10" t="s">
        <v>4156</v>
      </c>
      <c r="C189" s="94" t="s">
        <v>443</v>
      </c>
      <c r="D189" s="94" t="s">
        <v>4663</v>
      </c>
      <c r="E189" s="94">
        <v>30.0</v>
      </c>
      <c r="F189" s="10" t="str">
        <f t="shared" si="6"/>
        <v>2015-05-21-0030</v>
      </c>
      <c r="G189" s="94">
        <v>534744.0</v>
      </c>
      <c r="H189" s="10" t="s">
        <v>4670</v>
      </c>
    </row>
    <row r="190">
      <c r="A190" s="7">
        <v>27.0</v>
      </c>
      <c r="B190" s="10" t="s">
        <v>4156</v>
      </c>
      <c r="C190" s="94" t="s">
        <v>443</v>
      </c>
      <c r="D190" s="94" t="s">
        <v>4663</v>
      </c>
      <c r="E190" s="94">
        <v>31.0</v>
      </c>
      <c r="F190" s="10" t="str">
        <f t="shared" si="6"/>
        <v>2015-05-21-0031</v>
      </c>
      <c r="G190" s="94">
        <v>222597.0</v>
      </c>
      <c r="H190" s="10" t="s">
        <v>4670</v>
      </c>
    </row>
    <row r="191">
      <c r="A191" s="7">
        <v>72.0</v>
      </c>
      <c r="B191" s="10" t="s">
        <v>4156</v>
      </c>
      <c r="C191" s="94" t="s">
        <v>443</v>
      </c>
      <c r="D191" s="94" t="s">
        <v>4663</v>
      </c>
      <c r="E191" s="94">
        <v>32.0</v>
      </c>
      <c r="F191" s="10" t="str">
        <f t="shared" si="6"/>
        <v>2015-05-21-0032</v>
      </c>
      <c r="G191" s="94">
        <v>137153.0</v>
      </c>
      <c r="H191" s="10" t="s">
        <v>4670</v>
      </c>
    </row>
    <row r="192">
      <c r="A192" s="7">
        <v>70.0</v>
      </c>
      <c r="B192" s="10" t="s">
        <v>4156</v>
      </c>
      <c r="C192" s="94" t="s">
        <v>443</v>
      </c>
      <c r="D192" s="94" t="s">
        <v>4663</v>
      </c>
      <c r="E192" s="94">
        <v>33.0</v>
      </c>
      <c r="F192" s="10" t="str">
        <f t="shared" si="6"/>
        <v>2015-05-21-0033</v>
      </c>
      <c r="G192" s="94">
        <v>213824.0</v>
      </c>
      <c r="H192" s="10" t="s">
        <v>4670</v>
      </c>
    </row>
    <row r="193">
      <c r="A193" s="7">
        <v>71.0</v>
      </c>
      <c r="B193" s="10" t="s">
        <v>4156</v>
      </c>
      <c r="C193" s="94" t="s">
        <v>443</v>
      </c>
      <c r="D193" s="94" t="s">
        <v>4663</v>
      </c>
      <c r="E193" s="94">
        <v>34.0</v>
      </c>
      <c r="F193" s="10" t="str">
        <f t="shared" si="6"/>
        <v>2015-05-21-0034</v>
      </c>
      <c r="G193" s="94">
        <v>214562.0</v>
      </c>
      <c r="H193" s="10" t="s">
        <v>4670</v>
      </c>
    </row>
    <row r="194">
      <c r="A194" s="7">
        <v>73.0</v>
      </c>
      <c r="B194" s="10" t="s">
        <v>4156</v>
      </c>
      <c r="C194" s="94" t="s">
        <v>443</v>
      </c>
      <c r="D194" s="94" t="s">
        <v>4663</v>
      </c>
      <c r="E194" s="94">
        <v>35.0</v>
      </c>
      <c r="F194" s="10" t="str">
        <f t="shared" si="6"/>
        <v>2015-05-21-0035</v>
      </c>
      <c r="G194" s="94">
        <v>204450.0</v>
      </c>
      <c r="H194" s="10" t="s">
        <v>4661</v>
      </c>
    </row>
    <row r="195">
      <c r="A195" s="7">
        <v>40.0</v>
      </c>
      <c r="B195" s="10" t="s">
        <v>4156</v>
      </c>
      <c r="C195" s="94" t="s">
        <v>443</v>
      </c>
      <c r="D195" s="94" t="s">
        <v>4663</v>
      </c>
      <c r="E195" s="94">
        <v>36.0</v>
      </c>
      <c r="F195" s="10" t="str">
        <f t="shared" si="6"/>
        <v>2015-05-21-0036</v>
      </c>
      <c r="G195" s="94">
        <v>207072.0</v>
      </c>
      <c r="H195" s="10" t="s">
        <v>4670</v>
      </c>
    </row>
    <row r="196">
      <c r="A196" s="7">
        <v>41.0</v>
      </c>
      <c r="B196" s="10" t="s">
        <v>4156</v>
      </c>
      <c r="C196" s="94" t="s">
        <v>443</v>
      </c>
      <c r="D196" s="94" t="s">
        <v>4663</v>
      </c>
      <c r="E196" s="94">
        <v>37.0</v>
      </c>
      <c r="F196" s="10" t="str">
        <f t="shared" si="6"/>
        <v>2015-05-21-0037</v>
      </c>
      <c r="G196" s="94">
        <v>199532.0</v>
      </c>
      <c r="H196" s="10" t="s">
        <v>4670</v>
      </c>
    </row>
    <row r="197">
      <c r="A197" s="7">
        <v>42.0</v>
      </c>
      <c r="B197" s="10" t="s">
        <v>4156</v>
      </c>
      <c r="C197" s="94" t="s">
        <v>443</v>
      </c>
      <c r="D197" s="94" t="s">
        <v>4663</v>
      </c>
      <c r="E197" s="94">
        <v>38.0</v>
      </c>
      <c r="F197" s="10" t="str">
        <f t="shared" si="6"/>
        <v>2015-05-21-0038</v>
      </c>
      <c r="G197" s="94">
        <v>195537.0</v>
      </c>
      <c r="H197" s="10" t="s">
        <v>4670</v>
      </c>
    </row>
    <row r="198">
      <c r="A198" s="7">
        <v>28.0</v>
      </c>
      <c r="B198" s="10" t="s">
        <v>4156</v>
      </c>
      <c r="C198" s="94" t="s">
        <v>443</v>
      </c>
      <c r="D198" s="94" t="s">
        <v>4663</v>
      </c>
      <c r="E198" s="94">
        <v>39.0</v>
      </c>
      <c r="F198" s="10" t="str">
        <f t="shared" si="6"/>
        <v>2015-05-21-0039</v>
      </c>
      <c r="G198" s="94">
        <v>163827.0</v>
      </c>
      <c r="H198" s="10" t="s">
        <v>4670</v>
      </c>
    </row>
    <row r="199">
      <c r="A199" s="7">
        <v>29.0</v>
      </c>
      <c r="B199" s="10" t="s">
        <v>4156</v>
      </c>
      <c r="C199" s="94" t="s">
        <v>443</v>
      </c>
      <c r="D199" s="94" t="s">
        <v>4663</v>
      </c>
      <c r="E199" s="94">
        <v>40.0</v>
      </c>
      <c r="F199" s="10" t="str">
        <f t="shared" si="6"/>
        <v>2015-05-21-0040</v>
      </c>
      <c r="G199" s="94">
        <v>333985.0</v>
      </c>
      <c r="H199" s="10" t="s">
        <v>4670</v>
      </c>
    </row>
    <row r="200">
      <c r="A200" s="7">
        <v>30.0</v>
      </c>
      <c r="B200" s="10" t="s">
        <v>4156</v>
      </c>
      <c r="C200" s="94" t="s">
        <v>443</v>
      </c>
      <c r="D200" s="94" t="s">
        <v>4663</v>
      </c>
      <c r="E200" s="94">
        <v>41.0</v>
      </c>
      <c r="F200" s="10" t="str">
        <f t="shared" si="6"/>
        <v>2015-05-21-0041</v>
      </c>
      <c r="G200" s="94">
        <v>176301.0</v>
      </c>
      <c r="H200" s="10" t="s">
        <v>4670</v>
      </c>
    </row>
    <row r="201">
      <c r="A201" s="7">
        <v>118.0</v>
      </c>
      <c r="B201" s="10" t="s">
        <v>4156</v>
      </c>
      <c r="C201" s="94" t="s">
        <v>443</v>
      </c>
      <c r="D201" s="94" t="s">
        <v>4663</v>
      </c>
      <c r="E201" s="94">
        <v>42.0</v>
      </c>
      <c r="F201" s="10" t="str">
        <f t="shared" si="6"/>
        <v>2015-05-21-0042</v>
      </c>
      <c r="G201" s="94">
        <v>212249.0</v>
      </c>
      <c r="H201" s="10" t="s">
        <v>4670</v>
      </c>
    </row>
    <row r="202">
      <c r="A202" s="7">
        <v>119.0</v>
      </c>
      <c r="B202" s="10" t="s">
        <v>4156</v>
      </c>
      <c r="C202" s="94" t="s">
        <v>443</v>
      </c>
      <c r="D202" s="94" t="s">
        <v>4663</v>
      </c>
      <c r="E202" s="94">
        <v>43.0</v>
      </c>
      <c r="F202" s="10" t="str">
        <f t="shared" si="6"/>
        <v>2015-05-21-0043</v>
      </c>
      <c r="G202" s="94">
        <v>221928.0</v>
      </c>
      <c r="H202" s="10" t="s">
        <v>4661</v>
      </c>
    </row>
    <row r="203">
      <c r="A203" s="7">
        <v>82.0</v>
      </c>
      <c r="B203" s="10" t="s">
        <v>4156</v>
      </c>
      <c r="C203" s="94" t="s">
        <v>443</v>
      </c>
      <c r="D203" s="94" t="s">
        <v>4663</v>
      </c>
      <c r="E203" s="94">
        <v>44.0</v>
      </c>
      <c r="F203" s="10" t="str">
        <f t="shared" si="6"/>
        <v>2015-05-21-0044</v>
      </c>
      <c r="G203" s="94">
        <v>819401.0</v>
      </c>
      <c r="H203" s="14"/>
    </row>
    <row r="204">
      <c r="A204" s="7">
        <v>82.0</v>
      </c>
      <c r="B204" s="10" t="s">
        <v>4158</v>
      </c>
      <c r="C204" s="94" t="s">
        <v>443</v>
      </c>
      <c r="D204" s="94" t="s">
        <v>4663</v>
      </c>
      <c r="E204" s="94">
        <v>45.0</v>
      </c>
      <c r="F204" s="10" t="str">
        <f t="shared" si="6"/>
        <v>2015-05-21-0045</v>
      </c>
      <c r="G204" s="94">
        <v>2274.0</v>
      </c>
      <c r="H204" s="14"/>
    </row>
    <row r="205">
      <c r="A205" s="7">
        <v>82.0</v>
      </c>
      <c r="B205" s="10" t="s">
        <v>4304</v>
      </c>
      <c r="C205" s="94" t="s">
        <v>443</v>
      </c>
      <c r="D205" s="94" t="s">
        <v>4663</v>
      </c>
      <c r="E205" s="94">
        <v>46.0</v>
      </c>
      <c r="F205" s="10" t="str">
        <f t="shared" si="6"/>
        <v>2015-05-21-0046</v>
      </c>
      <c r="G205" s="94">
        <v>28232.0</v>
      </c>
      <c r="H205" s="14"/>
    </row>
    <row r="206">
      <c r="A206" s="7">
        <v>83.0</v>
      </c>
      <c r="B206" s="10" t="s">
        <v>4158</v>
      </c>
      <c r="C206" s="94" t="s">
        <v>443</v>
      </c>
      <c r="D206" s="94" t="s">
        <v>4663</v>
      </c>
      <c r="E206" s="94">
        <v>47.0</v>
      </c>
      <c r="F206" s="10" t="str">
        <f t="shared" si="6"/>
        <v>2015-05-21-0047</v>
      </c>
      <c r="G206" s="94">
        <v>2175.0</v>
      </c>
      <c r="H206" s="14"/>
    </row>
    <row r="207">
      <c r="A207" s="7">
        <v>83.0</v>
      </c>
      <c r="B207" s="10" t="s">
        <v>4304</v>
      </c>
      <c r="C207" s="94" t="s">
        <v>443</v>
      </c>
      <c r="D207" s="94" t="s">
        <v>4663</v>
      </c>
      <c r="E207" s="94">
        <v>48.0</v>
      </c>
      <c r="F207" s="10" t="str">
        <f t="shared" si="6"/>
        <v>2015-05-21-0048</v>
      </c>
      <c r="G207" s="94">
        <v>40055.0</v>
      </c>
      <c r="H207" s="14"/>
    </row>
    <row r="208">
      <c r="A208" s="7">
        <v>83.0</v>
      </c>
      <c r="B208" s="10" t="s">
        <v>4156</v>
      </c>
      <c r="C208" s="94" t="s">
        <v>443</v>
      </c>
      <c r="D208" s="94" t="s">
        <v>4663</v>
      </c>
      <c r="E208" s="94">
        <v>49.0</v>
      </c>
      <c r="F208" s="10" t="str">
        <f t="shared" si="6"/>
        <v>2015-05-21-0049</v>
      </c>
      <c r="G208" s="94">
        <v>1120137.0</v>
      </c>
      <c r="H208" s="14"/>
    </row>
    <row r="209">
      <c r="A209" s="7">
        <v>84.0</v>
      </c>
      <c r="B209" s="10" t="s">
        <v>4156</v>
      </c>
      <c r="C209" s="94" t="s">
        <v>443</v>
      </c>
      <c r="D209" s="94" t="s">
        <v>4663</v>
      </c>
      <c r="E209" s="94">
        <v>50.0</v>
      </c>
      <c r="F209" s="10" t="str">
        <f t="shared" si="6"/>
        <v>2015-05-21-0050</v>
      </c>
      <c r="G209" s="94">
        <v>1174760.0</v>
      </c>
      <c r="H209" s="14"/>
    </row>
    <row r="210">
      <c r="A210" s="7">
        <v>84.0</v>
      </c>
      <c r="B210" s="10" t="s">
        <v>4158</v>
      </c>
      <c r="C210" s="94" t="s">
        <v>443</v>
      </c>
      <c r="D210" s="94" t="s">
        <v>4663</v>
      </c>
      <c r="E210" s="94">
        <v>51.0</v>
      </c>
      <c r="F210" s="10" t="str">
        <f t="shared" si="6"/>
        <v>2015-05-21-0051</v>
      </c>
      <c r="G210" s="94">
        <v>2536.0</v>
      </c>
      <c r="H210" s="14"/>
    </row>
    <row r="211">
      <c r="A211" s="7">
        <v>84.0</v>
      </c>
      <c r="B211" s="10" t="s">
        <v>4304</v>
      </c>
      <c r="C211" s="94" t="s">
        <v>443</v>
      </c>
      <c r="D211" s="94" t="s">
        <v>4663</v>
      </c>
      <c r="E211" s="94">
        <v>52.0</v>
      </c>
      <c r="F211" s="10" t="str">
        <f t="shared" si="6"/>
        <v>2015-05-21-0052</v>
      </c>
      <c r="G211" s="94">
        <v>39361.0</v>
      </c>
      <c r="H211" s="14"/>
    </row>
    <row r="212">
      <c r="A212" s="7">
        <v>85.0</v>
      </c>
      <c r="B212" s="10" t="s">
        <v>4156</v>
      </c>
      <c r="C212" s="94" t="s">
        <v>443</v>
      </c>
      <c r="D212" s="94" t="s">
        <v>4663</v>
      </c>
      <c r="E212" s="94">
        <v>53.0</v>
      </c>
      <c r="F212" s="10" t="str">
        <f t="shared" si="6"/>
        <v>2015-05-21-0053</v>
      </c>
      <c r="G212" s="94">
        <v>230743.0</v>
      </c>
      <c r="H212" s="10" t="s">
        <v>4670</v>
      </c>
    </row>
    <row r="213">
      <c r="A213" s="7">
        <v>86.0</v>
      </c>
      <c r="B213" s="10" t="s">
        <v>4156</v>
      </c>
      <c r="C213" s="94" t="s">
        <v>443</v>
      </c>
      <c r="D213" s="94" t="s">
        <v>4663</v>
      </c>
      <c r="E213" s="94">
        <v>54.0</v>
      </c>
      <c r="F213" s="10" t="str">
        <f t="shared" si="6"/>
        <v>2015-05-21-0054</v>
      </c>
      <c r="G213" s="94">
        <v>135962.0</v>
      </c>
      <c r="H213" s="10" t="s">
        <v>4670</v>
      </c>
    </row>
    <row r="214">
      <c r="A214" s="7">
        <v>4.0</v>
      </c>
      <c r="B214" s="10" t="s">
        <v>4156</v>
      </c>
      <c r="C214" s="94" t="s">
        <v>443</v>
      </c>
      <c r="D214" s="94" t="s">
        <v>4663</v>
      </c>
      <c r="E214" s="94">
        <v>55.0</v>
      </c>
      <c r="F214" s="10" t="str">
        <f t="shared" si="6"/>
        <v>2015-05-21-0055</v>
      </c>
      <c r="G214" s="94">
        <v>734494.0</v>
      </c>
      <c r="H214" s="10" t="s">
        <v>4661</v>
      </c>
    </row>
    <row r="215">
      <c r="A215" s="7">
        <v>5.0</v>
      </c>
      <c r="B215" s="10" t="s">
        <v>4156</v>
      </c>
      <c r="C215" s="94" t="s">
        <v>443</v>
      </c>
      <c r="D215" s="94" t="s">
        <v>4663</v>
      </c>
      <c r="E215" s="94">
        <v>56.0</v>
      </c>
      <c r="F215" s="10" t="str">
        <f t="shared" si="6"/>
        <v>2015-05-21-0056</v>
      </c>
      <c r="G215" s="94">
        <v>764320.0</v>
      </c>
      <c r="H215" s="10" t="s">
        <v>4661</v>
      </c>
    </row>
    <row r="216">
      <c r="A216" s="7">
        <v>112.0</v>
      </c>
      <c r="B216" s="10" t="s">
        <v>4156</v>
      </c>
      <c r="C216" s="94" t="s">
        <v>443</v>
      </c>
      <c r="D216" s="94" t="s">
        <v>4663</v>
      </c>
      <c r="E216" s="94">
        <v>57.0</v>
      </c>
      <c r="F216" s="10" t="str">
        <f t="shared" si="6"/>
        <v>2015-05-21-0057</v>
      </c>
      <c r="G216" s="94">
        <v>313776.0</v>
      </c>
      <c r="H216" s="10" t="s">
        <v>4673</v>
      </c>
    </row>
    <row r="217">
      <c r="A217" s="7">
        <v>31.0</v>
      </c>
      <c r="B217" s="10" t="s">
        <v>4156</v>
      </c>
      <c r="C217" s="94" t="s">
        <v>443</v>
      </c>
      <c r="D217" s="94" t="s">
        <v>4663</v>
      </c>
      <c r="E217" s="94">
        <v>58.0</v>
      </c>
      <c r="F217" s="10" t="str">
        <f t="shared" si="6"/>
        <v>2015-05-21-0058</v>
      </c>
      <c r="G217" s="94">
        <v>128612.0</v>
      </c>
      <c r="H217" s="10" t="s">
        <v>4670</v>
      </c>
    </row>
    <row r="218">
      <c r="A218" s="7">
        <v>32.0</v>
      </c>
      <c r="B218" s="10" t="s">
        <v>4156</v>
      </c>
      <c r="C218" s="94" t="s">
        <v>443</v>
      </c>
      <c r="D218" s="94" t="s">
        <v>4663</v>
      </c>
      <c r="E218" s="94">
        <v>59.0</v>
      </c>
      <c r="F218" s="10" t="str">
        <f t="shared" si="6"/>
        <v>2015-05-21-0059</v>
      </c>
      <c r="G218" s="94">
        <v>129128.0</v>
      </c>
      <c r="H218" s="10" t="s">
        <v>4670</v>
      </c>
    </row>
    <row r="219">
      <c r="A219" s="7">
        <v>33.0</v>
      </c>
      <c r="B219" s="10" t="s">
        <v>4156</v>
      </c>
      <c r="C219" s="94" t="s">
        <v>443</v>
      </c>
      <c r="D219" s="94" t="s">
        <v>4663</v>
      </c>
      <c r="E219" s="94">
        <v>60.0</v>
      </c>
      <c r="F219" s="10" t="str">
        <f t="shared" si="6"/>
        <v>2015-05-21-0060</v>
      </c>
      <c r="G219" s="94">
        <v>106002.0</v>
      </c>
      <c r="H219" s="10" t="s">
        <v>4670</v>
      </c>
    </row>
    <row r="220">
      <c r="A220" s="7">
        <v>113.0</v>
      </c>
      <c r="B220" s="10" t="s">
        <v>4156</v>
      </c>
      <c r="C220" s="94" t="s">
        <v>443</v>
      </c>
      <c r="D220" s="94" t="s">
        <v>4663</v>
      </c>
      <c r="E220" s="94">
        <v>61.0</v>
      </c>
      <c r="F220" s="10" t="str">
        <f t="shared" si="6"/>
        <v>2015-05-21-0061</v>
      </c>
      <c r="G220" s="94">
        <v>235872.0</v>
      </c>
      <c r="H220" s="10" t="s">
        <v>4670</v>
      </c>
    </row>
    <row r="221">
      <c r="A221" s="7">
        <v>94.0</v>
      </c>
      <c r="B221" s="10" t="s">
        <v>4156</v>
      </c>
      <c r="C221" s="94" t="s">
        <v>443</v>
      </c>
      <c r="D221" s="94" t="s">
        <v>4663</v>
      </c>
      <c r="E221" s="94">
        <v>62.0</v>
      </c>
      <c r="F221" s="10" t="str">
        <f t="shared" si="6"/>
        <v>2015-05-21-0062</v>
      </c>
      <c r="G221" s="94">
        <v>178269.0</v>
      </c>
      <c r="H221" s="10" t="s">
        <v>4670</v>
      </c>
    </row>
    <row r="222">
      <c r="A222" s="7">
        <v>106.0</v>
      </c>
      <c r="B222" s="10" t="s">
        <v>4156</v>
      </c>
      <c r="C222" s="94" t="s">
        <v>443</v>
      </c>
      <c r="D222" s="94" t="s">
        <v>4663</v>
      </c>
      <c r="E222" s="94">
        <v>63.0</v>
      </c>
      <c r="F222" s="10" t="str">
        <f t="shared" si="6"/>
        <v>2015-05-21-0063</v>
      </c>
      <c r="G222" s="94">
        <v>190574.0</v>
      </c>
      <c r="H222" s="10" t="s">
        <v>4670</v>
      </c>
    </row>
    <row r="223">
      <c r="A223" s="7">
        <v>107.0</v>
      </c>
      <c r="B223" s="10" t="s">
        <v>4156</v>
      </c>
      <c r="C223" s="94" t="s">
        <v>443</v>
      </c>
      <c r="D223" s="94" t="s">
        <v>4663</v>
      </c>
      <c r="E223" s="94">
        <v>64.0</v>
      </c>
      <c r="F223" s="10" t="str">
        <f t="shared" si="6"/>
        <v>2015-05-21-0064</v>
      </c>
      <c r="G223" s="94">
        <v>271586.0</v>
      </c>
      <c r="H223" s="10" t="s">
        <v>4670</v>
      </c>
    </row>
    <row r="224">
      <c r="A224" s="7">
        <v>193.0</v>
      </c>
      <c r="B224" s="10" t="s">
        <v>4156</v>
      </c>
      <c r="C224" s="94" t="s">
        <v>443</v>
      </c>
      <c r="D224" s="94" t="s">
        <v>4663</v>
      </c>
      <c r="E224" s="94">
        <v>65.0</v>
      </c>
      <c r="F224" s="10" t="str">
        <f t="shared" si="6"/>
        <v>2015-05-21-0065</v>
      </c>
      <c r="G224" s="94">
        <v>772569.0</v>
      </c>
      <c r="H224" s="10" t="s">
        <v>4661</v>
      </c>
    </row>
    <row r="225">
      <c r="A225" s="7">
        <v>194.0</v>
      </c>
      <c r="B225" s="10" t="s">
        <v>4156</v>
      </c>
      <c r="C225" s="94" t="s">
        <v>443</v>
      </c>
      <c r="D225" s="94" t="s">
        <v>4663</v>
      </c>
      <c r="E225" s="94">
        <v>66.0</v>
      </c>
      <c r="F225" s="10" t="str">
        <f t="shared" si="6"/>
        <v>2015-05-21-0066</v>
      </c>
      <c r="G225" s="94">
        <v>524998.0</v>
      </c>
      <c r="H225" s="10" t="s">
        <v>4661</v>
      </c>
    </row>
    <row r="226">
      <c r="A226" s="7">
        <v>195.0</v>
      </c>
      <c r="B226" s="10" t="s">
        <v>4156</v>
      </c>
      <c r="C226" s="94" t="s">
        <v>443</v>
      </c>
      <c r="D226" s="94" t="s">
        <v>4663</v>
      </c>
      <c r="E226" s="94">
        <v>67.0</v>
      </c>
      <c r="F226" s="10" t="str">
        <f t="shared" si="6"/>
        <v>2015-05-21-0067</v>
      </c>
      <c r="G226" s="94">
        <v>681312.0</v>
      </c>
      <c r="H226" s="10" t="s">
        <v>4661</v>
      </c>
    </row>
    <row r="227">
      <c r="A227" s="7">
        <v>196.0</v>
      </c>
      <c r="B227" s="10" t="s">
        <v>4156</v>
      </c>
      <c r="C227" s="94" t="s">
        <v>443</v>
      </c>
      <c r="D227" s="94" t="s">
        <v>4663</v>
      </c>
      <c r="E227" s="94">
        <v>70.0</v>
      </c>
      <c r="F227" s="10" t="str">
        <f t="shared" si="6"/>
        <v>2015-05-21-0070</v>
      </c>
      <c r="G227" s="94">
        <v>1956365.0</v>
      </c>
      <c r="H227" s="10" t="s">
        <v>4661</v>
      </c>
    </row>
    <row r="228">
      <c r="A228" s="7">
        <v>197.0</v>
      </c>
      <c r="B228" s="10" t="s">
        <v>4156</v>
      </c>
      <c r="C228" s="94" t="s">
        <v>443</v>
      </c>
      <c r="D228" s="94" t="s">
        <v>4663</v>
      </c>
      <c r="E228" s="94">
        <v>72.0</v>
      </c>
      <c r="F228" s="10" t="str">
        <f t="shared" si="6"/>
        <v>2015-05-21-0072</v>
      </c>
      <c r="G228" s="94">
        <v>2316875.0</v>
      </c>
      <c r="H228" s="10" t="s">
        <v>4661</v>
      </c>
    </row>
    <row r="229">
      <c r="A229" s="7">
        <v>198.0</v>
      </c>
      <c r="B229" s="10" t="s">
        <v>4156</v>
      </c>
      <c r="C229" s="94" t="s">
        <v>443</v>
      </c>
      <c r="D229" s="94" t="s">
        <v>4663</v>
      </c>
      <c r="E229" s="94">
        <v>71.0</v>
      </c>
      <c r="F229" s="10" t="str">
        <f t="shared" si="6"/>
        <v>2015-05-21-0071</v>
      </c>
      <c r="G229" s="94">
        <v>2116816.0</v>
      </c>
      <c r="H229" s="10" t="s">
        <v>4661</v>
      </c>
    </row>
    <row r="230">
      <c r="A230" s="7">
        <v>199.0</v>
      </c>
      <c r="B230" s="10" t="s">
        <v>4156</v>
      </c>
      <c r="C230" s="94" t="s">
        <v>443</v>
      </c>
      <c r="D230" s="94" t="s">
        <v>4663</v>
      </c>
      <c r="E230" s="94">
        <v>68.0</v>
      </c>
      <c r="F230" s="10" t="str">
        <f t="shared" si="6"/>
        <v>2015-05-21-0068</v>
      </c>
      <c r="G230" s="94">
        <v>1541475.0</v>
      </c>
      <c r="H230" s="10" t="s">
        <v>4661</v>
      </c>
    </row>
    <row r="231">
      <c r="A231" s="7">
        <v>200.0</v>
      </c>
      <c r="B231" s="10" t="s">
        <v>4156</v>
      </c>
      <c r="C231" s="94" t="s">
        <v>443</v>
      </c>
      <c r="D231" s="94" t="s">
        <v>4663</v>
      </c>
      <c r="E231" s="94">
        <v>73.0</v>
      </c>
      <c r="F231" s="10" t="str">
        <f t="shared" si="6"/>
        <v>2015-05-21-0073</v>
      </c>
      <c r="G231" s="94">
        <v>1622941.0</v>
      </c>
      <c r="H231" s="10" t="s">
        <v>4661</v>
      </c>
    </row>
    <row r="232">
      <c r="A232" s="7">
        <v>201.0</v>
      </c>
      <c r="B232" s="10" t="s">
        <v>4156</v>
      </c>
      <c r="C232" s="94" t="s">
        <v>443</v>
      </c>
      <c r="D232" s="94" t="s">
        <v>4663</v>
      </c>
      <c r="E232" s="94">
        <v>69.0</v>
      </c>
      <c r="F232" s="10" t="str">
        <f t="shared" si="6"/>
        <v>2015-05-21-0069</v>
      </c>
      <c r="G232" s="94">
        <v>1510596.0</v>
      </c>
      <c r="H232" s="10" t="s">
        <v>4661</v>
      </c>
    </row>
    <row r="233">
      <c r="A233" s="7">
        <v>202.0</v>
      </c>
      <c r="B233" s="10" t="s">
        <v>4156</v>
      </c>
      <c r="C233" s="94" t="s">
        <v>4674</v>
      </c>
      <c r="D233" s="94" t="s">
        <v>4663</v>
      </c>
      <c r="E233" s="94">
        <v>74.0</v>
      </c>
      <c r="F233" s="10" t="str">
        <f t="shared" si="6"/>
        <v>2015-05-21-0074</v>
      </c>
      <c r="G233" s="94">
        <v>835325.0</v>
      </c>
      <c r="H233" s="10" t="s">
        <v>4661</v>
      </c>
    </row>
    <row r="234">
      <c r="A234" s="7">
        <v>203.0</v>
      </c>
      <c r="B234" s="10" t="s">
        <v>4156</v>
      </c>
      <c r="C234" s="94" t="s">
        <v>4674</v>
      </c>
      <c r="D234" s="94" t="s">
        <v>4663</v>
      </c>
      <c r="E234" s="94">
        <v>75.0</v>
      </c>
      <c r="F234" s="10" t="str">
        <f t="shared" si="6"/>
        <v>2015-05-21-0075</v>
      </c>
      <c r="G234" s="94">
        <v>851363.0</v>
      </c>
      <c r="H234" s="10" t="s">
        <v>4661</v>
      </c>
    </row>
    <row r="235">
      <c r="A235" s="7">
        <v>204.0</v>
      </c>
      <c r="B235" s="10" t="s">
        <v>4156</v>
      </c>
      <c r="C235" s="94" t="s">
        <v>4674</v>
      </c>
      <c r="D235" s="94" t="s">
        <v>4663</v>
      </c>
      <c r="E235" s="94">
        <v>76.0</v>
      </c>
      <c r="F235" s="10" t="str">
        <f t="shared" si="6"/>
        <v>2015-05-21-0076</v>
      </c>
      <c r="G235" s="94">
        <v>620934.0</v>
      </c>
      <c r="H235" s="10" t="s">
        <v>4661</v>
      </c>
    </row>
    <row r="236">
      <c r="A236" s="7">
        <v>205.0</v>
      </c>
      <c r="B236" s="10" t="s">
        <v>4156</v>
      </c>
      <c r="C236" s="94" t="s">
        <v>4674</v>
      </c>
      <c r="D236" s="94" t="s">
        <v>4663</v>
      </c>
      <c r="E236" s="94">
        <v>77.0</v>
      </c>
      <c r="F236" s="10" t="str">
        <f t="shared" si="6"/>
        <v>2015-05-21-0077</v>
      </c>
      <c r="G236" s="94">
        <v>472359.0</v>
      </c>
      <c r="H236" s="10" t="s">
        <v>4661</v>
      </c>
    </row>
    <row r="237">
      <c r="A237" s="7">
        <v>206.0</v>
      </c>
      <c r="B237" s="10" t="s">
        <v>4156</v>
      </c>
      <c r="C237" s="94" t="s">
        <v>4674</v>
      </c>
      <c r="D237" s="94" t="s">
        <v>4663</v>
      </c>
      <c r="E237" s="94">
        <v>78.0</v>
      </c>
      <c r="F237" s="10" t="str">
        <f t="shared" si="6"/>
        <v>2015-05-21-0078</v>
      </c>
      <c r="G237" s="94">
        <v>442206.0</v>
      </c>
      <c r="H237" s="10" t="s">
        <v>4661</v>
      </c>
    </row>
    <row r="238">
      <c r="A238" s="7">
        <v>207.0</v>
      </c>
      <c r="B238" s="10" t="s">
        <v>4156</v>
      </c>
      <c r="C238" s="94" t="s">
        <v>4674</v>
      </c>
      <c r="D238" s="94" t="s">
        <v>4663</v>
      </c>
      <c r="E238" s="94">
        <v>92.0</v>
      </c>
      <c r="F238" s="10" t="str">
        <f t="shared" si="6"/>
        <v>2015-05-21-0092</v>
      </c>
      <c r="G238" s="94">
        <v>753669.0</v>
      </c>
      <c r="H238" s="10" t="s">
        <v>4661</v>
      </c>
    </row>
    <row r="239">
      <c r="A239" s="7">
        <v>217.0</v>
      </c>
      <c r="B239" s="10" t="s">
        <v>4156</v>
      </c>
      <c r="C239" s="94" t="s">
        <v>4674</v>
      </c>
      <c r="D239" s="94" t="s">
        <v>4663</v>
      </c>
      <c r="E239" s="94">
        <v>175.0</v>
      </c>
      <c r="F239" s="10" t="str">
        <f t="shared" ref="F239:F330" si="7">D239&amp;"0"&amp;E239</f>
        <v>2015-05-21-0175</v>
      </c>
      <c r="G239" s="94">
        <v>166291.0</v>
      </c>
      <c r="H239" s="14"/>
    </row>
    <row r="240">
      <c r="A240" s="7">
        <v>217.0</v>
      </c>
      <c r="B240" s="10" t="s">
        <v>4158</v>
      </c>
      <c r="C240" s="94" t="s">
        <v>4674</v>
      </c>
      <c r="D240" s="94" t="s">
        <v>4663</v>
      </c>
      <c r="E240" s="94">
        <v>176.0</v>
      </c>
      <c r="F240" s="10" t="str">
        <f t="shared" si="7"/>
        <v>2015-05-21-0176</v>
      </c>
      <c r="G240" s="94">
        <v>1273.0</v>
      </c>
      <c r="H240" s="14"/>
    </row>
    <row r="241">
      <c r="A241" s="7">
        <v>218.0</v>
      </c>
      <c r="B241" s="10" t="s">
        <v>4158</v>
      </c>
      <c r="C241" s="94" t="s">
        <v>4674</v>
      </c>
      <c r="D241" s="94" t="s">
        <v>4663</v>
      </c>
      <c r="E241" s="94">
        <v>177.0</v>
      </c>
      <c r="F241" s="10" t="str">
        <f t="shared" si="7"/>
        <v>2015-05-21-0177</v>
      </c>
      <c r="G241" s="94">
        <v>2210.0</v>
      </c>
      <c r="H241" s="14"/>
    </row>
    <row r="242">
      <c r="A242" s="7">
        <v>218.0</v>
      </c>
      <c r="B242" s="10" t="s">
        <v>4156</v>
      </c>
      <c r="C242" s="94" t="s">
        <v>4674</v>
      </c>
      <c r="D242" s="94" t="s">
        <v>4663</v>
      </c>
      <c r="E242" s="94">
        <v>178.0</v>
      </c>
      <c r="F242" s="10" t="str">
        <f t="shared" si="7"/>
        <v>2015-05-21-0178</v>
      </c>
      <c r="G242" s="94">
        <v>677694.0</v>
      </c>
      <c r="H242" s="14"/>
    </row>
    <row r="243">
      <c r="A243" s="7">
        <v>219.0</v>
      </c>
      <c r="B243" s="10" t="s">
        <v>4158</v>
      </c>
      <c r="C243" s="94" t="s">
        <v>4674</v>
      </c>
      <c r="D243" s="94" t="s">
        <v>4663</v>
      </c>
      <c r="E243" s="94">
        <v>179.0</v>
      </c>
      <c r="F243" s="10" t="str">
        <f t="shared" si="7"/>
        <v>2015-05-21-0179</v>
      </c>
      <c r="G243" s="94">
        <v>3602.0</v>
      </c>
      <c r="H243" s="14"/>
    </row>
    <row r="244">
      <c r="A244" s="7">
        <v>219.0</v>
      </c>
      <c r="B244" s="10" t="s">
        <v>4156</v>
      </c>
      <c r="C244" s="94" t="s">
        <v>4674</v>
      </c>
      <c r="D244" s="94" t="s">
        <v>4663</v>
      </c>
      <c r="E244" s="94">
        <v>180.0</v>
      </c>
      <c r="F244" s="10" t="str">
        <f t="shared" si="7"/>
        <v>2015-05-21-0180</v>
      </c>
      <c r="G244" s="94">
        <v>1362446.0</v>
      </c>
      <c r="H244" s="14"/>
    </row>
    <row r="245">
      <c r="A245" s="7">
        <v>220.0</v>
      </c>
      <c r="B245" s="10" t="s">
        <v>4158</v>
      </c>
      <c r="C245" s="94" t="s">
        <v>4674</v>
      </c>
      <c r="D245" s="94" t="s">
        <v>4663</v>
      </c>
      <c r="E245" s="94">
        <v>181.0</v>
      </c>
      <c r="F245" s="10" t="str">
        <f t="shared" si="7"/>
        <v>2015-05-21-0181</v>
      </c>
      <c r="G245" s="94">
        <v>3739.0</v>
      </c>
      <c r="H245" s="14"/>
    </row>
    <row r="246">
      <c r="A246" s="7">
        <v>220.0</v>
      </c>
      <c r="B246" s="10" t="s">
        <v>4156</v>
      </c>
      <c r="C246" s="94" t="s">
        <v>4674</v>
      </c>
      <c r="D246" s="94" t="s">
        <v>4663</v>
      </c>
      <c r="E246" s="94">
        <v>182.0</v>
      </c>
      <c r="F246" s="10" t="str">
        <f t="shared" si="7"/>
        <v>2015-05-21-0182</v>
      </c>
      <c r="G246" s="94">
        <v>1208746.0</v>
      </c>
      <c r="H246" s="14"/>
    </row>
    <row r="247">
      <c r="A247" s="7">
        <v>221.0</v>
      </c>
      <c r="B247" s="10" t="s">
        <v>4158</v>
      </c>
      <c r="C247" s="94" t="s">
        <v>4674</v>
      </c>
      <c r="D247" s="94" t="s">
        <v>4663</v>
      </c>
      <c r="E247" s="94">
        <v>183.0</v>
      </c>
      <c r="F247" s="10" t="str">
        <f t="shared" si="7"/>
        <v>2015-05-21-0183</v>
      </c>
      <c r="G247" s="94">
        <v>4392.0</v>
      </c>
      <c r="H247" s="14"/>
    </row>
    <row r="248">
      <c r="A248" s="7">
        <v>221.0</v>
      </c>
      <c r="B248" s="10" t="s">
        <v>4156</v>
      </c>
      <c r="C248" s="94" t="s">
        <v>4674</v>
      </c>
      <c r="D248" s="94" t="s">
        <v>4663</v>
      </c>
      <c r="E248" s="94">
        <v>184.0</v>
      </c>
      <c r="F248" s="10" t="str">
        <f t="shared" si="7"/>
        <v>2015-05-21-0184</v>
      </c>
      <c r="G248" s="94">
        <v>1022452.0</v>
      </c>
      <c r="H248" s="14"/>
    </row>
    <row r="249">
      <c r="A249" s="7">
        <v>222.0</v>
      </c>
      <c r="B249" s="10" t="s">
        <v>4158</v>
      </c>
      <c r="C249" s="94" t="s">
        <v>4674</v>
      </c>
      <c r="D249" s="94" t="s">
        <v>4663</v>
      </c>
      <c r="E249" s="94">
        <v>186.0</v>
      </c>
      <c r="F249" s="10" t="str">
        <f t="shared" si="7"/>
        <v>2015-05-21-0186</v>
      </c>
      <c r="G249" s="94">
        <v>4994.0</v>
      </c>
      <c r="H249" s="14"/>
    </row>
    <row r="250">
      <c r="A250" s="7">
        <v>222.0</v>
      </c>
      <c r="B250" s="10" t="s">
        <v>4156</v>
      </c>
      <c r="C250" s="94" t="s">
        <v>4674</v>
      </c>
      <c r="D250" s="94" t="s">
        <v>4663</v>
      </c>
      <c r="E250" s="94">
        <v>185.0</v>
      </c>
      <c r="F250" s="10" t="str">
        <f t="shared" si="7"/>
        <v>2015-05-21-0185</v>
      </c>
      <c r="G250" s="94">
        <v>922958.0</v>
      </c>
      <c r="H250" s="14"/>
    </row>
    <row r="251">
      <c r="A251" s="7">
        <v>223.0</v>
      </c>
      <c r="B251" s="10" t="s">
        <v>4156</v>
      </c>
      <c r="C251" s="94" t="s">
        <v>4674</v>
      </c>
      <c r="D251" s="94" t="s">
        <v>4663</v>
      </c>
      <c r="E251" s="94">
        <v>187.0</v>
      </c>
      <c r="F251" s="10" t="str">
        <f t="shared" si="7"/>
        <v>2015-05-21-0187</v>
      </c>
      <c r="G251" s="94">
        <v>1346303.0</v>
      </c>
      <c r="H251" s="14"/>
    </row>
    <row r="252">
      <c r="A252" s="7">
        <v>223.0</v>
      </c>
      <c r="B252" s="10" t="s">
        <v>4158</v>
      </c>
      <c r="C252" s="94" t="s">
        <v>4674</v>
      </c>
      <c r="D252" s="94" t="s">
        <v>4663</v>
      </c>
      <c r="E252" s="94">
        <v>188.0</v>
      </c>
      <c r="F252" s="10" t="str">
        <f t="shared" si="7"/>
        <v>2015-05-21-0188</v>
      </c>
      <c r="G252" s="94">
        <v>19469.0</v>
      </c>
      <c r="H252" s="14"/>
    </row>
    <row r="253">
      <c r="A253" s="7">
        <v>224.0</v>
      </c>
      <c r="B253" s="10" t="s">
        <v>4156</v>
      </c>
      <c r="C253" s="94" t="s">
        <v>4674</v>
      </c>
      <c r="D253" s="94" t="s">
        <v>4663</v>
      </c>
      <c r="E253" s="94">
        <v>189.0</v>
      </c>
      <c r="F253" s="10" t="str">
        <f t="shared" si="7"/>
        <v>2015-05-21-0189</v>
      </c>
      <c r="G253" s="94">
        <v>2057860.0</v>
      </c>
      <c r="H253" s="14"/>
    </row>
    <row r="254">
      <c r="A254" s="7">
        <v>224.0</v>
      </c>
      <c r="B254" s="10" t="s">
        <v>4158</v>
      </c>
      <c r="C254" s="94" t="s">
        <v>4674</v>
      </c>
      <c r="D254" s="94" t="s">
        <v>4663</v>
      </c>
      <c r="E254" s="94">
        <v>190.0</v>
      </c>
      <c r="F254" s="10" t="str">
        <f t="shared" si="7"/>
        <v>2015-05-21-0190</v>
      </c>
      <c r="G254" s="94">
        <v>21465.0</v>
      </c>
      <c r="H254" s="14"/>
    </row>
    <row r="255">
      <c r="A255" s="7">
        <v>225.0</v>
      </c>
      <c r="B255" s="10" t="s">
        <v>4156</v>
      </c>
      <c r="C255" s="94" t="s">
        <v>4674</v>
      </c>
      <c r="D255" s="94" t="s">
        <v>4663</v>
      </c>
      <c r="E255" s="94">
        <v>191.0</v>
      </c>
      <c r="F255" s="10" t="str">
        <f t="shared" si="7"/>
        <v>2015-05-21-0191</v>
      </c>
      <c r="G255" s="94">
        <v>1689421.0</v>
      </c>
      <c r="H255" s="14"/>
    </row>
    <row r="256">
      <c r="A256" s="7">
        <v>225.0</v>
      </c>
      <c r="B256" s="10" t="s">
        <v>4158</v>
      </c>
      <c r="C256" s="94" t="s">
        <v>4674</v>
      </c>
      <c r="D256" s="94" t="s">
        <v>4663</v>
      </c>
      <c r="E256" s="94">
        <v>192.0</v>
      </c>
      <c r="F256" s="10" t="str">
        <f t="shared" si="7"/>
        <v>2015-05-21-0192</v>
      </c>
      <c r="G256" s="94">
        <v>17885.0</v>
      </c>
      <c r="H256" s="14"/>
    </row>
    <row r="257">
      <c r="A257" s="7">
        <v>226.0</v>
      </c>
      <c r="B257" s="10" t="s">
        <v>4156</v>
      </c>
      <c r="C257" s="94" t="s">
        <v>4674</v>
      </c>
      <c r="D257" s="94" t="s">
        <v>4663</v>
      </c>
      <c r="E257" s="94">
        <v>193.0</v>
      </c>
      <c r="F257" s="10" t="str">
        <f t="shared" si="7"/>
        <v>2015-05-21-0193</v>
      </c>
      <c r="G257" s="94">
        <v>269544.0</v>
      </c>
      <c r="H257" s="14"/>
    </row>
    <row r="258">
      <c r="A258" s="7">
        <v>226.0</v>
      </c>
      <c r="B258" s="10" t="s">
        <v>4158</v>
      </c>
      <c r="C258" s="94" t="s">
        <v>4674</v>
      </c>
      <c r="D258" s="94" t="s">
        <v>4663</v>
      </c>
      <c r="E258" s="94">
        <v>194.0</v>
      </c>
      <c r="F258" s="10" t="str">
        <f t="shared" si="7"/>
        <v>2015-05-21-0194</v>
      </c>
      <c r="G258" s="94">
        <v>3593.0</v>
      </c>
      <c r="H258" s="14"/>
    </row>
    <row r="259">
      <c r="A259" s="7">
        <v>227.0</v>
      </c>
      <c r="B259" s="10" t="s">
        <v>4156</v>
      </c>
      <c r="C259" s="94" t="s">
        <v>4674</v>
      </c>
      <c r="D259" s="94" t="s">
        <v>4663</v>
      </c>
      <c r="E259" s="94">
        <v>195.0</v>
      </c>
      <c r="F259" s="10" t="str">
        <f t="shared" si="7"/>
        <v>2015-05-21-0195</v>
      </c>
      <c r="G259" s="94">
        <v>279531.0</v>
      </c>
      <c r="H259" s="14"/>
    </row>
    <row r="260">
      <c r="A260" s="7">
        <v>227.0</v>
      </c>
      <c r="B260" s="10" t="s">
        <v>4158</v>
      </c>
      <c r="C260" s="94" t="s">
        <v>4674</v>
      </c>
      <c r="D260" s="94" t="s">
        <v>4663</v>
      </c>
      <c r="E260" s="94">
        <v>196.0</v>
      </c>
      <c r="F260" s="10" t="str">
        <f t="shared" si="7"/>
        <v>2015-05-21-0196</v>
      </c>
      <c r="G260" s="94">
        <v>3783.0</v>
      </c>
      <c r="H260" s="14"/>
    </row>
    <row r="261">
      <c r="A261" s="7">
        <v>228.0</v>
      </c>
      <c r="B261" s="10" t="s">
        <v>4156</v>
      </c>
      <c r="C261" s="94" t="s">
        <v>4674</v>
      </c>
      <c r="D261" s="94" t="s">
        <v>4663</v>
      </c>
      <c r="E261" s="94">
        <v>197.0</v>
      </c>
      <c r="F261" s="10" t="str">
        <f t="shared" si="7"/>
        <v>2015-05-21-0197</v>
      </c>
      <c r="G261" s="94">
        <v>437928.0</v>
      </c>
      <c r="H261" s="14"/>
    </row>
    <row r="262">
      <c r="A262" s="7">
        <v>228.0</v>
      </c>
      <c r="B262" s="10" t="s">
        <v>4158</v>
      </c>
      <c r="C262" s="94" t="s">
        <v>4674</v>
      </c>
      <c r="D262" s="94" t="s">
        <v>4663</v>
      </c>
      <c r="E262" s="94">
        <v>198.0</v>
      </c>
      <c r="F262" s="10" t="str">
        <f t="shared" si="7"/>
        <v>2015-05-21-0198</v>
      </c>
      <c r="G262" s="94">
        <v>1971.0</v>
      </c>
      <c r="H262" s="14"/>
    </row>
    <row r="263">
      <c r="A263" s="7">
        <v>229.0</v>
      </c>
      <c r="B263" s="10" t="s">
        <v>4156</v>
      </c>
      <c r="C263" s="94" t="s">
        <v>4674</v>
      </c>
      <c r="D263" s="94" t="s">
        <v>4663</v>
      </c>
      <c r="E263" s="94">
        <v>200.0</v>
      </c>
      <c r="F263" s="10" t="str">
        <f t="shared" si="7"/>
        <v>2015-05-21-0200</v>
      </c>
      <c r="G263" s="94">
        <v>422030.0</v>
      </c>
      <c r="H263" s="14"/>
    </row>
    <row r="264">
      <c r="A264" s="7">
        <v>229.0</v>
      </c>
      <c r="B264" s="10" t="s">
        <v>4158</v>
      </c>
      <c r="C264" s="94" t="s">
        <v>4674</v>
      </c>
      <c r="D264" s="94" t="s">
        <v>4663</v>
      </c>
      <c r="E264" s="94">
        <v>199.0</v>
      </c>
      <c r="F264" s="10" t="str">
        <f t="shared" si="7"/>
        <v>2015-05-21-0199</v>
      </c>
      <c r="G264" s="94">
        <v>2010.0</v>
      </c>
      <c r="H264" s="14"/>
    </row>
    <row r="265">
      <c r="A265" s="7">
        <v>230.0</v>
      </c>
      <c r="B265" s="10" t="s">
        <v>4156</v>
      </c>
      <c r="C265" s="94" t="s">
        <v>4674</v>
      </c>
      <c r="D265" s="94" t="s">
        <v>4663</v>
      </c>
      <c r="E265" s="94">
        <v>202.0</v>
      </c>
      <c r="F265" s="10" t="str">
        <f t="shared" si="7"/>
        <v>2015-05-21-0202</v>
      </c>
      <c r="G265" s="94">
        <v>746702.0</v>
      </c>
      <c r="H265" s="14"/>
    </row>
    <row r="266">
      <c r="A266" s="7">
        <v>230.0</v>
      </c>
      <c r="B266" s="10" t="s">
        <v>4158</v>
      </c>
      <c r="C266" s="94" t="s">
        <v>4674</v>
      </c>
      <c r="D266" s="94" t="s">
        <v>4663</v>
      </c>
      <c r="E266" s="94">
        <v>201.0</v>
      </c>
      <c r="F266" s="10" t="str">
        <f t="shared" si="7"/>
        <v>2015-05-21-0201</v>
      </c>
      <c r="G266" s="94">
        <v>3801.0</v>
      </c>
      <c r="H266" s="14"/>
    </row>
    <row r="267">
      <c r="A267" s="7">
        <v>231.0</v>
      </c>
      <c r="B267" s="10" t="s">
        <v>4156</v>
      </c>
      <c r="C267" s="94" t="s">
        <v>4674</v>
      </c>
      <c r="D267" s="94" t="s">
        <v>4663</v>
      </c>
      <c r="E267" s="94">
        <v>203.0</v>
      </c>
      <c r="F267" s="10" t="str">
        <f t="shared" si="7"/>
        <v>2015-05-21-0203</v>
      </c>
      <c r="G267" s="94">
        <v>550783.0</v>
      </c>
      <c r="H267" s="14"/>
    </row>
    <row r="268">
      <c r="A268" s="7">
        <v>231.0</v>
      </c>
      <c r="B268" s="10" t="s">
        <v>4158</v>
      </c>
      <c r="C268" s="94" t="s">
        <v>4674</v>
      </c>
      <c r="D268" s="94" t="s">
        <v>4663</v>
      </c>
      <c r="E268" s="94">
        <v>204.0</v>
      </c>
      <c r="F268" s="10" t="str">
        <f t="shared" si="7"/>
        <v>2015-05-21-0204</v>
      </c>
      <c r="G268" s="94">
        <v>3009.0</v>
      </c>
      <c r="H268" s="14"/>
    </row>
    <row r="269">
      <c r="A269" s="7">
        <v>232.0</v>
      </c>
      <c r="B269" s="10" t="s">
        <v>4156</v>
      </c>
      <c r="C269" s="94" t="s">
        <v>4674</v>
      </c>
      <c r="D269" s="94" t="s">
        <v>4663</v>
      </c>
      <c r="E269" s="94">
        <v>205.0</v>
      </c>
      <c r="F269" s="10" t="str">
        <f t="shared" si="7"/>
        <v>2015-05-21-0205</v>
      </c>
      <c r="G269" s="94">
        <v>719353.0</v>
      </c>
      <c r="H269" s="14"/>
    </row>
    <row r="270">
      <c r="A270" s="7">
        <v>232.0</v>
      </c>
      <c r="B270" s="10" t="s">
        <v>4158</v>
      </c>
      <c r="C270" s="94" t="s">
        <v>4674</v>
      </c>
      <c r="D270" s="94" t="s">
        <v>4663</v>
      </c>
      <c r="E270" s="94">
        <v>206.0</v>
      </c>
      <c r="F270" s="10" t="str">
        <f t="shared" si="7"/>
        <v>2015-05-21-0206</v>
      </c>
      <c r="G270" s="94">
        <v>3875.0</v>
      </c>
      <c r="H270" s="14"/>
    </row>
    <row r="271">
      <c r="A271" s="7">
        <v>233.0</v>
      </c>
      <c r="B271" s="10" t="s">
        <v>4156</v>
      </c>
      <c r="C271" s="94" t="s">
        <v>4674</v>
      </c>
      <c r="D271" s="94" t="s">
        <v>4663</v>
      </c>
      <c r="E271" s="94">
        <v>207.0</v>
      </c>
      <c r="F271" s="10" t="str">
        <f t="shared" si="7"/>
        <v>2015-05-21-0207</v>
      </c>
      <c r="G271" s="94">
        <v>234050.0</v>
      </c>
      <c r="H271" s="14"/>
    </row>
    <row r="272">
      <c r="A272" s="7">
        <v>233.0</v>
      </c>
      <c r="B272" s="10" t="s">
        <v>4158</v>
      </c>
      <c r="C272" s="94" t="s">
        <v>4674</v>
      </c>
      <c r="D272" s="94" t="s">
        <v>4663</v>
      </c>
      <c r="E272" s="94">
        <v>208.0</v>
      </c>
      <c r="F272" s="10" t="str">
        <f t="shared" si="7"/>
        <v>2015-05-21-0208</v>
      </c>
      <c r="G272" s="94">
        <v>4217.0</v>
      </c>
      <c r="H272" s="14"/>
    </row>
    <row r="273">
      <c r="A273" s="7">
        <v>234.0</v>
      </c>
      <c r="B273" s="10" t="s">
        <v>4156</v>
      </c>
      <c r="C273" s="94" t="s">
        <v>4674</v>
      </c>
      <c r="D273" s="94" t="s">
        <v>4663</v>
      </c>
      <c r="E273" s="94">
        <v>209.0</v>
      </c>
      <c r="F273" s="10" t="str">
        <f t="shared" si="7"/>
        <v>2015-05-21-0209</v>
      </c>
      <c r="G273" s="94">
        <v>268627.0</v>
      </c>
      <c r="H273" s="14"/>
    </row>
    <row r="274">
      <c r="A274" s="7">
        <v>234.0</v>
      </c>
      <c r="B274" s="10" t="s">
        <v>4158</v>
      </c>
      <c r="C274" s="94" t="s">
        <v>4674</v>
      </c>
      <c r="D274" s="94" t="s">
        <v>4663</v>
      </c>
      <c r="E274" s="94">
        <v>210.0</v>
      </c>
      <c r="F274" s="10" t="str">
        <f t="shared" si="7"/>
        <v>2015-05-21-0210</v>
      </c>
      <c r="G274" s="94">
        <v>4567.0</v>
      </c>
      <c r="H274" s="14"/>
    </row>
    <row r="275">
      <c r="A275" s="7">
        <v>235.0</v>
      </c>
      <c r="B275" s="10" t="s">
        <v>4156</v>
      </c>
      <c r="C275" s="94" t="s">
        <v>4674</v>
      </c>
      <c r="D275" s="94" t="s">
        <v>4663</v>
      </c>
      <c r="E275" s="94">
        <v>211.0</v>
      </c>
      <c r="F275" s="10" t="str">
        <f t="shared" si="7"/>
        <v>2015-05-21-0211</v>
      </c>
      <c r="G275" s="94">
        <v>415665.0</v>
      </c>
      <c r="H275" s="14"/>
    </row>
    <row r="276">
      <c r="A276" s="7">
        <v>235.0</v>
      </c>
      <c r="B276" s="10" t="s">
        <v>4158</v>
      </c>
      <c r="C276" s="94" t="s">
        <v>4674</v>
      </c>
      <c r="D276" s="94" t="s">
        <v>4663</v>
      </c>
      <c r="E276" s="94">
        <v>212.0</v>
      </c>
      <c r="F276" s="10" t="str">
        <f t="shared" si="7"/>
        <v>2015-05-21-0212</v>
      </c>
      <c r="G276" s="94">
        <v>5338.0</v>
      </c>
      <c r="H276" s="14"/>
    </row>
    <row r="277">
      <c r="A277" s="7">
        <v>236.0</v>
      </c>
      <c r="B277" s="10" t="s">
        <v>4156</v>
      </c>
      <c r="C277" s="94" t="s">
        <v>4674</v>
      </c>
      <c r="D277" s="94" t="s">
        <v>4663</v>
      </c>
      <c r="E277" s="94">
        <v>213.0</v>
      </c>
      <c r="F277" s="10" t="str">
        <f t="shared" si="7"/>
        <v>2015-05-21-0213</v>
      </c>
      <c r="G277" s="94">
        <v>489816.0</v>
      </c>
      <c r="H277" s="14"/>
    </row>
    <row r="278">
      <c r="A278" s="7">
        <v>236.0</v>
      </c>
      <c r="B278" s="10" t="s">
        <v>4158</v>
      </c>
      <c r="C278" s="94" t="s">
        <v>4674</v>
      </c>
      <c r="D278" s="94" t="s">
        <v>4663</v>
      </c>
      <c r="E278" s="94">
        <v>214.0</v>
      </c>
      <c r="F278" s="10" t="str">
        <f t="shared" si="7"/>
        <v>2015-05-21-0214</v>
      </c>
      <c r="G278" s="94">
        <v>1622.0</v>
      </c>
      <c r="H278" s="14"/>
    </row>
    <row r="279">
      <c r="A279" s="7">
        <v>237.0</v>
      </c>
      <c r="B279" s="10" t="s">
        <v>4156</v>
      </c>
      <c r="C279" s="94" t="s">
        <v>4674</v>
      </c>
      <c r="D279" s="94" t="s">
        <v>4663</v>
      </c>
      <c r="E279" s="94">
        <v>215.0</v>
      </c>
      <c r="F279" s="10" t="str">
        <f t="shared" si="7"/>
        <v>2015-05-21-0215</v>
      </c>
      <c r="G279" s="94">
        <v>1321034.0</v>
      </c>
      <c r="H279" s="14"/>
    </row>
    <row r="280">
      <c r="A280" s="7">
        <v>237.0</v>
      </c>
      <c r="B280" s="10" t="s">
        <v>4158</v>
      </c>
      <c r="C280" s="94" t="s">
        <v>4674</v>
      </c>
      <c r="D280" s="94" t="s">
        <v>4663</v>
      </c>
      <c r="E280" s="94">
        <v>216.0</v>
      </c>
      <c r="F280" s="10" t="str">
        <f t="shared" si="7"/>
        <v>2015-05-21-0216</v>
      </c>
      <c r="G280" s="94">
        <v>2411.0</v>
      </c>
      <c r="H280" s="14"/>
    </row>
    <row r="281">
      <c r="A281" s="7">
        <v>238.0</v>
      </c>
      <c r="B281" s="10" t="s">
        <v>4156</v>
      </c>
      <c r="C281" s="94" t="s">
        <v>4674</v>
      </c>
      <c r="D281" s="94" t="s">
        <v>4663</v>
      </c>
      <c r="E281" s="94">
        <v>217.0</v>
      </c>
      <c r="F281" s="10" t="str">
        <f t="shared" si="7"/>
        <v>2015-05-21-0217</v>
      </c>
      <c r="G281" s="94">
        <v>898599.0</v>
      </c>
      <c r="H281" s="14"/>
    </row>
    <row r="282">
      <c r="A282" s="7">
        <v>238.0</v>
      </c>
      <c r="B282" s="10" t="s">
        <v>4158</v>
      </c>
      <c r="C282" s="94" t="s">
        <v>4674</v>
      </c>
      <c r="D282" s="94" t="s">
        <v>4663</v>
      </c>
      <c r="E282" s="94">
        <v>218.0</v>
      </c>
      <c r="F282" s="10" t="str">
        <f t="shared" si="7"/>
        <v>2015-05-21-0218</v>
      </c>
      <c r="G282" s="94">
        <v>2250.0</v>
      </c>
      <c r="H282" s="14"/>
    </row>
    <row r="283">
      <c r="A283" s="7">
        <v>239.0</v>
      </c>
      <c r="B283" s="10" t="s">
        <v>4156</v>
      </c>
      <c r="C283" s="94" t="s">
        <v>4674</v>
      </c>
      <c r="D283" s="94" t="s">
        <v>4663</v>
      </c>
      <c r="E283" s="94">
        <v>219.0</v>
      </c>
      <c r="F283" s="10" t="str">
        <f t="shared" si="7"/>
        <v>2015-05-21-0219</v>
      </c>
      <c r="G283" s="94">
        <v>440781.0</v>
      </c>
      <c r="H283" s="14"/>
    </row>
    <row r="284">
      <c r="A284" s="7">
        <v>239.0</v>
      </c>
      <c r="B284" s="10" t="s">
        <v>4158</v>
      </c>
      <c r="C284" s="94" t="s">
        <v>4674</v>
      </c>
      <c r="D284" s="94" t="s">
        <v>4663</v>
      </c>
      <c r="E284" s="94">
        <v>220.0</v>
      </c>
      <c r="F284" s="10" t="str">
        <f t="shared" si="7"/>
        <v>2015-05-21-0220</v>
      </c>
      <c r="G284" s="94">
        <v>1705.0</v>
      </c>
      <c r="H284" s="14"/>
    </row>
    <row r="285">
      <c r="A285" s="7">
        <v>240.0</v>
      </c>
      <c r="B285" s="10" t="s">
        <v>4156</v>
      </c>
      <c r="C285" s="94" t="s">
        <v>4674</v>
      </c>
      <c r="D285" s="94" t="s">
        <v>4663</v>
      </c>
      <c r="E285" s="94">
        <v>221.0</v>
      </c>
      <c r="F285" s="10" t="str">
        <f t="shared" si="7"/>
        <v>2015-05-21-0221</v>
      </c>
      <c r="G285" s="94">
        <v>1072581.0</v>
      </c>
      <c r="H285" s="14"/>
    </row>
    <row r="286">
      <c r="A286" s="7">
        <v>240.0</v>
      </c>
      <c r="B286" s="10" t="s">
        <v>4158</v>
      </c>
      <c r="C286" s="94" t="s">
        <v>4674</v>
      </c>
      <c r="D286" s="94" t="s">
        <v>4663</v>
      </c>
      <c r="E286" s="94">
        <v>222.0</v>
      </c>
      <c r="F286" s="10" t="str">
        <f t="shared" si="7"/>
        <v>2015-05-21-0222</v>
      </c>
      <c r="G286" s="94">
        <v>4465.0</v>
      </c>
      <c r="H286" s="14"/>
    </row>
    <row r="287">
      <c r="A287" s="7">
        <v>241.0</v>
      </c>
      <c r="B287" s="10" t="s">
        <v>4156</v>
      </c>
      <c r="C287" s="94" t="s">
        <v>4674</v>
      </c>
      <c r="D287" s="94" t="s">
        <v>4663</v>
      </c>
      <c r="E287" s="94">
        <v>223.0</v>
      </c>
      <c r="F287" s="10" t="str">
        <f t="shared" si="7"/>
        <v>2015-05-21-0223</v>
      </c>
      <c r="G287" s="94">
        <v>797426.0</v>
      </c>
      <c r="H287" s="14"/>
    </row>
    <row r="288">
      <c r="A288" s="7">
        <v>241.0</v>
      </c>
      <c r="B288" s="10" t="s">
        <v>4158</v>
      </c>
      <c r="C288" s="94" t="s">
        <v>4674</v>
      </c>
      <c r="D288" s="94" t="s">
        <v>4663</v>
      </c>
      <c r="E288" s="94">
        <v>224.0</v>
      </c>
      <c r="F288" s="10" t="str">
        <f t="shared" si="7"/>
        <v>2015-05-21-0224</v>
      </c>
      <c r="G288" s="94">
        <v>2583.0</v>
      </c>
      <c r="H288" s="14"/>
    </row>
    <row r="289">
      <c r="A289" s="7">
        <v>242.0</v>
      </c>
      <c r="B289" s="10" t="s">
        <v>4156</v>
      </c>
      <c r="C289" s="94" t="s">
        <v>4674</v>
      </c>
      <c r="D289" s="94" t="s">
        <v>4663</v>
      </c>
      <c r="E289" s="94">
        <v>225.0</v>
      </c>
      <c r="F289" s="10" t="str">
        <f t="shared" si="7"/>
        <v>2015-05-21-0225</v>
      </c>
      <c r="G289" s="94">
        <v>582781.0</v>
      </c>
      <c r="H289" s="14"/>
    </row>
    <row r="290">
      <c r="A290" s="7">
        <v>242.0</v>
      </c>
      <c r="B290" s="10" t="s">
        <v>4158</v>
      </c>
      <c r="C290" s="94" t="s">
        <v>4674</v>
      </c>
      <c r="D290" s="94" t="s">
        <v>4663</v>
      </c>
      <c r="E290" s="94">
        <v>226.0</v>
      </c>
      <c r="F290" s="10" t="str">
        <f t="shared" si="7"/>
        <v>2015-05-21-0226</v>
      </c>
      <c r="G290" s="94">
        <v>3940.0</v>
      </c>
      <c r="H290" s="14"/>
    </row>
    <row r="291">
      <c r="A291" s="7">
        <v>243.0</v>
      </c>
      <c r="B291" s="10" t="s">
        <v>4156</v>
      </c>
      <c r="C291" s="94" t="s">
        <v>4674</v>
      </c>
      <c r="D291" s="94" t="s">
        <v>4663</v>
      </c>
      <c r="E291" s="94">
        <v>227.0</v>
      </c>
      <c r="F291" s="10" t="str">
        <f t="shared" si="7"/>
        <v>2015-05-21-0227</v>
      </c>
      <c r="G291" s="94">
        <v>584856.0</v>
      </c>
      <c r="H291" s="14"/>
    </row>
    <row r="292">
      <c r="A292" s="7">
        <v>243.0</v>
      </c>
      <c r="B292" s="10" t="s">
        <v>4158</v>
      </c>
      <c r="C292" s="94" t="s">
        <v>4674</v>
      </c>
      <c r="D292" s="94" t="s">
        <v>4663</v>
      </c>
      <c r="E292" s="94">
        <v>228.0</v>
      </c>
      <c r="F292" s="10" t="str">
        <f t="shared" si="7"/>
        <v>2015-05-21-0228</v>
      </c>
      <c r="G292" s="94">
        <v>2820.0</v>
      </c>
      <c r="H292" s="14"/>
    </row>
    <row r="293">
      <c r="A293" s="7">
        <v>244.0</v>
      </c>
      <c r="B293" s="10" t="s">
        <v>4156</v>
      </c>
      <c r="C293" s="94" t="s">
        <v>4674</v>
      </c>
      <c r="D293" s="94" t="s">
        <v>4663</v>
      </c>
      <c r="E293" s="94">
        <v>229.0</v>
      </c>
      <c r="F293" s="10" t="str">
        <f t="shared" si="7"/>
        <v>2015-05-21-0229</v>
      </c>
      <c r="G293" s="94">
        <v>515399.0</v>
      </c>
      <c r="H293" s="14"/>
    </row>
    <row r="294">
      <c r="A294" s="7">
        <v>244.0</v>
      </c>
      <c r="B294" s="10" t="s">
        <v>4158</v>
      </c>
      <c r="C294" s="94" t="s">
        <v>4674</v>
      </c>
      <c r="D294" s="94" t="s">
        <v>4663</v>
      </c>
      <c r="E294" s="94">
        <v>230.0</v>
      </c>
      <c r="F294" s="10" t="str">
        <f t="shared" si="7"/>
        <v>2015-05-21-0230</v>
      </c>
      <c r="G294" s="94">
        <v>2656.0</v>
      </c>
      <c r="H294" s="14"/>
    </row>
    <row r="295">
      <c r="A295" s="7">
        <v>245.0</v>
      </c>
      <c r="B295" s="10" t="s">
        <v>4156</v>
      </c>
      <c r="C295" s="94" t="s">
        <v>4674</v>
      </c>
      <c r="D295" s="94" t="s">
        <v>4663</v>
      </c>
      <c r="E295" s="94">
        <v>231.0</v>
      </c>
      <c r="F295" s="10" t="str">
        <f t="shared" si="7"/>
        <v>2015-05-21-0231</v>
      </c>
      <c r="G295" s="94">
        <v>475104.0</v>
      </c>
      <c r="H295" s="14"/>
    </row>
    <row r="296">
      <c r="A296" s="7">
        <v>245.0</v>
      </c>
      <c r="B296" s="10" t="s">
        <v>4158</v>
      </c>
      <c r="C296" s="94" t="s">
        <v>4674</v>
      </c>
      <c r="D296" s="94" t="s">
        <v>4663</v>
      </c>
      <c r="E296" s="94">
        <v>232.0</v>
      </c>
      <c r="F296" s="10" t="str">
        <f t="shared" si="7"/>
        <v>2015-05-21-0232</v>
      </c>
      <c r="G296" s="94">
        <v>7576.0</v>
      </c>
      <c r="H296" s="14"/>
    </row>
    <row r="297">
      <c r="A297" s="7">
        <v>246.0</v>
      </c>
      <c r="B297" s="10" t="s">
        <v>4156</v>
      </c>
      <c r="C297" s="94" t="s">
        <v>4674</v>
      </c>
      <c r="D297" s="94" t="s">
        <v>4663</v>
      </c>
      <c r="E297" s="94">
        <v>233.0</v>
      </c>
      <c r="F297" s="10" t="str">
        <f t="shared" si="7"/>
        <v>2015-05-21-0233</v>
      </c>
      <c r="G297" s="94">
        <v>447855.0</v>
      </c>
      <c r="H297" s="14"/>
    </row>
    <row r="298">
      <c r="A298" s="7">
        <v>246.0</v>
      </c>
      <c r="B298" s="10" t="s">
        <v>4158</v>
      </c>
      <c r="C298" s="94" t="s">
        <v>4674</v>
      </c>
      <c r="D298" s="94" t="s">
        <v>4663</v>
      </c>
      <c r="E298" s="94">
        <v>234.0</v>
      </c>
      <c r="F298" s="10" t="str">
        <f t="shared" si="7"/>
        <v>2015-05-21-0234</v>
      </c>
      <c r="G298" s="94">
        <v>6992.0</v>
      </c>
      <c r="H298" s="14"/>
    </row>
    <row r="299">
      <c r="A299" s="7">
        <v>247.0</v>
      </c>
      <c r="B299" s="10" t="s">
        <v>4156</v>
      </c>
      <c r="C299" s="94" t="s">
        <v>4674</v>
      </c>
      <c r="D299" s="94" t="s">
        <v>4663</v>
      </c>
      <c r="E299" s="94">
        <v>235.0</v>
      </c>
      <c r="F299" s="10" t="str">
        <f t="shared" si="7"/>
        <v>2015-05-21-0235</v>
      </c>
      <c r="G299" s="94">
        <v>469469.0</v>
      </c>
      <c r="H299" s="14"/>
    </row>
    <row r="300">
      <c r="A300" s="7">
        <v>247.0</v>
      </c>
      <c r="B300" s="10" t="s">
        <v>4158</v>
      </c>
      <c r="C300" s="94" t="s">
        <v>4674</v>
      </c>
      <c r="D300" s="94" t="s">
        <v>4663</v>
      </c>
      <c r="E300" s="94">
        <v>236.0</v>
      </c>
      <c r="F300" s="10" t="str">
        <f t="shared" si="7"/>
        <v>2015-05-21-0236</v>
      </c>
      <c r="G300" s="94">
        <v>8719.0</v>
      </c>
      <c r="H300" s="14"/>
    </row>
    <row r="301">
      <c r="A301" s="7">
        <v>248.0</v>
      </c>
      <c r="B301" s="10" t="s">
        <v>4156</v>
      </c>
      <c r="C301" s="94" t="s">
        <v>4674</v>
      </c>
      <c r="D301" s="94" t="s">
        <v>4663</v>
      </c>
      <c r="E301" s="94">
        <v>237.0</v>
      </c>
      <c r="F301" s="10" t="str">
        <f t="shared" si="7"/>
        <v>2015-05-21-0237</v>
      </c>
      <c r="G301" s="94">
        <v>752891.0</v>
      </c>
      <c r="H301" s="14"/>
    </row>
    <row r="302">
      <c r="A302" s="7">
        <v>248.0</v>
      </c>
      <c r="B302" s="10" t="s">
        <v>4158</v>
      </c>
      <c r="C302" s="94" t="s">
        <v>4674</v>
      </c>
      <c r="D302" s="94" t="s">
        <v>4663</v>
      </c>
      <c r="E302" s="94">
        <v>238.0</v>
      </c>
      <c r="F302" s="10" t="str">
        <f t="shared" si="7"/>
        <v>2015-05-21-0238</v>
      </c>
      <c r="G302" s="94">
        <v>4159.0</v>
      </c>
      <c r="H302" s="14"/>
    </row>
    <row r="303">
      <c r="A303" s="7">
        <v>249.0</v>
      </c>
      <c r="B303" s="10" t="s">
        <v>4156</v>
      </c>
      <c r="C303" s="94" t="s">
        <v>4674</v>
      </c>
      <c r="D303" s="94" t="s">
        <v>4663</v>
      </c>
      <c r="E303" s="94">
        <v>239.0</v>
      </c>
      <c r="F303" s="10" t="str">
        <f t="shared" si="7"/>
        <v>2015-05-21-0239</v>
      </c>
      <c r="G303" s="94">
        <v>470556.0</v>
      </c>
      <c r="H303" s="14"/>
    </row>
    <row r="304">
      <c r="A304" s="7">
        <v>249.0</v>
      </c>
      <c r="B304" s="10" t="s">
        <v>4158</v>
      </c>
      <c r="C304" s="94" t="s">
        <v>4674</v>
      </c>
      <c r="D304" s="94" t="s">
        <v>4663</v>
      </c>
      <c r="E304" s="94">
        <v>240.0</v>
      </c>
      <c r="F304" s="10" t="str">
        <f t="shared" si="7"/>
        <v>2015-05-21-0240</v>
      </c>
      <c r="G304" s="94">
        <v>4323.0</v>
      </c>
      <c r="H304" s="14"/>
    </row>
    <row r="305">
      <c r="A305" s="7">
        <v>250.0</v>
      </c>
      <c r="B305" s="10" t="s">
        <v>4156</v>
      </c>
      <c r="C305" s="94" t="s">
        <v>4674</v>
      </c>
      <c r="D305" s="94" t="s">
        <v>4663</v>
      </c>
      <c r="E305" s="94">
        <v>241.0</v>
      </c>
      <c r="F305" s="10" t="str">
        <f t="shared" si="7"/>
        <v>2015-05-21-0241</v>
      </c>
      <c r="G305" s="94">
        <v>470556.0</v>
      </c>
      <c r="H305" s="14"/>
    </row>
    <row r="306">
      <c r="A306" s="7">
        <v>250.0</v>
      </c>
      <c r="B306" s="10" t="s">
        <v>4158</v>
      </c>
      <c r="C306" s="94" t="s">
        <v>4674</v>
      </c>
      <c r="D306" s="94" t="s">
        <v>4663</v>
      </c>
      <c r="E306" s="94">
        <v>242.0</v>
      </c>
      <c r="F306" s="10" t="str">
        <f t="shared" si="7"/>
        <v>2015-05-21-0242</v>
      </c>
      <c r="G306" s="94">
        <v>4323.0</v>
      </c>
      <c r="H306" s="14"/>
    </row>
    <row r="307">
      <c r="A307" s="7">
        <v>251.0</v>
      </c>
      <c r="B307" s="10" t="s">
        <v>4156</v>
      </c>
      <c r="C307" s="94" t="s">
        <v>4675</v>
      </c>
      <c r="D307" s="94" t="s">
        <v>4663</v>
      </c>
      <c r="E307" s="94">
        <v>243.0</v>
      </c>
      <c r="F307" s="10" t="str">
        <f t="shared" si="7"/>
        <v>2015-05-21-0243</v>
      </c>
      <c r="G307" s="94">
        <v>2348751.0</v>
      </c>
      <c r="H307" s="14"/>
    </row>
    <row r="308">
      <c r="A308" s="7">
        <v>251.0</v>
      </c>
      <c r="B308" s="10" t="s">
        <v>4158</v>
      </c>
      <c r="C308" s="94" t="s">
        <v>4675</v>
      </c>
      <c r="D308" s="94" t="s">
        <v>4663</v>
      </c>
      <c r="E308" s="94">
        <v>244.0</v>
      </c>
      <c r="F308" s="10" t="str">
        <f t="shared" si="7"/>
        <v>2015-05-21-0244</v>
      </c>
      <c r="G308" s="94">
        <v>13210.0</v>
      </c>
      <c r="H308" s="14"/>
    </row>
    <row r="309">
      <c r="A309" s="7">
        <v>252.0</v>
      </c>
      <c r="B309" s="10" t="s">
        <v>4156</v>
      </c>
      <c r="C309" s="94" t="s">
        <v>4675</v>
      </c>
      <c r="D309" s="94" t="s">
        <v>4663</v>
      </c>
      <c r="E309" s="94">
        <v>246.0</v>
      </c>
      <c r="F309" s="10" t="str">
        <f t="shared" si="7"/>
        <v>2015-05-21-0246</v>
      </c>
      <c r="G309" s="94">
        <v>2442869.0</v>
      </c>
      <c r="H309" s="14"/>
    </row>
    <row r="310">
      <c r="A310" s="7">
        <v>252.0</v>
      </c>
      <c r="B310" s="10" t="s">
        <v>4158</v>
      </c>
      <c r="C310" s="94" t="s">
        <v>4675</v>
      </c>
      <c r="D310" s="94" t="s">
        <v>4663</v>
      </c>
      <c r="E310" s="94">
        <v>245.0</v>
      </c>
      <c r="F310" s="10" t="str">
        <f t="shared" si="7"/>
        <v>2015-05-21-0245</v>
      </c>
      <c r="G310" s="94">
        <v>14495.0</v>
      </c>
      <c r="H310" s="14"/>
    </row>
    <row r="311">
      <c r="A311" s="7">
        <v>253.0</v>
      </c>
      <c r="B311" s="10" t="s">
        <v>4156</v>
      </c>
      <c r="C311" s="94" t="s">
        <v>4675</v>
      </c>
      <c r="D311" s="94" t="s">
        <v>4663</v>
      </c>
      <c r="E311" s="94">
        <v>248.0</v>
      </c>
      <c r="F311" s="10" t="str">
        <f t="shared" si="7"/>
        <v>2015-05-21-0248</v>
      </c>
      <c r="G311" s="94">
        <v>2798874.0</v>
      </c>
      <c r="H311" s="14"/>
    </row>
    <row r="312">
      <c r="A312" s="7">
        <v>253.0</v>
      </c>
      <c r="B312" s="10" t="s">
        <v>4158</v>
      </c>
      <c r="C312" s="94" t="s">
        <v>4675</v>
      </c>
      <c r="D312" s="94" t="s">
        <v>4663</v>
      </c>
      <c r="E312" s="94">
        <v>247.0</v>
      </c>
      <c r="F312" s="10" t="str">
        <f t="shared" si="7"/>
        <v>2015-05-21-0247</v>
      </c>
      <c r="G312" s="94">
        <v>12159.0</v>
      </c>
      <c r="H312" s="14"/>
    </row>
    <row r="313">
      <c r="A313" s="7">
        <v>208.0</v>
      </c>
      <c r="B313" s="10" t="s">
        <v>4156</v>
      </c>
      <c r="C313" s="94" t="s">
        <v>4674</v>
      </c>
      <c r="D313" s="94" t="s">
        <v>4663</v>
      </c>
      <c r="E313" s="94">
        <v>157.0</v>
      </c>
      <c r="F313" s="10" t="str">
        <f t="shared" si="7"/>
        <v>2015-05-21-0157</v>
      </c>
      <c r="G313" s="94">
        <v>2070170.0</v>
      </c>
      <c r="H313" s="14"/>
    </row>
    <row r="314">
      <c r="A314" s="7">
        <v>208.0</v>
      </c>
      <c r="B314" s="10" t="s">
        <v>4158</v>
      </c>
      <c r="C314" s="94" t="s">
        <v>4674</v>
      </c>
      <c r="D314" s="94" t="s">
        <v>4663</v>
      </c>
      <c r="E314" s="94">
        <v>158.0</v>
      </c>
      <c r="F314" s="10" t="str">
        <f t="shared" si="7"/>
        <v>2015-05-21-0158</v>
      </c>
      <c r="G314" s="94">
        <v>10450.0</v>
      </c>
      <c r="H314" s="14"/>
    </row>
    <row r="315">
      <c r="A315" s="7">
        <v>209.0</v>
      </c>
      <c r="B315" s="10" t="s">
        <v>4156</v>
      </c>
      <c r="C315" s="94" t="s">
        <v>4674</v>
      </c>
      <c r="D315" s="94" t="s">
        <v>4663</v>
      </c>
      <c r="E315" s="94">
        <v>159.0</v>
      </c>
      <c r="F315" s="10" t="str">
        <f t="shared" si="7"/>
        <v>2015-05-21-0159</v>
      </c>
      <c r="G315" s="94">
        <v>2888868.0</v>
      </c>
      <c r="H315" s="14"/>
    </row>
    <row r="316">
      <c r="A316" s="7">
        <v>209.0</v>
      </c>
      <c r="B316" s="10" t="s">
        <v>4158</v>
      </c>
      <c r="C316" s="94" t="s">
        <v>4674</v>
      </c>
      <c r="D316" s="94" t="s">
        <v>4663</v>
      </c>
      <c r="E316" s="94">
        <v>160.0</v>
      </c>
      <c r="F316" s="10" t="str">
        <f t="shared" si="7"/>
        <v>2015-05-21-0160</v>
      </c>
      <c r="G316" s="94">
        <v>14090.0</v>
      </c>
      <c r="H316" s="14"/>
    </row>
    <row r="317">
      <c r="A317" s="7">
        <v>210.0</v>
      </c>
      <c r="B317" s="10" t="s">
        <v>4158</v>
      </c>
      <c r="C317" s="94" t="s">
        <v>4674</v>
      </c>
      <c r="D317" s="94" t="s">
        <v>4663</v>
      </c>
      <c r="E317" s="94">
        <v>161.0</v>
      </c>
      <c r="F317" s="10" t="str">
        <f t="shared" si="7"/>
        <v>2015-05-21-0161</v>
      </c>
      <c r="G317" s="94">
        <v>12210.0</v>
      </c>
      <c r="H317" s="14"/>
    </row>
    <row r="318">
      <c r="A318" s="7">
        <v>210.0</v>
      </c>
      <c r="B318" s="10" t="s">
        <v>4156</v>
      </c>
      <c r="C318" s="94" t="s">
        <v>4674</v>
      </c>
      <c r="D318" s="94" t="s">
        <v>4663</v>
      </c>
      <c r="E318" s="94">
        <v>162.0</v>
      </c>
      <c r="F318" s="10" t="str">
        <f t="shared" si="7"/>
        <v>2015-05-21-0162</v>
      </c>
      <c r="G318" s="94">
        <v>1762419.0</v>
      </c>
      <c r="H318" s="14"/>
    </row>
    <row r="319">
      <c r="A319" s="7">
        <v>211.0</v>
      </c>
      <c r="B319" s="10" t="s">
        <v>4158</v>
      </c>
      <c r="C319" s="94" t="s">
        <v>4674</v>
      </c>
      <c r="D319" s="94" t="s">
        <v>4663</v>
      </c>
      <c r="E319" s="94">
        <v>163.0</v>
      </c>
      <c r="F319" s="10" t="str">
        <f t="shared" si="7"/>
        <v>2015-05-21-0163</v>
      </c>
      <c r="G319" s="94">
        <v>7957.0</v>
      </c>
      <c r="H319" s="14"/>
    </row>
    <row r="320">
      <c r="A320" s="7">
        <v>211.0</v>
      </c>
      <c r="B320" s="10" t="s">
        <v>4156</v>
      </c>
      <c r="C320" s="94" t="s">
        <v>4674</v>
      </c>
      <c r="D320" s="94" t="s">
        <v>4663</v>
      </c>
      <c r="E320" s="94">
        <v>164.0</v>
      </c>
      <c r="F320" s="10" t="str">
        <f t="shared" si="7"/>
        <v>2015-05-21-0164</v>
      </c>
      <c r="G320" s="94">
        <v>1289004.0</v>
      </c>
      <c r="H320" s="14"/>
    </row>
    <row r="321">
      <c r="A321" s="7">
        <v>212.0</v>
      </c>
      <c r="B321" s="10" t="s">
        <v>4158</v>
      </c>
      <c r="C321" s="94" t="s">
        <v>4674</v>
      </c>
      <c r="D321" s="94" t="s">
        <v>4663</v>
      </c>
      <c r="E321" s="94">
        <v>165.0</v>
      </c>
      <c r="F321" s="10" t="str">
        <f t="shared" si="7"/>
        <v>2015-05-21-0165</v>
      </c>
      <c r="G321" s="94">
        <v>7432.0</v>
      </c>
      <c r="H321" s="14"/>
    </row>
    <row r="322">
      <c r="A322" s="7">
        <v>212.0</v>
      </c>
      <c r="B322" s="10" t="s">
        <v>4156</v>
      </c>
      <c r="C322" s="94" t="s">
        <v>4674</v>
      </c>
      <c r="D322" s="94" t="s">
        <v>4663</v>
      </c>
      <c r="E322" s="94">
        <v>166.0</v>
      </c>
      <c r="F322" s="10" t="str">
        <f t="shared" si="7"/>
        <v>2015-05-21-0166</v>
      </c>
      <c r="G322" s="94">
        <v>1362494.0</v>
      </c>
      <c r="H322" s="14"/>
    </row>
    <row r="323">
      <c r="A323" s="7">
        <v>213.0</v>
      </c>
      <c r="B323" s="10" t="s">
        <v>4156</v>
      </c>
      <c r="C323" s="94" t="s">
        <v>4674</v>
      </c>
      <c r="D323" s="94" t="s">
        <v>4663</v>
      </c>
      <c r="E323" s="94">
        <v>167.0</v>
      </c>
      <c r="F323" s="10" t="str">
        <f t="shared" si="7"/>
        <v>2015-05-21-0167</v>
      </c>
      <c r="G323" s="94">
        <v>1423924.0</v>
      </c>
      <c r="H323" s="14"/>
    </row>
    <row r="324">
      <c r="A324" s="7">
        <v>213.0</v>
      </c>
      <c r="B324" s="10" t="s">
        <v>4158</v>
      </c>
      <c r="C324" s="94" t="s">
        <v>4674</v>
      </c>
      <c r="D324" s="94" t="s">
        <v>4663</v>
      </c>
      <c r="E324" s="94">
        <v>168.0</v>
      </c>
      <c r="F324" s="10" t="str">
        <f t="shared" si="7"/>
        <v>2015-05-21-0168</v>
      </c>
      <c r="G324" s="94">
        <v>7283.0</v>
      </c>
      <c r="H324" s="14"/>
    </row>
    <row r="325">
      <c r="A325" s="7">
        <v>214.0</v>
      </c>
      <c r="B325" s="10" t="s">
        <v>4158</v>
      </c>
      <c r="C325" s="94" t="s">
        <v>4674</v>
      </c>
      <c r="D325" s="94" t="s">
        <v>4663</v>
      </c>
      <c r="E325" s="94">
        <v>169.0</v>
      </c>
      <c r="F325" s="10" t="str">
        <f t="shared" si="7"/>
        <v>2015-05-21-0169</v>
      </c>
      <c r="G325" s="94">
        <v>7957.0</v>
      </c>
      <c r="H325" s="14"/>
    </row>
    <row r="326">
      <c r="A326" s="7">
        <v>214.0</v>
      </c>
      <c r="B326" s="10" t="s">
        <v>4156</v>
      </c>
      <c r="C326" s="94" t="s">
        <v>4674</v>
      </c>
      <c r="D326" s="94" t="s">
        <v>4663</v>
      </c>
      <c r="E326" s="94">
        <v>170.0</v>
      </c>
      <c r="F326" s="10" t="str">
        <f t="shared" si="7"/>
        <v>2015-05-21-0170</v>
      </c>
      <c r="G326" s="94">
        <v>1622470.0</v>
      </c>
      <c r="H326" s="14"/>
    </row>
    <row r="327">
      <c r="A327" s="7">
        <v>215.0</v>
      </c>
      <c r="B327" s="10" t="s">
        <v>4158</v>
      </c>
      <c r="C327" s="94" t="s">
        <v>4674</v>
      </c>
      <c r="D327" s="94" t="s">
        <v>4663</v>
      </c>
      <c r="E327" s="94">
        <v>171.0</v>
      </c>
      <c r="F327" s="10" t="str">
        <f t="shared" si="7"/>
        <v>2015-05-21-0171</v>
      </c>
      <c r="G327" s="94">
        <v>4899.0</v>
      </c>
      <c r="H327" s="14"/>
    </row>
    <row r="328">
      <c r="A328" s="7">
        <v>215.0</v>
      </c>
      <c r="B328" s="10" t="s">
        <v>4156</v>
      </c>
      <c r="C328" s="94" t="s">
        <v>4674</v>
      </c>
      <c r="D328" s="94" t="s">
        <v>4663</v>
      </c>
      <c r="E328" s="94">
        <v>172.0</v>
      </c>
      <c r="F328" s="10" t="str">
        <f t="shared" si="7"/>
        <v>2015-05-21-0172</v>
      </c>
      <c r="G328" s="94">
        <v>916084.0</v>
      </c>
      <c r="H328" s="14"/>
    </row>
    <row r="329">
      <c r="A329" s="7">
        <v>216.0</v>
      </c>
      <c r="B329" s="10" t="s">
        <v>4158</v>
      </c>
      <c r="C329" s="94" t="s">
        <v>4674</v>
      </c>
      <c r="D329" s="94" t="s">
        <v>4663</v>
      </c>
      <c r="E329" s="94">
        <v>173.0</v>
      </c>
      <c r="F329" s="10" t="str">
        <f t="shared" si="7"/>
        <v>2015-05-21-0173</v>
      </c>
      <c r="G329" s="94">
        <v>6861.0</v>
      </c>
      <c r="H329" s="14"/>
    </row>
    <row r="330">
      <c r="A330" s="7">
        <v>216.0</v>
      </c>
      <c r="B330" s="10" t="s">
        <v>4156</v>
      </c>
      <c r="C330" s="94" t="s">
        <v>4674</v>
      </c>
      <c r="D330" s="94" t="s">
        <v>4663</v>
      </c>
      <c r="E330" s="94">
        <v>174.0</v>
      </c>
      <c r="F330" s="10" t="str">
        <f t="shared" si="7"/>
        <v>2015-05-21-0174</v>
      </c>
      <c r="G330" s="94">
        <v>838648.0</v>
      </c>
      <c r="H330" s="14"/>
    </row>
    <row r="331">
      <c r="A331" s="7">
        <v>289.0</v>
      </c>
      <c r="B331" s="10" t="s">
        <v>4156</v>
      </c>
      <c r="C331" s="94" t="s">
        <v>4674</v>
      </c>
      <c r="D331" s="94" t="s">
        <v>4663</v>
      </c>
      <c r="E331" s="94">
        <v>82.0</v>
      </c>
      <c r="F331" s="10" t="str">
        <f t="shared" ref="F331:F350" si="8">D331&amp;"00"&amp;E331</f>
        <v>2015-05-21-0082</v>
      </c>
      <c r="G331" s="94">
        <v>2489062.0</v>
      </c>
      <c r="H331" s="14"/>
    </row>
    <row r="332">
      <c r="A332" s="7">
        <v>289.0</v>
      </c>
      <c r="B332" s="10" t="s">
        <v>4158</v>
      </c>
      <c r="C332" s="94" t="s">
        <v>4674</v>
      </c>
      <c r="D332" s="94" t="s">
        <v>4663</v>
      </c>
      <c r="E332" s="94">
        <v>79.0</v>
      </c>
      <c r="F332" s="10" t="str">
        <f t="shared" si="8"/>
        <v>2015-05-21-0079</v>
      </c>
      <c r="G332" s="94">
        <v>43137.0</v>
      </c>
      <c r="H332" s="14"/>
    </row>
    <row r="333">
      <c r="A333" s="7">
        <v>289.0</v>
      </c>
      <c r="B333" s="10" t="s">
        <v>4304</v>
      </c>
      <c r="C333" s="94" t="s">
        <v>4674</v>
      </c>
      <c r="D333" s="94" t="s">
        <v>4663</v>
      </c>
      <c r="E333" s="94">
        <v>80.0</v>
      </c>
      <c r="F333" s="10" t="str">
        <f t="shared" si="8"/>
        <v>2015-05-21-0080</v>
      </c>
      <c r="G333" s="94">
        <v>131959.0</v>
      </c>
      <c r="H333" s="14"/>
    </row>
    <row r="334">
      <c r="A334" s="7">
        <v>289.0</v>
      </c>
      <c r="B334" s="10" t="s">
        <v>4649</v>
      </c>
      <c r="C334" s="94" t="s">
        <v>4674</v>
      </c>
      <c r="D334" s="94" t="s">
        <v>4663</v>
      </c>
      <c r="E334" s="94">
        <v>81.0</v>
      </c>
      <c r="F334" s="10" t="str">
        <f t="shared" si="8"/>
        <v>2015-05-21-0081</v>
      </c>
      <c r="G334" s="94">
        <v>178730.0</v>
      </c>
      <c r="H334" s="14"/>
    </row>
    <row r="335">
      <c r="A335" s="7">
        <v>289.0</v>
      </c>
      <c r="B335" s="10" t="s">
        <v>4156</v>
      </c>
      <c r="C335" s="94" t="s">
        <v>4674</v>
      </c>
      <c r="D335" s="94" t="s">
        <v>4663</v>
      </c>
      <c r="E335" s="94">
        <v>83.0</v>
      </c>
      <c r="F335" s="10" t="str">
        <f t="shared" si="8"/>
        <v>2015-05-21-0083</v>
      </c>
      <c r="G335" s="94">
        <v>2765264.0</v>
      </c>
      <c r="H335" s="14"/>
    </row>
    <row r="336">
      <c r="A336" s="7">
        <v>289.0</v>
      </c>
      <c r="B336" s="10" t="s">
        <v>4156</v>
      </c>
      <c r="C336" s="94" t="s">
        <v>4674</v>
      </c>
      <c r="D336" s="94" t="s">
        <v>4663</v>
      </c>
      <c r="E336" s="94">
        <v>84.0</v>
      </c>
      <c r="F336" s="10" t="str">
        <f t="shared" si="8"/>
        <v>2015-05-21-0084</v>
      </c>
      <c r="G336" s="94">
        <v>2830175.0</v>
      </c>
      <c r="H336" s="14"/>
    </row>
    <row r="337">
      <c r="A337" s="7">
        <v>289.0</v>
      </c>
      <c r="B337" s="10" t="s">
        <v>4156</v>
      </c>
      <c r="C337" s="94" t="s">
        <v>4674</v>
      </c>
      <c r="D337" s="94" t="s">
        <v>4663</v>
      </c>
      <c r="E337" s="94">
        <v>85.0</v>
      </c>
      <c r="F337" s="10" t="str">
        <f t="shared" si="8"/>
        <v>2015-05-21-0085</v>
      </c>
      <c r="G337" s="94">
        <v>1031618.0</v>
      </c>
      <c r="H337" s="14"/>
    </row>
    <row r="338">
      <c r="A338" s="7">
        <v>290.0</v>
      </c>
      <c r="B338" s="10" t="s">
        <v>4158</v>
      </c>
      <c r="C338" s="94" t="s">
        <v>4674</v>
      </c>
      <c r="D338" s="94" t="s">
        <v>4663</v>
      </c>
      <c r="E338" s="94">
        <v>86.0</v>
      </c>
      <c r="F338" s="10" t="str">
        <f t="shared" si="8"/>
        <v>2015-05-21-0086</v>
      </c>
      <c r="G338" s="94">
        <v>31952.0</v>
      </c>
      <c r="H338" s="14"/>
    </row>
    <row r="339">
      <c r="A339" s="7">
        <v>290.0</v>
      </c>
      <c r="B339" s="10" t="s">
        <v>4304</v>
      </c>
      <c r="C339" s="94" t="s">
        <v>4674</v>
      </c>
      <c r="D339" s="94" t="s">
        <v>4663</v>
      </c>
      <c r="E339" s="94">
        <v>87.0</v>
      </c>
      <c r="F339" s="10" t="str">
        <f t="shared" si="8"/>
        <v>2015-05-21-0087</v>
      </c>
      <c r="G339" s="94">
        <v>62269.0</v>
      </c>
      <c r="H339" s="14"/>
    </row>
    <row r="340">
      <c r="A340" s="7">
        <v>290.0</v>
      </c>
      <c r="B340" s="10" t="s">
        <v>4649</v>
      </c>
      <c r="C340" s="94" t="s">
        <v>4674</v>
      </c>
      <c r="D340" s="94" t="s">
        <v>4663</v>
      </c>
      <c r="E340" s="94">
        <v>88.0</v>
      </c>
      <c r="F340" s="10" t="str">
        <f t="shared" si="8"/>
        <v>2015-05-21-0088</v>
      </c>
      <c r="G340" s="94">
        <v>152054.0</v>
      </c>
      <c r="H340" s="14"/>
    </row>
    <row r="341">
      <c r="A341" s="7">
        <v>290.0</v>
      </c>
      <c r="B341" s="10" t="s">
        <v>4156</v>
      </c>
      <c r="C341" s="94" t="s">
        <v>4674</v>
      </c>
      <c r="D341" s="94" t="s">
        <v>4663</v>
      </c>
      <c r="E341" s="94">
        <v>89.0</v>
      </c>
      <c r="F341" s="10" t="str">
        <f t="shared" si="8"/>
        <v>2015-05-21-0089</v>
      </c>
      <c r="G341" s="94">
        <v>2745399.0</v>
      </c>
      <c r="H341" s="14"/>
    </row>
    <row r="342">
      <c r="A342" s="7">
        <v>290.0</v>
      </c>
      <c r="B342" s="10" t="s">
        <v>4156</v>
      </c>
      <c r="C342" s="94" t="s">
        <v>4674</v>
      </c>
      <c r="D342" s="94" t="s">
        <v>4663</v>
      </c>
      <c r="E342" s="94">
        <v>90.0</v>
      </c>
      <c r="F342" s="10" t="str">
        <f t="shared" si="8"/>
        <v>2015-05-21-0090</v>
      </c>
      <c r="G342" s="94">
        <v>3018545.0</v>
      </c>
      <c r="H342" s="14"/>
    </row>
    <row r="343">
      <c r="A343" s="7">
        <v>290.0</v>
      </c>
      <c r="B343" s="10" t="s">
        <v>4156</v>
      </c>
      <c r="C343" s="94" t="s">
        <v>4674</v>
      </c>
      <c r="D343" s="94" t="s">
        <v>4663</v>
      </c>
      <c r="E343" s="94">
        <v>91.0</v>
      </c>
      <c r="F343" s="10" t="str">
        <f t="shared" si="8"/>
        <v>2015-05-21-0091</v>
      </c>
      <c r="G343" s="94">
        <v>1526519.0</v>
      </c>
      <c r="H343" s="14"/>
    </row>
    <row r="344">
      <c r="A344" s="7">
        <v>291.0</v>
      </c>
      <c r="B344" s="10" t="s">
        <v>4158</v>
      </c>
      <c r="C344" s="94" t="s">
        <v>4674</v>
      </c>
      <c r="D344" s="94" t="s">
        <v>4663</v>
      </c>
      <c r="E344" s="94">
        <v>93.0</v>
      </c>
      <c r="F344" s="10" t="str">
        <f t="shared" si="8"/>
        <v>2015-05-21-0093</v>
      </c>
      <c r="G344" s="94">
        <v>92970.0</v>
      </c>
      <c r="H344" s="14"/>
    </row>
    <row r="345">
      <c r="A345" s="7">
        <v>291.0</v>
      </c>
      <c r="B345" s="10" t="s">
        <v>4304</v>
      </c>
      <c r="C345" s="94" t="s">
        <v>4674</v>
      </c>
      <c r="D345" s="94" t="s">
        <v>4663</v>
      </c>
      <c r="E345" s="94">
        <v>94.0</v>
      </c>
      <c r="F345" s="10" t="str">
        <f t="shared" si="8"/>
        <v>2015-05-21-0094</v>
      </c>
      <c r="G345" s="94">
        <v>509320.0</v>
      </c>
      <c r="H345" s="14"/>
    </row>
    <row r="346">
      <c r="A346" s="7">
        <v>291.0</v>
      </c>
      <c r="B346" s="10" t="s">
        <v>4649</v>
      </c>
      <c r="C346" s="94" t="s">
        <v>4674</v>
      </c>
      <c r="D346" s="94" t="s">
        <v>4663</v>
      </c>
      <c r="E346" s="94">
        <v>95.0</v>
      </c>
      <c r="F346" s="10" t="str">
        <f t="shared" si="8"/>
        <v>2015-05-21-0095</v>
      </c>
      <c r="G346" s="94">
        <v>226153.0</v>
      </c>
      <c r="H346" s="14"/>
    </row>
    <row r="347">
      <c r="A347" s="7">
        <v>291.0</v>
      </c>
      <c r="B347" s="10" t="s">
        <v>4156</v>
      </c>
      <c r="C347" s="94" t="s">
        <v>4674</v>
      </c>
      <c r="D347" s="94" t="s">
        <v>4663</v>
      </c>
      <c r="E347" s="94">
        <v>96.0</v>
      </c>
      <c r="F347" s="10" t="str">
        <f t="shared" si="8"/>
        <v>2015-05-21-0096</v>
      </c>
      <c r="G347" s="94">
        <v>2466537.0</v>
      </c>
      <c r="H347" s="14"/>
    </row>
    <row r="348">
      <c r="A348" s="7">
        <v>291.0</v>
      </c>
      <c r="B348" s="10" t="s">
        <v>4156</v>
      </c>
      <c r="C348" s="94" t="s">
        <v>4674</v>
      </c>
      <c r="D348" s="94" t="s">
        <v>4663</v>
      </c>
      <c r="E348" s="94">
        <v>97.0</v>
      </c>
      <c r="F348" s="10" t="str">
        <f t="shared" si="8"/>
        <v>2015-05-21-0097</v>
      </c>
      <c r="G348" s="94">
        <v>2272769.0</v>
      </c>
      <c r="H348" s="14"/>
    </row>
    <row r="349">
      <c r="A349" s="7">
        <v>291.0</v>
      </c>
      <c r="B349" s="10" t="s">
        <v>4156</v>
      </c>
      <c r="C349" s="94" t="s">
        <v>4674</v>
      </c>
      <c r="D349" s="94" t="s">
        <v>4663</v>
      </c>
      <c r="E349" s="94">
        <v>98.0</v>
      </c>
      <c r="F349" s="10" t="str">
        <f t="shared" si="8"/>
        <v>2015-05-21-0098</v>
      </c>
      <c r="G349" s="94">
        <v>1666737.0</v>
      </c>
      <c r="H349" s="14"/>
    </row>
    <row r="350">
      <c r="A350" s="7">
        <v>292.0</v>
      </c>
      <c r="B350" s="10" t="s">
        <v>4158</v>
      </c>
      <c r="C350" s="94" t="s">
        <v>4674</v>
      </c>
      <c r="D350" s="94" t="s">
        <v>4663</v>
      </c>
      <c r="E350" s="94">
        <v>99.0</v>
      </c>
      <c r="F350" s="10" t="str">
        <f t="shared" si="8"/>
        <v>2015-05-21-0099</v>
      </c>
      <c r="G350" s="94">
        <v>71788.0</v>
      </c>
      <c r="H350" s="14"/>
    </row>
    <row r="351">
      <c r="A351" s="7">
        <v>292.0</v>
      </c>
      <c r="B351" s="10" t="s">
        <v>4304</v>
      </c>
      <c r="C351" s="94" t="s">
        <v>4674</v>
      </c>
      <c r="D351" s="94" t="s">
        <v>4663</v>
      </c>
      <c r="E351" s="94">
        <v>100.0</v>
      </c>
      <c r="F351" s="10" t="str">
        <f t="shared" ref="F351:F484" si="9">D351&amp;"0"&amp;E351</f>
        <v>2015-05-21-0100</v>
      </c>
      <c r="G351" s="94">
        <v>104689.0</v>
      </c>
      <c r="H351" s="14"/>
    </row>
    <row r="352">
      <c r="A352" s="7">
        <v>292.0</v>
      </c>
      <c r="B352" s="10" t="s">
        <v>4649</v>
      </c>
      <c r="C352" s="94" t="s">
        <v>4674</v>
      </c>
      <c r="D352" s="94" t="s">
        <v>4663</v>
      </c>
      <c r="E352" s="94">
        <v>101.0</v>
      </c>
      <c r="F352" s="10" t="str">
        <f t="shared" si="9"/>
        <v>2015-05-21-0101</v>
      </c>
      <c r="G352" s="94">
        <v>158207.0</v>
      </c>
      <c r="H352" s="14"/>
    </row>
    <row r="353">
      <c r="A353" s="7">
        <v>292.0</v>
      </c>
      <c r="B353" s="10" t="s">
        <v>4156</v>
      </c>
      <c r="C353" s="94" t="s">
        <v>4674</v>
      </c>
      <c r="D353" s="94" t="s">
        <v>4663</v>
      </c>
      <c r="E353" s="94">
        <v>102.0</v>
      </c>
      <c r="F353" s="10" t="str">
        <f t="shared" si="9"/>
        <v>2015-05-21-0102</v>
      </c>
      <c r="G353" s="94">
        <v>2299773.0</v>
      </c>
      <c r="H353" s="14"/>
    </row>
    <row r="354">
      <c r="A354" s="7">
        <v>292.0</v>
      </c>
      <c r="B354" s="10" t="s">
        <v>4156</v>
      </c>
      <c r="C354" s="94" t="s">
        <v>4674</v>
      </c>
      <c r="D354" s="94" t="s">
        <v>4663</v>
      </c>
      <c r="E354" s="94">
        <v>103.0</v>
      </c>
      <c r="F354" s="10" t="str">
        <f t="shared" si="9"/>
        <v>2015-05-21-0103</v>
      </c>
      <c r="G354" s="94">
        <v>2241522.0</v>
      </c>
      <c r="H354" s="14"/>
    </row>
    <row r="355">
      <c r="A355" s="7">
        <v>292.0</v>
      </c>
      <c r="B355" s="10" t="s">
        <v>4156</v>
      </c>
      <c r="C355" s="94" t="s">
        <v>4674</v>
      </c>
      <c r="D355" s="94" t="s">
        <v>4663</v>
      </c>
      <c r="E355" s="94">
        <v>104.0</v>
      </c>
      <c r="F355" s="10" t="str">
        <f t="shared" si="9"/>
        <v>2015-05-21-0104</v>
      </c>
      <c r="G355" s="94">
        <v>2267554.0</v>
      </c>
      <c r="H355" s="14"/>
    </row>
    <row r="356">
      <c r="A356" s="7">
        <v>292.0</v>
      </c>
      <c r="B356" s="10" t="s">
        <v>4156</v>
      </c>
      <c r="C356" s="94" t="s">
        <v>4674</v>
      </c>
      <c r="D356" s="94" t="s">
        <v>4663</v>
      </c>
      <c r="E356" s="94">
        <v>105.0</v>
      </c>
      <c r="F356" s="10" t="str">
        <f t="shared" si="9"/>
        <v>2015-05-21-0105</v>
      </c>
      <c r="G356" s="94">
        <v>1055530.0</v>
      </c>
      <c r="H356" s="14"/>
    </row>
    <row r="357">
      <c r="A357" s="7">
        <v>293.0</v>
      </c>
      <c r="B357" s="10" t="s">
        <v>4158</v>
      </c>
      <c r="C357" s="94" t="s">
        <v>4674</v>
      </c>
      <c r="D357" s="94" t="s">
        <v>4663</v>
      </c>
      <c r="E357" s="94">
        <v>106.0</v>
      </c>
      <c r="F357" s="10" t="str">
        <f t="shared" si="9"/>
        <v>2015-05-21-0106</v>
      </c>
      <c r="G357" s="94">
        <v>51427.0</v>
      </c>
      <c r="H357" s="14"/>
    </row>
    <row r="358">
      <c r="A358" s="7">
        <v>293.0</v>
      </c>
      <c r="B358" s="10" t="s">
        <v>4304</v>
      </c>
      <c r="C358" s="94" t="s">
        <v>4674</v>
      </c>
      <c r="D358" s="94" t="s">
        <v>4663</v>
      </c>
      <c r="E358" s="94">
        <v>107.0</v>
      </c>
      <c r="F358" s="10" t="str">
        <f t="shared" si="9"/>
        <v>2015-05-21-0107</v>
      </c>
      <c r="G358" s="94">
        <v>75076.0</v>
      </c>
      <c r="H358" s="14"/>
    </row>
    <row r="359">
      <c r="A359" s="7">
        <v>293.0</v>
      </c>
      <c r="B359" s="10" t="s">
        <v>4649</v>
      </c>
      <c r="C359" s="94" t="s">
        <v>4674</v>
      </c>
      <c r="D359" s="94" t="s">
        <v>4663</v>
      </c>
      <c r="E359" s="94">
        <v>108.0</v>
      </c>
      <c r="F359" s="10" t="str">
        <f t="shared" si="9"/>
        <v>2015-05-21-0108</v>
      </c>
      <c r="G359" s="94">
        <v>111026.0</v>
      </c>
      <c r="H359" s="14"/>
    </row>
    <row r="360">
      <c r="A360" s="7">
        <v>293.0</v>
      </c>
      <c r="B360" s="10" t="s">
        <v>4156</v>
      </c>
      <c r="C360" s="94" t="s">
        <v>4674</v>
      </c>
      <c r="D360" s="94" t="s">
        <v>4663</v>
      </c>
      <c r="E360" s="94">
        <v>109.0</v>
      </c>
      <c r="F360" s="10" t="str">
        <f t="shared" si="9"/>
        <v>2015-05-21-0109</v>
      </c>
      <c r="G360" s="94">
        <v>2418199.0</v>
      </c>
      <c r="H360" s="14"/>
    </row>
    <row r="361">
      <c r="A361" s="7">
        <v>293.0</v>
      </c>
      <c r="B361" s="10" t="s">
        <v>4156</v>
      </c>
      <c r="C361" s="94" t="s">
        <v>4674</v>
      </c>
      <c r="D361" s="94" t="s">
        <v>4663</v>
      </c>
      <c r="E361" s="94">
        <v>110.0</v>
      </c>
      <c r="F361" s="10" t="str">
        <f t="shared" si="9"/>
        <v>2015-05-21-0110</v>
      </c>
      <c r="G361" s="94">
        <v>4339704.0</v>
      </c>
      <c r="H361" s="14"/>
    </row>
    <row r="362">
      <c r="A362" s="7">
        <v>293.0</v>
      </c>
      <c r="B362" s="10" t="s">
        <v>4156</v>
      </c>
      <c r="C362" s="94" t="s">
        <v>4674</v>
      </c>
      <c r="D362" s="94" t="s">
        <v>4663</v>
      </c>
      <c r="E362" s="94">
        <v>111.0</v>
      </c>
      <c r="F362" s="10" t="str">
        <f t="shared" si="9"/>
        <v>2015-05-21-0111</v>
      </c>
      <c r="G362" s="94">
        <v>1127605.0</v>
      </c>
      <c r="H362" s="14"/>
    </row>
    <row r="363">
      <c r="A363" s="7">
        <v>294.0</v>
      </c>
      <c r="B363" s="10" t="s">
        <v>4158</v>
      </c>
      <c r="C363" s="94" t="s">
        <v>4674</v>
      </c>
      <c r="D363" s="94" t="s">
        <v>4663</v>
      </c>
      <c r="E363" s="94">
        <v>112.0</v>
      </c>
      <c r="F363" s="10" t="str">
        <f t="shared" si="9"/>
        <v>2015-05-21-0112</v>
      </c>
      <c r="G363" s="94">
        <v>36448.0</v>
      </c>
      <c r="H363" s="14"/>
    </row>
    <row r="364">
      <c r="A364" s="7">
        <v>294.0</v>
      </c>
      <c r="B364" s="10" t="s">
        <v>4304</v>
      </c>
      <c r="C364" s="94" t="s">
        <v>4674</v>
      </c>
      <c r="D364" s="94" t="s">
        <v>4663</v>
      </c>
      <c r="E364" s="94">
        <v>113.0</v>
      </c>
      <c r="F364" s="10" t="str">
        <f t="shared" si="9"/>
        <v>2015-05-21-0113</v>
      </c>
      <c r="G364" s="94">
        <v>30900.0</v>
      </c>
      <c r="H364" s="14"/>
    </row>
    <row r="365">
      <c r="A365" s="7">
        <v>294.0</v>
      </c>
      <c r="B365" s="10" t="s">
        <v>4649</v>
      </c>
      <c r="C365" s="94" t="s">
        <v>4674</v>
      </c>
      <c r="D365" s="94" t="s">
        <v>4663</v>
      </c>
      <c r="E365" s="94">
        <v>114.0</v>
      </c>
      <c r="F365" s="10" t="str">
        <f t="shared" si="9"/>
        <v>2015-05-21-0114</v>
      </c>
      <c r="G365" s="94">
        <v>177576.0</v>
      </c>
      <c r="H365" s="14"/>
    </row>
    <row r="366">
      <c r="A366" s="7">
        <v>294.0</v>
      </c>
      <c r="B366" s="10" t="s">
        <v>4156</v>
      </c>
      <c r="C366" s="94" t="s">
        <v>4674</v>
      </c>
      <c r="D366" s="94" t="s">
        <v>4663</v>
      </c>
      <c r="E366" s="94">
        <v>115.0</v>
      </c>
      <c r="F366" s="10" t="str">
        <f t="shared" si="9"/>
        <v>2015-05-21-0115</v>
      </c>
      <c r="G366" s="94">
        <v>2520010.0</v>
      </c>
      <c r="H366" s="14"/>
    </row>
    <row r="367">
      <c r="A367" s="7">
        <v>294.0</v>
      </c>
      <c r="B367" s="10" t="s">
        <v>4156</v>
      </c>
      <c r="C367" s="94" t="s">
        <v>4674</v>
      </c>
      <c r="D367" s="94" t="s">
        <v>4663</v>
      </c>
      <c r="E367" s="94">
        <v>116.0</v>
      </c>
      <c r="F367" s="10" t="str">
        <f t="shared" si="9"/>
        <v>2015-05-21-0116</v>
      </c>
      <c r="G367" s="94">
        <v>2056045.0</v>
      </c>
      <c r="H367" s="14"/>
    </row>
    <row r="368">
      <c r="A368" s="7">
        <v>295.0</v>
      </c>
      <c r="B368" s="10" t="s">
        <v>4158</v>
      </c>
      <c r="C368" s="94" t="s">
        <v>4674</v>
      </c>
      <c r="D368" s="94" t="s">
        <v>4663</v>
      </c>
      <c r="E368" s="94">
        <v>117.0</v>
      </c>
      <c r="F368" s="10" t="str">
        <f t="shared" si="9"/>
        <v>2015-05-21-0117</v>
      </c>
      <c r="G368" s="94">
        <v>2925.0</v>
      </c>
      <c r="H368" s="14"/>
    </row>
    <row r="369">
      <c r="A369" s="7">
        <v>295.0</v>
      </c>
      <c r="B369" s="10" t="s">
        <v>4304</v>
      </c>
      <c r="C369" s="94" t="s">
        <v>4674</v>
      </c>
      <c r="D369" s="94" t="s">
        <v>4663</v>
      </c>
      <c r="E369" s="94">
        <v>118.0</v>
      </c>
      <c r="F369" s="10" t="str">
        <f t="shared" si="9"/>
        <v>2015-05-21-0118</v>
      </c>
      <c r="G369" s="94">
        <v>44423.0</v>
      </c>
      <c r="H369" s="14"/>
    </row>
    <row r="370">
      <c r="A370" s="7">
        <v>295.0</v>
      </c>
      <c r="B370" s="10" t="s">
        <v>4156</v>
      </c>
      <c r="C370" s="94" t="s">
        <v>4674</v>
      </c>
      <c r="D370" s="94" t="s">
        <v>4663</v>
      </c>
      <c r="E370" s="94">
        <v>119.0</v>
      </c>
      <c r="F370" s="10" t="str">
        <f t="shared" si="9"/>
        <v>2015-05-21-0119</v>
      </c>
      <c r="G370" s="94">
        <v>1105734.0</v>
      </c>
      <c r="H370" s="14"/>
    </row>
    <row r="371">
      <c r="A371" s="7">
        <v>296.0</v>
      </c>
      <c r="B371" s="10" t="s">
        <v>4158</v>
      </c>
      <c r="C371" s="94" t="s">
        <v>4674</v>
      </c>
      <c r="D371" s="94" t="s">
        <v>4663</v>
      </c>
      <c r="E371" s="94">
        <v>120.0</v>
      </c>
      <c r="F371" s="10" t="str">
        <f t="shared" si="9"/>
        <v>2015-05-21-0120</v>
      </c>
      <c r="G371" s="94">
        <v>5207.0</v>
      </c>
      <c r="H371" s="14"/>
    </row>
    <row r="372">
      <c r="A372" s="7">
        <v>296.0</v>
      </c>
      <c r="B372" s="10" t="s">
        <v>4304</v>
      </c>
      <c r="C372" s="94" t="s">
        <v>4674</v>
      </c>
      <c r="D372" s="94" t="s">
        <v>4663</v>
      </c>
      <c r="E372" s="94">
        <v>121.0</v>
      </c>
      <c r="F372" s="10" t="str">
        <f t="shared" si="9"/>
        <v>2015-05-21-0121</v>
      </c>
      <c r="G372" s="94">
        <v>31039.0</v>
      </c>
      <c r="H372" s="14"/>
    </row>
    <row r="373">
      <c r="A373" s="7">
        <v>296.0</v>
      </c>
      <c r="B373" s="10" t="s">
        <v>4156</v>
      </c>
      <c r="C373" s="94" t="s">
        <v>4674</v>
      </c>
      <c r="D373" s="94" t="s">
        <v>4663</v>
      </c>
      <c r="E373" s="94">
        <v>122.0</v>
      </c>
      <c r="F373" s="10" t="str">
        <f t="shared" si="9"/>
        <v>2015-05-21-0122</v>
      </c>
      <c r="G373" s="94">
        <v>790135.0</v>
      </c>
      <c r="H373" s="14"/>
    </row>
    <row r="374">
      <c r="A374" s="7">
        <v>297.0</v>
      </c>
      <c r="B374" s="10" t="s">
        <v>4158</v>
      </c>
      <c r="C374" s="94" t="s">
        <v>4674</v>
      </c>
      <c r="D374" s="94" t="s">
        <v>4663</v>
      </c>
      <c r="E374" s="94">
        <v>123.0</v>
      </c>
      <c r="F374" s="10" t="str">
        <f t="shared" si="9"/>
        <v>2015-05-21-0123</v>
      </c>
      <c r="G374" s="94">
        <v>2105.0</v>
      </c>
      <c r="H374" s="14"/>
    </row>
    <row r="375">
      <c r="A375" s="7">
        <v>297.0</v>
      </c>
      <c r="B375" s="10" t="s">
        <v>4304</v>
      </c>
      <c r="C375" s="94" t="s">
        <v>4674</v>
      </c>
      <c r="D375" s="94" t="s">
        <v>4663</v>
      </c>
      <c r="E375" s="94">
        <v>124.0</v>
      </c>
      <c r="F375" s="10" t="str">
        <f t="shared" si="9"/>
        <v>2015-05-21-0124</v>
      </c>
      <c r="G375" s="94">
        <v>24513.0</v>
      </c>
      <c r="H375" s="14"/>
    </row>
    <row r="376">
      <c r="A376" s="7">
        <v>297.0</v>
      </c>
      <c r="B376" s="10" t="s">
        <v>4156</v>
      </c>
      <c r="C376" s="94" t="s">
        <v>4674</v>
      </c>
      <c r="D376" s="94" t="s">
        <v>4663</v>
      </c>
      <c r="E376" s="94">
        <v>125.0</v>
      </c>
      <c r="F376" s="10" t="str">
        <f t="shared" si="9"/>
        <v>2015-05-21-0125</v>
      </c>
      <c r="G376" s="94">
        <v>622290.0</v>
      </c>
      <c r="H376" s="14"/>
    </row>
    <row r="377">
      <c r="A377" s="7">
        <v>298.0</v>
      </c>
      <c r="B377" s="10" t="s">
        <v>4158</v>
      </c>
      <c r="C377" s="94" t="s">
        <v>4674</v>
      </c>
      <c r="D377" s="94" t="s">
        <v>4663</v>
      </c>
      <c r="E377" s="94">
        <v>126.0</v>
      </c>
      <c r="F377" s="10" t="str">
        <f t="shared" si="9"/>
        <v>2015-05-21-0126</v>
      </c>
      <c r="G377" s="94">
        <v>2919.0</v>
      </c>
      <c r="H377" s="14"/>
    </row>
    <row r="378">
      <c r="A378" s="7">
        <v>298.0</v>
      </c>
      <c r="B378" s="10" t="s">
        <v>4304</v>
      </c>
      <c r="C378" s="94" t="s">
        <v>4674</v>
      </c>
      <c r="D378" s="94" t="s">
        <v>4663</v>
      </c>
      <c r="E378" s="94">
        <v>127.0</v>
      </c>
      <c r="F378" s="10" t="str">
        <f t="shared" si="9"/>
        <v>2015-05-21-0127</v>
      </c>
      <c r="G378" s="94">
        <v>24799.0</v>
      </c>
      <c r="H378" s="14"/>
    </row>
    <row r="379">
      <c r="A379" s="7">
        <v>298.0</v>
      </c>
      <c r="B379" s="10" t="s">
        <v>4156</v>
      </c>
      <c r="C379" s="94" t="s">
        <v>4674</v>
      </c>
      <c r="D379" s="94" t="s">
        <v>4663</v>
      </c>
      <c r="E379" s="94">
        <v>128.0</v>
      </c>
      <c r="F379" s="10" t="str">
        <f t="shared" si="9"/>
        <v>2015-05-21-0128</v>
      </c>
      <c r="G379" s="94">
        <v>827833.0</v>
      </c>
      <c r="H379" s="14"/>
    </row>
    <row r="380">
      <c r="A380" s="7">
        <v>299.0</v>
      </c>
      <c r="B380" s="10" t="s">
        <v>4156</v>
      </c>
      <c r="C380" s="94" t="s">
        <v>4674</v>
      </c>
      <c r="D380" s="94" t="s">
        <v>4663</v>
      </c>
      <c r="E380" s="94">
        <v>129.0</v>
      </c>
      <c r="F380" s="10" t="str">
        <f t="shared" si="9"/>
        <v>2015-05-21-0129</v>
      </c>
      <c r="G380" s="94">
        <v>683580.0</v>
      </c>
      <c r="H380" s="14"/>
    </row>
    <row r="381">
      <c r="A381" s="7">
        <v>299.0</v>
      </c>
      <c r="B381" s="10" t="s">
        <v>4158</v>
      </c>
      <c r="C381" s="94" t="s">
        <v>4674</v>
      </c>
      <c r="D381" s="94" t="s">
        <v>4663</v>
      </c>
      <c r="E381" s="94">
        <v>130.0</v>
      </c>
      <c r="F381" s="10" t="str">
        <f t="shared" si="9"/>
        <v>2015-05-21-0130</v>
      </c>
      <c r="G381" s="94">
        <v>2894.0</v>
      </c>
      <c r="H381" s="14"/>
    </row>
    <row r="382">
      <c r="A382" s="7">
        <v>299.0</v>
      </c>
      <c r="B382" s="10" t="s">
        <v>4304</v>
      </c>
      <c r="C382" s="94" t="s">
        <v>4674</v>
      </c>
      <c r="D382" s="94" t="s">
        <v>4663</v>
      </c>
      <c r="E382" s="94">
        <v>131.0</v>
      </c>
      <c r="F382" s="10" t="str">
        <f t="shared" si="9"/>
        <v>2015-05-21-0131</v>
      </c>
      <c r="G382" s="94">
        <v>19369.0</v>
      </c>
      <c r="H382" s="14"/>
    </row>
    <row r="383">
      <c r="A383" s="7">
        <v>300.0</v>
      </c>
      <c r="B383" s="10" t="s">
        <v>4156</v>
      </c>
      <c r="C383" s="94" t="s">
        <v>4674</v>
      </c>
      <c r="D383" s="94" t="s">
        <v>4663</v>
      </c>
      <c r="E383" s="94">
        <v>132.0</v>
      </c>
      <c r="F383" s="10" t="str">
        <f t="shared" si="9"/>
        <v>2015-05-21-0132</v>
      </c>
      <c r="G383" s="94">
        <v>2252729.0</v>
      </c>
      <c r="H383" s="14"/>
    </row>
    <row r="384">
      <c r="A384" s="7">
        <v>300.0</v>
      </c>
      <c r="B384" s="10" t="s">
        <v>4158</v>
      </c>
      <c r="C384" s="94" t="s">
        <v>4674</v>
      </c>
      <c r="D384" s="94" t="s">
        <v>4663</v>
      </c>
      <c r="E384" s="94">
        <v>133.0</v>
      </c>
      <c r="F384" s="10" t="str">
        <f t="shared" si="9"/>
        <v>2015-05-21-0133</v>
      </c>
      <c r="G384" s="94">
        <v>18693.0</v>
      </c>
      <c r="H384" s="14"/>
    </row>
    <row r="385">
      <c r="A385" s="7">
        <v>300.0</v>
      </c>
      <c r="B385" s="10" t="s">
        <v>4304</v>
      </c>
      <c r="C385" s="94" t="s">
        <v>4674</v>
      </c>
      <c r="D385" s="94" t="s">
        <v>4663</v>
      </c>
      <c r="E385" s="94">
        <v>134.0</v>
      </c>
      <c r="F385" s="10" t="str">
        <f t="shared" si="9"/>
        <v>2015-05-21-0134</v>
      </c>
      <c r="G385" s="94">
        <v>4718.0</v>
      </c>
      <c r="H385" s="14"/>
    </row>
    <row r="386">
      <c r="A386" s="7">
        <v>300.0</v>
      </c>
      <c r="B386" s="10" t="s">
        <v>4464</v>
      </c>
      <c r="C386" s="94" t="s">
        <v>4674</v>
      </c>
      <c r="D386" s="94" t="s">
        <v>4663</v>
      </c>
      <c r="E386" s="94">
        <v>135.0</v>
      </c>
      <c r="F386" s="10" t="str">
        <f t="shared" si="9"/>
        <v>2015-05-21-0135</v>
      </c>
      <c r="G386" s="94">
        <v>5799.0</v>
      </c>
      <c r="H386" s="14"/>
    </row>
    <row r="387">
      <c r="A387" s="7">
        <v>301.0</v>
      </c>
      <c r="B387" s="10" t="s">
        <v>4158</v>
      </c>
      <c r="C387" s="94" t="s">
        <v>4674</v>
      </c>
      <c r="D387" s="94" t="s">
        <v>4663</v>
      </c>
      <c r="E387" s="94">
        <v>136.0</v>
      </c>
      <c r="F387" s="10" t="str">
        <f t="shared" si="9"/>
        <v>2015-05-21-0136</v>
      </c>
      <c r="G387" s="94">
        <v>5473.0</v>
      </c>
      <c r="H387" s="14"/>
    </row>
    <row r="388">
      <c r="A388" s="7">
        <v>301.0</v>
      </c>
      <c r="B388" s="10" t="s">
        <v>4304</v>
      </c>
      <c r="C388" s="94" t="s">
        <v>4674</v>
      </c>
      <c r="D388" s="94" t="s">
        <v>4663</v>
      </c>
      <c r="E388" s="94">
        <v>137.0</v>
      </c>
      <c r="F388" s="10" t="str">
        <f t="shared" si="9"/>
        <v>2015-05-21-0137</v>
      </c>
      <c r="G388" s="94">
        <v>26116.0</v>
      </c>
      <c r="H388" s="14"/>
    </row>
    <row r="389">
      <c r="A389" s="7">
        <v>301.0</v>
      </c>
      <c r="B389" s="10" t="s">
        <v>4464</v>
      </c>
      <c r="C389" s="94" t="s">
        <v>4674</v>
      </c>
      <c r="D389" s="94" t="s">
        <v>4663</v>
      </c>
      <c r="E389" s="94">
        <v>138.0</v>
      </c>
      <c r="F389" s="10" t="str">
        <f t="shared" si="9"/>
        <v>2015-05-21-0138</v>
      </c>
      <c r="G389" s="94">
        <v>7882.0</v>
      </c>
      <c r="H389" s="14"/>
    </row>
    <row r="390">
      <c r="A390" s="7">
        <v>301.0</v>
      </c>
      <c r="B390" s="10" t="s">
        <v>4156</v>
      </c>
      <c r="C390" s="94" t="s">
        <v>4674</v>
      </c>
      <c r="D390" s="94" t="s">
        <v>4663</v>
      </c>
      <c r="E390" s="94">
        <v>139.0</v>
      </c>
      <c r="F390" s="10" t="str">
        <f t="shared" si="9"/>
        <v>2015-05-21-0139</v>
      </c>
      <c r="G390" s="94">
        <v>1736322.0</v>
      </c>
      <c r="H390" s="14"/>
    </row>
    <row r="391">
      <c r="A391" s="7">
        <v>301.0</v>
      </c>
      <c r="B391" s="10" t="s">
        <v>4156</v>
      </c>
      <c r="C391" s="94" t="s">
        <v>4674</v>
      </c>
      <c r="D391" s="94" t="s">
        <v>4663</v>
      </c>
      <c r="E391" s="94">
        <v>140.0</v>
      </c>
      <c r="F391" s="10" t="str">
        <f t="shared" si="9"/>
        <v>2015-05-21-0140</v>
      </c>
      <c r="G391" s="94">
        <v>1124430.0</v>
      </c>
      <c r="H391" s="14"/>
    </row>
    <row r="392">
      <c r="A392" s="7">
        <v>302.0</v>
      </c>
      <c r="B392" s="10" t="s">
        <v>4158</v>
      </c>
      <c r="C392" s="94" t="s">
        <v>4674</v>
      </c>
      <c r="D392" s="94" t="s">
        <v>4663</v>
      </c>
      <c r="E392" s="94">
        <v>141.0</v>
      </c>
      <c r="F392" s="10" t="str">
        <f t="shared" si="9"/>
        <v>2015-05-21-0141</v>
      </c>
      <c r="G392" s="94">
        <v>13749.0</v>
      </c>
      <c r="H392" s="14"/>
    </row>
    <row r="393">
      <c r="A393" s="7">
        <v>302.0</v>
      </c>
      <c r="B393" s="10" t="s">
        <v>4304</v>
      </c>
      <c r="C393" s="94" t="s">
        <v>4674</v>
      </c>
      <c r="D393" s="94" t="s">
        <v>4663</v>
      </c>
      <c r="E393" s="94">
        <v>142.0</v>
      </c>
      <c r="F393" s="10" t="str">
        <f t="shared" si="9"/>
        <v>2015-05-21-0142</v>
      </c>
      <c r="G393" s="94">
        <v>3828.0</v>
      </c>
      <c r="H393" s="14"/>
    </row>
    <row r="394">
      <c r="A394" s="7">
        <v>302.0</v>
      </c>
      <c r="B394" s="10" t="s">
        <v>4464</v>
      </c>
      <c r="C394" s="94" t="s">
        <v>4674</v>
      </c>
      <c r="D394" s="94" t="s">
        <v>4663</v>
      </c>
      <c r="E394" s="94">
        <v>143.0</v>
      </c>
      <c r="F394" s="10" t="str">
        <f t="shared" si="9"/>
        <v>2015-05-21-0143</v>
      </c>
      <c r="G394" s="94">
        <v>5620.0</v>
      </c>
      <c r="H394" s="14"/>
    </row>
    <row r="395">
      <c r="A395" s="7">
        <v>302.0</v>
      </c>
      <c r="B395" s="10" t="s">
        <v>4156</v>
      </c>
      <c r="C395" s="94" t="s">
        <v>4674</v>
      </c>
      <c r="D395" s="94" t="s">
        <v>4663</v>
      </c>
      <c r="E395" s="94">
        <v>144.0</v>
      </c>
      <c r="F395" s="10" t="str">
        <f t="shared" si="9"/>
        <v>2015-05-21-0144</v>
      </c>
      <c r="G395" s="94">
        <v>1691012.0</v>
      </c>
      <c r="H395" s="14"/>
    </row>
    <row r="396">
      <c r="A396" s="7">
        <v>303.0</v>
      </c>
      <c r="B396" s="10" t="s">
        <v>4158</v>
      </c>
      <c r="C396" s="94" t="s">
        <v>4674</v>
      </c>
      <c r="D396" s="94" t="s">
        <v>4663</v>
      </c>
      <c r="E396" s="94">
        <v>145.0</v>
      </c>
      <c r="F396" s="10" t="str">
        <f t="shared" si="9"/>
        <v>2015-05-21-0145</v>
      </c>
      <c r="G396" s="94">
        <v>41240.0</v>
      </c>
      <c r="H396" s="14"/>
    </row>
    <row r="397">
      <c r="A397" s="7">
        <v>303.0</v>
      </c>
      <c r="B397" s="10" t="s">
        <v>4304</v>
      </c>
      <c r="C397" s="94" t="s">
        <v>4674</v>
      </c>
      <c r="D397" s="94" t="s">
        <v>4663</v>
      </c>
      <c r="E397" s="94">
        <v>146.0</v>
      </c>
      <c r="F397" s="10" t="str">
        <f t="shared" si="9"/>
        <v>2015-05-21-0146</v>
      </c>
      <c r="G397" s="94">
        <v>18398.0</v>
      </c>
      <c r="H397" s="14"/>
    </row>
    <row r="398">
      <c r="A398" s="7">
        <v>303.0</v>
      </c>
      <c r="B398" s="10" t="s">
        <v>4649</v>
      </c>
      <c r="C398" s="94" t="s">
        <v>4674</v>
      </c>
      <c r="D398" s="94" t="s">
        <v>4663</v>
      </c>
      <c r="E398" s="94">
        <v>147.0</v>
      </c>
      <c r="F398" s="10" t="str">
        <f t="shared" si="9"/>
        <v>2015-05-21-0147</v>
      </c>
      <c r="G398" s="94">
        <v>104676.0</v>
      </c>
      <c r="H398" s="14"/>
    </row>
    <row r="399">
      <c r="A399" s="7">
        <v>303.0</v>
      </c>
      <c r="B399" s="10" t="s">
        <v>4156</v>
      </c>
      <c r="C399" s="94" t="s">
        <v>4674</v>
      </c>
      <c r="D399" s="94" t="s">
        <v>4663</v>
      </c>
      <c r="E399" s="94">
        <v>148.0</v>
      </c>
      <c r="F399" s="10" t="str">
        <f t="shared" si="9"/>
        <v>2015-05-21-0148</v>
      </c>
      <c r="G399" s="94">
        <v>2088843.0</v>
      </c>
      <c r="H399" s="14"/>
    </row>
    <row r="400">
      <c r="A400" s="7">
        <v>303.0</v>
      </c>
      <c r="B400" s="10" t="s">
        <v>4156</v>
      </c>
      <c r="C400" s="94" t="s">
        <v>4674</v>
      </c>
      <c r="D400" s="94" t="s">
        <v>4663</v>
      </c>
      <c r="E400" s="94">
        <v>149.0</v>
      </c>
      <c r="F400" s="10" t="str">
        <f t="shared" si="9"/>
        <v>2015-05-21-0149</v>
      </c>
      <c r="G400" s="94">
        <v>1895934.0</v>
      </c>
      <c r="H400" s="14"/>
    </row>
    <row r="401">
      <c r="A401" s="7">
        <v>304.0</v>
      </c>
      <c r="B401" s="10" t="s">
        <v>4158</v>
      </c>
      <c r="C401" s="94" t="s">
        <v>4674</v>
      </c>
      <c r="D401" s="94" t="s">
        <v>4663</v>
      </c>
      <c r="E401" s="94">
        <v>150.0</v>
      </c>
      <c r="F401" s="10" t="str">
        <f t="shared" si="9"/>
        <v>2015-05-21-0150</v>
      </c>
      <c r="G401" s="94">
        <v>45013.0</v>
      </c>
      <c r="H401" s="14"/>
    </row>
    <row r="402">
      <c r="A402" s="7">
        <v>304.0</v>
      </c>
      <c r="B402" s="10" t="s">
        <v>4304</v>
      </c>
      <c r="C402" s="94" t="s">
        <v>4674</v>
      </c>
      <c r="D402" s="94" t="s">
        <v>4663</v>
      </c>
      <c r="E402" s="94">
        <v>151.0</v>
      </c>
      <c r="F402" s="10" t="str">
        <f t="shared" si="9"/>
        <v>2015-05-21-0151</v>
      </c>
      <c r="G402" s="94">
        <v>91560.0</v>
      </c>
      <c r="H402" s="14"/>
    </row>
    <row r="403">
      <c r="A403" s="7">
        <v>304.0</v>
      </c>
      <c r="B403" s="10" t="s">
        <v>4649</v>
      </c>
      <c r="C403" s="94" t="s">
        <v>4674</v>
      </c>
      <c r="D403" s="94" t="s">
        <v>4663</v>
      </c>
      <c r="E403" s="94">
        <v>152.0</v>
      </c>
      <c r="F403" s="10" t="str">
        <f t="shared" si="9"/>
        <v>2015-05-21-0152</v>
      </c>
      <c r="G403" s="94">
        <v>243680.0</v>
      </c>
      <c r="H403" s="14"/>
    </row>
    <row r="404">
      <c r="A404" s="7">
        <v>304.0</v>
      </c>
      <c r="B404" s="10" t="s">
        <v>4156</v>
      </c>
      <c r="C404" s="94" t="s">
        <v>4674</v>
      </c>
      <c r="D404" s="94" t="s">
        <v>4663</v>
      </c>
      <c r="E404" s="94">
        <v>153.0</v>
      </c>
      <c r="F404" s="10" t="str">
        <f t="shared" si="9"/>
        <v>2015-05-21-0153</v>
      </c>
      <c r="G404" s="94">
        <v>2560634.0</v>
      </c>
      <c r="H404" s="14"/>
    </row>
    <row r="405">
      <c r="A405" s="7">
        <v>304.0</v>
      </c>
      <c r="B405" s="10" t="s">
        <v>4156</v>
      </c>
      <c r="C405" s="94" t="s">
        <v>4674</v>
      </c>
      <c r="D405" s="94" t="s">
        <v>4663</v>
      </c>
      <c r="E405" s="94">
        <v>154.0</v>
      </c>
      <c r="F405" s="10" t="str">
        <f t="shared" si="9"/>
        <v>2015-05-21-0154</v>
      </c>
      <c r="G405" s="94">
        <v>2467586.0</v>
      </c>
      <c r="H405" s="14"/>
    </row>
    <row r="406">
      <c r="A406" s="7">
        <v>304.0</v>
      </c>
      <c r="B406" s="10" t="s">
        <v>4156</v>
      </c>
      <c r="C406" s="94" t="s">
        <v>4674</v>
      </c>
      <c r="D406" s="94" t="s">
        <v>4663</v>
      </c>
      <c r="E406" s="94">
        <v>155.0</v>
      </c>
      <c r="F406" s="10" t="str">
        <f t="shared" si="9"/>
        <v>2015-05-21-0155</v>
      </c>
      <c r="G406" s="94">
        <v>2823081.0</v>
      </c>
      <c r="H406" s="14"/>
    </row>
    <row r="407">
      <c r="A407" s="7">
        <v>304.0</v>
      </c>
      <c r="B407" s="10" t="s">
        <v>4156</v>
      </c>
      <c r="C407" s="94" t="s">
        <v>4674</v>
      </c>
      <c r="D407" s="94" t="s">
        <v>4663</v>
      </c>
      <c r="E407" s="94">
        <v>156.0</v>
      </c>
      <c r="F407" s="10" t="str">
        <f t="shared" si="9"/>
        <v>2015-05-21-0156</v>
      </c>
      <c r="G407" s="94">
        <v>1436344.0</v>
      </c>
      <c r="H407" s="14"/>
    </row>
    <row r="408">
      <c r="A408" s="7">
        <v>305.0</v>
      </c>
      <c r="B408" s="10" t="s">
        <v>4158</v>
      </c>
      <c r="C408" s="94" t="s">
        <v>737</v>
      </c>
      <c r="D408" s="94" t="s">
        <v>4663</v>
      </c>
      <c r="E408" s="94">
        <v>360.0</v>
      </c>
      <c r="F408" s="10" t="str">
        <f t="shared" si="9"/>
        <v>2015-05-21-0360</v>
      </c>
      <c r="G408" s="94">
        <v>49958.0</v>
      </c>
      <c r="H408" s="14"/>
    </row>
    <row r="409">
      <c r="A409" s="7">
        <v>305.0</v>
      </c>
      <c r="B409" s="10" t="s">
        <v>4304</v>
      </c>
      <c r="C409" s="94" t="s">
        <v>737</v>
      </c>
      <c r="D409" s="94" t="s">
        <v>4663</v>
      </c>
      <c r="E409" s="94">
        <v>361.0</v>
      </c>
      <c r="F409" s="10" t="str">
        <f t="shared" si="9"/>
        <v>2015-05-21-0361</v>
      </c>
      <c r="G409" s="94">
        <v>68102.0</v>
      </c>
      <c r="H409" s="14"/>
    </row>
    <row r="410">
      <c r="A410" s="7">
        <v>305.0</v>
      </c>
      <c r="B410" s="10" t="s">
        <v>4649</v>
      </c>
      <c r="C410" s="94" t="s">
        <v>737</v>
      </c>
      <c r="D410" s="94" t="s">
        <v>4663</v>
      </c>
      <c r="E410" s="94">
        <v>362.0</v>
      </c>
      <c r="F410" s="10" t="str">
        <f t="shared" si="9"/>
        <v>2015-05-21-0362</v>
      </c>
      <c r="G410" s="94">
        <v>213221.0</v>
      </c>
      <c r="H410" s="14"/>
    </row>
    <row r="411">
      <c r="A411" s="7">
        <v>305.0</v>
      </c>
      <c r="B411" s="10" t="s">
        <v>4156</v>
      </c>
      <c r="C411" s="94" t="s">
        <v>737</v>
      </c>
      <c r="D411" s="94" t="s">
        <v>4663</v>
      </c>
      <c r="E411" s="94">
        <v>363.0</v>
      </c>
      <c r="F411" s="10" t="str">
        <f t="shared" si="9"/>
        <v>2015-05-21-0363</v>
      </c>
      <c r="G411" s="94">
        <v>2932055.0</v>
      </c>
      <c r="H411" s="14"/>
    </row>
    <row r="412">
      <c r="A412" s="7">
        <v>305.0</v>
      </c>
      <c r="B412" s="10" t="s">
        <v>4156</v>
      </c>
      <c r="C412" s="94" t="s">
        <v>737</v>
      </c>
      <c r="D412" s="94" t="s">
        <v>4663</v>
      </c>
      <c r="E412" s="94">
        <v>364.0</v>
      </c>
      <c r="F412" s="10" t="str">
        <f t="shared" si="9"/>
        <v>2015-05-21-0364</v>
      </c>
      <c r="G412" s="94">
        <v>2684946.0</v>
      </c>
      <c r="H412" s="14"/>
    </row>
    <row r="413">
      <c r="A413" s="7">
        <v>305.0</v>
      </c>
      <c r="B413" s="10" t="s">
        <v>4156</v>
      </c>
      <c r="C413" s="94" t="s">
        <v>737</v>
      </c>
      <c r="D413" s="94" t="s">
        <v>4663</v>
      </c>
      <c r="E413" s="94">
        <v>365.0</v>
      </c>
      <c r="F413" s="10" t="str">
        <f t="shared" si="9"/>
        <v>2015-05-21-0365</v>
      </c>
      <c r="G413" s="94">
        <v>2641524.0</v>
      </c>
      <c r="H413" s="14"/>
    </row>
    <row r="414">
      <c r="A414" s="7">
        <v>305.0</v>
      </c>
      <c r="B414" s="10" t="s">
        <v>4156</v>
      </c>
      <c r="C414" s="94" t="s">
        <v>737</v>
      </c>
      <c r="D414" s="94" t="s">
        <v>4663</v>
      </c>
      <c r="E414" s="94">
        <v>366.0</v>
      </c>
      <c r="F414" s="10" t="str">
        <f t="shared" si="9"/>
        <v>2015-05-21-0366</v>
      </c>
      <c r="G414" s="94">
        <v>3143904.0</v>
      </c>
      <c r="H414" s="14"/>
    </row>
    <row r="415">
      <c r="A415" s="7">
        <v>306.0</v>
      </c>
      <c r="B415" s="10" t="s">
        <v>4158</v>
      </c>
      <c r="C415" s="94" t="s">
        <v>737</v>
      </c>
      <c r="D415" s="94" t="s">
        <v>4663</v>
      </c>
      <c r="E415" s="94">
        <v>367.0</v>
      </c>
      <c r="F415" s="10" t="str">
        <f t="shared" si="9"/>
        <v>2015-05-21-0367</v>
      </c>
      <c r="G415" s="94">
        <v>25470.0</v>
      </c>
      <c r="H415" s="14"/>
    </row>
    <row r="416">
      <c r="A416" s="7">
        <v>306.0</v>
      </c>
      <c r="B416" s="10" t="s">
        <v>4304</v>
      </c>
      <c r="C416" s="94" t="s">
        <v>737</v>
      </c>
      <c r="D416" s="94" t="s">
        <v>4663</v>
      </c>
      <c r="E416" s="94">
        <v>368.0</v>
      </c>
      <c r="F416" s="10" t="str">
        <f t="shared" si="9"/>
        <v>2015-05-21-0368</v>
      </c>
      <c r="G416" s="94">
        <v>43648.0</v>
      </c>
      <c r="H416" s="14"/>
    </row>
    <row r="417">
      <c r="A417" s="7">
        <v>306.0</v>
      </c>
      <c r="B417" s="10" t="s">
        <v>4649</v>
      </c>
      <c r="C417" s="94" t="s">
        <v>737</v>
      </c>
      <c r="D417" s="94" t="s">
        <v>4663</v>
      </c>
      <c r="E417" s="94">
        <v>369.0</v>
      </c>
      <c r="F417" s="10" t="str">
        <f t="shared" si="9"/>
        <v>2015-05-21-0369</v>
      </c>
      <c r="G417" s="94">
        <v>147952.0</v>
      </c>
      <c r="H417" s="14"/>
    </row>
    <row r="418">
      <c r="A418" s="7">
        <v>306.0</v>
      </c>
      <c r="B418" s="10" t="s">
        <v>4156</v>
      </c>
      <c r="C418" s="94" t="s">
        <v>737</v>
      </c>
      <c r="D418" s="94" t="s">
        <v>4663</v>
      </c>
      <c r="E418" s="94">
        <v>370.0</v>
      </c>
      <c r="F418" s="10" t="str">
        <f t="shared" si="9"/>
        <v>2015-05-21-0370</v>
      </c>
      <c r="G418" s="94">
        <v>2916291.0</v>
      </c>
      <c r="H418" s="14"/>
    </row>
    <row r="419">
      <c r="A419" s="7">
        <v>306.0</v>
      </c>
      <c r="B419" s="10" t="s">
        <v>4156</v>
      </c>
      <c r="C419" s="94" t="s">
        <v>737</v>
      </c>
      <c r="D419" s="94" t="s">
        <v>4663</v>
      </c>
      <c r="E419" s="94">
        <v>371.0</v>
      </c>
      <c r="F419" s="10" t="str">
        <f t="shared" si="9"/>
        <v>2015-05-21-0371</v>
      </c>
      <c r="G419" s="94">
        <v>2403846.0</v>
      </c>
      <c r="H419" s="14"/>
    </row>
    <row r="420">
      <c r="A420" s="7">
        <v>306.0</v>
      </c>
      <c r="B420" s="10" t="s">
        <v>4156</v>
      </c>
      <c r="C420" s="94" t="s">
        <v>737</v>
      </c>
      <c r="D420" s="94" t="s">
        <v>4663</v>
      </c>
      <c r="E420" s="94">
        <v>372.0</v>
      </c>
      <c r="F420" s="10" t="str">
        <f t="shared" si="9"/>
        <v>2015-05-21-0372</v>
      </c>
      <c r="G420" s="94">
        <v>2126917.0</v>
      </c>
      <c r="H420" s="14"/>
    </row>
    <row r="421">
      <c r="A421" s="7">
        <v>307.0</v>
      </c>
      <c r="B421" s="10" t="s">
        <v>4158</v>
      </c>
      <c r="C421" s="94" t="s">
        <v>737</v>
      </c>
      <c r="D421" s="94" t="s">
        <v>4663</v>
      </c>
      <c r="E421" s="94">
        <v>373.0</v>
      </c>
      <c r="F421" s="10" t="str">
        <f t="shared" si="9"/>
        <v>2015-05-21-0373</v>
      </c>
      <c r="G421" s="94">
        <v>36366.0</v>
      </c>
      <c r="H421" s="14"/>
    </row>
    <row r="422">
      <c r="A422" s="7">
        <v>307.0</v>
      </c>
      <c r="B422" s="10" t="s">
        <v>4304</v>
      </c>
      <c r="C422" s="94" t="s">
        <v>737</v>
      </c>
      <c r="D422" s="94" t="s">
        <v>4663</v>
      </c>
      <c r="E422" s="94">
        <v>374.0</v>
      </c>
      <c r="F422" s="10" t="str">
        <f t="shared" si="9"/>
        <v>2015-05-21-0374</v>
      </c>
      <c r="G422" s="94">
        <v>61430.0</v>
      </c>
      <c r="H422" s="14"/>
    </row>
    <row r="423">
      <c r="A423" s="7">
        <v>307.0</v>
      </c>
      <c r="B423" s="10" t="s">
        <v>4649</v>
      </c>
      <c r="C423" s="94" t="s">
        <v>737</v>
      </c>
      <c r="D423" s="94" t="s">
        <v>4663</v>
      </c>
      <c r="E423" s="94">
        <v>375.0</v>
      </c>
      <c r="F423" s="10" t="str">
        <f t="shared" si="9"/>
        <v>2015-05-21-0375</v>
      </c>
      <c r="G423" s="94">
        <v>154580.0</v>
      </c>
      <c r="H423" s="14"/>
    </row>
    <row r="424">
      <c r="A424" s="7">
        <v>307.0</v>
      </c>
      <c r="B424" s="10" t="s">
        <v>4156</v>
      </c>
      <c r="C424" s="94" t="s">
        <v>737</v>
      </c>
      <c r="D424" s="94" t="s">
        <v>4663</v>
      </c>
      <c r="E424" s="94">
        <v>376.0</v>
      </c>
      <c r="F424" s="10" t="str">
        <f t="shared" si="9"/>
        <v>2015-05-21-0376</v>
      </c>
      <c r="G424" s="94">
        <v>2833825.0</v>
      </c>
      <c r="H424" s="14"/>
    </row>
    <row r="425">
      <c r="A425" s="7">
        <v>307.0</v>
      </c>
      <c r="B425" s="10" t="s">
        <v>4156</v>
      </c>
      <c r="C425" s="94" t="s">
        <v>737</v>
      </c>
      <c r="D425" s="94" t="s">
        <v>4663</v>
      </c>
      <c r="E425" s="94">
        <v>377.0</v>
      </c>
      <c r="F425" s="10" t="str">
        <f t="shared" si="9"/>
        <v>2015-05-21-0377</v>
      </c>
      <c r="G425" s="94">
        <v>3121514.0</v>
      </c>
      <c r="H425" s="14"/>
    </row>
    <row r="426">
      <c r="A426" s="7">
        <v>307.0</v>
      </c>
      <c r="B426" s="10" t="s">
        <v>4156</v>
      </c>
      <c r="C426" s="94" t="s">
        <v>737</v>
      </c>
      <c r="D426" s="94" t="s">
        <v>4663</v>
      </c>
      <c r="E426" s="94">
        <v>378.0</v>
      </c>
      <c r="F426" s="10" t="str">
        <f t="shared" si="9"/>
        <v>2015-05-21-0378</v>
      </c>
      <c r="G426" s="94">
        <v>3159496.0</v>
      </c>
      <c r="H426" s="14"/>
    </row>
    <row r="427">
      <c r="A427" s="7">
        <v>308.0</v>
      </c>
      <c r="B427" s="10" t="s">
        <v>4158</v>
      </c>
      <c r="C427" s="94" t="s">
        <v>737</v>
      </c>
      <c r="D427" s="94" t="s">
        <v>4663</v>
      </c>
      <c r="E427" s="94">
        <v>379.0</v>
      </c>
      <c r="F427" s="10" t="str">
        <f t="shared" si="9"/>
        <v>2015-05-21-0379</v>
      </c>
      <c r="G427" s="94">
        <v>32221.0</v>
      </c>
      <c r="H427" s="14"/>
    </row>
    <row r="428">
      <c r="A428" s="7">
        <v>308.0</v>
      </c>
      <c r="B428" s="10" t="s">
        <v>4304</v>
      </c>
      <c r="C428" s="94" t="s">
        <v>737</v>
      </c>
      <c r="D428" s="94" t="s">
        <v>4663</v>
      </c>
      <c r="E428" s="94">
        <v>380.0</v>
      </c>
      <c r="F428" s="10" t="str">
        <f t="shared" si="9"/>
        <v>2015-05-21-0380</v>
      </c>
      <c r="G428" s="94">
        <v>72158.0</v>
      </c>
      <c r="H428" s="14"/>
    </row>
    <row r="429">
      <c r="A429" s="7">
        <v>308.0</v>
      </c>
      <c r="B429" s="10" t="s">
        <v>4649</v>
      </c>
      <c r="C429" s="94" t="s">
        <v>737</v>
      </c>
      <c r="D429" s="94" t="s">
        <v>4663</v>
      </c>
      <c r="E429" s="94">
        <v>381.0</v>
      </c>
      <c r="F429" s="10" t="str">
        <f t="shared" si="9"/>
        <v>2015-05-21-0381</v>
      </c>
      <c r="G429" s="94">
        <v>158421.0</v>
      </c>
      <c r="H429" s="14"/>
    </row>
    <row r="430">
      <c r="A430" s="7">
        <v>308.0</v>
      </c>
      <c r="B430" s="10" t="s">
        <v>4156</v>
      </c>
      <c r="C430" s="94" t="s">
        <v>737</v>
      </c>
      <c r="D430" s="94" t="s">
        <v>4663</v>
      </c>
      <c r="E430" s="94">
        <v>382.0</v>
      </c>
      <c r="F430" s="10" t="str">
        <f t="shared" si="9"/>
        <v>2015-05-21-0382</v>
      </c>
      <c r="G430" s="94">
        <v>2579722.0</v>
      </c>
      <c r="H430" s="14"/>
    </row>
    <row r="431">
      <c r="A431" s="7">
        <v>308.0</v>
      </c>
      <c r="B431" s="10" t="s">
        <v>4156</v>
      </c>
      <c r="C431" s="94" t="s">
        <v>737</v>
      </c>
      <c r="D431" s="94" t="s">
        <v>4663</v>
      </c>
      <c r="E431" s="94">
        <v>383.0</v>
      </c>
      <c r="F431" s="10" t="str">
        <f t="shared" si="9"/>
        <v>2015-05-21-0383</v>
      </c>
      <c r="G431" s="94">
        <v>2401116.0</v>
      </c>
      <c r="H431" s="14"/>
    </row>
    <row r="432">
      <c r="A432" s="7">
        <v>308.0</v>
      </c>
      <c r="B432" s="10" t="s">
        <v>4156</v>
      </c>
      <c r="C432" s="94" t="s">
        <v>737</v>
      </c>
      <c r="D432" s="94" t="s">
        <v>4663</v>
      </c>
      <c r="E432" s="94">
        <v>384.0</v>
      </c>
      <c r="F432" s="10" t="str">
        <f t="shared" si="9"/>
        <v>2015-05-21-0384</v>
      </c>
      <c r="G432" s="94">
        <v>1980989.0</v>
      </c>
      <c r="H432" s="14"/>
    </row>
    <row r="433">
      <c r="A433" s="7">
        <v>309.0</v>
      </c>
      <c r="B433" s="10" t="s">
        <v>4158</v>
      </c>
      <c r="C433" s="94" t="s">
        <v>737</v>
      </c>
      <c r="D433" s="94" t="s">
        <v>4663</v>
      </c>
      <c r="E433" s="94">
        <v>385.0</v>
      </c>
      <c r="F433" s="10" t="str">
        <f t="shared" si="9"/>
        <v>2015-05-21-0385</v>
      </c>
      <c r="G433" s="94">
        <v>29603.0</v>
      </c>
      <c r="H433" s="14"/>
    </row>
    <row r="434">
      <c r="A434" s="7">
        <v>309.0</v>
      </c>
      <c r="B434" s="10" t="s">
        <v>4304</v>
      </c>
      <c r="C434" s="94" t="s">
        <v>737</v>
      </c>
      <c r="D434" s="94" t="s">
        <v>4663</v>
      </c>
      <c r="E434" s="94">
        <v>386.0</v>
      </c>
      <c r="F434" s="10" t="str">
        <f t="shared" si="9"/>
        <v>2015-05-21-0386</v>
      </c>
      <c r="G434" s="94">
        <v>90706.0</v>
      </c>
      <c r="H434" s="14"/>
    </row>
    <row r="435">
      <c r="A435" s="7">
        <v>309.0</v>
      </c>
      <c r="B435" s="10" t="s">
        <v>4649</v>
      </c>
      <c r="C435" s="94" t="s">
        <v>737</v>
      </c>
      <c r="D435" s="94" t="s">
        <v>4663</v>
      </c>
      <c r="E435" s="94">
        <v>387.0</v>
      </c>
      <c r="F435" s="10" t="str">
        <f t="shared" si="9"/>
        <v>2015-05-21-0387</v>
      </c>
      <c r="G435" s="94">
        <v>202956.0</v>
      </c>
      <c r="H435" s="14"/>
    </row>
    <row r="436">
      <c r="A436" s="7">
        <v>309.0</v>
      </c>
      <c r="B436" s="10" t="s">
        <v>4156</v>
      </c>
      <c r="C436" s="94" t="s">
        <v>737</v>
      </c>
      <c r="D436" s="94" t="s">
        <v>4663</v>
      </c>
      <c r="E436" s="94">
        <v>388.0</v>
      </c>
      <c r="F436" s="10" t="str">
        <f t="shared" si="9"/>
        <v>2015-05-21-0388</v>
      </c>
      <c r="G436" s="94">
        <v>2597536.0</v>
      </c>
      <c r="H436" s="14"/>
    </row>
    <row r="437">
      <c r="A437" s="7">
        <v>309.0</v>
      </c>
      <c r="B437" s="10" t="s">
        <v>4156</v>
      </c>
      <c r="C437" s="94" t="s">
        <v>737</v>
      </c>
      <c r="D437" s="94" t="s">
        <v>4663</v>
      </c>
      <c r="E437" s="94">
        <v>389.0</v>
      </c>
      <c r="F437" s="10" t="str">
        <f t="shared" si="9"/>
        <v>2015-05-21-0389</v>
      </c>
      <c r="G437" s="94">
        <v>3234842.0</v>
      </c>
      <c r="H437" s="14"/>
    </row>
    <row r="438">
      <c r="A438" s="7">
        <v>309.0</v>
      </c>
      <c r="B438" s="10" t="s">
        <v>4156</v>
      </c>
      <c r="C438" s="94" t="s">
        <v>737</v>
      </c>
      <c r="D438" s="94" t="s">
        <v>4663</v>
      </c>
      <c r="E438" s="94">
        <v>390.0</v>
      </c>
      <c r="F438" s="10" t="str">
        <f t="shared" si="9"/>
        <v>2015-05-21-0390</v>
      </c>
      <c r="G438" s="94">
        <v>2723408.0</v>
      </c>
      <c r="H438" s="14"/>
    </row>
    <row r="439">
      <c r="A439" s="7">
        <v>310.0</v>
      </c>
      <c r="B439" s="10" t="s">
        <v>4158</v>
      </c>
      <c r="C439" s="94" t="s">
        <v>737</v>
      </c>
      <c r="D439" s="94" t="s">
        <v>4663</v>
      </c>
      <c r="E439" s="94">
        <v>391.0</v>
      </c>
      <c r="F439" s="10" t="str">
        <f t="shared" si="9"/>
        <v>2015-05-21-0391</v>
      </c>
      <c r="G439" s="94">
        <v>25797.0</v>
      </c>
      <c r="H439" s="14"/>
    </row>
    <row r="440">
      <c r="A440" s="7">
        <v>310.0</v>
      </c>
      <c r="B440" s="10" t="s">
        <v>4304</v>
      </c>
      <c r="C440" s="94" t="s">
        <v>737</v>
      </c>
      <c r="D440" s="94" t="s">
        <v>4663</v>
      </c>
      <c r="E440" s="94">
        <v>392.0</v>
      </c>
      <c r="F440" s="10" t="str">
        <f t="shared" si="9"/>
        <v>2015-05-21-0392</v>
      </c>
      <c r="G440" s="94">
        <v>40546.0</v>
      </c>
      <c r="H440" s="14"/>
    </row>
    <row r="441">
      <c r="A441" s="7">
        <v>310.0</v>
      </c>
      <c r="B441" s="10" t="s">
        <v>4649</v>
      </c>
      <c r="C441" s="94" t="s">
        <v>737</v>
      </c>
      <c r="D441" s="94" t="s">
        <v>4663</v>
      </c>
      <c r="E441" s="94">
        <v>393.0</v>
      </c>
      <c r="F441" s="10" t="str">
        <f t="shared" si="9"/>
        <v>2015-05-21-0393</v>
      </c>
      <c r="G441" s="94">
        <v>150946.0</v>
      </c>
      <c r="H441" s="14"/>
    </row>
    <row r="442">
      <c r="A442" s="7">
        <v>310.0</v>
      </c>
      <c r="B442" s="10" t="s">
        <v>4156</v>
      </c>
      <c r="C442" s="94" t="s">
        <v>737</v>
      </c>
      <c r="D442" s="94" t="s">
        <v>4663</v>
      </c>
      <c r="E442" s="94">
        <v>394.0</v>
      </c>
      <c r="F442" s="10" t="str">
        <f t="shared" si="9"/>
        <v>2015-05-21-0394</v>
      </c>
      <c r="G442" s="94">
        <v>2209071.0</v>
      </c>
      <c r="H442" s="14"/>
    </row>
    <row r="443">
      <c r="A443" s="7">
        <v>310.0</v>
      </c>
      <c r="B443" s="10" t="s">
        <v>4156</v>
      </c>
      <c r="C443" s="94" t="s">
        <v>737</v>
      </c>
      <c r="D443" s="94" t="s">
        <v>4663</v>
      </c>
      <c r="E443" s="94">
        <v>395.0</v>
      </c>
      <c r="F443" s="10" t="str">
        <f t="shared" si="9"/>
        <v>2015-05-21-0395</v>
      </c>
      <c r="G443" s="94">
        <v>2885237.0</v>
      </c>
      <c r="H443" s="14"/>
    </row>
    <row r="444">
      <c r="A444" s="7">
        <v>311.0</v>
      </c>
      <c r="B444" s="10" t="s">
        <v>4158</v>
      </c>
      <c r="C444" s="94" t="s">
        <v>737</v>
      </c>
      <c r="D444" s="94" t="s">
        <v>4663</v>
      </c>
      <c r="E444" s="94">
        <v>396.0</v>
      </c>
      <c r="F444" s="10" t="str">
        <f t="shared" si="9"/>
        <v>2015-05-21-0396</v>
      </c>
      <c r="G444" s="14"/>
      <c r="H444" s="10" t="s">
        <v>4679</v>
      </c>
    </row>
    <row r="445">
      <c r="A445" s="7">
        <v>311.0</v>
      </c>
      <c r="B445" s="10" t="s">
        <v>4304</v>
      </c>
      <c r="C445" s="94" t="s">
        <v>737</v>
      </c>
      <c r="D445" s="94" t="s">
        <v>4663</v>
      </c>
      <c r="E445" s="94">
        <v>397.0</v>
      </c>
      <c r="F445" s="10" t="str">
        <f t="shared" si="9"/>
        <v>2015-05-21-0397</v>
      </c>
      <c r="G445" s="94">
        <v>64649.0</v>
      </c>
      <c r="H445" s="14"/>
    </row>
    <row r="446">
      <c r="A446" s="7">
        <v>311.0</v>
      </c>
      <c r="B446" s="10" t="s">
        <v>4649</v>
      </c>
      <c r="C446" s="94" t="s">
        <v>737</v>
      </c>
      <c r="D446" s="94" t="s">
        <v>4663</v>
      </c>
      <c r="E446" s="94">
        <v>398.0</v>
      </c>
      <c r="F446" s="10" t="str">
        <f t="shared" si="9"/>
        <v>2015-05-21-0398</v>
      </c>
      <c r="G446" s="94">
        <v>126125.0</v>
      </c>
      <c r="H446" s="14"/>
    </row>
    <row r="447">
      <c r="A447" s="7">
        <v>311.0</v>
      </c>
      <c r="B447" s="10" t="s">
        <v>4156</v>
      </c>
      <c r="C447" s="94" t="s">
        <v>737</v>
      </c>
      <c r="D447" s="94" t="s">
        <v>4663</v>
      </c>
      <c r="E447" s="94">
        <v>399.0</v>
      </c>
      <c r="F447" s="10" t="str">
        <f t="shared" si="9"/>
        <v>2015-05-21-0399</v>
      </c>
      <c r="G447" s="94">
        <v>1936589.0</v>
      </c>
      <c r="H447" s="14"/>
    </row>
    <row r="448">
      <c r="A448" s="7">
        <v>311.0</v>
      </c>
      <c r="B448" s="10" t="s">
        <v>4156</v>
      </c>
      <c r="C448" s="94" t="s">
        <v>737</v>
      </c>
      <c r="D448" s="94" t="s">
        <v>4663</v>
      </c>
      <c r="E448" s="94">
        <v>400.0</v>
      </c>
      <c r="F448" s="10" t="str">
        <f t="shared" si="9"/>
        <v>2015-05-21-0400</v>
      </c>
      <c r="G448" s="94">
        <v>2251387.0</v>
      </c>
      <c r="H448" s="14"/>
    </row>
    <row r="449">
      <c r="A449" s="7">
        <v>311.0</v>
      </c>
      <c r="B449" s="10" t="s">
        <v>4156</v>
      </c>
      <c r="C449" s="94" t="s">
        <v>737</v>
      </c>
      <c r="D449" s="94" t="s">
        <v>4663</v>
      </c>
      <c r="E449" s="94">
        <v>401.0</v>
      </c>
      <c r="F449" s="10" t="str">
        <f t="shared" si="9"/>
        <v>2015-05-21-0401</v>
      </c>
      <c r="G449" s="94">
        <v>619399.0</v>
      </c>
      <c r="H449" s="14"/>
    </row>
    <row r="450">
      <c r="A450" s="7">
        <v>312.0</v>
      </c>
      <c r="B450" s="10" t="s">
        <v>4158</v>
      </c>
      <c r="C450" s="94" t="s">
        <v>737</v>
      </c>
      <c r="D450" s="94" t="s">
        <v>4663</v>
      </c>
      <c r="E450" s="94">
        <v>402.0</v>
      </c>
      <c r="F450" s="10" t="str">
        <f t="shared" si="9"/>
        <v>2015-05-21-0402</v>
      </c>
      <c r="G450" s="94">
        <v>54809.0</v>
      </c>
      <c r="H450" s="14"/>
    </row>
    <row r="451">
      <c r="A451" s="7">
        <v>312.0</v>
      </c>
      <c r="B451" s="10" t="s">
        <v>4304</v>
      </c>
      <c r="C451" s="94" t="s">
        <v>737</v>
      </c>
      <c r="D451" s="94" t="s">
        <v>4663</v>
      </c>
      <c r="E451" s="94">
        <v>403.0</v>
      </c>
      <c r="F451" s="10" t="str">
        <f t="shared" si="9"/>
        <v>2015-05-21-0403</v>
      </c>
      <c r="G451" s="94">
        <v>47399.0</v>
      </c>
      <c r="H451" s="14"/>
    </row>
    <row r="452">
      <c r="A452" s="7">
        <v>312.0</v>
      </c>
      <c r="B452" s="10" t="s">
        <v>4649</v>
      </c>
      <c r="C452" s="94" t="s">
        <v>737</v>
      </c>
      <c r="D452" s="94" t="s">
        <v>4663</v>
      </c>
      <c r="E452" s="94">
        <v>404.0</v>
      </c>
      <c r="F452" s="10" t="str">
        <f t="shared" si="9"/>
        <v>2015-05-21-0404</v>
      </c>
      <c r="G452" s="94">
        <v>197758.0</v>
      </c>
      <c r="H452" s="14"/>
    </row>
    <row r="453">
      <c r="A453" s="7">
        <v>312.0</v>
      </c>
      <c r="B453" s="10" t="s">
        <v>4156</v>
      </c>
      <c r="C453" s="94" t="s">
        <v>737</v>
      </c>
      <c r="D453" s="94" t="s">
        <v>4663</v>
      </c>
      <c r="E453" s="94">
        <v>405.0</v>
      </c>
      <c r="F453" s="10" t="str">
        <f t="shared" si="9"/>
        <v>2015-05-21-0405</v>
      </c>
      <c r="G453" s="94">
        <v>2507743.0</v>
      </c>
      <c r="H453" s="14"/>
    </row>
    <row r="454">
      <c r="A454" s="7">
        <v>312.0</v>
      </c>
      <c r="B454" s="10" t="s">
        <v>4156</v>
      </c>
      <c r="C454" s="94" t="s">
        <v>737</v>
      </c>
      <c r="D454" s="94" t="s">
        <v>4663</v>
      </c>
      <c r="E454" s="94">
        <v>406.0</v>
      </c>
      <c r="F454" s="10" t="str">
        <f t="shared" si="9"/>
        <v>2015-05-21-0406</v>
      </c>
      <c r="G454" s="94">
        <v>2567837.0</v>
      </c>
      <c r="H454" s="14"/>
    </row>
    <row r="455">
      <c r="A455" s="7">
        <v>312.0</v>
      </c>
      <c r="B455" s="10" t="s">
        <v>4156</v>
      </c>
      <c r="C455" s="94" t="s">
        <v>737</v>
      </c>
      <c r="D455" s="94" t="s">
        <v>4663</v>
      </c>
      <c r="E455" s="94">
        <v>407.0</v>
      </c>
      <c r="F455" s="10" t="str">
        <f t="shared" si="9"/>
        <v>2015-05-21-0407</v>
      </c>
      <c r="G455" s="94">
        <v>2405552.0</v>
      </c>
      <c r="H455" s="14"/>
    </row>
    <row r="456">
      <c r="A456" s="7">
        <v>312.0</v>
      </c>
      <c r="B456" s="10" t="s">
        <v>4156</v>
      </c>
      <c r="C456" s="94" t="s">
        <v>737</v>
      </c>
      <c r="D456" s="94" t="s">
        <v>4663</v>
      </c>
      <c r="E456" s="94">
        <v>408.0</v>
      </c>
      <c r="F456" s="10" t="str">
        <f t="shared" si="9"/>
        <v>2015-05-21-0408</v>
      </c>
      <c r="G456" s="94">
        <v>796141.0</v>
      </c>
      <c r="H456" s="10" t="s">
        <v>4679</v>
      </c>
    </row>
    <row r="457">
      <c r="A457" s="7">
        <v>313.0</v>
      </c>
      <c r="B457" s="10" t="s">
        <v>4158</v>
      </c>
      <c r="C457" s="94" t="s">
        <v>737</v>
      </c>
      <c r="D457" s="94" t="s">
        <v>4663</v>
      </c>
      <c r="E457" s="94">
        <v>409.0</v>
      </c>
      <c r="F457" s="10" t="str">
        <f t="shared" si="9"/>
        <v>2015-05-21-0409</v>
      </c>
      <c r="G457" s="94">
        <v>52106.0</v>
      </c>
      <c r="H457" s="14"/>
    </row>
    <row r="458">
      <c r="A458" s="7">
        <v>313.0</v>
      </c>
      <c r="B458" s="10" t="s">
        <v>4304</v>
      </c>
      <c r="C458" s="94" t="s">
        <v>737</v>
      </c>
      <c r="D458" s="94" t="s">
        <v>4663</v>
      </c>
      <c r="E458" s="94">
        <v>410.0</v>
      </c>
      <c r="F458" s="10" t="str">
        <f t="shared" si="9"/>
        <v>2015-05-21-0410</v>
      </c>
      <c r="G458" s="94">
        <v>57415.0</v>
      </c>
      <c r="H458" s="14"/>
    </row>
    <row r="459">
      <c r="A459" s="7">
        <v>313.0</v>
      </c>
      <c r="B459" s="10" t="s">
        <v>4649</v>
      </c>
      <c r="C459" s="94" t="s">
        <v>737</v>
      </c>
      <c r="D459" s="94" t="s">
        <v>4663</v>
      </c>
      <c r="E459" s="94">
        <v>411.0</v>
      </c>
      <c r="F459" s="10" t="str">
        <f t="shared" si="9"/>
        <v>2015-05-21-0411</v>
      </c>
      <c r="G459" s="94">
        <v>199189.0</v>
      </c>
      <c r="H459" s="14"/>
    </row>
    <row r="460">
      <c r="A460" s="7">
        <v>313.0</v>
      </c>
      <c r="B460" s="10" t="s">
        <v>4156</v>
      </c>
      <c r="C460" s="94" t="s">
        <v>737</v>
      </c>
      <c r="D460" s="94" t="s">
        <v>4663</v>
      </c>
      <c r="E460" s="94">
        <v>412.0</v>
      </c>
      <c r="F460" s="10" t="str">
        <f t="shared" si="9"/>
        <v>2015-05-21-0412</v>
      </c>
      <c r="G460" s="94">
        <v>2561447.0</v>
      </c>
      <c r="H460" s="14"/>
    </row>
    <row r="461">
      <c r="A461" s="7">
        <v>313.0</v>
      </c>
      <c r="B461" s="10" t="s">
        <v>4156</v>
      </c>
      <c r="C461" s="94" t="s">
        <v>737</v>
      </c>
      <c r="D461" s="94" t="s">
        <v>4663</v>
      </c>
      <c r="E461" s="94">
        <v>413.0</v>
      </c>
      <c r="F461" s="10" t="str">
        <f t="shared" si="9"/>
        <v>2015-05-21-0413</v>
      </c>
      <c r="G461" s="94">
        <v>2785516.0</v>
      </c>
      <c r="H461" s="14"/>
    </row>
    <row r="462">
      <c r="A462" s="7">
        <v>313.0</v>
      </c>
      <c r="B462" s="10" t="s">
        <v>4156</v>
      </c>
      <c r="C462" s="94" t="s">
        <v>737</v>
      </c>
      <c r="D462" s="94" t="s">
        <v>4663</v>
      </c>
      <c r="E462" s="94">
        <v>414.0</v>
      </c>
      <c r="F462" s="10" t="str">
        <f t="shared" si="9"/>
        <v>2015-05-21-0414</v>
      </c>
      <c r="G462" s="94">
        <v>1931769.0</v>
      </c>
      <c r="H462" s="14"/>
    </row>
    <row r="463">
      <c r="A463" s="7">
        <v>314.0</v>
      </c>
      <c r="B463" s="10" t="s">
        <v>4158</v>
      </c>
      <c r="C463" s="94" t="s">
        <v>737</v>
      </c>
      <c r="D463" s="94" t="s">
        <v>4663</v>
      </c>
      <c r="E463" s="94">
        <v>415.0</v>
      </c>
      <c r="F463" s="10" t="str">
        <f t="shared" si="9"/>
        <v>2015-05-21-0415</v>
      </c>
      <c r="G463" s="94">
        <v>108264.0</v>
      </c>
      <c r="H463" s="14"/>
    </row>
    <row r="464">
      <c r="A464" s="7">
        <v>314.0</v>
      </c>
      <c r="B464" s="10" t="s">
        <v>4304</v>
      </c>
      <c r="C464" s="94" t="s">
        <v>737</v>
      </c>
      <c r="D464" s="94" t="s">
        <v>4663</v>
      </c>
      <c r="E464" s="94">
        <v>416.0</v>
      </c>
      <c r="F464" s="10" t="str">
        <f t="shared" si="9"/>
        <v>2015-05-21-0416</v>
      </c>
      <c r="G464" s="94">
        <v>75033.0</v>
      </c>
      <c r="H464" s="14"/>
    </row>
    <row r="465">
      <c r="A465" s="7">
        <v>314.0</v>
      </c>
      <c r="B465" s="10" t="s">
        <v>4464</v>
      </c>
      <c r="C465" s="94" t="s">
        <v>737</v>
      </c>
      <c r="D465" s="94" t="s">
        <v>4663</v>
      </c>
      <c r="E465" s="94">
        <v>417.0</v>
      </c>
      <c r="F465" s="10" t="str">
        <f t="shared" si="9"/>
        <v>2015-05-21-0417</v>
      </c>
      <c r="G465" s="94">
        <v>70630.0</v>
      </c>
      <c r="H465" s="14"/>
    </row>
    <row r="466">
      <c r="A466" s="7">
        <v>314.0</v>
      </c>
      <c r="B466" s="10" t="s">
        <v>4156</v>
      </c>
      <c r="C466" s="94" t="s">
        <v>737</v>
      </c>
      <c r="D466" s="94" t="s">
        <v>4663</v>
      </c>
      <c r="E466" s="94">
        <v>418.0</v>
      </c>
      <c r="F466" s="10" t="str">
        <f t="shared" si="9"/>
        <v>2015-05-21-0418</v>
      </c>
      <c r="G466" s="94">
        <v>3728531.0</v>
      </c>
      <c r="H466" s="14"/>
    </row>
    <row r="467">
      <c r="A467" s="7">
        <v>314.0</v>
      </c>
      <c r="B467" s="10" t="s">
        <v>4156</v>
      </c>
      <c r="C467" s="94" t="s">
        <v>737</v>
      </c>
      <c r="D467" s="94" t="s">
        <v>4663</v>
      </c>
      <c r="E467" s="94">
        <v>419.0</v>
      </c>
      <c r="F467" s="10" t="str">
        <f t="shared" si="9"/>
        <v>2015-05-21-0419</v>
      </c>
      <c r="G467" s="94">
        <v>3252983.0</v>
      </c>
      <c r="H467" s="14"/>
    </row>
    <row r="468">
      <c r="A468" s="7">
        <v>314.0</v>
      </c>
      <c r="B468" s="10" t="s">
        <v>4156</v>
      </c>
      <c r="C468" s="94" t="s">
        <v>737</v>
      </c>
      <c r="D468" s="94" t="s">
        <v>4663</v>
      </c>
      <c r="E468" s="94">
        <v>420.0</v>
      </c>
      <c r="F468" s="10" t="str">
        <f t="shared" si="9"/>
        <v>2015-05-21-0420</v>
      </c>
      <c r="G468" s="94">
        <v>3002413.0</v>
      </c>
      <c r="H468" s="14"/>
    </row>
    <row r="469">
      <c r="A469" s="7">
        <v>315.0</v>
      </c>
      <c r="B469" s="10" t="s">
        <v>4158</v>
      </c>
      <c r="C469" s="94" t="s">
        <v>737</v>
      </c>
      <c r="D469" s="94" t="s">
        <v>4663</v>
      </c>
      <c r="E469" s="94">
        <v>421.0</v>
      </c>
      <c r="F469" s="10" t="str">
        <f t="shared" si="9"/>
        <v>2015-05-21-0421</v>
      </c>
      <c r="G469" s="94">
        <v>120837.0</v>
      </c>
      <c r="H469" s="14"/>
    </row>
    <row r="470">
      <c r="A470" s="7">
        <v>315.0</v>
      </c>
      <c r="B470" s="10" t="s">
        <v>4304</v>
      </c>
      <c r="C470" s="94" t="s">
        <v>737</v>
      </c>
      <c r="D470" s="94" t="s">
        <v>4663</v>
      </c>
      <c r="E470" s="94">
        <v>422.0</v>
      </c>
      <c r="F470" s="10" t="str">
        <f t="shared" si="9"/>
        <v>2015-05-21-0422</v>
      </c>
      <c r="G470" s="94">
        <v>60820.0</v>
      </c>
      <c r="H470" s="14"/>
    </row>
    <row r="471">
      <c r="A471" s="7">
        <v>315.0</v>
      </c>
      <c r="B471" s="10" t="s">
        <v>4464</v>
      </c>
      <c r="C471" s="94" t="s">
        <v>737</v>
      </c>
      <c r="D471" s="94" t="s">
        <v>4663</v>
      </c>
      <c r="E471" s="94">
        <v>423.0</v>
      </c>
      <c r="F471" s="10" t="str">
        <f t="shared" si="9"/>
        <v>2015-05-21-0423</v>
      </c>
      <c r="G471" s="94">
        <v>107256.0</v>
      </c>
      <c r="H471" s="14"/>
    </row>
    <row r="472">
      <c r="A472" s="7">
        <v>315.0</v>
      </c>
      <c r="B472" s="10" t="s">
        <v>4156</v>
      </c>
      <c r="C472" s="94" t="s">
        <v>737</v>
      </c>
      <c r="D472" s="94" t="s">
        <v>4663</v>
      </c>
      <c r="E472" s="94">
        <v>424.0</v>
      </c>
      <c r="F472" s="10" t="str">
        <f t="shared" si="9"/>
        <v>2015-05-21-0424</v>
      </c>
      <c r="G472" s="94">
        <v>3494302.0</v>
      </c>
      <c r="H472" s="14"/>
    </row>
    <row r="473">
      <c r="A473" s="7">
        <v>315.0</v>
      </c>
      <c r="B473" s="10" t="s">
        <v>4156</v>
      </c>
      <c r="C473" s="94" t="s">
        <v>737</v>
      </c>
      <c r="D473" s="94" t="s">
        <v>4663</v>
      </c>
      <c r="E473" s="94">
        <v>425.0</v>
      </c>
      <c r="F473" s="10" t="str">
        <f t="shared" si="9"/>
        <v>2015-05-21-0425</v>
      </c>
      <c r="G473" s="94">
        <v>1733937.0</v>
      </c>
      <c r="H473" s="14"/>
    </row>
    <row r="474">
      <c r="A474" s="7">
        <v>315.0</v>
      </c>
      <c r="B474" s="10" t="s">
        <v>4156</v>
      </c>
      <c r="C474" s="94" t="s">
        <v>737</v>
      </c>
      <c r="D474" s="94" t="s">
        <v>4663</v>
      </c>
      <c r="E474" s="94">
        <v>426.0</v>
      </c>
      <c r="F474" s="10" t="str">
        <f t="shared" si="9"/>
        <v>2015-05-21-0426</v>
      </c>
      <c r="G474" s="94">
        <v>2052207.0</v>
      </c>
      <c r="H474" s="14"/>
    </row>
    <row r="475">
      <c r="A475" s="7">
        <v>315.0</v>
      </c>
      <c r="B475" s="10" t="s">
        <v>4156</v>
      </c>
      <c r="C475" s="94" t="s">
        <v>737</v>
      </c>
      <c r="D475" s="94" t="s">
        <v>4663</v>
      </c>
      <c r="E475" s="94">
        <v>427.0</v>
      </c>
      <c r="F475" s="10" t="str">
        <f t="shared" si="9"/>
        <v>2015-05-21-0427</v>
      </c>
      <c r="G475" s="94">
        <v>3058969.0</v>
      </c>
      <c r="H475" s="14"/>
    </row>
    <row r="476">
      <c r="A476" s="7">
        <v>316.0</v>
      </c>
      <c r="B476" s="10" t="s">
        <v>4158</v>
      </c>
      <c r="C476" s="94" t="s">
        <v>737</v>
      </c>
      <c r="D476" s="94" t="s">
        <v>4663</v>
      </c>
      <c r="E476" s="94">
        <v>428.0</v>
      </c>
      <c r="F476" s="10" t="str">
        <f t="shared" si="9"/>
        <v>2015-05-21-0428</v>
      </c>
      <c r="G476" s="94">
        <v>145159.0</v>
      </c>
      <c r="H476" s="14"/>
    </row>
    <row r="477">
      <c r="A477" s="7">
        <v>316.0</v>
      </c>
      <c r="B477" s="10" t="s">
        <v>4304</v>
      </c>
      <c r="C477" s="94" t="s">
        <v>737</v>
      </c>
      <c r="D477" s="94" t="s">
        <v>4663</v>
      </c>
      <c r="E477" s="94">
        <v>429.0</v>
      </c>
      <c r="F477" s="10" t="str">
        <f t="shared" si="9"/>
        <v>2015-05-21-0429</v>
      </c>
      <c r="G477" s="94">
        <v>167414.0</v>
      </c>
      <c r="H477" s="14"/>
    </row>
    <row r="478">
      <c r="A478" s="7">
        <v>316.0</v>
      </c>
      <c r="B478" s="10" t="s">
        <v>4464</v>
      </c>
      <c r="C478" s="94" t="s">
        <v>737</v>
      </c>
      <c r="D478" s="94" t="s">
        <v>4663</v>
      </c>
      <c r="E478" s="94">
        <v>430.0</v>
      </c>
      <c r="F478" s="10" t="str">
        <f t="shared" si="9"/>
        <v>2015-05-21-0430</v>
      </c>
      <c r="G478" s="94">
        <v>96616.0</v>
      </c>
      <c r="H478" s="14"/>
    </row>
    <row r="479">
      <c r="A479" s="7">
        <v>316.0</v>
      </c>
      <c r="B479" s="10" t="s">
        <v>4156</v>
      </c>
      <c r="C479" s="94" t="s">
        <v>737</v>
      </c>
      <c r="D479" s="94" t="s">
        <v>4663</v>
      </c>
      <c r="E479" s="94">
        <v>431.0</v>
      </c>
      <c r="F479" s="10" t="str">
        <f t="shared" si="9"/>
        <v>2015-05-21-0431</v>
      </c>
      <c r="G479" s="94">
        <v>3371590.0</v>
      </c>
      <c r="H479" s="14"/>
    </row>
    <row r="480">
      <c r="A480" s="7">
        <v>316.0</v>
      </c>
      <c r="B480" s="10" t="s">
        <v>4156</v>
      </c>
      <c r="C480" s="94" t="s">
        <v>737</v>
      </c>
      <c r="D480" s="94" t="s">
        <v>4663</v>
      </c>
      <c r="E480" s="94">
        <v>432.0</v>
      </c>
      <c r="F480" s="10" t="str">
        <f t="shared" si="9"/>
        <v>2015-05-21-0432</v>
      </c>
      <c r="G480" s="94">
        <v>2563631.0</v>
      </c>
      <c r="H480" s="14"/>
    </row>
    <row r="481">
      <c r="A481" s="7">
        <v>316.0</v>
      </c>
      <c r="B481" s="10" t="s">
        <v>4156</v>
      </c>
      <c r="C481" s="94" t="s">
        <v>737</v>
      </c>
      <c r="D481" s="94" t="s">
        <v>4663</v>
      </c>
      <c r="E481" s="94">
        <v>433.0</v>
      </c>
      <c r="F481" s="10" t="str">
        <f t="shared" si="9"/>
        <v>2015-05-21-0433</v>
      </c>
      <c r="G481" s="94">
        <v>2900581.0</v>
      </c>
      <c r="H481" s="14"/>
    </row>
    <row r="482">
      <c r="A482" s="7">
        <v>316.0</v>
      </c>
      <c r="B482" s="10" t="s">
        <v>4156</v>
      </c>
      <c r="C482" s="94" t="s">
        <v>737</v>
      </c>
      <c r="D482" s="94" t="s">
        <v>4663</v>
      </c>
      <c r="E482" s="94">
        <v>434.0</v>
      </c>
      <c r="F482" s="10" t="str">
        <f t="shared" si="9"/>
        <v>2015-05-21-0434</v>
      </c>
      <c r="G482" s="94">
        <v>3384120.0</v>
      </c>
      <c r="H482" s="14"/>
    </row>
    <row r="483">
      <c r="A483" s="7">
        <v>316.0</v>
      </c>
      <c r="B483" s="10" t="s">
        <v>4156</v>
      </c>
      <c r="C483" s="94" t="s">
        <v>737</v>
      </c>
      <c r="D483" s="94" t="s">
        <v>4663</v>
      </c>
      <c r="E483" s="94">
        <v>435.0</v>
      </c>
      <c r="F483" s="10" t="str">
        <f t="shared" si="9"/>
        <v>2015-05-21-0435</v>
      </c>
      <c r="G483" s="94">
        <v>1915864.0</v>
      </c>
      <c r="H483" s="14"/>
    </row>
    <row r="484">
      <c r="A484" s="7">
        <v>316.0</v>
      </c>
      <c r="B484" s="10" t="s">
        <v>4156</v>
      </c>
      <c r="C484" s="94" t="s">
        <v>737</v>
      </c>
      <c r="D484" s="94" t="s">
        <v>4663</v>
      </c>
      <c r="E484" s="94">
        <v>436.0</v>
      </c>
      <c r="F484" s="10" t="str">
        <f t="shared" si="9"/>
        <v>2015-05-21-0436</v>
      </c>
      <c r="G484" s="94">
        <v>2691135.0</v>
      </c>
      <c r="H484" s="14"/>
    </row>
    <row r="485">
      <c r="A485" s="7">
        <v>317.0</v>
      </c>
      <c r="B485" s="10" t="s">
        <v>4156</v>
      </c>
      <c r="C485" s="94" t="s">
        <v>1031</v>
      </c>
      <c r="D485" s="94" t="s">
        <v>4680</v>
      </c>
      <c r="E485" s="94">
        <v>1.0</v>
      </c>
      <c r="F485" s="10" t="str">
        <f t="shared" ref="F485:F493" si="10">D485&amp;"000"&amp;E485</f>
        <v>FER-0001</v>
      </c>
      <c r="G485" s="94">
        <v>82456.0</v>
      </c>
      <c r="H485" s="14"/>
    </row>
    <row r="486">
      <c r="A486" s="7">
        <v>317.0</v>
      </c>
      <c r="B486" s="10" t="s">
        <v>4158</v>
      </c>
      <c r="C486" s="94" t="s">
        <v>1031</v>
      </c>
      <c r="D486" s="94" t="s">
        <v>4680</v>
      </c>
      <c r="E486" s="94">
        <v>2.0</v>
      </c>
      <c r="F486" s="10" t="str">
        <f t="shared" si="10"/>
        <v>FER-0002</v>
      </c>
      <c r="G486" s="94">
        <v>1291.0</v>
      </c>
      <c r="H486" s="14"/>
    </row>
    <row r="487">
      <c r="A487" s="7">
        <v>318.0</v>
      </c>
      <c r="B487" s="10" t="s">
        <v>4156</v>
      </c>
      <c r="C487" s="94" t="s">
        <v>1031</v>
      </c>
      <c r="D487" s="94" t="s">
        <v>4680</v>
      </c>
      <c r="E487" s="94">
        <v>3.0</v>
      </c>
      <c r="F487" s="10" t="str">
        <f t="shared" si="10"/>
        <v>FER-0003</v>
      </c>
      <c r="G487" s="94">
        <v>81475.0</v>
      </c>
      <c r="H487" s="14"/>
    </row>
    <row r="488">
      <c r="A488" s="7">
        <v>318.0</v>
      </c>
      <c r="B488" s="10" t="s">
        <v>4158</v>
      </c>
      <c r="C488" s="94" t="s">
        <v>1031</v>
      </c>
      <c r="D488" s="94" t="s">
        <v>4680</v>
      </c>
      <c r="E488" s="94">
        <v>4.0</v>
      </c>
      <c r="F488" s="10" t="str">
        <f t="shared" si="10"/>
        <v>FER-0004</v>
      </c>
      <c r="G488" s="94">
        <v>923.0</v>
      </c>
      <c r="H488" s="14"/>
    </row>
    <row r="489">
      <c r="A489" s="7">
        <v>319.0</v>
      </c>
      <c r="B489" s="10" t="s">
        <v>4156</v>
      </c>
      <c r="C489" s="94" t="s">
        <v>1031</v>
      </c>
      <c r="D489" s="94" t="s">
        <v>4680</v>
      </c>
      <c r="E489" s="94">
        <v>5.0</v>
      </c>
      <c r="F489" s="10" t="str">
        <f t="shared" si="10"/>
        <v>FER-0005</v>
      </c>
      <c r="G489" s="94">
        <v>68348.0</v>
      </c>
      <c r="H489" s="14"/>
    </row>
    <row r="490">
      <c r="A490" s="7">
        <v>319.0</v>
      </c>
      <c r="B490" s="10" t="s">
        <v>4158</v>
      </c>
      <c r="C490" s="94" t="s">
        <v>1031</v>
      </c>
      <c r="D490" s="94" t="s">
        <v>4680</v>
      </c>
      <c r="E490" s="94">
        <v>6.0</v>
      </c>
      <c r="F490" s="10" t="str">
        <f t="shared" si="10"/>
        <v>FER-0006</v>
      </c>
      <c r="G490" s="94">
        <v>1225.0</v>
      </c>
      <c r="H490" s="14"/>
    </row>
    <row r="491">
      <c r="A491" s="7">
        <v>320.0</v>
      </c>
      <c r="B491" s="10" t="s">
        <v>4156</v>
      </c>
      <c r="C491" s="94" t="s">
        <v>1031</v>
      </c>
      <c r="D491" s="94" t="s">
        <v>4680</v>
      </c>
      <c r="E491" s="94">
        <v>7.0</v>
      </c>
      <c r="F491" s="10" t="str">
        <f t="shared" si="10"/>
        <v>FER-0007</v>
      </c>
      <c r="G491" s="94">
        <v>170743.0</v>
      </c>
      <c r="H491" s="14"/>
    </row>
    <row r="492">
      <c r="A492" s="7">
        <v>320.0</v>
      </c>
      <c r="B492" s="10" t="s">
        <v>4158</v>
      </c>
      <c r="C492" s="94" t="s">
        <v>1031</v>
      </c>
      <c r="D492" s="94" t="s">
        <v>4680</v>
      </c>
      <c r="E492" s="94">
        <v>8.0</v>
      </c>
      <c r="F492" s="10" t="str">
        <f t="shared" si="10"/>
        <v>FER-0008</v>
      </c>
      <c r="G492" s="94">
        <v>1247.0</v>
      </c>
      <c r="H492" s="14"/>
    </row>
    <row r="493">
      <c r="A493" s="7">
        <v>321.0</v>
      </c>
      <c r="B493" s="10" t="s">
        <v>4156</v>
      </c>
      <c r="C493" s="94" t="s">
        <v>1031</v>
      </c>
      <c r="D493" s="94" t="s">
        <v>4680</v>
      </c>
      <c r="E493" s="94">
        <v>9.0</v>
      </c>
      <c r="F493" s="10" t="str">
        <f t="shared" si="10"/>
        <v>FER-0009</v>
      </c>
      <c r="G493" s="94">
        <v>183628.0</v>
      </c>
      <c r="H493" s="14"/>
    </row>
    <row r="494">
      <c r="A494" s="7">
        <v>321.0</v>
      </c>
      <c r="B494" s="10" t="s">
        <v>4158</v>
      </c>
      <c r="C494" s="94" t="s">
        <v>1031</v>
      </c>
      <c r="D494" s="94" t="s">
        <v>4680</v>
      </c>
      <c r="E494" s="94">
        <v>10.0</v>
      </c>
      <c r="F494" s="10" t="str">
        <f t="shared" ref="F494:F583" si="11">D494&amp;"00"&amp;E494</f>
        <v>FER-0010</v>
      </c>
      <c r="G494" s="94">
        <v>1176.0</v>
      </c>
      <c r="H494" s="14"/>
    </row>
    <row r="495">
      <c r="A495" s="7">
        <v>322.0</v>
      </c>
      <c r="B495" s="10" t="s">
        <v>4156</v>
      </c>
      <c r="C495" s="94" t="s">
        <v>1031</v>
      </c>
      <c r="D495" s="94" t="s">
        <v>4680</v>
      </c>
      <c r="E495" s="94">
        <v>11.0</v>
      </c>
      <c r="F495" s="10" t="str">
        <f t="shared" si="11"/>
        <v>FER-0011</v>
      </c>
      <c r="G495" s="94">
        <v>260220.0</v>
      </c>
      <c r="H495" s="14"/>
    </row>
    <row r="496">
      <c r="A496" s="7">
        <v>322.0</v>
      </c>
      <c r="B496" s="10" t="s">
        <v>4158</v>
      </c>
      <c r="C496" s="94" t="s">
        <v>1031</v>
      </c>
      <c r="D496" s="94" t="s">
        <v>4680</v>
      </c>
      <c r="E496" s="94">
        <v>12.0</v>
      </c>
      <c r="F496" s="10" t="str">
        <f t="shared" si="11"/>
        <v>FER-0012</v>
      </c>
      <c r="G496" s="94">
        <v>2352.0</v>
      </c>
      <c r="H496" s="14"/>
    </row>
    <row r="497">
      <c r="A497" s="7">
        <v>323.0</v>
      </c>
      <c r="B497" s="10" t="s">
        <v>4156</v>
      </c>
      <c r="C497" s="94" t="s">
        <v>1031</v>
      </c>
      <c r="D497" s="94" t="s">
        <v>4680</v>
      </c>
      <c r="E497" s="94">
        <v>13.0</v>
      </c>
      <c r="F497" s="10" t="str">
        <f t="shared" si="11"/>
        <v>FER-0013</v>
      </c>
      <c r="G497" s="94">
        <v>298076.0</v>
      </c>
      <c r="H497" s="14"/>
    </row>
    <row r="498">
      <c r="A498" s="7">
        <v>323.0</v>
      </c>
      <c r="B498" s="10" t="s">
        <v>4158</v>
      </c>
      <c r="C498" s="94" t="s">
        <v>1031</v>
      </c>
      <c r="D498" s="94" t="s">
        <v>4680</v>
      </c>
      <c r="E498" s="94">
        <v>14.0</v>
      </c>
      <c r="F498" s="10" t="str">
        <f t="shared" si="11"/>
        <v>FER-0014</v>
      </c>
      <c r="G498" s="94">
        <v>2435.0</v>
      </c>
      <c r="H498" s="14"/>
    </row>
    <row r="499">
      <c r="A499" s="7">
        <v>324.0</v>
      </c>
      <c r="B499" s="10" t="s">
        <v>4156</v>
      </c>
      <c r="C499" s="94" t="s">
        <v>1031</v>
      </c>
      <c r="D499" s="94" t="s">
        <v>4680</v>
      </c>
      <c r="E499" s="94">
        <v>15.0</v>
      </c>
      <c r="F499" s="10" t="str">
        <f t="shared" si="11"/>
        <v>FER-0015</v>
      </c>
      <c r="G499" s="94">
        <v>263377.0</v>
      </c>
      <c r="H499" s="14"/>
    </row>
    <row r="500">
      <c r="A500" s="7">
        <v>324.0</v>
      </c>
      <c r="B500" s="10" t="s">
        <v>4158</v>
      </c>
      <c r="C500" s="94" t="s">
        <v>1031</v>
      </c>
      <c r="D500" s="94" t="s">
        <v>4680</v>
      </c>
      <c r="E500" s="94">
        <v>16.0</v>
      </c>
      <c r="F500" s="10" t="str">
        <f t="shared" si="11"/>
        <v>FER-0016</v>
      </c>
      <c r="G500" s="94">
        <v>2687.0</v>
      </c>
      <c r="H500" s="14"/>
    </row>
    <row r="501">
      <c r="A501" s="7">
        <v>325.0</v>
      </c>
      <c r="B501" s="10" t="s">
        <v>4156</v>
      </c>
      <c r="C501" s="94" t="s">
        <v>1031</v>
      </c>
      <c r="D501" s="94" t="s">
        <v>4680</v>
      </c>
      <c r="E501" s="94">
        <v>17.0</v>
      </c>
      <c r="F501" s="10" t="str">
        <f t="shared" si="11"/>
        <v>FER-0017</v>
      </c>
      <c r="G501" s="94">
        <v>246746.0</v>
      </c>
      <c r="H501" s="14"/>
    </row>
    <row r="502">
      <c r="A502" s="7">
        <v>325.0</v>
      </c>
      <c r="B502" s="10" t="s">
        <v>4158</v>
      </c>
      <c r="C502" s="94" t="s">
        <v>1031</v>
      </c>
      <c r="D502" s="94" t="s">
        <v>4680</v>
      </c>
      <c r="E502" s="94">
        <v>18.0</v>
      </c>
      <c r="F502" s="10" t="str">
        <f t="shared" si="11"/>
        <v>FER-0018</v>
      </c>
      <c r="G502" s="94">
        <v>2182.0</v>
      </c>
      <c r="H502" s="14"/>
    </row>
    <row r="503">
      <c r="A503" s="7">
        <v>326.0</v>
      </c>
      <c r="B503" s="10" t="s">
        <v>4156</v>
      </c>
      <c r="C503" s="94" t="s">
        <v>1031</v>
      </c>
      <c r="D503" s="94" t="s">
        <v>4680</v>
      </c>
      <c r="E503" s="94">
        <v>19.0</v>
      </c>
      <c r="F503" s="10" t="str">
        <f t="shared" si="11"/>
        <v>FER-0019</v>
      </c>
      <c r="G503" s="94">
        <v>503330.0</v>
      </c>
      <c r="H503" s="14"/>
    </row>
    <row r="504">
      <c r="A504" s="7">
        <v>326.0</v>
      </c>
      <c r="B504" s="10" t="s">
        <v>4158</v>
      </c>
      <c r="C504" s="94" t="s">
        <v>1031</v>
      </c>
      <c r="D504" s="94" t="s">
        <v>4680</v>
      </c>
      <c r="E504" s="94">
        <v>20.0</v>
      </c>
      <c r="F504" s="10" t="str">
        <f t="shared" si="11"/>
        <v>FER-0020</v>
      </c>
      <c r="G504" s="94">
        <v>2690.0</v>
      </c>
      <c r="H504" s="14"/>
    </row>
    <row r="505">
      <c r="A505" s="7">
        <v>327.0</v>
      </c>
      <c r="B505" s="10" t="s">
        <v>4156</v>
      </c>
      <c r="C505" s="94" t="s">
        <v>1031</v>
      </c>
      <c r="D505" s="94" t="s">
        <v>4680</v>
      </c>
      <c r="E505" s="94">
        <v>21.0</v>
      </c>
      <c r="F505" s="10" t="str">
        <f t="shared" si="11"/>
        <v>FER-0021</v>
      </c>
      <c r="G505" s="94">
        <v>350825.0</v>
      </c>
      <c r="H505" s="14"/>
    </row>
    <row r="506">
      <c r="A506" s="7">
        <v>327.0</v>
      </c>
      <c r="B506" s="10" t="s">
        <v>4158</v>
      </c>
      <c r="C506" s="94" t="s">
        <v>1031</v>
      </c>
      <c r="D506" s="94" t="s">
        <v>4680</v>
      </c>
      <c r="E506" s="94">
        <v>22.0</v>
      </c>
      <c r="F506" s="10" t="str">
        <f t="shared" si="11"/>
        <v>FER-0022</v>
      </c>
      <c r="G506" s="94">
        <v>2350.0</v>
      </c>
      <c r="H506" s="14"/>
    </row>
    <row r="507">
      <c r="A507" s="7">
        <v>328.0</v>
      </c>
      <c r="B507" s="10" t="s">
        <v>4156</v>
      </c>
      <c r="C507" s="94" t="s">
        <v>1031</v>
      </c>
      <c r="D507" s="94" t="s">
        <v>4680</v>
      </c>
      <c r="E507" s="94">
        <v>23.0</v>
      </c>
      <c r="F507" s="10" t="str">
        <f t="shared" si="11"/>
        <v>FER-0023</v>
      </c>
      <c r="G507" s="94">
        <v>305915.0</v>
      </c>
      <c r="H507" s="14"/>
    </row>
    <row r="508">
      <c r="A508" s="7">
        <v>328.0</v>
      </c>
      <c r="B508" s="10" t="s">
        <v>4158</v>
      </c>
      <c r="C508" s="94" t="s">
        <v>1031</v>
      </c>
      <c r="D508" s="94" t="s">
        <v>4680</v>
      </c>
      <c r="E508" s="94">
        <v>24.0</v>
      </c>
      <c r="F508" s="10" t="str">
        <f t="shared" si="11"/>
        <v>FER-0024</v>
      </c>
      <c r="G508" s="94">
        <v>2777.0</v>
      </c>
      <c r="H508" s="14"/>
    </row>
    <row r="509">
      <c r="A509" s="7">
        <v>329.0</v>
      </c>
      <c r="B509" s="10" t="s">
        <v>4156</v>
      </c>
      <c r="C509" s="94" t="s">
        <v>1031</v>
      </c>
      <c r="D509" s="94" t="s">
        <v>4680</v>
      </c>
      <c r="E509" s="94">
        <v>25.0</v>
      </c>
      <c r="F509" s="10" t="str">
        <f t="shared" si="11"/>
        <v>FER-0025</v>
      </c>
      <c r="G509" s="94">
        <v>329924.0</v>
      </c>
      <c r="H509" s="14"/>
    </row>
    <row r="510">
      <c r="A510" s="7">
        <v>329.0</v>
      </c>
      <c r="B510" s="10" t="s">
        <v>4158</v>
      </c>
      <c r="C510" s="94" t="s">
        <v>1031</v>
      </c>
      <c r="D510" s="94" t="s">
        <v>4680</v>
      </c>
      <c r="E510" s="94">
        <v>26.0</v>
      </c>
      <c r="F510" s="10" t="str">
        <f t="shared" si="11"/>
        <v>FER-0026</v>
      </c>
      <c r="G510" s="94">
        <v>3023.0</v>
      </c>
      <c r="H510" s="14"/>
    </row>
    <row r="511">
      <c r="A511" s="7">
        <v>330.0</v>
      </c>
      <c r="B511" s="10" t="s">
        <v>4156</v>
      </c>
      <c r="C511" s="94" t="s">
        <v>1031</v>
      </c>
      <c r="D511" s="94" t="s">
        <v>4680</v>
      </c>
      <c r="E511" s="94">
        <v>27.0</v>
      </c>
      <c r="F511" s="10" t="str">
        <f t="shared" si="11"/>
        <v>FER-0027</v>
      </c>
      <c r="G511" s="94">
        <v>294314.0</v>
      </c>
      <c r="H511" s="14"/>
    </row>
    <row r="512">
      <c r="A512" s="7">
        <v>330.0</v>
      </c>
      <c r="B512" s="10" t="s">
        <v>4158</v>
      </c>
      <c r="C512" s="94" t="s">
        <v>1031</v>
      </c>
      <c r="D512" s="94" t="s">
        <v>4680</v>
      </c>
      <c r="E512" s="94">
        <v>28.0</v>
      </c>
      <c r="F512" s="10" t="str">
        <f t="shared" si="11"/>
        <v>FER-0028</v>
      </c>
      <c r="G512" s="94">
        <v>3020.0</v>
      </c>
      <c r="H512" s="14"/>
    </row>
    <row r="513">
      <c r="A513" s="7">
        <v>331.0</v>
      </c>
      <c r="B513" s="10" t="s">
        <v>4156</v>
      </c>
      <c r="C513" s="94" t="s">
        <v>1031</v>
      </c>
      <c r="D513" s="94" t="s">
        <v>4680</v>
      </c>
      <c r="E513" s="94">
        <v>29.0</v>
      </c>
      <c r="F513" s="10" t="str">
        <f t="shared" si="11"/>
        <v>FER-0029</v>
      </c>
      <c r="G513" s="94">
        <v>273467.0</v>
      </c>
      <c r="H513" s="14"/>
    </row>
    <row r="514">
      <c r="A514" s="7">
        <v>331.0</v>
      </c>
      <c r="B514" s="10" t="s">
        <v>4158</v>
      </c>
      <c r="C514" s="94" t="s">
        <v>1031</v>
      </c>
      <c r="D514" s="94" t="s">
        <v>4680</v>
      </c>
      <c r="E514" s="94">
        <v>30.0</v>
      </c>
      <c r="F514" s="10" t="str">
        <f t="shared" si="11"/>
        <v>FER-0030</v>
      </c>
      <c r="G514" s="94">
        <v>1870.0</v>
      </c>
      <c r="H514" s="14"/>
    </row>
    <row r="515">
      <c r="A515" s="7">
        <v>332.0</v>
      </c>
      <c r="B515" s="10" t="s">
        <v>4156</v>
      </c>
      <c r="C515" s="94" t="s">
        <v>1031</v>
      </c>
      <c r="D515" s="94" t="s">
        <v>4680</v>
      </c>
      <c r="E515" s="94">
        <v>31.0</v>
      </c>
      <c r="F515" s="10" t="str">
        <f t="shared" si="11"/>
        <v>FER-0031</v>
      </c>
      <c r="G515" s="94">
        <v>462087.0</v>
      </c>
      <c r="H515" s="14"/>
    </row>
    <row r="516">
      <c r="A516" s="7">
        <v>332.0</v>
      </c>
      <c r="B516" s="10" t="s">
        <v>4158</v>
      </c>
      <c r="C516" s="94" t="s">
        <v>1031</v>
      </c>
      <c r="D516" s="94" t="s">
        <v>4680</v>
      </c>
      <c r="E516" s="94">
        <v>32.0</v>
      </c>
      <c r="F516" s="10" t="str">
        <f t="shared" si="11"/>
        <v>FER-0032</v>
      </c>
      <c r="G516" s="94">
        <v>2162.0</v>
      </c>
      <c r="H516" s="14"/>
    </row>
    <row r="517">
      <c r="A517" s="7">
        <v>333.0</v>
      </c>
      <c r="B517" s="10" t="s">
        <v>4156</v>
      </c>
      <c r="C517" s="94" t="s">
        <v>1031</v>
      </c>
      <c r="D517" s="94" t="s">
        <v>4680</v>
      </c>
      <c r="E517" s="94">
        <v>33.0</v>
      </c>
      <c r="F517" s="10" t="str">
        <f t="shared" si="11"/>
        <v>FER-0033</v>
      </c>
      <c r="G517" s="94">
        <v>517925.0</v>
      </c>
      <c r="H517" s="14"/>
    </row>
    <row r="518">
      <c r="A518" s="7">
        <v>333.0</v>
      </c>
      <c r="B518" s="10" t="s">
        <v>4158</v>
      </c>
      <c r="C518" s="94" t="s">
        <v>1031</v>
      </c>
      <c r="D518" s="94" t="s">
        <v>4680</v>
      </c>
      <c r="E518" s="94">
        <v>34.0</v>
      </c>
      <c r="F518" s="10" t="str">
        <f t="shared" si="11"/>
        <v>FER-0034</v>
      </c>
      <c r="G518" s="94">
        <v>3006.0</v>
      </c>
      <c r="H518" s="14"/>
    </row>
    <row r="519">
      <c r="A519" s="7">
        <v>334.0</v>
      </c>
      <c r="B519" s="10" t="s">
        <v>4156</v>
      </c>
      <c r="C519" s="94" t="s">
        <v>1031</v>
      </c>
      <c r="D519" s="94" t="s">
        <v>4680</v>
      </c>
      <c r="E519" s="94">
        <v>35.0</v>
      </c>
      <c r="F519" s="10" t="str">
        <f t="shared" si="11"/>
        <v>FER-0035</v>
      </c>
      <c r="G519" s="94">
        <v>491926.0</v>
      </c>
      <c r="H519" s="14"/>
    </row>
    <row r="520">
      <c r="A520" s="7">
        <v>334.0</v>
      </c>
      <c r="B520" s="10" t="s">
        <v>4158</v>
      </c>
      <c r="C520" s="94" t="s">
        <v>1031</v>
      </c>
      <c r="D520" s="94" t="s">
        <v>4680</v>
      </c>
      <c r="E520" s="94">
        <v>36.0</v>
      </c>
      <c r="F520" s="10" t="str">
        <f t="shared" si="11"/>
        <v>FER-0036</v>
      </c>
      <c r="G520" s="94">
        <v>3110.0</v>
      </c>
      <c r="H520" s="14"/>
    </row>
    <row r="521">
      <c r="A521" s="7">
        <v>335.0</v>
      </c>
      <c r="B521" s="10" t="s">
        <v>4156</v>
      </c>
      <c r="C521" s="94" t="s">
        <v>1031</v>
      </c>
      <c r="D521" s="94" t="s">
        <v>4680</v>
      </c>
      <c r="E521" s="94">
        <v>37.0</v>
      </c>
      <c r="F521" s="10" t="str">
        <f t="shared" si="11"/>
        <v>FER-0037</v>
      </c>
      <c r="G521" s="94">
        <v>251874.0</v>
      </c>
      <c r="H521" s="14"/>
    </row>
    <row r="522">
      <c r="A522" s="7">
        <v>335.0</v>
      </c>
      <c r="B522" s="10" t="s">
        <v>4158</v>
      </c>
      <c r="C522" s="94" t="s">
        <v>1031</v>
      </c>
      <c r="D522" s="94" t="s">
        <v>4680</v>
      </c>
      <c r="E522" s="94">
        <v>38.0</v>
      </c>
      <c r="F522" s="10" t="str">
        <f t="shared" si="11"/>
        <v>FER-0038</v>
      </c>
      <c r="G522" s="94">
        <v>1974.0</v>
      </c>
      <c r="H522" s="14"/>
    </row>
    <row r="523">
      <c r="A523" s="7">
        <v>336.0</v>
      </c>
      <c r="B523" s="10" t="s">
        <v>4156</v>
      </c>
      <c r="C523" s="94" t="s">
        <v>1031</v>
      </c>
      <c r="D523" s="94" t="s">
        <v>4680</v>
      </c>
      <c r="E523" s="94">
        <v>39.0</v>
      </c>
      <c r="F523" s="10" t="str">
        <f t="shared" si="11"/>
        <v>FER-0039</v>
      </c>
      <c r="G523" s="94">
        <v>281084.0</v>
      </c>
      <c r="H523" s="14"/>
    </row>
    <row r="524">
      <c r="A524" s="7">
        <v>336.0</v>
      </c>
      <c r="B524" s="10" t="s">
        <v>4158</v>
      </c>
      <c r="C524" s="94" t="s">
        <v>1031</v>
      </c>
      <c r="D524" s="94" t="s">
        <v>4680</v>
      </c>
      <c r="E524" s="94">
        <v>40.0</v>
      </c>
      <c r="F524" s="10" t="str">
        <f t="shared" si="11"/>
        <v>FER-0040</v>
      </c>
      <c r="G524" s="94">
        <v>1240.0</v>
      </c>
      <c r="H524" s="14"/>
    </row>
    <row r="525">
      <c r="A525" s="7">
        <v>337.0</v>
      </c>
      <c r="B525" s="10" t="s">
        <v>4156</v>
      </c>
      <c r="C525" s="94" t="s">
        <v>1031</v>
      </c>
      <c r="D525" s="94" t="s">
        <v>4680</v>
      </c>
      <c r="E525" s="94">
        <v>41.0</v>
      </c>
      <c r="F525" s="10" t="str">
        <f t="shared" si="11"/>
        <v>FER-0041</v>
      </c>
      <c r="G525" s="94">
        <v>274725.0</v>
      </c>
      <c r="H525" s="14"/>
    </row>
    <row r="526">
      <c r="A526" s="7">
        <v>337.0</v>
      </c>
      <c r="B526" s="10" t="s">
        <v>4158</v>
      </c>
      <c r="C526" s="94" t="s">
        <v>1031</v>
      </c>
      <c r="D526" s="94" t="s">
        <v>4680</v>
      </c>
      <c r="E526" s="94">
        <v>42.0</v>
      </c>
      <c r="F526" s="10" t="str">
        <f t="shared" si="11"/>
        <v>FER-0042</v>
      </c>
      <c r="G526" s="94">
        <v>1117.0</v>
      </c>
      <c r="H526" s="14"/>
    </row>
    <row r="527">
      <c r="A527" s="7">
        <v>338.0</v>
      </c>
      <c r="B527" s="10" t="s">
        <v>4156</v>
      </c>
      <c r="C527" s="94" t="s">
        <v>1031</v>
      </c>
      <c r="D527" s="94" t="s">
        <v>4680</v>
      </c>
      <c r="E527" s="94">
        <v>43.0</v>
      </c>
      <c r="F527" s="10" t="str">
        <f t="shared" si="11"/>
        <v>FER-0043</v>
      </c>
      <c r="G527" s="94">
        <v>195688.0</v>
      </c>
      <c r="H527" s="14"/>
    </row>
    <row r="528">
      <c r="A528" s="7">
        <v>338.0</v>
      </c>
      <c r="B528" s="10" t="s">
        <v>4158</v>
      </c>
      <c r="C528" s="94" t="s">
        <v>1031</v>
      </c>
      <c r="D528" s="94" t="s">
        <v>4680</v>
      </c>
      <c r="E528" s="94">
        <v>44.0</v>
      </c>
      <c r="F528" s="10" t="str">
        <f t="shared" si="11"/>
        <v>FER-0044</v>
      </c>
      <c r="G528" s="94">
        <v>859.0</v>
      </c>
      <c r="H528" s="14"/>
    </row>
    <row r="529">
      <c r="A529" s="7">
        <v>339.0</v>
      </c>
      <c r="B529" s="10" t="s">
        <v>4156</v>
      </c>
      <c r="C529" s="94" t="s">
        <v>1031</v>
      </c>
      <c r="D529" s="94" t="s">
        <v>4680</v>
      </c>
      <c r="E529" s="94">
        <v>45.0</v>
      </c>
      <c r="F529" s="10" t="str">
        <f t="shared" si="11"/>
        <v>FER-0045</v>
      </c>
      <c r="G529" s="94">
        <v>183093.0</v>
      </c>
      <c r="H529" s="14"/>
    </row>
    <row r="530">
      <c r="A530" s="7">
        <v>339.0</v>
      </c>
      <c r="B530" s="10" t="s">
        <v>4158</v>
      </c>
      <c r="C530" s="94" t="s">
        <v>1031</v>
      </c>
      <c r="D530" s="94" t="s">
        <v>4680</v>
      </c>
      <c r="E530" s="94">
        <v>46.0</v>
      </c>
      <c r="F530" s="10" t="str">
        <f t="shared" si="11"/>
        <v>FER-0046</v>
      </c>
      <c r="G530" s="94">
        <v>1238.0</v>
      </c>
      <c r="H530" s="14"/>
    </row>
    <row r="531">
      <c r="A531" s="7">
        <v>340.0</v>
      </c>
      <c r="B531" s="10" t="s">
        <v>4156</v>
      </c>
      <c r="C531" s="94" t="s">
        <v>1031</v>
      </c>
      <c r="D531" s="94" t="s">
        <v>4680</v>
      </c>
      <c r="E531" s="94">
        <v>47.0</v>
      </c>
      <c r="F531" s="10" t="str">
        <f t="shared" si="11"/>
        <v>FER-0047</v>
      </c>
      <c r="G531" s="94">
        <v>223160.0</v>
      </c>
      <c r="H531" s="14"/>
    </row>
    <row r="532">
      <c r="A532" s="7">
        <v>340.0</v>
      </c>
      <c r="B532" s="10" t="s">
        <v>4158</v>
      </c>
      <c r="C532" s="94" t="s">
        <v>1031</v>
      </c>
      <c r="D532" s="94" t="s">
        <v>4680</v>
      </c>
      <c r="E532" s="94">
        <v>48.0</v>
      </c>
      <c r="F532" s="10" t="str">
        <f t="shared" si="11"/>
        <v>FER-0048</v>
      </c>
      <c r="G532" s="94">
        <v>1309.0</v>
      </c>
      <c r="H532" s="14"/>
    </row>
    <row r="533">
      <c r="A533" s="7">
        <v>341.0</v>
      </c>
      <c r="B533" s="10" t="s">
        <v>4156</v>
      </c>
      <c r="C533" s="94" t="s">
        <v>1031</v>
      </c>
      <c r="D533" s="94" t="s">
        <v>4680</v>
      </c>
      <c r="E533" s="94">
        <v>49.0</v>
      </c>
      <c r="F533" s="10" t="str">
        <f t="shared" si="11"/>
        <v>FER-0049</v>
      </c>
      <c r="G533" s="94">
        <v>598483.0</v>
      </c>
      <c r="H533" s="14"/>
    </row>
    <row r="534">
      <c r="A534" s="7">
        <v>341.0</v>
      </c>
      <c r="B534" s="10" t="s">
        <v>4158</v>
      </c>
      <c r="C534" s="94" t="s">
        <v>1031</v>
      </c>
      <c r="D534" s="94" t="s">
        <v>4680</v>
      </c>
      <c r="E534" s="94">
        <v>50.0</v>
      </c>
      <c r="F534" s="10" t="str">
        <f t="shared" si="11"/>
        <v>FER-0050</v>
      </c>
      <c r="G534" s="94">
        <v>4516.0</v>
      </c>
      <c r="H534" s="14"/>
    </row>
    <row r="535">
      <c r="A535" s="7">
        <v>342.0</v>
      </c>
      <c r="B535" s="10" t="s">
        <v>4156</v>
      </c>
      <c r="C535" s="94" t="s">
        <v>1031</v>
      </c>
      <c r="D535" s="94" t="s">
        <v>4680</v>
      </c>
      <c r="E535" s="94">
        <v>51.0</v>
      </c>
      <c r="F535" s="10" t="str">
        <f t="shared" si="11"/>
        <v>FER-0051</v>
      </c>
      <c r="G535" s="94">
        <v>709520.0</v>
      </c>
      <c r="H535" s="14"/>
    </row>
    <row r="536">
      <c r="A536" s="7">
        <v>342.0</v>
      </c>
      <c r="B536" s="10" t="s">
        <v>4158</v>
      </c>
      <c r="C536" s="94" t="s">
        <v>1031</v>
      </c>
      <c r="D536" s="94" t="s">
        <v>4680</v>
      </c>
      <c r="E536" s="94">
        <v>52.0</v>
      </c>
      <c r="F536" s="10" t="str">
        <f t="shared" si="11"/>
        <v>FER-0052</v>
      </c>
      <c r="G536" s="94">
        <v>4573.0</v>
      </c>
      <c r="H536" s="14"/>
    </row>
    <row r="537">
      <c r="A537" s="7">
        <v>343.0</v>
      </c>
      <c r="B537" s="10" t="s">
        <v>4156</v>
      </c>
      <c r="C537" s="94" t="s">
        <v>1031</v>
      </c>
      <c r="D537" s="94" t="s">
        <v>4680</v>
      </c>
      <c r="E537" s="94">
        <v>53.0</v>
      </c>
      <c r="F537" s="10" t="str">
        <f t="shared" si="11"/>
        <v>FER-0053</v>
      </c>
      <c r="G537" s="94">
        <v>579363.0</v>
      </c>
      <c r="H537" s="14"/>
    </row>
    <row r="538">
      <c r="A538" s="7">
        <v>343.0</v>
      </c>
      <c r="B538" s="10" t="s">
        <v>4158</v>
      </c>
      <c r="C538" s="94" t="s">
        <v>1031</v>
      </c>
      <c r="D538" s="94" t="s">
        <v>4680</v>
      </c>
      <c r="E538" s="94">
        <v>54.0</v>
      </c>
      <c r="F538" s="10" t="str">
        <f t="shared" si="11"/>
        <v>FER-0054</v>
      </c>
      <c r="G538" s="94">
        <v>4418.0</v>
      </c>
      <c r="H538" s="14"/>
    </row>
    <row r="539">
      <c r="A539" s="7">
        <v>344.0</v>
      </c>
      <c r="B539" s="10" t="s">
        <v>4156</v>
      </c>
      <c r="C539" s="94" t="s">
        <v>1031</v>
      </c>
      <c r="D539" s="94" t="s">
        <v>4680</v>
      </c>
      <c r="E539" s="94">
        <v>55.0</v>
      </c>
      <c r="F539" s="10" t="str">
        <f t="shared" si="11"/>
        <v>FER-0055</v>
      </c>
      <c r="G539" s="94">
        <v>556046.0</v>
      </c>
      <c r="H539" s="14"/>
    </row>
    <row r="540">
      <c r="A540" s="7">
        <v>344.0</v>
      </c>
      <c r="B540" s="10" t="s">
        <v>4158</v>
      </c>
      <c r="C540" s="94" t="s">
        <v>1031</v>
      </c>
      <c r="D540" s="94" t="s">
        <v>4680</v>
      </c>
      <c r="E540" s="94">
        <v>56.0</v>
      </c>
      <c r="F540" s="10" t="str">
        <f t="shared" si="11"/>
        <v>FER-0056</v>
      </c>
      <c r="G540" s="94">
        <v>4602.0</v>
      </c>
      <c r="H540" s="14"/>
    </row>
    <row r="541">
      <c r="A541" s="7">
        <v>345.0</v>
      </c>
      <c r="B541" s="10" t="s">
        <v>4156</v>
      </c>
      <c r="C541" s="94" t="s">
        <v>1031</v>
      </c>
      <c r="D541" s="94" t="s">
        <v>4680</v>
      </c>
      <c r="E541" s="94">
        <v>57.0</v>
      </c>
      <c r="F541" s="10" t="str">
        <f t="shared" si="11"/>
        <v>FER-0057</v>
      </c>
      <c r="G541" s="94">
        <v>533449.0</v>
      </c>
      <c r="H541" s="14"/>
    </row>
    <row r="542">
      <c r="A542" s="7">
        <v>345.0</v>
      </c>
      <c r="B542" s="10" t="s">
        <v>4158</v>
      </c>
      <c r="C542" s="94" t="s">
        <v>1031</v>
      </c>
      <c r="D542" s="94" t="s">
        <v>4680</v>
      </c>
      <c r="E542" s="94">
        <v>58.0</v>
      </c>
      <c r="F542" s="10" t="str">
        <f t="shared" si="11"/>
        <v>FER-0058</v>
      </c>
      <c r="G542" s="94">
        <v>5831.0</v>
      </c>
      <c r="H542" s="14"/>
    </row>
    <row r="543">
      <c r="A543" s="7">
        <v>346.0</v>
      </c>
      <c r="B543" s="10" t="s">
        <v>4156</v>
      </c>
      <c r="C543" s="94" t="s">
        <v>1031</v>
      </c>
      <c r="D543" s="94" t="s">
        <v>4680</v>
      </c>
      <c r="E543" s="94">
        <v>59.0</v>
      </c>
      <c r="F543" s="10" t="str">
        <f t="shared" si="11"/>
        <v>FER-0059</v>
      </c>
      <c r="G543" s="94">
        <v>707314.0</v>
      </c>
      <c r="H543" s="14"/>
    </row>
    <row r="544">
      <c r="A544" s="7">
        <v>346.0</v>
      </c>
      <c r="B544" s="10" t="s">
        <v>4158</v>
      </c>
      <c r="C544" s="94" t="s">
        <v>1031</v>
      </c>
      <c r="D544" s="94" t="s">
        <v>4680</v>
      </c>
      <c r="E544" s="94">
        <v>60.0</v>
      </c>
      <c r="F544" s="10" t="str">
        <f t="shared" si="11"/>
        <v>FER-0060</v>
      </c>
      <c r="G544" s="94">
        <v>5936.0</v>
      </c>
      <c r="H544" s="14"/>
    </row>
    <row r="545">
      <c r="A545" s="7">
        <v>347.0</v>
      </c>
      <c r="B545" s="10" t="s">
        <v>4156</v>
      </c>
      <c r="C545" s="94" t="s">
        <v>1031</v>
      </c>
      <c r="D545" s="94" t="s">
        <v>4680</v>
      </c>
      <c r="E545" s="94">
        <v>61.0</v>
      </c>
      <c r="F545" s="10" t="str">
        <f t="shared" si="11"/>
        <v>FER-0061</v>
      </c>
      <c r="G545" s="94">
        <v>610639.0</v>
      </c>
      <c r="H545" s="14"/>
    </row>
    <row r="546">
      <c r="A546" s="7">
        <v>347.0</v>
      </c>
      <c r="B546" s="10" t="s">
        <v>4158</v>
      </c>
      <c r="C546" s="94" t="s">
        <v>1031</v>
      </c>
      <c r="D546" s="94" t="s">
        <v>4680</v>
      </c>
      <c r="E546" s="94">
        <v>62.0</v>
      </c>
      <c r="F546" s="10" t="str">
        <f t="shared" si="11"/>
        <v>FER-0062</v>
      </c>
      <c r="G546" s="94">
        <v>823.0</v>
      </c>
      <c r="H546" s="14"/>
    </row>
    <row r="547">
      <c r="A547" s="7">
        <v>348.0</v>
      </c>
      <c r="B547" s="10" t="s">
        <v>4156</v>
      </c>
      <c r="C547" s="94" t="s">
        <v>1031</v>
      </c>
      <c r="D547" s="94" t="s">
        <v>4680</v>
      </c>
      <c r="E547" s="94">
        <v>63.0</v>
      </c>
      <c r="F547" s="10" t="str">
        <f t="shared" si="11"/>
        <v>FER-0063</v>
      </c>
      <c r="G547" s="94">
        <v>476092.0</v>
      </c>
      <c r="H547" s="14"/>
    </row>
    <row r="548">
      <c r="A548" s="7">
        <v>348.0</v>
      </c>
      <c r="B548" s="10" t="s">
        <v>4158</v>
      </c>
      <c r="C548" s="94" t="s">
        <v>1031</v>
      </c>
      <c r="D548" s="94" t="s">
        <v>4680</v>
      </c>
      <c r="E548" s="94">
        <v>64.0</v>
      </c>
      <c r="F548" s="10" t="str">
        <f t="shared" si="11"/>
        <v>FER-0064</v>
      </c>
      <c r="G548" s="94">
        <v>2687.0</v>
      </c>
      <c r="H548" s="14"/>
    </row>
    <row r="549">
      <c r="A549" s="7">
        <v>349.0</v>
      </c>
      <c r="B549" s="10" t="s">
        <v>4156</v>
      </c>
      <c r="C549" s="94" t="s">
        <v>1031</v>
      </c>
      <c r="D549" s="94" t="s">
        <v>4680</v>
      </c>
      <c r="E549" s="94">
        <v>65.0</v>
      </c>
      <c r="F549" s="10" t="str">
        <f t="shared" si="11"/>
        <v>FER-0065</v>
      </c>
      <c r="G549" s="94">
        <v>529933.0</v>
      </c>
      <c r="H549" s="14"/>
    </row>
    <row r="550">
      <c r="A550" s="7">
        <v>349.0</v>
      </c>
      <c r="B550" s="10" t="s">
        <v>4158</v>
      </c>
      <c r="C550" s="94" t="s">
        <v>1031</v>
      </c>
      <c r="D550" s="94" t="s">
        <v>4680</v>
      </c>
      <c r="E550" s="94">
        <v>66.0</v>
      </c>
      <c r="F550" s="10" t="str">
        <f t="shared" si="11"/>
        <v>FER-0066</v>
      </c>
      <c r="G550" s="94">
        <v>2329.0</v>
      </c>
      <c r="H550" s="14"/>
    </row>
    <row r="551">
      <c r="A551" s="7">
        <v>350.0</v>
      </c>
      <c r="B551" s="10" t="s">
        <v>4156</v>
      </c>
      <c r="C551" s="94" t="s">
        <v>1031</v>
      </c>
      <c r="D551" s="94" t="s">
        <v>4680</v>
      </c>
      <c r="E551" s="94">
        <v>67.0</v>
      </c>
      <c r="F551" s="10" t="str">
        <f t="shared" si="11"/>
        <v>FER-0067</v>
      </c>
      <c r="G551" s="94">
        <v>798730.0</v>
      </c>
      <c r="H551" s="14"/>
    </row>
    <row r="552">
      <c r="A552" s="7">
        <v>350.0</v>
      </c>
      <c r="B552" s="10" t="s">
        <v>4158</v>
      </c>
      <c r="C552" s="94" t="s">
        <v>1031</v>
      </c>
      <c r="D552" s="94" t="s">
        <v>4680</v>
      </c>
      <c r="E552" s="94">
        <v>68.0</v>
      </c>
      <c r="F552" s="10" t="str">
        <f t="shared" si="11"/>
        <v>FER-0068</v>
      </c>
      <c r="G552" s="94">
        <v>4202.0</v>
      </c>
      <c r="H552" s="14"/>
    </row>
    <row r="553">
      <c r="A553" s="7">
        <v>351.0</v>
      </c>
      <c r="B553" s="10" t="s">
        <v>4156</v>
      </c>
      <c r="C553" s="94" t="s">
        <v>1031</v>
      </c>
      <c r="D553" s="94" t="s">
        <v>4680</v>
      </c>
      <c r="E553" s="94">
        <v>69.0</v>
      </c>
      <c r="F553" s="10" t="str">
        <f t="shared" si="11"/>
        <v>FER-0069</v>
      </c>
      <c r="G553" s="94">
        <v>612339.0</v>
      </c>
      <c r="H553" s="14"/>
    </row>
    <row r="554">
      <c r="A554" s="7">
        <v>351.0</v>
      </c>
      <c r="B554" s="10" t="s">
        <v>4158</v>
      </c>
      <c r="C554" s="94" t="s">
        <v>1031</v>
      </c>
      <c r="D554" s="94" t="s">
        <v>4680</v>
      </c>
      <c r="E554" s="94">
        <v>70.0</v>
      </c>
      <c r="F554" s="10" t="str">
        <f t="shared" si="11"/>
        <v>FER-0070</v>
      </c>
      <c r="G554" s="94">
        <v>7495.0</v>
      </c>
      <c r="H554" s="14"/>
    </row>
    <row r="555">
      <c r="A555" s="7">
        <v>352.0</v>
      </c>
      <c r="B555" s="10" t="s">
        <v>4156</v>
      </c>
      <c r="C555" s="94" t="s">
        <v>1031</v>
      </c>
      <c r="D555" s="94" t="s">
        <v>4680</v>
      </c>
      <c r="E555" s="94">
        <v>71.0</v>
      </c>
      <c r="F555" s="10" t="str">
        <f t="shared" si="11"/>
        <v>FER-0071</v>
      </c>
      <c r="G555" s="94">
        <v>602789.0</v>
      </c>
      <c r="H555" s="14"/>
    </row>
    <row r="556">
      <c r="A556" s="7">
        <v>352.0</v>
      </c>
      <c r="B556" s="10" t="s">
        <v>4158</v>
      </c>
      <c r="C556" s="94" t="s">
        <v>1031</v>
      </c>
      <c r="D556" s="94" t="s">
        <v>4680</v>
      </c>
      <c r="E556" s="94">
        <v>72.0</v>
      </c>
      <c r="F556" s="10" t="str">
        <f t="shared" si="11"/>
        <v>FER-0072</v>
      </c>
      <c r="G556" s="94">
        <v>3994.0</v>
      </c>
      <c r="H556" s="14"/>
    </row>
    <row r="557">
      <c r="A557" s="7">
        <v>353.0</v>
      </c>
      <c r="B557" s="10" t="s">
        <v>4156</v>
      </c>
      <c r="C557" s="94" t="s">
        <v>1031</v>
      </c>
      <c r="D557" s="94" t="s">
        <v>4680</v>
      </c>
      <c r="E557" s="94">
        <v>73.0</v>
      </c>
      <c r="F557" s="10" t="str">
        <f t="shared" si="11"/>
        <v>FER-0073</v>
      </c>
      <c r="G557" s="94">
        <v>807594.0</v>
      </c>
      <c r="H557" s="14"/>
    </row>
    <row r="558">
      <c r="A558" s="7">
        <v>353.0</v>
      </c>
      <c r="B558" s="10" t="s">
        <v>4158</v>
      </c>
      <c r="C558" s="94" t="s">
        <v>1031</v>
      </c>
      <c r="D558" s="94" t="s">
        <v>4680</v>
      </c>
      <c r="E558" s="94">
        <v>74.0</v>
      </c>
      <c r="F558" s="10" t="str">
        <f t="shared" si="11"/>
        <v>FER-0074</v>
      </c>
      <c r="G558" s="94">
        <v>13221.0</v>
      </c>
      <c r="H558" s="14"/>
    </row>
    <row r="559">
      <c r="A559" s="7">
        <v>354.0</v>
      </c>
      <c r="B559" s="10" t="s">
        <v>4156</v>
      </c>
      <c r="C559" s="94" t="s">
        <v>1031</v>
      </c>
      <c r="D559" s="94" t="s">
        <v>4680</v>
      </c>
      <c r="E559" s="94">
        <v>75.0</v>
      </c>
      <c r="F559" s="10" t="str">
        <f t="shared" si="11"/>
        <v>FER-0075</v>
      </c>
      <c r="G559" s="94">
        <v>989630.0</v>
      </c>
      <c r="H559" s="14"/>
    </row>
    <row r="560">
      <c r="A560" s="7">
        <v>354.0</v>
      </c>
      <c r="B560" s="10" t="s">
        <v>4158</v>
      </c>
      <c r="C560" s="94" t="s">
        <v>1031</v>
      </c>
      <c r="D560" s="94" t="s">
        <v>4680</v>
      </c>
      <c r="E560" s="94">
        <v>76.0</v>
      </c>
      <c r="F560" s="10" t="str">
        <f t="shared" si="11"/>
        <v>FER-0076</v>
      </c>
      <c r="G560" s="94">
        <v>14588.0</v>
      </c>
      <c r="H560" s="14"/>
    </row>
    <row r="561">
      <c r="A561" s="7">
        <v>355.0</v>
      </c>
      <c r="B561" s="10" t="s">
        <v>4156</v>
      </c>
      <c r="C561" s="94" t="s">
        <v>1031</v>
      </c>
      <c r="D561" s="94" t="s">
        <v>4680</v>
      </c>
      <c r="E561" s="94">
        <v>77.0</v>
      </c>
      <c r="F561" s="10" t="str">
        <f t="shared" si="11"/>
        <v>FER-0077</v>
      </c>
      <c r="G561" s="94">
        <v>934491.0</v>
      </c>
      <c r="H561" s="14"/>
    </row>
    <row r="562">
      <c r="A562" s="7">
        <v>355.0</v>
      </c>
      <c r="B562" s="10" t="s">
        <v>4158</v>
      </c>
      <c r="C562" s="94" t="s">
        <v>1031</v>
      </c>
      <c r="D562" s="94" t="s">
        <v>4680</v>
      </c>
      <c r="E562" s="94">
        <v>78.0</v>
      </c>
      <c r="F562" s="10" t="str">
        <f t="shared" si="11"/>
        <v>FER-0078</v>
      </c>
      <c r="G562" s="94">
        <v>13380.0</v>
      </c>
      <c r="H562" s="14"/>
    </row>
    <row r="563">
      <c r="A563" s="7">
        <v>356.0</v>
      </c>
      <c r="B563" s="10" t="s">
        <v>4156</v>
      </c>
      <c r="C563" s="94" t="s">
        <v>1031</v>
      </c>
      <c r="D563" s="94" t="s">
        <v>4680</v>
      </c>
      <c r="E563" s="94">
        <v>79.0</v>
      </c>
      <c r="F563" s="10" t="str">
        <f t="shared" si="11"/>
        <v>FER-0079</v>
      </c>
      <c r="G563" s="94">
        <v>1377293.0</v>
      </c>
      <c r="H563" s="14"/>
    </row>
    <row r="564">
      <c r="A564" s="7">
        <v>356.0</v>
      </c>
      <c r="B564" s="10" t="s">
        <v>4158</v>
      </c>
      <c r="C564" s="94" t="s">
        <v>1031</v>
      </c>
      <c r="D564" s="94" t="s">
        <v>4680</v>
      </c>
      <c r="E564" s="94">
        <v>80.0</v>
      </c>
      <c r="F564" s="10" t="str">
        <f t="shared" si="11"/>
        <v>FER-0080</v>
      </c>
      <c r="G564" s="94">
        <v>3974.0</v>
      </c>
      <c r="H564" s="14"/>
    </row>
    <row r="565">
      <c r="A565" s="7">
        <v>357.0</v>
      </c>
      <c r="B565" s="10" t="s">
        <v>4156</v>
      </c>
      <c r="C565" s="94" t="s">
        <v>1031</v>
      </c>
      <c r="D565" s="94" t="s">
        <v>4680</v>
      </c>
      <c r="E565" s="94">
        <v>81.0</v>
      </c>
      <c r="F565" s="10" t="str">
        <f t="shared" si="11"/>
        <v>FER-0081</v>
      </c>
      <c r="G565" s="94">
        <v>955122.0</v>
      </c>
      <c r="H565" s="14"/>
    </row>
    <row r="566">
      <c r="A566" s="7">
        <v>357.0</v>
      </c>
      <c r="B566" s="10" t="s">
        <v>4158</v>
      </c>
      <c r="C566" s="94" t="s">
        <v>1031</v>
      </c>
      <c r="D566" s="94" t="s">
        <v>4680</v>
      </c>
      <c r="E566" s="94">
        <v>82.0</v>
      </c>
      <c r="F566" s="10" t="str">
        <f t="shared" si="11"/>
        <v>FER-0082</v>
      </c>
      <c r="G566" s="94">
        <v>4997.0</v>
      </c>
      <c r="H566" s="14"/>
    </row>
    <row r="567">
      <c r="A567" s="7">
        <v>358.0</v>
      </c>
      <c r="B567" s="10" t="s">
        <v>4156</v>
      </c>
      <c r="C567" s="94" t="s">
        <v>1031</v>
      </c>
      <c r="D567" s="94" t="s">
        <v>4680</v>
      </c>
      <c r="E567" s="94">
        <v>83.0</v>
      </c>
      <c r="F567" s="10" t="str">
        <f t="shared" si="11"/>
        <v>FER-0083</v>
      </c>
      <c r="G567" s="94">
        <v>1148927.0</v>
      </c>
      <c r="H567" s="14"/>
    </row>
    <row r="568">
      <c r="A568" s="7">
        <v>358.0</v>
      </c>
      <c r="B568" s="10" t="s">
        <v>4158</v>
      </c>
      <c r="C568" s="94" t="s">
        <v>1031</v>
      </c>
      <c r="D568" s="94" t="s">
        <v>4680</v>
      </c>
      <c r="E568" s="94">
        <v>84.0</v>
      </c>
      <c r="F568" s="10" t="str">
        <f t="shared" si="11"/>
        <v>FER-0084</v>
      </c>
      <c r="G568" s="94">
        <v>4337.0</v>
      </c>
      <c r="H568" s="14"/>
    </row>
    <row r="569">
      <c r="A569" s="7">
        <v>359.0</v>
      </c>
      <c r="B569" s="10" t="s">
        <v>4156</v>
      </c>
      <c r="C569" s="94" t="s">
        <v>1031</v>
      </c>
      <c r="D569" s="94" t="s">
        <v>4680</v>
      </c>
      <c r="E569" s="94">
        <v>85.0</v>
      </c>
      <c r="F569" s="10" t="str">
        <f t="shared" si="11"/>
        <v>FER-0085</v>
      </c>
      <c r="G569" s="94">
        <v>1035056.0</v>
      </c>
      <c r="H569" s="14"/>
    </row>
    <row r="570">
      <c r="A570" s="7">
        <v>359.0</v>
      </c>
      <c r="B570" s="10" t="s">
        <v>4158</v>
      </c>
      <c r="C570" s="94" t="s">
        <v>1031</v>
      </c>
      <c r="D570" s="94" t="s">
        <v>4680</v>
      </c>
      <c r="E570" s="94">
        <v>86.0</v>
      </c>
      <c r="F570" s="10" t="str">
        <f t="shared" si="11"/>
        <v>FER-0086</v>
      </c>
      <c r="G570" s="94">
        <v>7219.0</v>
      </c>
      <c r="H570" s="14"/>
    </row>
    <row r="571">
      <c r="A571" s="7">
        <v>360.0</v>
      </c>
      <c r="B571" s="10" t="s">
        <v>4156</v>
      </c>
      <c r="C571" s="94" t="s">
        <v>1031</v>
      </c>
      <c r="D571" s="94" t="s">
        <v>4680</v>
      </c>
      <c r="E571" s="94">
        <v>87.0</v>
      </c>
      <c r="F571" s="10" t="str">
        <f t="shared" si="11"/>
        <v>FER-0087</v>
      </c>
      <c r="G571" s="94">
        <v>815541.0</v>
      </c>
      <c r="H571" s="14"/>
    </row>
    <row r="572">
      <c r="A572" s="7">
        <v>360.0</v>
      </c>
      <c r="B572" s="10" t="s">
        <v>4158</v>
      </c>
      <c r="C572" s="94" t="s">
        <v>1031</v>
      </c>
      <c r="D572" s="94" t="s">
        <v>4680</v>
      </c>
      <c r="E572" s="94">
        <v>88.0</v>
      </c>
      <c r="F572" s="10" t="str">
        <f t="shared" si="11"/>
        <v>FER-0088</v>
      </c>
      <c r="G572" s="94">
        <v>8559.0</v>
      </c>
      <c r="H572" s="14"/>
    </row>
    <row r="573">
      <c r="A573" s="7">
        <v>361.0</v>
      </c>
      <c r="B573" s="10" t="s">
        <v>4156</v>
      </c>
      <c r="C573" s="94" t="s">
        <v>1031</v>
      </c>
      <c r="D573" s="94" t="s">
        <v>4680</v>
      </c>
      <c r="E573" s="94">
        <v>89.0</v>
      </c>
      <c r="F573" s="10" t="str">
        <f t="shared" si="11"/>
        <v>FER-0089</v>
      </c>
      <c r="G573" s="94">
        <v>689074.0</v>
      </c>
      <c r="H573" s="14"/>
    </row>
    <row r="574">
      <c r="A574" s="7">
        <v>361.0</v>
      </c>
      <c r="B574" s="10" t="s">
        <v>4158</v>
      </c>
      <c r="C574" s="94" t="s">
        <v>1031</v>
      </c>
      <c r="D574" s="94" t="s">
        <v>4680</v>
      </c>
      <c r="E574" s="94">
        <v>90.0</v>
      </c>
      <c r="F574" s="10" t="str">
        <f t="shared" si="11"/>
        <v>FER-0090</v>
      </c>
      <c r="G574" s="94">
        <v>4652.0</v>
      </c>
      <c r="H574" s="14"/>
    </row>
    <row r="575">
      <c r="A575" s="7">
        <v>362.0</v>
      </c>
      <c r="B575" s="10" t="s">
        <v>4156</v>
      </c>
      <c r="C575" s="94" t="s">
        <v>1031</v>
      </c>
      <c r="D575" s="94" t="s">
        <v>4680</v>
      </c>
      <c r="E575" s="94">
        <v>91.0</v>
      </c>
      <c r="F575" s="10" t="str">
        <f t="shared" si="11"/>
        <v>FER-0091</v>
      </c>
      <c r="G575" s="94">
        <v>1257693.0</v>
      </c>
      <c r="H575" s="14"/>
    </row>
    <row r="576">
      <c r="A576" s="7">
        <v>362.0</v>
      </c>
      <c r="B576" s="10" t="s">
        <v>4158</v>
      </c>
      <c r="C576" s="94" t="s">
        <v>1031</v>
      </c>
      <c r="D576" s="94" t="s">
        <v>4680</v>
      </c>
      <c r="E576" s="94">
        <v>92.0</v>
      </c>
      <c r="F576" s="10" t="str">
        <f t="shared" si="11"/>
        <v>FER-0092</v>
      </c>
      <c r="G576" s="94">
        <v>8003.0</v>
      </c>
      <c r="H576" s="14"/>
    </row>
    <row r="577">
      <c r="A577" s="7">
        <v>363.0</v>
      </c>
      <c r="B577" s="10" t="s">
        <v>4156</v>
      </c>
      <c r="C577" s="94" t="s">
        <v>1031</v>
      </c>
      <c r="D577" s="94" t="s">
        <v>4680</v>
      </c>
      <c r="E577" s="94">
        <v>93.0</v>
      </c>
      <c r="F577" s="10" t="str">
        <f t="shared" si="11"/>
        <v>FER-0093</v>
      </c>
      <c r="G577" s="94">
        <v>907506.0</v>
      </c>
      <c r="H577" s="14"/>
    </row>
    <row r="578">
      <c r="A578" s="7">
        <v>363.0</v>
      </c>
      <c r="B578" s="10" t="s">
        <v>4158</v>
      </c>
      <c r="C578" s="94" t="s">
        <v>1031</v>
      </c>
      <c r="D578" s="94" t="s">
        <v>4680</v>
      </c>
      <c r="E578" s="94">
        <v>94.0</v>
      </c>
      <c r="F578" s="10" t="str">
        <f t="shared" si="11"/>
        <v>FER-0094</v>
      </c>
      <c r="G578" s="94">
        <v>8078.0</v>
      </c>
      <c r="H578" s="14"/>
    </row>
    <row r="579">
      <c r="A579" s="7">
        <v>364.0</v>
      </c>
      <c r="B579" s="10" t="s">
        <v>4156</v>
      </c>
      <c r="C579" s="94" t="s">
        <v>1031</v>
      </c>
      <c r="D579" s="94" t="s">
        <v>4680</v>
      </c>
      <c r="E579" s="94">
        <v>95.0</v>
      </c>
      <c r="F579" s="10" t="str">
        <f t="shared" si="11"/>
        <v>FER-0095</v>
      </c>
      <c r="G579" s="94">
        <v>984391.0</v>
      </c>
      <c r="H579" s="14"/>
    </row>
    <row r="580">
      <c r="A580" s="7">
        <v>364.0</v>
      </c>
      <c r="B580" s="10" t="s">
        <v>4158</v>
      </c>
      <c r="C580" s="94" t="s">
        <v>1031</v>
      </c>
      <c r="D580" s="94" t="s">
        <v>4680</v>
      </c>
      <c r="E580" s="94">
        <v>96.0</v>
      </c>
      <c r="F580" s="10" t="str">
        <f t="shared" si="11"/>
        <v>FER-0096</v>
      </c>
      <c r="G580" s="94">
        <v>7149.0</v>
      </c>
      <c r="H580" s="14"/>
    </row>
    <row r="581">
      <c r="A581" s="7">
        <v>365.0</v>
      </c>
      <c r="B581" s="10" t="s">
        <v>4156</v>
      </c>
      <c r="C581" s="94" t="s">
        <v>1031</v>
      </c>
      <c r="D581" s="94" t="s">
        <v>4680</v>
      </c>
      <c r="E581" s="94">
        <v>97.0</v>
      </c>
      <c r="F581" s="10" t="str">
        <f t="shared" si="11"/>
        <v>FER-0097</v>
      </c>
      <c r="G581" s="94">
        <v>991645.0</v>
      </c>
      <c r="H581" s="14"/>
    </row>
    <row r="582">
      <c r="A582" s="7">
        <v>365.0</v>
      </c>
      <c r="B582" s="10" t="s">
        <v>4158</v>
      </c>
      <c r="C582" s="94" t="s">
        <v>1031</v>
      </c>
      <c r="D582" s="94" t="s">
        <v>4680</v>
      </c>
      <c r="E582" s="94">
        <v>98.0</v>
      </c>
      <c r="F582" s="10" t="str">
        <f t="shared" si="11"/>
        <v>FER-0098</v>
      </c>
      <c r="G582" s="94">
        <v>5294.0</v>
      </c>
      <c r="H582" s="14"/>
    </row>
    <row r="583">
      <c r="A583" s="7">
        <v>366.0</v>
      </c>
      <c r="B583" s="10" t="s">
        <v>4156</v>
      </c>
      <c r="C583" s="94" t="s">
        <v>1031</v>
      </c>
      <c r="D583" s="94" t="s">
        <v>4680</v>
      </c>
      <c r="E583" s="94">
        <v>99.0</v>
      </c>
      <c r="F583" s="10" t="str">
        <f t="shared" si="11"/>
        <v>FER-0099</v>
      </c>
      <c r="G583" s="94">
        <v>1499053.0</v>
      </c>
      <c r="H583" s="14"/>
    </row>
    <row r="584">
      <c r="A584" s="7">
        <v>366.0</v>
      </c>
      <c r="B584" s="10" t="s">
        <v>4158</v>
      </c>
      <c r="C584" s="94" t="s">
        <v>1031</v>
      </c>
      <c r="D584" s="94" t="s">
        <v>4680</v>
      </c>
      <c r="E584" s="94">
        <v>100.0</v>
      </c>
      <c r="F584" s="10" t="str">
        <f t="shared" ref="F584:F1124" si="12">D584&amp;"0"&amp;E584</f>
        <v>FER-0100</v>
      </c>
      <c r="G584" s="94">
        <v>6801.0</v>
      </c>
      <c r="H584" s="14"/>
    </row>
    <row r="585">
      <c r="A585" s="7">
        <v>367.0</v>
      </c>
      <c r="B585" s="10" t="s">
        <v>4156</v>
      </c>
      <c r="C585" s="94" t="s">
        <v>1031</v>
      </c>
      <c r="D585" s="94" t="s">
        <v>4680</v>
      </c>
      <c r="E585" s="94">
        <v>101.0</v>
      </c>
      <c r="F585" s="10" t="str">
        <f t="shared" si="12"/>
        <v>FER-0101</v>
      </c>
      <c r="G585" s="94">
        <v>1263388.0</v>
      </c>
      <c r="H585" s="14"/>
    </row>
    <row r="586">
      <c r="A586" s="7">
        <v>367.0</v>
      </c>
      <c r="B586" s="10" t="s">
        <v>4158</v>
      </c>
      <c r="C586" s="94" t="s">
        <v>1031</v>
      </c>
      <c r="D586" s="94" t="s">
        <v>4680</v>
      </c>
      <c r="E586" s="94">
        <v>102.0</v>
      </c>
      <c r="F586" s="10" t="str">
        <f t="shared" si="12"/>
        <v>FER-0102</v>
      </c>
      <c r="G586" s="94">
        <v>7345.0</v>
      </c>
      <c r="H586" s="14"/>
    </row>
    <row r="587">
      <c r="A587" s="7">
        <v>368.0</v>
      </c>
      <c r="B587" s="10" t="s">
        <v>4156</v>
      </c>
      <c r="C587" s="94" t="s">
        <v>1031</v>
      </c>
      <c r="D587" s="94" t="s">
        <v>4680</v>
      </c>
      <c r="E587" s="94">
        <v>103.0</v>
      </c>
      <c r="F587" s="10" t="str">
        <f t="shared" si="12"/>
        <v>FER-0103</v>
      </c>
      <c r="G587" s="94">
        <v>1346464.0</v>
      </c>
      <c r="H587" s="14"/>
    </row>
    <row r="588">
      <c r="A588" s="7">
        <v>368.0</v>
      </c>
      <c r="B588" s="10" t="s">
        <v>4158</v>
      </c>
      <c r="C588" s="94" t="s">
        <v>1031</v>
      </c>
      <c r="D588" s="94" t="s">
        <v>4680</v>
      </c>
      <c r="E588" s="94">
        <v>104.0</v>
      </c>
      <c r="F588" s="10" t="str">
        <f t="shared" si="12"/>
        <v>FER-0104</v>
      </c>
      <c r="G588" s="94">
        <v>4502.0</v>
      </c>
      <c r="H588" s="14"/>
    </row>
    <row r="589">
      <c r="A589" s="7">
        <v>369.0</v>
      </c>
      <c r="B589" s="10" t="s">
        <v>4156</v>
      </c>
      <c r="C589" s="94" t="s">
        <v>1031</v>
      </c>
      <c r="D589" s="94" t="s">
        <v>4680</v>
      </c>
      <c r="E589" s="94">
        <v>105.0</v>
      </c>
      <c r="F589" s="10" t="str">
        <f t="shared" si="12"/>
        <v>FER-0105</v>
      </c>
      <c r="G589" s="94">
        <v>914148.0</v>
      </c>
      <c r="H589" s="14"/>
    </row>
    <row r="590">
      <c r="A590" s="7">
        <v>369.0</v>
      </c>
      <c r="B590" s="10" t="s">
        <v>4158</v>
      </c>
      <c r="C590" s="94" t="s">
        <v>1031</v>
      </c>
      <c r="D590" s="94" t="s">
        <v>4680</v>
      </c>
      <c r="E590" s="94">
        <v>106.0</v>
      </c>
      <c r="F590" s="10" t="str">
        <f t="shared" si="12"/>
        <v>FER-0106</v>
      </c>
      <c r="G590" s="94">
        <v>5479.0</v>
      </c>
      <c r="H590" s="14"/>
    </row>
    <row r="591">
      <c r="A591" s="7">
        <v>370.0</v>
      </c>
      <c r="B591" s="10" t="s">
        <v>4156</v>
      </c>
      <c r="C591" s="94" t="s">
        <v>1031</v>
      </c>
      <c r="D591" s="94" t="s">
        <v>4680</v>
      </c>
      <c r="E591" s="94">
        <v>107.0</v>
      </c>
      <c r="F591" s="10" t="str">
        <f t="shared" si="12"/>
        <v>FER-0107</v>
      </c>
      <c r="G591" s="94">
        <v>1129481.0</v>
      </c>
      <c r="H591" s="14"/>
    </row>
    <row r="592">
      <c r="A592" s="7">
        <v>370.0</v>
      </c>
      <c r="B592" s="10" t="s">
        <v>4158</v>
      </c>
      <c r="C592" s="94" t="s">
        <v>1031</v>
      </c>
      <c r="D592" s="94" t="s">
        <v>4680</v>
      </c>
      <c r="E592" s="94">
        <v>108.0</v>
      </c>
      <c r="F592" s="10" t="str">
        <f t="shared" si="12"/>
        <v>FER-0108</v>
      </c>
      <c r="G592" s="94">
        <v>7035.0</v>
      </c>
      <c r="H592" s="14"/>
    </row>
    <row r="593">
      <c r="A593" s="7">
        <v>371.0</v>
      </c>
      <c r="B593" s="10" t="s">
        <v>4156</v>
      </c>
      <c r="C593" s="94" t="s">
        <v>1031</v>
      </c>
      <c r="D593" s="94" t="s">
        <v>4680</v>
      </c>
      <c r="E593" s="94">
        <v>109.0</v>
      </c>
      <c r="F593" s="10" t="str">
        <f t="shared" si="12"/>
        <v>FER-0109</v>
      </c>
      <c r="G593" s="94">
        <v>1321506.0</v>
      </c>
      <c r="H593" s="14"/>
    </row>
    <row r="594">
      <c r="A594" s="7">
        <v>371.0</v>
      </c>
      <c r="B594" s="10" t="s">
        <v>4158</v>
      </c>
      <c r="C594" s="94" t="s">
        <v>1031</v>
      </c>
      <c r="D594" s="94" t="s">
        <v>4680</v>
      </c>
      <c r="E594" s="94">
        <v>110.0</v>
      </c>
      <c r="F594" s="10" t="str">
        <f t="shared" si="12"/>
        <v>FER-0110</v>
      </c>
      <c r="G594" s="94">
        <v>7850.0</v>
      </c>
      <c r="H594" s="14"/>
    </row>
    <row r="595">
      <c r="A595" s="7">
        <v>372.0</v>
      </c>
      <c r="B595" s="10" t="s">
        <v>4156</v>
      </c>
      <c r="C595" s="94" t="s">
        <v>1031</v>
      </c>
      <c r="D595" s="94" t="s">
        <v>4680</v>
      </c>
      <c r="E595" s="94">
        <v>111.0</v>
      </c>
      <c r="F595" s="10" t="str">
        <f t="shared" si="12"/>
        <v>FER-0111</v>
      </c>
      <c r="G595" s="94">
        <v>1284899.0</v>
      </c>
      <c r="H595" s="14"/>
    </row>
    <row r="596">
      <c r="A596" s="7">
        <v>372.0</v>
      </c>
      <c r="B596" s="10" t="s">
        <v>4158</v>
      </c>
      <c r="C596" s="94" t="s">
        <v>1031</v>
      </c>
      <c r="D596" s="94" t="s">
        <v>4680</v>
      </c>
      <c r="E596" s="94">
        <v>112.0</v>
      </c>
      <c r="F596" s="10" t="str">
        <f t="shared" si="12"/>
        <v>FER-0112</v>
      </c>
      <c r="G596" s="94">
        <v>7202.0</v>
      </c>
      <c r="H596" s="14"/>
    </row>
    <row r="597">
      <c r="A597" s="7">
        <v>373.0</v>
      </c>
      <c r="B597" s="10" t="s">
        <v>4156</v>
      </c>
      <c r="C597" s="94" t="s">
        <v>1031</v>
      </c>
      <c r="D597" s="94" t="s">
        <v>4680</v>
      </c>
      <c r="E597" s="94">
        <v>113.0</v>
      </c>
      <c r="F597" s="10" t="str">
        <f t="shared" si="12"/>
        <v>FER-0113</v>
      </c>
      <c r="G597" s="94">
        <v>1042436.0</v>
      </c>
      <c r="H597" s="14"/>
    </row>
    <row r="598">
      <c r="A598" s="7">
        <v>373.0</v>
      </c>
      <c r="B598" s="10" t="s">
        <v>4158</v>
      </c>
      <c r="C598" s="94" t="s">
        <v>1031</v>
      </c>
      <c r="D598" s="94" t="s">
        <v>4680</v>
      </c>
      <c r="E598" s="94">
        <v>114.0</v>
      </c>
      <c r="F598" s="10" t="str">
        <f t="shared" si="12"/>
        <v>FER-0114</v>
      </c>
      <c r="G598" s="94">
        <v>5974.0</v>
      </c>
      <c r="H598" s="14"/>
    </row>
    <row r="599">
      <c r="A599" s="7">
        <v>374.0</v>
      </c>
      <c r="B599" s="10" t="s">
        <v>4156</v>
      </c>
      <c r="C599" s="94" t="s">
        <v>1031</v>
      </c>
      <c r="D599" s="94" t="s">
        <v>4680</v>
      </c>
      <c r="E599" s="94">
        <v>115.0</v>
      </c>
      <c r="F599" s="10" t="str">
        <f t="shared" si="12"/>
        <v>FER-0115</v>
      </c>
      <c r="G599" s="94">
        <v>1459716.0</v>
      </c>
      <c r="H599" s="14"/>
    </row>
    <row r="600">
      <c r="A600" s="7">
        <v>374.0</v>
      </c>
      <c r="B600" s="10" t="s">
        <v>4158</v>
      </c>
      <c r="C600" s="94" t="s">
        <v>1031</v>
      </c>
      <c r="D600" s="94" t="s">
        <v>4680</v>
      </c>
      <c r="E600" s="94">
        <v>116.0</v>
      </c>
      <c r="F600" s="10" t="str">
        <f t="shared" si="12"/>
        <v>FER-0116</v>
      </c>
      <c r="G600" s="94">
        <v>8300.0</v>
      </c>
      <c r="H600" s="14"/>
    </row>
    <row r="601">
      <c r="A601" s="7">
        <v>375.0</v>
      </c>
      <c r="B601" s="10" t="s">
        <v>4156</v>
      </c>
      <c r="C601" s="94" t="s">
        <v>1031</v>
      </c>
      <c r="D601" s="94" t="s">
        <v>4680</v>
      </c>
      <c r="E601" s="94">
        <v>117.0</v>
      </c>
      <c r="F601" s="10" t="str">
        <f t="shared" si="12"/>
        <v>FER-0117</v>
      </c>
      <c r="G601" s="94">
        <v>1112259.0</v>
      </c>
      <c r="H601" s="14"/>
    </row>
    <row r="602">
      <c r="A602" s="7">
        <v>375.0</v>
      </c>
      <c r="B602" s="10" t="s">
        <v>4158</v>
      </c>
      <c r="C602" s="94" t="s">
        <v>1031</v>
      </c>
      <c r="D602" s="94" t="s">
        <v>4680</v>
      </c>
      <c r="E602" s="94">
        <v>118.0</v>
      </c>
      <c r="F602" s="10" t="str">
        <f t="shared" si="12"/>
        <v>FER-0118</v>
      </c>
      <c r="G602" s="94">
        <v>8499.0</v>
      </c>
      <c r="H602" s="14"/>
    </row>
    <row r="603">
      <c r="A603" s="7">
        <v>376.0</v>
      </c>
      <c r="B603" s="10" t="s">
        <v>4156</v>
      </c>
      <c r="C603" s="94" t="s">
        <v>1031</v>
      </c>
      <c r="D603" s="94" t="s">
        <v>4680</v>
      </c>
      <c r="E603" s="94">
        <v>119.0</v>
      </c>
      <c r="F603" s="10" t="str">
        <f t="shared" si="12"/>
        <v>FER-0119</v>
      </c>
      <c r="G603" s="94">
        <v>1446798.0</v>
      </c>
      <c r="H603" s="14"/>
    </row>
    <row r="604">
      <c r="A604" s="7">
        <v>376.0</v>
      </c>
      <c r="B604" s="10" t="s">
        <v>4158</v>
      </c>
      <c r="C604" s="94" t="s">
        <v>1031</v>
      </c>
      <c r="D604" s="94" t="s">
        <v>4680</v>
      </c>
      <c r="E604" s="94">
        <v>120.0</v>
      </c>
      <c r="F604" s="10" t="str">
        <f t="shared" si="12"/>
        <v>FER-0120</v>
      </c>
      <c r="G604" s="94">
        <v>14428.0</v>
      </c>
      <c r="H604" s="14"/>
    </row>
    <row r="605">
      <c r="A605" s="7">
        <v>377.0</v>
      </c>
      <c r="B605" s="10" t="s">
        <v>4156</v>
      </c>
      <c r="C605" s="94" t="s">
        <v>1031</v>
      </c>
      <c r="D605" s="94" t="s">
        <v>4680</v>
      </c>
      <c r="E605" s="94">
        <v>121.0</v>
      </c>
      <c r="F605" s="10" t="str">
        <f t="shared" si="12"/>
        <v>FER-0121</v>
      </c>
      <c r="G605" s="94">
        <v>1588591.0</v>
      </c>
      <c r="H605" s="14"/>
    </row>
    <row r="606">
      <c r="A606" s="7">
        <v>377.0</v>
      </c>
      <c r="B606" s="10" t="s">
        <v>4158</v>
      </c>
      <c r="C606" s="94" t="s">
        <v>1031</v>
      </c>
      <c r="D606" s="94" t="s">
        <v>4680</v>
      </c>
      <c r="E606" s="94">
        <v>122.0</v>
      </c>
      <c r="F606" s="10" t="str">
        <f t="shared" si="12"/>
        <v>FER-0122</v>
      </c>
      <c r="G606" s="94">
        <v>9185.0</v>
      </c>
      <c r="H606" s="14"/>
    </row>
    <row r="607">
      <c r="A607" s="7">
        <v>378.0</v>
      </c>
      <c r="B607" s="10" t="s">
        <v>4156</v>
      </c>
      <c r="C607" s="94" t="s">
        <v>1031</v>
      </c>
      <c r="D607" s="94" t="s">
        <v>4680</v>
      </c>
      <c r="E607" s="94">
        <v>123.0</v>
      </c>
      <c r="F607" s="10" t="str">
        <f t="shared" si="12"/>
        <v>FER-0123</v>
      </c>
      <c r="G607" s="94">
        <v>2627734.0</v>
      </c>
      <c r="H607" s="14"/>
    </row>
    <row r="608">
      <c r="A608" s="7">
        <v>378.0</v>
      </c>
      <c r="B608" s="10" t="s">
        <v>4158</v>
      </c>
      <c r="C608" s="94" t="s">
        <v>1031</v>
      </c>
      <c r="D608" s="94" t="s">
        <v>4680</v>
      </c>
      <c r="E608" s="94">
        <v>124.0</v>
      </c>
      <c r="F608" s="10" t="str">
        <f t="shared" si="12"/>
        <v>FER-0124</v>
      </c>
      <c r="G608" s="94">
        <v>12299.0</v>
      </c>
      <c r="H608" s="14"/>
    </row>
    <row r="609">
      <c r="A609" s="7">
        <v>379.0</v>
      </c>
      <c r="B609" s="10" t="s">
        <v>4156</v>
      </c>
      <c r="C609" s="94" t="s">
        <v>1031</v>
      </c>
      <c r="D609" s="94" t="s">
        <v>4680</v>
      </c>
      <c r="E609" s="94">
        <v>125.0</v>
      </c>
      <c r="F609" s="10" t="str">
        <f t="shared" si="12"/>
        <v>FER-0125</v>
      </c>
      <c r="G609" s="94">
        <v>1841564.0</v>
      </c>
      <c r="H609" s="14"/>
    </row>
    <row r="610">
      <c r="A610" s="7">
        <v>379.0</v>
      </c>
      <c r="B610" s="10" t="s">
        <v>4158</v>
      </c>
      <c r="C610" s="94" t="s">
        <v>1031</v>
      </c>
      <c r="D610" s="94" t="s">
        <v>4680</v>
      </c>
      <c r="E610" s="94">
        <v>126.0</v>
      </c>
      <c r="F610" s="10" t="str">
        <f t="shared" si="12"/>
        <v>FER-0126</v>
      </c>
      <c r="G610" s="94">
        <v>8626.0</v>
      </c>
      <c r="H610" s="14"/>
    </row>
    <row r="611">
      <c r="A611" s="7">
        <v>380.0</v>
      </c>
      <c r="B611" s="10" t="s">
        <v>4156</v>
      </c>
      <c r="C611" s="94" t="s">
        <v>197</v>
      </c>
      <c r="D611" s="94" t="s">
        <v>4680</v>
      </c>
      <c r="E611" s="94">
        <v>127.0</v>
      </c>
      <c r="F611" s="10" t="str">
        <f t="shared" si="12"/>
        <v>FER-0127</v>
      </c>
      <c r="G611" s="94">
        <v>2570999.0</v>
      </c>
      <c r="H611" s="14"/>
    </row>
    <row r="612">
      <c r="A612" s="7">
        <v>380.0</v>
      </c>
      <c r="B612" s="10" t="s">
        <v>4158</v>
      </c>
      <c r="C612" s="94" t="s">
        <v>197</v>
      </c>
      <c r="D612" s="94" t="s">
        <v>4680</v>
      </c>
      <c r="E612" s="94">
        <v>128.0</v>
      </c>
      <c r="F612" s="10" t="str">
        <f t="shared" si="12"/>
        <v>FER-0128</v>
      </c>
      <c r="G612" s="94">
        <v>10592.0</v>
      </c>
      <c r="H612" s="14"/>
    </row>
    <row r="613">
      <c r="A613" s="7">
        <v>381.0</v>
      </c>
      <c r="B613" s="10" t="s">
        <v>4156</v>
      </c>
      <c r="C613" s="94" t="s">
        <v>197</v>
      </c>
      <c r="D613" s="94" t="s">
        <v>4680</v>
      </c>
      <c r="E613" s="94">
        <v>129.0</v>
      </c>
      <c r="F613" s="10" t="str">
        <f t="shared" si="12"/>
        <v>FER-0129</v>
      </c>
      <c r="G613" s="94">
        <v>2904351.0</v>
      </c>
      <c r="H613" s="14"/>
    </row>
    <row r="614">
      <c r="A614" s="7">
        <v>381.0</v>
      </c>
      <c r="B614" s="10" t="s">
        <v>4158</v>
      </c>
      <c r="C614" s="94" t="s">
        <v>197</v>
      </c>
      <c r="D614" s="94" t="s">
        <v>4680</v>
      </c>
      <c r="E614" s="94">
        <v>130.0</v>
      </c>
      <c r="F614" s="10" t="str">
        <f t="shared" si="12"/>
        <v>FER-0130</v>
      </c>
      <c r="G614" s="94">
        <v>10062.0</v>
      </c>
      <c r="H614" s="14"/>
    </row>
    <row r="615">
      <c r="A615" s="7">
        <v>382.0</v>
      </c>
      <c r="B615" s="10" t="s">
        <v>4156</v>
      </c>
      <c r="C615" s="94" t="s">
        <v>197</v>
      </c>
      <c r="D615" s="94" t="s">
        <v>4680</v>
      </c>
      <c r="E615" s="94">
        <v>131.0</v>
      </c>
      <c r="F615" s="10" t="str">
        <f t="shared" si="12"/>
        <v>FER-0131</v>
      </c>
      <c r="G615" s="94">
        <v>3047925.0</v>
      </c>
      <c r="H615" s="14"/>
    </row>
    <row r="616">
      <c r="A616" s="7">
        <v>382.0</v>
      </c>
      <c r="B616" s="10" t="s">
        <v>4158</v>
      </c>
      <c r="C616" s="94" t="s">
        <v>197</v>
      </c>
      <c r="D616" s="94" t="s">
        <v>4680</v>
      </c>
      <c r="E616" s="94">
        <v>132.0</v>
      </c>
      <c r="F616" s="10" t="str">
        <f t="shared" si="12"/>
        <v>FER-0132</v>
      </c>
      <c r="G616" s="94">
        <v>9346.0</v>
      </c>
      <c r="H616" s="14"/>
    </row>
    <row r="617">
      <c r="A617" s="7">
        <v>383.0</v>
      </c>
      <c r="B617" s="10" t="s">
        <v>4156</v>
      </c>
      <c r="C617" s="94" t="s">
        <v>197</v>
      </c>
      <c r="D617" s="94" t="s">
        <v>4680</v>
      </c>
      <c r="E617" s="94">
        <v>133.0</v>
      </c>
      <c r="F617" s="10" t="str">
        <f t="shared" si="12"/>
        <v>FER-0133</v>
      </c>
      <c r="G617" s="94">
        <v>3260041.0</v>
      </c>
      <c r="H617" s="14"/>
    </row>
    <row r="618">
      <c r="A618" s="7">
        <v>383.0</v>
      </c>
      <c r="B618" s="10" t="s">
        <v>4158</v>
      </c>
      <c r="C618" s="94" t="s">
        <v>197</v>
      </c>
      <c r="D618" s="94" t="s">
        <v>4680</v>
      </c>
      <c r="E618" s="94">
        <v>134.0</v>
      </c>
      <c r="F618" s="10" t="str">
        <f t="shared" si="12"/>
        <v>FER-0134</v>
      </c>
      <c r="G618" s="94">
        <v>11408.0</v>
      </c>
      <c r="H618" s="14"/>
    </row>
    <row r="619">
      <c r="A619" s="7">
        <v>384.0</v>
      </c>
      <c r="B619" s="10" t="s">
        <v>4156</v>
      </c>
      <c r="C619" s="94" t="s">
        <v>197</v>
      </c>
      <c r="D619" s="94" t="s">
        <v>4680</v>
      </c>
      <c r="E619" s="94">
        <v>135.0</v>
      </c>
      <c r="F619" s="10" t="str">
        <f t="shared" si="12"/>
        <v>FER-0135</v>
      </c>
      <c r="G619" s="94">
        <v>3376248.0</v>
      </c>
      <c r="H619" s="14"/>
    </row>
    <row r="620">
      <c r="A620" s="7">
        <v>384.0</v>
      </c>
      <c r="B620" s="10" t="s">
        <v>4158</v>
      </c>
      <c r="C620" s="94" t="s">
        <v>197</v>
      </c>
      <c r="D620" s="94" t="s">
        <v>4680</v>
      </c>
      <c r="E620" s="94">
        <v>136.0</v>
      </c>
      <c r="F620" s="10" t="str">
        <f t="shared" si="12"/>
        <v>FER-0136</v>
      </c>
      <c r="G620" s="94">
        <v>11316.0</v>
      </c>
      <c r="H620" s="14"/>
    </row>
    <row r="621">
      <c r="A621" s="7">
        <v>385.0</v>
      </c>
      <c r="B621" s="10" t="s">
        <v>4156</v>
      </c>
      <c r="C621" s="94" t="s">
        <v>197</v>
      </c>
      <c r="D621" s="94" t="s">
        <v>4680</v>
      </c>
      <c r="E621" s="94">
        <v>137.0</v>
      </c>
      <c r="F621" s="10" t="str">
        <f t="shared" si="12"/>
        <v>FER-0137</v>
      </c>
      <c r="G621" s="94">
        <v>2971300.0</v>
      </c>
      <c r="H621" s="14"/>
    </row>
    <row r="622">
      <c r="A622" s="7">
        <v>385.0</v>
      </c>
      <c r="B622" s="10" t="s">
        <v>4158</v>
      </c>
      <c r="C622" s="94" t="s">
        <v>197</v>
      </c>
      <c r="D622" s="94" t="s">
        <v>4680</v>
      </c>
      <c r="E622" s="94">
        <v>138.0</v>
      </c>
      <c r="F622" s="10" t="str">
        <f t="shared" si="12"/>
        <v>FER-0138</v>
      </c>
      <c r="G622" s="94">
        <v>9832.0</v>
      </c>
      <c r="H622" s="14"/>
    </row>
    <row r="623">
      <c r="A623" s="7">
        <v>386.0</v>
      </c>
      <c r="B623" s="10" t="s">
        <v>4156</v>
      </c>
      <c r="C623" s="94" t="s">
        <v>197</v>
      </c>
      <c r="D623" s="94" t="s">
        <v>4680</v>
      </c>
      <c r="E623" s="94">
        <v>139.0</v>
      </c>
      <c r="F623" s="10" t="str">
        <f t="shared" si="12"/>
        <v>FER-0139</v>
      </c>
      <c r="G623" s="94">
        <v>3391307.0</v>
      </c>
      <c r="H623" s="14"/>
    </row>
    <row r="624">
      <c r="A624" s="7">
        <v>386.0</v>
      </c>
      <c r="B624" s="10" t="s">
        <v>4158</v>
      </c>
      <c r="C624" s="94" t="s">
        <v>197</v>
      </c>
      <c r="D624" s="94" t="s">
        <v>4680</v>
      </c>
      <c r="E624" s="94">
        <v>140.0</v>
      </c>
      <c r="F624" s="10" t="str">
        <f t="shared" si="12"/>
        <v>FER-0140</v>
      </c>
      <c r="G624" s="94">
        <v>11917.0</v>
      </c>
      <c r="H624" s="14"/>
    </row>
    <row r="625">
      <c r="A625" s="7">
        <v>387.0</v>
      </c>
      <c r="B625" s="10" t="s">
        <v>4156</v>
      </c>
      <c r="C625" s="94" t="s">
        <v>197</v>
      </c>
      <c r="D625" s="94" t="s">
        <v>4680</v>
      </c>
      <c r="E625" s="94">
        <v>141.0</v>
      </c>
      <c r="F625" s="10" t="str">
        <f t="shared" si="12"/>
        <v>FER-0141</v>
      </c>
      <c r="G625" s="94">
        <v>3792039.0</v>
      </c>
      <c r="H625" s="14"/>
    </row>
    <row r="626">
      <c r="A626" s="7">
        <v>387.0</v>
      </c>
      <c r="B626" s="10" t="s">
        <v>4158</v>
      </c>
      <c r="C626" s="94" t="s">
        <v>197</v>
      </c>
      <c r="D626" s="94" t="s">
        <v>4680</v>
      </c>
      <c r="E626" s="94">
        <v>142.0</v>
      </c>
      <c r="F626" s="10" t="str">
        <f t="shared" si="12"/>
        <v>FER-0142</v>
      </c>
      <c r="G626" s="94">
        <v>14685.0</v>
      </c>
      <c r="H626" s="14"/>
    </row>
    <row r="627">
      <c r="A627" s="7">
        <v>388.0</v>
      </c>
      <c r="B627" s="10" t="s">
        <v>4156</v>
      </c>
      <c r="C627" s="94" t="s">
        <v>197</v>
      </c>
      <c r="D627" s="94" t="s">
        <v>4680</v>
      </c>
      <c r="E627" s="94">
        <v>143.0</v>
      </c>
      <c r="F627" s="10" t="str">
        <f t="shared" si="12"/>
        <v>FER-0143</v>
      </c>
      <c r="G627" s="94">
        <v>3787223.0</v>
      </c>
      <c r="H627" s="14"/>
    </row>
    <row r="628">
      <c r="A628" s="7">
        <v>388.0</v>
      </c>
      <c r="B628" s="10" t="s">
        <v>4158</v>
      </c>
      <c r="C628" s="94" t="s">
        <v>197</v>
      </c>
      <c r="D628" s="94" t="s">
        <v>4680</v>
      </c>
      <c r="E628" s="94">
        <v>144.0</v>
      </c>
      <c r="F628" s="10" t="str">
        <f t="shared" si="12"/>
        <v>FER-0144</v>
      </c>
      <c r="G628" s="94">
        <v>11749.0</v>
      </c>
      <c r="H628" s="14"/>
    </row>
    <row r="629">
      <c r="A629" s="7">
        <v>389.0</v>
      </c>
      <c r="B629" s="10" t="s">
        <v>4156</v>
      </c>
      <c r="C629" s="94" t="s">
        <v>197</v>
      </c>
      <c r="D629" s="94" t="s">
        <v>4680</v>
      </c>
      <c r="E629" s="94">
        <v>145.0</v>
      </c>
      <c r="F629" s="10" t="str">
        <f t="shared" si="12"/>
        <v>FER-0145</v>
      </c>
      <c r="G629" s="94">
        <v>2228173.0</v>
      </c>
      <c r="H629" s="14"/>
    </row>
    <row r="630">
      <c r="A630" s="7">
        <v>389.0</v>
      </c>
      <c r="B630" s="10" t="s">
        <v>4158</v>
      </c>
      <c r="C630" s="94" t="s">
        <v>197</v>
      </c>
      <c r="D630" s="94" t="s">
        <v>4680</v>
      </c>
      <c r="E630" s="94">
        <v>146.0</v>
      </c>
      <c r="F630" s="10" t="str">
        <f t="shared" si="12"/>
        <v>FER-0146</v>
      </c>
      <c r="G630" s="94">
        <v>14048.0</v>
      </c>
      <c r="H630" s="14"/>
    </row>
    <row r="631">
      <c r="A631" s="7">
        <v>390.0</v>
      </c>
      <c r="B631" s="10" t="s">
        <v>4156</v>
      </c>
      <c r="C631" s="94" t="s">
        <v>197</v>
      </c>
      <c r="D631" s="94" t="s">
        <v>4680</v>
      </c>
      <c r="E631" s="94">
        <v>147.0</v>
      </c>
      <c r="F631" s="10" t="str">
        <f t="shared" si="12"/>
        <v>FER-0147</v>
      </c>
      <c r="G631" s="94">
        <v>3113700.0</v>
      </c>
      <c r="H631" s="14"/>
    </row>
    <row r="632">
      <c r="A632" s="7">
        <v>390.0</v>
      </c>
      <c r="B632" s="10" t="s">
        <v>4158</v>
      </c>
      <c r="C632" s="94" t="s">
        <v>197</v>
      </c>
      <c r="D632" s="94" t="s">
        <v>4680</v>
      </c>
      <c r="E632" s="94">
        <v>148.0</v>
      </c>
      <c r="F632" s="10" t="str">
        <f t="shared" si="12"/>
        <v>FER-0148</v>
      </c>
      <c r="G632" s="94">
        <v>17621.0</v>
      </c>
      <c r="H632" s="14"/>
    </row>
    <row r="633">
      <c r="A633" s="7">
        <v>391.0</v>
      </c>
      <c r="B633" s="10" t="s">
        <v>4156</v>
      </c>
      <c r="C633" s="94" t="s">
        <v>197</v>
      </c>
      <c r="D633" s="94" t="s">
        <v>4680</v>
      </c>
      <c r="E633" s="94">
        <v>149.0</v>
      </c>
      <c r="F633" s="10" t="str">
        <f t="shared" si="12"/>
        <v>FER-0149</v>
      </c>
      <c r="G633" s="94">
        <v>2650206.0</v>
      </c>
      <c r="H633" s="14"/>
    </row>
    <row r="634">
      <c r="A634" s="7">
        <v>391.0</v>
      </c>
      <c r="B634" s="10" t="s">
        <v>4158</v>
      </c>
      <c r="C634" s="94" t="s">
        <v>197</v>
      </c>
      <c r="D634" s="94" t="s">
        <v>4680</v>
      </c>
      <c r="E634" s="94">
        <v>150.0</v>
      </c>
      <c r="F634" s="10" t="str">
        <f t="shared" si="12"/>
        <v>FER-0150</v>
      </c>
      <c r="G634" s="94">
        <v>10096.0</v>
      </c>
      <c r="H634" s="14"/>
    </row>
    <row r="635">
      <c r="A635" s="7">
        <v>392.0</v>
      </c>
      <c r="B635" s="10" t="s">
        <v>4156</v>
      </c>
      <c r="C635" s="94" t="s">
        <v>197</v>
      </c>
      <c r="D635" s="94" t="s">
        <v>4680</v>
      </c>
      <c r="E635" s="94">
        <v>151.0</v>
      </c>
      <c r="F635" s="10" t="str">
        <f t="shared" si="12"/>
        <v>FER-0151</v>
      </c>
      <c r="G635" s="94">
        <v>1719844.0</v>
      </c>
      <c r="H635" s="14"/>
    </row>
    <row r="636">
      <c r="A636" s="7">
        <v>392.0</v>
      </c>
      <c r="B636" s="10" t="s">
        <v>4158</v>
      </c>
      <c r="C636" s="94" t="s">
        <v>197</v>
      </c>
      <c r="D636" s="94" t="s">
        <v>4680</v>
      </c>
      <c r="E636" s="94">
        <v>152.0</v>
      </c>
      <c r="F636" s="10" t="str">
        <f t="shared" si="12"/>
        <v>FER-0152</v>
      </c>
      <c r="G636" s="94">
        <v>22997.0</v>
      </c>
      <c r="H636" s="14"/>
    </row>
    <row r="637">
      <c r="A637" s="7">
        <v>393.0</v>
      </c>
      <c r="B637" s="10" t="s">
        <v>4156</v>
      </c>
      <c r="C637" s="94" t="s">
        <v>197</v>
      </c>
      <c r="D637" s="94" t="s">
        <v>4680</v>
      </c>
      <c r="E637" s="94">
        <v>153.0</v>
      </c>
      <c r="F637" s="10" t="str">
        <f t="shared" si="12"/>
        <v>FER-0153</v>
      </c>
      <c r="G637" s="94">
        <v>1707402.0</v>
      </c>
      <c r="H637" s="14"/>
    </row>
    <row r="638">
      <c r="A638" s="7">
        <v>393.0</v>
      </c>
      <c r="B638" s="10" t="s">
        <v>4158</v>
      </c>
      <c r="C638" s="94" t="s">
        <v>197</v>
      </c>
      <c r="D638" s="94" t="s">
        <v>4680</v>
      </c>
      <c r="E638" s="94">
        <v>154.0</v>
      </c>
      <c r="F638" s="10" t="str">
        <f t="shared" si="12"/>
        <v>FER-0154</v>
      </c>
      <c r="G638" s="94">
        <v>24966.0</v>
      </c>
      <c r="H638" s="14"/>
    </row>
    <row r="639">
      <c r="A639" s="7">
        <v>394.0</v>
      </c>
      <c r="B639" s="10" t="s">
        <v>4156</v>
      </c>
      <c r="C639" s="94" t="s">
        <v>197</v>
      </c>
      <c r="D639" s="94" t="s">
        <v>4680</v>
      </c>
      <c r="E639" s="94">
        <v>155.0</v>
      </c>
      <c r="F639" s="10" t="str">
        <f t="shared" si="12"/>
        <v>FER-0155</v>
      </c>
      <c r="G639" s="94">
        <v>2804587.0</v>
      </c>
      <c r="H639" s="14"/>
    </row>
    <row r="640">
      <c r="A640" s="7">
        <v>394.0</v>
      </c>
      <c r="B640" s="10" t="s">
        <v>4158</v>
      </c>
      <c r="C640" s="94" t="s">
        <v>197</v>
      </c>
      <c r="D640" s="94" t="s">
        <v>4680</v>
      </c>
      <c r="E640" s="94">
        <v>156.0</v>
      </c>
      <c r="F640" s="10" t="str">
        <f t="shared" si="12"/>
        <v>FER-0156</v>
      </c>
      <c r="G640" s="94">
        <v>37375.0</v>
      </c>
      <c r="H640" s="14"/>
    </row>
    <row r="641">
      <c r="A641" s="7">
        <v>395.0</v>
      </c>
      <c r="B641" s="10" t="s">
        <v>4156</v>
      </c>
      <c r="C641" s="94" t="s">
        <v>197</v>
      </c>
      <c r="D641" s="94" t="s">
        <v>4680</v>
      </c>
      <c r="E641" s="94">
        <v>157.0</v>
      </c>
      <c r="F641" s="10" t="str">
        <f t="shared" si="12"/>
        <v>FER-0157</v>
      </c>
      <c r="G641" s="94">
        <v>1159345.0</v>
      </c>
      <c r="H641" s="14"/>
    </row>
    <row r="642">
      <c r="A642" s="7">
        <v>395.0</v>
      </c>
      <c r="B642" s="10" t="s">
        <v>4158</v>
      </c>
      <c r="C642" s="94" t="s">
        <v>197</v>
      </c>
      <c r="D642" s="94" t="s">
        <v>4680</v>
      </c>
      <c r="E642" s="94">
        <v>158.0</v>
      </c>
      <c r="F642" s="10" t="str">
        <f t="shared" si="12"/>
        <v>FER-0158</v>
      </c>
      <c r="G642" s="94">
        <v>10966.0</v>
      </c>
      <c r="H642" s="14"/>
    </row>
    <row r="643">
      <c r="A643" s="7">
        <v>396.0</v>
      </c>
      <c r="B643" s="10" t="s">
        <v>4156</v>
      </c>
      <c r="C643" s="94" t="s">
        <v>197</v>
      </c>
      <c r="D643" s="94" t="s">
        <v>4680</v>
      </c>
      <c r="E643" s="94">
        <v>160.0</v>
      </c>
      <c r="F643" s="10" t="str">
        <f t="shared" si="12"/>
        <v>FER-0160</v>
      </c>
      <c r="G643" s="94">
        <v>1244342.0</v>
      </c>
      <c r="H643" s="10" t="s">
        <v>4714</v>
      </c>
    </row>
    <row r="644">
      <c r="A644" s="7">
        <v>396.0</v>
      </c>
      <c r="B644" s="10" t="s">
        <v>4158</v>
      </c>
      <c r="C644" s="94" t="s">
        <v>197</v>
      </c>
      <c r="D644" s="94" t="s">
        <v>4680</v>
      </c>
      <c r="E644" s="94">
        <v>161.0</v>
      </c>
      <c r="F644" s="10" t="str">
        <f t="shared" si="12"/>
        <v>FER-0161</v>
      </c>
      <c r="G644" s="94">
        <v>10651.0</v>
      </c>
      <c r="H644" s="14"/>
    </row>
    <row r="645">
      <c r="A645" s="7">
        <v>397.0</v>
      </c>
      <c r="B645" s="10" t="s">
        <v>4156</v>
      </c>
      <c r="C645" s="94" t="s">
        <v>197</v>
      </c>
      <c r="D645" s="94" t="s">
        <v>4680</v>
      </c>
      <c r="E645" s="94">
        <v>162.0</v>
      </c>
      <c r="F645" s="10" t="str">
        <f t="shared" si="12"/>
        <v>FER-0162</v>
      </c>
      <c r="G645" s="94">
        <v>138753.0</v>
      </c>
      <c r="H645" s="14"/>
    </row>
    <row r="646">
      <c r="A646" s="7">
        <v>397.0</v>
      </c>
      <c r="B646" s="10" t="s">
        <v>4158</v>
      </c>
      <c r="C646" s="94" t="s">
        <v>197</v>
      </c>
      <c r="D646" s="94" t="s">
        <v>4680</v>
      </c>
      <c r="E646" s="94">
        <v>163.0</v>
      </c>
      <c r="F646" s="10" t="str">
        <f t="shared" si="12"/>
        <v>FER-0163</v>
      </c>
      <c r="G646" s="94">
        <v>1427.0</v>
      </c>
      <c r="H646" s="14"/>
    </row>
    <row r="647">
      <c r="A647" s="7">
        <v>398.0</v>
      </c>
      <c r="B647" s="10" t="s">
        <v>4156</v>
      </c>
      <c r="C647" s="94" t="s">
        <v>197</v>
      </c>
      <c r="D647" s="94" t="s">
        <v>4680</v>
      </c>
      <c r="E647" s="94">
        <v>164.0</v>
      </c>
      <c r="F647" s="10" t="str">
        <f t="shared" si="12"/>
        <v>FER-0164</v>
      </c>
      <c r="G647" s="94">
        <v>90155.0</v>
      </c>
      <c r="H647" s="14"/>
    </row>
    <row r="648">
      <c r="A648" s="7">
        <v>398.0</v>
      </c>
      <c r="B648" s="10" t="s">
        <v>4158</v>
      </c>
      <c r="C648" s="94" t="s">
        <v>197</v>
      </c>
      <c r="D648" s="94" t="s">
        <v>4680</v>
      </c>
      <c r="E648" s="94">
        <v>165.0</v>
      </c>
      <c r="F648" s="10" t="str">
        <f t="shared" si="12"/>
        <v>FER-0165</v>
      </c>
      <c r="G648" s="94">
        <v>1990.0</v>
      </c>
      <c r="H648" s="14"/>
    </row>
    <row r="649">
      <c r="A649" s="7">
        <v>399.0</v>
      </c>
      <c r="B649" s="10" t="s">
        <v>4156</v>
      </c>
      <c r="C649" s="94" t="s">
        <v>197</v>
      </c>
      <c r="D649" s="94" t="s">
        <v>4680</v>
      </c>
      <c r="E649" s="94">
        <v>166.0</v>
      </c>
      <c r="F649" s="10" t="str">
        <f t="shared" si="12"/>
        <v>FER-0166</v>
      </c>
      <c r="G649" s="94">
        <v>91163.0</v>
      </c>
      <c r="H649" s="14"/>
    </row>
    <row r="650">
      <c r="A650" s="7">
        <v>399.0</v>
      </c>
      <c r="B650" s="10" t="s">
        <v>4158</v>
      </c>
      <c r="C650" s="94" t="s">
        <v>197</v>
      </c>
      <c r="D650" s="94" t="s">
        <v>4680</v>
      </c>
      <c r="E650" s="152">
        <v>171.0</v>
      </c>
      <c r="F650" s="10" t="str">
        <f t="shared" si="12"/>
        <v>FER-0171</v>
      </c>
      <c r="G650" s="94">
        <v>1532.0</v>
      </c>
      <c r="H650" s="10" t="s">
        <v>4718</v>
      </c>
    </row>
    <row r="651">
      <c r="A651" s="7">
        <v>400.0</v>
      </c>
      <c r="B651" s="10" t="s">
        <v>4156</v>
      </c>
      <c r="C651" s="94" t="s">
        <v>197</v>
      </c>
      <c r="D651" s="94" t="s">
        <v>4680</v>
      </c>
      <c r="E651" s="94">
        <v>167.0</v>
      </c>
      <c r="F651" s="10" t="str">
        <f t="shared" si="12"/>
        <v>FER-0167</v>
      </c>
      <c r="G651" s="94">
        <v>428906.0</v>
      </c>
      <c r="H651" s="10" t="s">
        <v>4718</v>
      </c>
    </row>
    <row r="652">
      <c r="A652" s="7">
        <v>400.0</v>
      </c>
      <c r="B652" s="10" t="s">
        <v>4158</v>
      </c>
      <c r="C652" s="94" t="s">
        <v>197</v>
      </c>
      <c r="D652" s="94" t="s">
        <v>4680</v>
      </c>
      <c r="E652" s="94">
        <v>168.0</v>
      </c>
      <c r="F652" s="10" t="str">
        <f t="shared" si="12"/>
        <v>FER-0168</v>
      </c>
      <c r="G652" s="94">
        <v>1326.0</v>
      </c>
      <c r="H652" s="10" t="s">
        <v>4718</v>
      </c>
    </row>
    <row r="653">
      <c r="A653" s="7">
        <v>401.0</v>
      </c>
      <c r="B653" s="10" t="s">
        <v>4156</v>
      </c>
      <c r="C653" s="94" t="s">
        <v>197</v>
      </c>
      <c r="D653" s="94" t="s">
        <v>4680</v>
      </c>
      <c r="E653" s="94">
        <v>169.0</v>
      </c>
      <c r="F653" s="10" t="str">
        <f t="shared" si="12"/>
        <v>FER-0169</v>
      </c>
      <c r="G653" s="94">
        <v>232241.0</v>
      </c>
      <c r="H653" s="10" t="s">
        <v>4718</v>
      </c>
    </row>
    <row r="654">
      <c r="A654" s="7">
        <v>401.0</v>
      </c>
      <c r="B654" s="10" t="s">
        <v>4158</v>
      </c>
      <c r="C654" s="94" t="s">
        <v>197</v>
      </c>
      <c r="D654" s="94" t="s">
        <v>4680</v>
      </c>
      <c r="E654" s="94">
        <v>170.0</v>
      </c>
      <c r="F654" s="10" t="str">
        <f t="shared" si="12"/>
        <v>FER-0170</v>
      </c>
      <c r="G654" s="94">
        <v>1205.0</v>
      </c>
      <c r="H654" s="10" t="s">
        <v>4718</v>
      </c>
    </row>
    <row r="655">
      <c r="A655" s="7">
        <v>402.0</v>
      </c>
      <c r="B655" s="10" t="s">
        <v>4156</v>
      </c>
      <c r="C655" s="94" t="s">
        <v>197</v>
      </c>
      <c r="D655" s="94" t="s">
        <v>4680</v>
      </c>
      <c r="E655" s="152">
        <v>467.0</v>
      </c>
      <c r="F655" s="10" t="str">
        <f t="shared" si="12"/>
        <v>FER-0467</v>
      </c>
      <c r="G655" s="94">
        <v>395239.0</v>
      </c>
      <c r="H655" s="10" t="s">
        <v>4721</v>
      </c>
    </row>
    <row r="656">
      <c r="A656" s="7">
        <v>402.0</v>
      </c>
      <c r="B656" s="10" t="s">
        <v>4158</v>
      </c>
      <c r="C656" s="94" t="s">
        <v>197</v>
      </c>
      <c r="D656" s="94" t="s">
        <v>4680</v>
      </c>
      <c r="E656" s="14"/>
      <c r="F656" s="10" t="str">
        <f t="shared" si="12"/>
        <v>FER-0</v>
      </c>
      <c r="G656" s="14"/>
      <c r="H656" s="10" t="s">
        <v>4723</v>
      </c>
    </row>
    <row r="657">
      <c r="A657" s="7">
        <v>403.0</v>
      </c>
      <c r="B657" s="10" t="s">
        <v>4156</v>
      </c>
      <c r="C657" s="94" t="s">
        <v>197</v>
      </c>
      <c r="D657" s="94" t="s">
        <v>4680</v>
      </c>
      <c r="E657" s="94">
        <v>172.0</v>
      </c>
      <c r="F657" s="10" t="str">
        <f t="shared" si="12"/>
        <v>FER-0172</v>
      </c>
      <c r="G657" s="94">
        <v>325329.0</v>
      </c>
      <c r="H657" s="14"/>
    </row>
    <row r="658">
      <c r="A658" s="7">
        <v>403.0</v>
      </c>
      <c r="B658" s="10" t="s">
        <v>4158</v>
      </c>
      <c r="C658" s="94" t="s">
        <v>197</v>
      </c>
      <c r="D658" s="94" t="s">
        <v>4680</v>
      </c>
      <c r="E658" s="94">
        <v>173.0</v>
      </c>
      <c r="F658" s="10" t="str">
        <f t="shared" si="12"/>
        <v>FER-0173</v>
      </c>
      <c r="G658" s="94">
        <v>7290.0</v>
      </c>
      <c r="H658" s="14"/>
    </row>
    <row r="659">
      <c r="A659" s="7">
        <v>404.0</v>
      </c>
      <c r="B659" s="10" t="s">
        <v>4156</v>
      </c>
      <c r="C659" s="94" t="s">
        <v>197</v>
      </c>
      <c r="D659" s="94" t="s">
        <v>4680</v>
      </c>
      <c r="E659" s="94">
        <v>174.0</v>
      </c>
      <c r="F659" s="10" t="str">
        <f t="shared" si="12"/>
        <v>FER-0174</v>
      </c>
      <c r="G659" s="94">
        <v>375702.0</v>
      </c>
      <c r="H659" s="14"/>
    </row>
    <row r="660">
      <c r="A660" s="7">
        <v>404.0</v>
      </c>
      <c r="B660" s="10" t="s">
        <v>4158</v>
      </c>
      <c r="C660" s="94" t="s">
        <v>197</v>
      </c>
      <c r="D660" s="94" t="s">
        <v>4680</v>
      </c>
      <c r="E660" s="94">
        <v>175.0</v>
      </c>
      <c r="F660" s="10" t="str">
        <f t="shared" si="12"/>
        <v>FER-0175</v>
      </c>
      <c r="G660" s="94">
        <v>6363.0</v>
      </c>
      <c r="H660" s="14"/>
    </row>
    <row r="661">
      <c r="A661" s="7">
        <v>405.0</v>
      </c>
      <c r="B661" s="10" t="s">
        <v>4156</v>
      </c>
      <c r="C661" s="94" t="s">
        <v>197</v>
      </c>
      <c r="D661" s="94" t="s">
        <v>4680</v>
      </c>
      <c r="E661" s="94">
        <v>176.0</v>
      </c>
      <c r="F661" s="10" t="str">
        <f t="shared" si="12"/>
        <v>FER-0176</v>
      </c>
      <c r="G661" s="94">
        <v>323472.0</v>
      </c>
      <c r="H661" s="14"/>
    </row>
    <row r="662">
      <c r="A662" s="7">
        <v>405.0</v>
      </c>
      <c r="B662" s="10" t="s">
        <v>4158</v>
      </c>
      <c r="C662" s="94" t="s">
        <v>197</v>
      </c>
      <c r="D662" s="94" t="s">
        <v>4680</v>
      </c>
      <c r="E662" s="94">
        <v>177.0</v>
      </c>
      <c r="F662" s="10" t="str">
        <f t="shared" si="12"/>
        <v>FER-0177</v>
      </c>
      <c r="G662" s="94">
        <v>6538.0</v>
      </c>
      <c r="H662" s="14"/>
    </row>
    <row r="663">
      <c r="A663" s="7">
        <v>406.0</v>
      </c>
      <c r="B663" s="10" t="s">
        <v>4156</v>
      </c>
      <c r="C663" s="94" t="s">
        <v>197</v>
      </c>
      <c r="D663" s="94" t="s">
        <v>4680</v>
      </c>
      <c r="E663" s="94">
        <v>178.0</v>
      </c>
      <c r="F663" s="10" t="str">
        <f t="shared" si="12"/>
        <v>FER-0178</v>
      </c>
      <c r="G663" s="94">
        <v>153651.0</v>
      </c>
      <c r="H663" s="14"/>
    </row>
    <row r="664">
      <c r="A664" s="7">
        <v>406.0</v>
      </c>
      <c r="B664" s="10" t="s">
        <v>4158</v>
      </c>
      <c r="C664" s="94" t="s">
        <v>197</v>
      </c>
      <c r="D664" s="94" t="s">
        <v>4680</v>
      </c>
      <c r="E664" s="94">
        <v>179.0</v>
      </c>
      <c r="F664" s="10" t="str">
        <f t="shared" si="12"/>
        <v>FER-0179</v>
      </c>
      <c r="G664" s="94">
        <v>2441.0</v>
      </c>
      <c r="H664" s="14"/>
    </row>
    <row r="665">
      <c r="A665" s="7">
        <v>407.0</v>
      </c>
      <c r="B665" s="10" t="s">
        <v>4156</v>
      </c>
      <c r="C665" s="94" t="s">
        <v>197</v>
      </c>
      <c r="D665" s="94" t="s">
        <v>4680</v>
      </c>
      <c r="E665" s="94">
        <v>180.0</v>
      </c>
      <c r="F665" s="10" t="str">
        <f t="shared" si="12"/>
        <v>FER-0180</v>
      </c>
      <c r="G665" s="94">
        <v>140093.0</v>
      </c>
      <c r="H665" s="14"/>
    </row>
    <row r="666">
      <c r="A666" s="7">
        <v>407.0</v>
      </c>
      <c r="B666" s="10" t="s">
        <v>4158</v>
      </c>
      <c r="C666" s="94" t="s">
        <v>197</v>
      </c>
      <c r="D666" s="94" t="s">
        <v>4680</v>
      </c>
      <c r="E666" s="94">
        <v>181.0</v>
      </c>
      <c r="F666" s="10" t="str">
        <f t="shared" si="12"/>
        <v>FER-0181</v>
      </c>
      <c r="G666" s="94">
        <v>2209.0</v>
      </c>
      <c r="H666" s="14"/>
    </row>
    <row r="667">
      <c r="A667" s="7">
        <v>408.0</v>
      </c>
      <c r="B667" s="10" t="s">
        <v>4156</v>
      </c>
      <c r="C667" s="94" t="s">
        <v>197</v>
      </c>
      <c r="D667" s="94" t="s">
        <v>4680</v>
      </c>
      <c r="E667" s="94">
        <v>182.0</v>
      </c>
      <c r="F667" s="10" t="str">
        <f t="shared" si="12"/>
        <v>FER-0182</v>
      </c>
      <c r="G667" s="94">
        <v>165584.0</v>
      </c>
      <c r="H667" s="14"/>
    </row>
    <row r="668">
      <c r="A668" s="7">
        <v>408.0</v>
      </c>
      <c r="B668" s="10" t="s">
        <v>4158</v>
      </c>
      <c r="C668" s="94" t="s">
        <v>197</v>
      </c>
      <c r="D668" s="94" t="s">
        <v>4680</v>
      </c>
      <c r="E668" s="94">
        <v>183.0</v>
      </c>
      <c r="F668" s="10" t="str">
        <f t="shared" si="12"/>
        <v>FER-0183</v>
      </c>
      <c r="G668" s="94">
        <v>1435.0</v>
      </c>
      <c r="H668" s="14"/>
    </row>
    <row r="669">
      <c r="A669" s="7">
        <v>409.0</v>
      </c>
      <c r="B669" s="10" t="s">
        <v>4156</v>
      </c>
      <c r="C669" s="94" t="s">
        <v>197</v>
      </c>
      <c r="D669" s="94" t="s">
        <v>4680</v>
      </c>
      <c r="E669" s="94">
        <v>184.0</v>
      </c>
      <c r="F669" s="10" t="str">
        <f t="shared" si="12"/>
        <v>FER-0184</v>
      </c>
      <c r="G669" s="94">
        <v>138941.0</v>
      </c>
      <c r="H669" s="14"/>
    </row>
    <row r="670">
      <c r="A670" s="7">
        <v>409.0</v>
      </c>
      <c r="B670" s="10" t="s">
        <v>4158</v>
      </c>
      <c r="C670" s="94" t="s">
        <v>197</v>
      </c>
      <c r="D670" s="94" t="s">
        <v>4680</v>
      </c>
      <c r="E670" s="94">
        <v>185.0</v>
      </c>
      <c r="F670" s="10" t="str">
        <f t="shared" si="12"/>
        <v>FER-0185</v>
      </c>
      <c r="G670" s="94">
        <v>2253.0</v>
      </c>
      <c r="H670" s="14"/>
    </row>
    <row r="671">
      <c r="A671" s="7">
        <v>410.0</v>
      </c>
      <c r="B671" s="10" t="s">
        <v>4156</v>
      </c>
      <c r="C671" s="94" t="s">
        <v>197</v>
      </c>
      <c r="D671" s="94" t="s">
        <v>4680</v>
      </c>
      <c r="E671" s="94">
        <v>186.0</v>
      </c>
      <c r="F671" s="10" t="str">
        <f t="shared" si="12"/>
        <v>FER-0186</v>
      </c>
      <c r="G671" s="94">
        <v>144201.0</v>
      </c>
      <c r="H671" s="14"/>
    </row>
    <row r="672">
      <c r="A672" s="7">
        <v>410.0</v>
      </c>
      <c r="B672" s="10" t="s">
        <v>4158</v>
      </c>
      <c r="C672" s="94" t="s">
        <v>197</v>
      </c>
      <c r="D672" s="94" t="s">
        <v>4680</v>
      </c>
      <c r="E672" s="94">
        <v>187.0</v>
      </c>
      <c r="F672" s="10" t="str">
        <f t="shared" si="12"/>
        <v>FER-0187</v>
      </c>
      <c r="G672" s="94">
        <v>2282.0</v>
      </c>
      <c r="H672" s="14"/>
    </row>
    <row r="673">
      <c r="A673" s="7">
        <v>411.0</v>
      </c>
      <c r="B673" s="10" t="s">
        <v>4156</v>
      </c>
      <c r="C673" s="94" t="s">
        <v>197</v>
      </c>
      <c r="D673" s="94" t="s">
        <v>4680</v>
      </c>
      <c r="E673" s="94">
        <v>188.0</v>
      </c>
      <c r="F673" s="10" t="str">
        <f t="shared" si="12"/>
        <v>FER-0188</v>
      </c>
      <c r="G673" s="94">
        <v>162264.0</v>
      </c>
      <c r="H673" s="14"/>
    </row>
    <row r="674">
      <c r="A674" s="7">
        <v>411.0</v>
      </c>
      <c r="B674" s="10" t="s">
        <v>4158</v>
      </c>
      <c r="C674" s="94" t="s">
        <v>197</v>
      </c>
      <c r="D674" s="94" t="s">
        <v>4680</v>
      </c>
      <c r="E674" s="94">
        <v>189.0</v>
      </c>
      <c r="F674" s="10" t="str">
        <f t="shared" si="12"/>
        <v>FER-0189</v>
      </c>
      <c r="G674" s="94">
        <v>1820.0</v>
      </c>
      <c r="H674" s="14"/>
    </row>
    <row r="675">
      <c r="A675" s="7">
        <v>412.0</v>
      </c>
      <c r="B675" s="10" t="s">
        <v>4156</v>
      </c>
      <c r="C675" s="94" t="s">
        <v>197</v>
      </c>
      <c r="D675" s="94" t="s">
        <v>4680</v>
      </c>
      <c r="E675" s="94">
        <v>190.0</v>
      </c>
      <c r="F675" s="10" t="str">
        <f t="shared" si="12"/>
        <v>FER-0190</v>
      </c>
      <c r="G675" s="94">
        <v>203321.0</v>
      </c>
      <c r="H675" s="14"/>
    </row>
    <row r="676">
      <c r="A676" s="7">
        <v>412.0</v>
      </c>
      <c r="B676" s="10" t="s">
        <v>4158</v>
      </c>
      <c r="C676" s="94" t="s">
        <v>197</v>
      </c>
      <c r="D676" s="94" t="s">
        <v>4680</v>
      </c>
      <c r="E676" s="94">
        <v>191.0</v>
      </c>
      <c r="F676" s="10" t="str">
        <f t="shared" si="12"/>
        <v>FER-0191</v>
      </c>
      <c r="G676" s="94">
        <v>2231.0</v>
      </c>
      <c r="H676" s="14"/>
    </row>
    <row r="677">
      <c r="A677" s="7">
        <v>413.0</v>
      </c>
      <c r="B677" s="10" t="s">
        <v>4156</v>
      </c>
      <c r="C677" s="94" t="s">
        <v>197</v>
      </c>
      <c r="D677" s="94" t="s">
        <v>4680</v>
      </c>
      <c r="E677" s="94">
        <v>192.0</v>
      </c>
      <c r="F677" s="10" t="str">
        <f t="shared" si="12"/>
        <v>FER-0192</v>
      </c>
      <c r="G677" s="94">
        <v>208265.0</v>
      </c>
      <c r="H677" s="14"/>
    </row>
    <row r="678">
      <c r="A678" s="7">
        <v>413.0</v>
      </c>
      <c r="B678" s="10" t="s">
        <v>4158</v>
      </c>
      <c r="C678" s="94" t="s">
        <v>197</v>
      </c>
      <c r="D678" s="94" t="s">
        <v>4680</v>
      </c>
      <c r="E678" s="94">
        <v>193.0</v>
      </c>
      <c r="F678" s="10" t="str">
        <f t="shared" si="12"/>
        <v>FER-0193</v>
      </c>
      <c r="G678" s="94">
        <v>1586.0</v>
      </c>
      <c r="H678" s="14"/>
    </row>
    <row r="679">
      <c r="A679" s="7">
        <v>414.0</v>
      </c>
      <c r="B679" s="10" t="s">
        <v>4156</v>
      </c>
      <c r="C679" s="94" t="s">
        <v>197</v>
      </c>
      <c r="D679" s="94" t="s">
        <v>4680</v>
      </c>
      <c r="E679" s="94">
        <v>194.0</v>
      </c>
      <c r="F679" s="10" t="str">
        <f t="shared" si="12"/>
        <v>FER-0194</v>
      </c>
      <c r="G679" s="94">
        <v>197119.0</v>
      </c>
      <c r="H679" s="14"/>
    </row>
    <row r="680">
      <c r="A680" s="7">
        <v>414.0</v>
      </c>
      <c r="B680" s="10" t="s">
        <v>4158</v>
      </c>
      <c r="C680" s="94" t="s">
        <v>197</v>
      </c>
      <c r="D680" s="94" t="s">
        <v>4680</v>
      </c>
      <c r="E680" s="94">
        <v>195.0</v>
      </c>
      <c r="F680" s="10" t="str">
        <f t="shared" si="12"/>
        <v>FER-0195</v>
      </c>
      <c r="G680" s="94">
        <v>1396.0</v>
      </c>
      <c r="H680" s="14"/>
    </row>
    <row r="681">
      <c r="A681" s="7">
        <v>415.0</v>
      </c>
      <c r="B681" s="10" t="s">
        <v>4156</v>
      </c>
      <c r="C681" s="94" t="s">
        <v>197</v>
      </c>
      <c r="D681" s="94" t="s">
        <v>4680</v>
      </c>
      <c r="E681" s="94">
        <v>196.0</v>
      </c>
      <c r="F681" s="10" t="str">
        <f t="shared" si="12"/>
        <v>FER-0196</v>
      </c>
      <c r="G681" s="94">
        <v>332779.0</v>
      </c>
      <c r="H681" s="14"/>
    </row>
    <row r="682">
      <c r="A682" s="7">
        <v>415.0</v>
      </c>
      <c r="B682" s="10" t="s">
        <v>4158</v>
      </c>
      <c r="C682" s="94" t="s">
        <v>197</v>
      </c>
      <c r="D682" s="94" t="s">
        <v>4680</v>
      </c>
      <c r="E682" s="94">
        <v>197.0</v>
      </c>
      <c r="F682" s="10" t="str">
        <f t="shared" si="12"/>
        <v>FER-0197</v>
      </c>
      <c r="G682" s="94">
        <v>2320.0</v>
      </c>
      <c r="H682" s="14"/>
    </row>
    <row r="683">
      <c r="A683" s="7">
        <v>416.0</v>
      </c>
      <c r="B683" s="10" t="s">
        <v>4156</v>
      </c>
      <c r="C683" s="94" t="s">
        <v>197</v>
      </c>
      <c r="D683" s="94" t="s">
        <v>4680</v>
      </c>
      <c r="E683" s="94">
        <v>198.0</v>
      </c>
      <c r="F683" s="10" t="str">
        <f t="shared" si="12"/>
        <v>FER-0198</v>
      </c>
      <c r="G683" s="94">
        <v>357380.0</v>
      </c>
      <c r="H683" s="14"/>
    </row>
    <row r="684">
      <c r="A684" s="7">
        <v>416.0</v>
      </c>
      <c r="B684" s="10" t="s">
        <v>4158</v>
      </c>
      <c r="C684" s="94" t="s">
        <v>197</v>
      </c>
      <c r="D684" s="94" t="s">
        <v>4680</v>
      </c>
      <c r="E684" s="94">
        <v>199.0</v>
      </c>
      <c r="F684" s="10" t="str">
        <f t="shared" si="12"/>
        <v>FER-0199</v>
      </c>
      <c r="G684" s="94">
        <v>2075.0</v>
      </c>
      <c r="H684" s="14"/>
    </row>
    <row r="685">
      <c r="A685" s="7">
        <v>417.0</v>
      </c>
      <c r="B685" s="10" t="s">
        <v>4156</v>
      </c>
      <c r="C685" s="94" t="s">
        <v>197</v>
      </c>
      <c r="D685" s="94" t="s">
        <v>4680</v>
      </c>
      <c r="E685" s="94">
        <v>200.0</v>
      </c>
      <c r="F685" s="10" t="str">
        <f t="shared" si="12"/>
        <v>FER-0200</v>
      </c>
      <c r="G685" s="94">
        <v>264816.0</v>
      </c>
      <c r="H685" s="14"/>
    </row>
    <row r="686">
      <c r="A686" s="7">
        <v>417.0</v>
      </c>
      <c r="B686" s="10" t="s">
        <v>4158</v>
      </c>
      <c r="C686" s="94" t="s">
        <v>197</v>
      </c>
      <c r="D686" s="94" t="s">
        <v>4680</v>
      </c>
      <c r="E686" s="94">
        <v>201.0</v>
      </c>
      <c r="F686" s="10" t="str">
        <f t="shared" si="12"/>
        <v>FER-0201</v>
      </c>
      <c r="G686" s="94">
        <v>1481.0</v>
      </c>
      <c r="H686" s="14"/>
    </row>
    <row r="687">
      <c r="A687" s="7">
        <v>418.0</v>
      </c>
      <c r="B687" s="10" t="s">
        <v>4156</v>
      </c>
      <c r="C687" s="94" t="s">
        <v>197</v>
      </c>
      <c r="D687" s="94" t="s">
        <v>4680</v>
      </c>
      <c r="E687" s="94">
        <v>202.0</v>
      </c>
      <c r="F687" s="10" t="str">
        <f t="shared" si="12"/>
        <v>FER-0202</v>
      </c>
      <c r="G687" s="94">
        <v>457083.0</v>
      </c>
      <c r="H687" s="14"/>
    </row>
    <row r="688">
      <c r="A688" s="7">
        <v>418.0</v>
      </c>
      <c r="B688" s="10" t="s">
        <v>4158</v>
      </c>
      <c r="C688" s="94" t="s">
        <v>197</v>
      </c>
      <c r="D688" s="94" t="s">
        <v>4680</v>
      </c>
      <c r="E688" s="94">
        <v>203.0</v>
      </c>
      <c r="F688" s="10" t="str">
        <f t="shared" si="12"/>
        <v>FER-0203</v>
      </c>
      <c r="G688" s="94">
        <v>2644.0</v>
      </c>
      <c r="H688" s="14"/>
    </row>
    <row r="689">
      <c r="A689" s="7">
        <v>419.0</v>
      </c>
      <c r="B689" s="10" t="s">
        <v>4156</v>
      </c>
      <c r="C689" s="94" t="s">
        <v>197</v>
      </c>
      <c r="D689" s="94" t="s">
        <v>4680</v>
      </c>
      <c r="E689" s="94">
        <v>204.0</v>
      </c>
      <c r="F689" s="10" t="str">
        <f t="shared" si="12"/>
        <v>FER-0204</v>
      </c>
      <c r="G689" s="94">
        <v>451838.0</v>
      </c>
      <c r="H689" s="14"/>
    </row>
    <row r="690">
      <c r="A690" s="7">
        <v>419.0</v>
      </c>
      <c r="B690" s="10" t="s">
        <v>4158</v>
      </c>
      <c r="C690" s="94" t="s">
        <v>197</v>
      </c>
      <c r="D690" s="94" t="s">
        <v>4680</v>
      </c>
      <c r="E690" s="94">
        <v>205.0</v>
      </c>
      <c r="F690" s="10" t="str">
        <f t="shared" si="12"/>
        <v>FER-0205</v>
      </c>
      <c r="G690" s="94">
        <v>5075.0</v>
      </c>
      <c r="H690" s="14"/>
    </row>
    <row r="691">
      <c r="A691" s="7">
        <v>420.0</v>
      </c>
      <c r="B691" s="10" t="s">
        <v>4156</v>
      </c>
      <c r="C691" s="94" t="s">
        <v>197</v>
      </c>
      <c r="D691" s="94" t="s">
        <v>4680</v>
      </c>
      <c r="E691" s="94">
        <v>206.0</v>
      </c>
      <c r="F691" s="10" t="str">
        <f t="shared" si="12"/>
        <v>FER-0206</v>
      </c>
      <c r="G691" s="94">
        <v>508075.0</v>
      </c>
      <c r="H691" s="14"/>
    </row>
    <row r="692">
      <c r="A692" s="7">
        <v>420.0</v>
      </c>
      <c r="B692" s="10" t="s">
        <v>4158</v>
      </c>
      <c r="C692" s="94" t="s">
        <v>197</v>
      </c>
      <c r="D692" s="94" t="s">
        <v>4680</v>
      </c>
      <c r="E692" s="94">
        <v>207.0</v>
      </c>
      <c r="F692" s="10" t="str">
        <f t="shared" si="12"/>
        <v>FER-0207</v>
      </c>
      <c r="G692" s="94">
        <v>5362.0</v>
      </c>
      <c r="H692" s="14"/>
    </row>
    <row r="693">
      <c r="A693" s="7">
        <v>421.0</v>
      </c>
      <c r="B693" s="10" t="s">
        <v>4156</v>
      </c>
      <c r="C693" s="94" t="s">
        <v>4739</v>
      </c>
      <c r="D693" s="94" t="s">
        <v>4680</v>
      </c>
      <c r="E693" s="152">
        <v>159.0</v>
      </c>
      <c r="F693" s="10" t="str">
        <f t="shared" si="12"/>
        <v>FER-0159</v>
      </c>
      <c r="G693" s="94">
        <v>1040683.0</v>
      </c>
      <c r="H693" s="14"/>
    </row>
    <row r="694">
      <c r="A694" s="7">
        <v>421.0</v>
      </c>
      <c r="B694" s="10" t="s">
        <v>4158</v>
      </c>
      <c r="C694" s="94" t="s">
        <v>4739</v>
      </c>
      <c r="D694" s="94" t="s">
        <v>4680</v>
      </c>
      <c r="E694" s="94">
        <v>208.0</v>
      </c>
      <c r="F694" s="10" t="str">
        <f t="shared" si="12"/>
        <v>FER-0208</v>
      </c>
      <c r="G694" s="94">
        <v>7064.0</v>
      </c>
      <c r="H694" s="14"/>
    </row>
    <row r="695">
      <c r="A695" s="7">
        <v>422.0</v>
      </c>
      <c r="B695" s="10" t="s">
        <v>4156</v>
      </c>
      <c r="C695" s="94" t="s">
        <v>4739</v>
      </c>
      <c r="D695" s="94" t="s">
        <v>4680</v>
      </c>
      <c r="E695" s="94">
        <v>209.0</v>
      </c>
      <c r="F695" s="10" t="str">
        <f t="shared" si="12"/>
        <v>FER-0209</v>
      </c>
      <c r="G695" s="94">
        <v>910790.0</v>
      </c>
      <c r="H695" s="14"/>
    </row>
    <row r="696">
      <c r="A696" s="7">
        <v>422.0</v>
      </c>
      <c r="B696" s="10" t="s">
        <v>4158</v>
      </c>
      <c r="C696" s="94" t="s">
        <v>4739</v>
      </c>
      <c r="D696" s="94" t="s">
        <v>4680</v>
      </c>
      <c r="E696" s="94">
        <v>210.0</v>
      </c>
      <c r="F696" s="10" t="str">
        <f t="shared" si="12"/>
        <v>FER-0210</v>
      </c>
      <c r="G696" s="94">
        <v>5936.0</v>
      </c>
      <c r="H696" s="14"/>
    </row>
    <row r="697">
      <c r="A697" s="7">
        <v>423.0</v>
      </c>
      <c r="B697" s="10" t="s">
        <v>4156</v>
      </c>
      <c r="C697" s="94" t="s">
        <v>4739</v>
      </c>
      <c r="D697" s="94" t="s">
        <v>4680</v>
      </c>
      <c r="E697" s="94">
        <v>211.0</v>
      </c>
      <c r="F697" s="10" t="str">
        <f t="shared" si="12"/>
        <v>FER-0211</v>
      </c>
      <c r="G697" s="94">
        <v>1125986.0</v>
      </c>
      <c r="H697" s="14"/>
    </row>
    <row r="698">
      <c r="A698" s="7">
        <v>423.0</v>
      </c>
      <c r="B698" s="10" t="s">
        <v>4158</v>
      </c>
      <c r="C698" s="94" t="s">
        <v>4739</v>
      </c>
      <c r="D698" s="94" t="s">
        <v>4680</v>
      </c>
      <c r="E698" s="94">
        <v>212.0</v>
      </c>
      <c r="F698" s="10" t="str">
        <f t="shared" si="12"/>
        <v>FER-0212</v>
      </c>
      <c r="G698" s="94">
        <v>8259.0</v>
      </c>
      <c r="H698" s="14"/>
    </row>
    <row r="699">
      <c r="A699" s="7">
        <v>424.0</v>
      </c>
      <c r="B699" s="10" t="s">
        <v>4156</v>
      </c>
      <c r="C699" s="94" t="s">
        <v>4739</v>
      </c>
      <c r="D699" s="94" t="s">
        <v>4680</v>
      </c>
      <c r="E699" s="94">
        <v>213.0</v>
      </c>
      <c r="F699" s="10" t="str">
        <f t="shared" si="12"/>
        <v>FER-0213</v>
      </c>
      <c r="G699" s="94">
        <v>741280.0</v>
      </c>
      <c r="H699" s="14"/>
    </row>
    <row r="700">
      <c r="A700" s="7">
        <v>424.0</v>
      </c>
      <c r="B700" s="10" t="s">
        <v>4158</v>
      </c>
      <c r="C700" s="94" t="s">
        <v>4739</v>
      </c>
      <c r="D700" s="94" t="s">
        <v>4680</v>
      </c>
      <c r="E700" s="94">
        <v>214.0</v>
      </c>
      <c r="F700" s="10" t="str">
        <f t="shared" si="12"/>
        <v>FER-0214</v>
      </c>
      <c r="G700" s="94">
        <v>5975.0</v>
      </c>
      <c r="H700" s="14"/>
    </row>
    <row r="701">
      <c r="A701" s="7">
        <v>425.0</v>
      </c>
      <c r="B701" s="10" t="s">
        <v>4156</v>
      </c>
      <c r="C701" s="94" t="s">
        <v>4739</v>
      </c>
      <c r="D701" s="94" t="s">
        <v>4680</v>
      </c>
      <c r="E701" s="94">
        <v>215.0</v>
      </c>
      <c r="F701" s="10" t="str">
        <f t="shared" si="12"/>
        <v>FER-0215</v>
      </c>
      <c r="G701" s="94">
        <v>893178.0</v>
      </c>
      <c r="H701" s="14"/>
    </row>
    <row r="702">
      <c r="A702" s="7">
        <v>425.0</v>
      </c>
      <c r="B702" s="10" t="s">
        <v>4158</v>
      </c>
      <c r="C702" s="94" t="s">
        <v>4739</v>
      </c>
      <c r="D702" s="94" t="s">
        <v>4680</v>
      </c>
      <c r="E702" s="94">
        <v>216.0</v>
      </c>
      <c r="F702" s="10" t="str">
        <f t="shared" si="12"/>
        <v>FER-0216</v>
      </c>
      <c r="G702" s="94">
        <v>5616.0</v>
      </c>
      <c r="H702" s="14"/>
    </row>
    <row r="703">
      <c r="A703" s="7">
        <v>426.0</v>
      </c>
      <c r="B703" s="10" t="s">
        <v>4156</v>
      </c>
      <c r="C703" s="94" t="s">
        <v>4739</v>
      </c>
      <c r="D703" s="94" t="s">
        <v>4680</v>
      </c>
      <c r="E703" s="94">
        <v>217.0</v>
      </c>
      <c r="F703" s="10" t="str">
        <f t="shared" si="12"/>
        <v>FER-0217</v>
      </c>
      <c r="G703" s="94">
        <v>1081603.0</v>
      </c>
      <c r="H703" s="14"/>
    </row>
    <row r="704">
      <c r="A704" s="7">
        <v>426.0</v>
      </c>
      <c r="B704" s="10" t="s">
        <v>4158</v>
      </c>
      <c r="C704" s="94" t="s">
        <v>4739</v>
      </c>
      <c r="D704" s="94" t="s">
        <v>4680</v>
      </c>
      <c r="E704" s="94">
        <v>218.0</v>
      </c>
      <c r="F704" s="10" t="str">
        <f t="shared" si="12"/>
        <v>FER-0218</v>
      </c>
      <c r="G704" s="94">
        <v>2884.0</v>
      </c>
      <c r="H704" s="14"/>
    </row>
    <row r="705">
      <c r="A705" s="7">
        <v>427.0</v>
      </c>
      <c r="B705" s="10" t="s">
        <v>4156</v>
      </c>
      <c r="C705" s="94" t="s">
        <v>4739</v>
      </c>
      <c r="D705" s="94" t="s">
        <v>4680</v>
      </c>
      <c r="E705" s="94">
        <v>219.0</v>
      </c>
      <c r="F705" s="10" t="str">
        <f t="shared" si="12"/>
        <v>FER-0219</v>
      </c>
      <c r="G705" s="94">
        <v>687574.0</v>
      </c>
      <c r="H705" s="14"/>
    </row>
    <row r="706">
      <c r="A706" s="7">
        <v>427.0</v>
      </c>
      <c r="B706" s="10" t="s">
        <v>4158</v>
      </c>
      <c r="C706" s="94" t="s">
        <v>4739</v>
      </c>
      <c r="D706" s="94" t="s">
        <v>4680</v>
      </c>
      <c r="E706" s="94">
        <v>220.0</v>
      </c>
      <c r="F706" s="10" t="str">
        <f t="shared" si="12"/>
        <v>FER-0220</v>
      </c>
      <c r="G706" s="94">
        <v>5368.0</v>
      </c>
      <c r="H706" s="14"/>
    </row>
    <row r="707">
      <c r="A707" s="7">
        <v>428.0</v>
      </c>
      <c r="B707" s="10" t="s">
        <v>4156</v>
      </c>
      <c r="C707" s="94" t="s">
        <v>4739</v>
      </c>
      <c r="D707" s="94" t="s">
        <v>4680</v>
      </c>
      <c r="E707" s="94">
        <v>221.0</v>
      </c>
      <c r="F707" s="10" t="str">
        <f t="shared" si="12"/>
        <v>FER-0221</v>
      </c>
      <c r="G707" s="94">
        <v>834078.0</v>
      </c>
      <c r="H707" s="14"/>
    </row>
    <row r="708">
      <c r="A708" s="7">
        <v>428.0</v>
      </c>
      <c r="B708" s="10" t="s">
        <v>4158</v>
      </c>
      <c r="C708" s="94" t="s">
        <v>4739</v>
      </c>
      <c r="D708" s="94" t="s">
        <v>4680</v>
      </c>
      <c r="E708" s="94">
        <v>222.0</v>
      </c>
      <c r="F708" s="10" t="str">
        <f t="shared" si="12"/>
        <v>FER-0222</v>
      </c>
      <c r="G708" s="94">
        <v>8395.0</v>
      </c>
      <c r="H708" s="14"/>
    </row>
    <row r="709">
      <c r="A709" s="7">
        <v>429.0</v>
      </c>
      <c r="B709" s="10" t="s">
        <v>4156</v>
      </c>
      <c r="C709" s="94" t="s">
        <v>4739</v>
      </c>
      <c r="D709" s="94" t="s">
        <v>4680</v>
      </c>
      <c r="E709" s="94">
        <v>223.0</v>
      </c>
      <c r="F709" s="10" t="str">
        <f t="shared" si="12"/>
        <v>FER-0223</v>
      </c>
      <c r="G709" s="94">
        <v>906829.0</v>
      </c>
      <c r="H709" s="14"/>
    </row>
    <row r="710">
      <c r="A710" s="7">
        <v>429.0</v>
      </c>
      <c r="B710" s="10" t="s">
        <v>4158</v>
      </c>
      <c r="C710" s="94" t="s">
        <v>4739</v>
      </c>
      <c r="D710" s="94" t="s">
        <v>4680</v>
      </c>
      <c r="E710" s="94">
        <v>224.0</v>
      </c>
      <c r="F710" s="10" t="str">
        <f t="shared" si="12"/>
        <v>FER-0224</v>
      </c>
      <c r="G710" s="94">
        <v>8854.0</v>
      </c>
      <c r="H710" s="14"/>
    </row>
    <row r="711">
      <c r="A711" s="7">
        <v>430.0</v>
      </c>
      <c r="B711" s="10" t="s">
        <v>4156</v>
      </c>
      <c r="C711" s="94" t="s">
        <v>4739</v>
      </c>
      <c r="D711" s="94" t="s">
        <v>4680</v>
      </c>
      <c r="E711" s="94">
        <v>225.0</v>
      </c>
      <c r="F711" s="10" t="str">
        <f t="shared" si="12"/>
        <v>FER-0225</v>
      </c>
      <c r="G711" s="94">
        <v>763087.0</v>
      </c>
      <c r="H711" s="14"/>
    </row>
    <row r="712">
      <c r="A712" s="7">
        <v>430.0</v>
      </c>
      <c r="B712" s="10" t="s">
        <v>4158</v>
      </c>
      <c r="C712" s="94" t="s">
        <v>4739</v>
      </c>
      <c r="D712" s="94" t="s">
        <v>4680</v>
      </c>
      <c r="E712" s="94">
        <v>226.0</v>
      </c>
      <c r="F712" s="10" t="str">
        <f t="shared" si="12"/>
        <v>FER-0226</v>
      </c>
      <c r="G712" s="94">
        <v>12184.0</v>
      </c>
      <c r="H712" s="14"/>
    </row>
    <row r="713">
      <c r="A713" s="7">
        <v>431.0</v>
      </c>
      <c r="B713" s="10" t="s">
        <v>4156</v>
      </c>
      <c r="C713" s="94" t="s">
        <v>4739</v>
      </c>
      <c r="D713" s="94" t="s">
        <v>4680</v>
      </c>
      <c r="E713" s="94">
        <v>227.0</v>
      </c>
      <c r="F713" s="10" t="str">
        <f t="shared" si="12"/>
        <v>FER-0227</v>
      </c>
      <c r="G713" s="94">
        <v>827079.0</v>
      </c>
      <c r="H713" s="14"/>
    </row>
    <row r="714">
      <c r="A714" s="7">
        <v>431.0</v>
      </c>
      <c r="B714" s="10" t="s">
        <v>4158</v>
      </c>
      <c r="C714" s="94" t="s">
        <v>4739</v>
      </c>
      <c r="D714" s="94" t="s">
        <v>4680</v>
      </c>
      <c r="E714" s="94">
        <v>228.0</v>
      </c>
      <c r="F714" s="10" t="str">
        <f t="shared" si="12"/>
        <v>FER-0228</v>
      </c>
      <c r="G714" s="94">
        <v>10566.0</v>
      </c>
      <c r="H714" s="14"/>
    </row>
    <row r="715">
      <c r="A715" s="7">
        <v>432.0</v>
      </c>
      <c r="B715" s="10" t="s">
        <v>4156</v>
      </c>
      <c r="C715" s="94" t="s">
        <v>4739</v>
      </c>
      <c r="D715" s="94" t="s">
        <v>4680</v>
      </c>
      <c r="E715" s="94">
        <v>229.0</v>
      </c>
      <c r="F715" s="10" t="str">
        <f t="shared" si="12"/>
        <v>FER-0229</v>
      </c>
      <c r="G715" s="94">
        <v>941935.0</v>
      </c>
      <c r="H715" s="14"/>
    </row>
    <row r="716">
      <c r="A716" s="7">
        <v>432.0</v>
      </c>
      <c r="B716" s="10" t="s">
        <v>4158</v>
      </c>
      <c r="C716" s="94" t="s">
        <v>4739</v>
      </c>
      <c r="D716" s="94" t="s">
        <v>4680</v>
      </c>
      <c r="E716" s="94">
        <v>230.0</v>
      </c>
      <c r="F716" s="10" t="str">
        <f t="shared" si="12"/>
        <v>FER-0230</v>
      </c>
      <c r="G716" s="94">
        <v>12381.0</v>
      </c>
      <c r="H716" s="14"/>
    </row>
    <row r="717">
      <c r="A717" s="7">
        <v>433.0</v>
      </c>
      <c r="B717" s="10" t="s">
        <v>4156</v>
      </c>
      <c r="C717" s="94" t="s">
        <v>4739</v>
      </c>
      <c r="D717" s="94" t="s">
        <v>4680</v>
      </c>
      <c r="E717" s="94">
        <v>231.0</v>
      </c>
      <c r="F717" s="10" t="str">
        <f t="shared" si="12"/>
        <v>FER-0231</v>
      </c>
      <c r="G717" s="94">
        <v>654506.0</v>
      </c>
      <c r="H717" s="14"/>
    </row>
    <row r="718">
      <c r="A718" s="7">
        <v>433.0</v>
      </c>
      <c r="B718" s="10" t="s">
        <v>4158</v>
      </c>
      <c r="C718" s="94" t="s">
        <v>4739</v>
      </c>
      <c r="D718" s="94" t="s">
        <v>4680</v>
      </c>
      <c r="E718" s="94">
        <v>232.0</v>
      </c>
      <c r="F718" s="10" t="str">
        <f t="shared" si="12"/>
        <v>FER-0232</v>
      </c>
      <c r="G718" s="94">
        <v>3581.0</v>
      </c>
      <c r="H718" s="14"/>
    </row>
    <row r="719">
      <c r="A719" s="7">
        <v>434.0</v>
      </c>
      <c r="B719" s="10" t="s">
        <v>4156</v>
      </c>
      <c r="C719" s="94" t="s">
        <v>4739</v>
      </c>
      <c r="D719" s="94" t="s">
        <v>4680</v>
      </c>
      <c r="E719" s="94">
        <v>233.0</v>
      </c>
      <c r="F719" s="10" t="str">
        <f t="shared" si="12"/>
        <v>FER-0233</v>
      </c>
      <c r="G719" s="94">
        <v>696756.0</v>
      </c>
      <c r="H719" s="14"/>
    </row>
    <row r="720">
      <c r="A720" s="7">
        <v>434.0</v>
      </c>
      <c r="B720" s="10" t="s">
        <v>4158</v>
      </c>
      <c r="C720" s="94" t="s">
        <v>4739</v>
      </c>
      <c r="D720" s="94" t="s">
        <v>4680</v>
      </c>
      <c r="E720" s="94">
        <v>234.0</v>
      </c>
      <c r="F720" s="10" t="str">
        <f t="shared" si="12"/>
        <v>FER-0234</v>
      </c>
      <c r="G720" s="94">
        <v>2323.0</v>
      </c>
      <c r="H720" s="14"/>
    </row>
    <row r="721">
      <c r="A721" s="7">
        <v>435.0</v>
      </c>
      <c r="B721" s="10" t="s">
        <v>4156</v>
      </c>
      <c r="C721" s="94" t="s">
        <v>4739</v>
      </c>
      <c r="D721" s="94" t="s">
        <v>4680</v>
      </c>
      <c r="E721" s="94">
        <v>235.0</v>
      </c>
      <c r="F721" s="10" t="str">
        <f t="shared" si="12"/>
        <v>FER-0235</v>
      </c>
      <c r="G721" s="94">
        <v>730665.0</v>
      </c>
      <c r="H721" s="14"/>
    </row>
    <row r="722">
      <c r="A722" s="7">
        <v>435.0</v>
      </c>
      <c r="B722" s="10" t="s">
        <v>4158</v>
      </c>
      <c r="C722" s="94" t="s">
        <v>4739</v>
      </c>
      <c r="D722" s="94" t="s">
        <v>4680</v>
      </c>
      <c r="E722" s="94" t="s">
        <v>4397</v>
      </c>
      <c r="F722" s="10" t="str">
        <f t="shared" si="12"/>
        <v>FER-0NA</v>
      </c>
      <c r="G722" s="14"/>
      <c r="H722" s="10" t="s">
        <v>4481</v>
      </c>
    </row>
    <row r="723">
      <c r="A723" s="7">
        <v>436.0</v>
      </c>
      <c r="B723" s="10" t="s">
        <v>4156</v>
      </c>
      <c r="C723" s="94" t="s">
        <v>4739</v>
      </c>
      <c r="D723" s="94" t="s">
        <v>4680</v>
      </c>
      <c r="E723" s="94">
        <v>236.0</v>
      </c>
      <c r="F723" s="10" t="str">
        <f t="shared" si="12"/>
        <v>FER-0236</v>
      </c>
      <c r="G723" s="94">
        <v>625306.0</v>
      </c>
      <c r="H723" s="14"/>
    </row>
    <row r="724">
      <c r="A724" s="7">
        <v>436.0</v>
      </c>
      <c r="B724" s="10" t="s">
        <v>4158</v>
      </c>
      <c r="C724" s="94" t="s">
        <v>4739</v>
      </c>
      <c r="D724" s="94" t="s">
        <v>4680</v>
      </c>
      <c r="E724" s="94">
        <v>237.0</v>
      </c>
      <c r="F724" s="10" t="str">
        <f t="shared" si="12"/>
        <v>FER-0237</v>
      </c>
      <c r="G724" s="94">
        <v>6402.0</v>
      </c>
      <c r="H724" s="14"/>
    </row>
    <row r="725">
      <c r="A725" s="7">
        <v>437.0</v>
      </c>
      <c r="B725" s="10" t="s">
        <v>4156</v>
      </c>
      <c r="C725" s="94" t="s">
        <v>4739</v>
      </c>
      <c r="D725" s="94" t="s">
        <v>4680</v>
      </c>
      <c r="E725" s="94">
        <v>238.0</v>
      </c>
      <c r="F725" s="10" t="str">
        <f t="shared" si="12"/>
        <v>FER-0238</v>
      </c>
      <c r="G725" s="94">
        <v>773893.0</v>
      </c>
      <c r="H725" s="14"/>
    </row>
    <row r="726">
      <c r="A726" s="7">
        <v>437.0</v>
      </c>
      <c r="B726" s="10" t="s">
        <v>4158</v>
      </c>
      <c r="C726" s="94" t="s">
        <v>4739</v>
      </c>
      <c r="D726" s="94" t="s">
        <v>4680</v>
      </c>
      <c r="E726" s="94">
        <v>239.0</v>
      </c>
      <c r="F726" s="10" t="str">
        <f t="shared" si="12"/>
        <v>FER-0239</v>
      </c>
      <c r="G726" s="94">
        <v>6921.0</v>
      </c>
      <c r="H726" s="14"/>
    </row>
    <row r="727">
      <c r="A727" s="7">
        <v>438.0</v>
      </c>
      <c r="B727" s="10" t="s">
        <v>4156</v>
      </c>
      <c r="C727" s="94" t="s">
        <v>4739</v>
      </c>
      <c r="D727" s="94" t="s">
        <v>4680</v>
      </c>
      <c r="E727" s="94">
        <v>240.0</v>
      </c>
      <c r="F727" s="10" t="str">
        <f t="shared" si="12"/>
        <v>FER-0240</v>
      </c>
      <c r="G727" s="94">
        <v>628637.0</v>
      </c>
      <c r="H727" s="14"/>
    </row>
    <row r="728">
      <c r="A728" s="7">
        <v>438.0</v>
      </c>
      <c r="B728" s="10" t="s">
        <v>4158</v>
      </c>
      <c r="C728" s="94" t="s">
        <v>4739</v>
      </c>
      <c r="D728" s="94" t="s">
        <v>4680</v>
      </c>
      <c r="E728" s="94">
        <v>241.0</v>
      </c>
      <c r="F728" s="10" t="str">
        <f t="shared" si="12"/>
        <v>FER-0241</v>
      </c>
      <c r="G728" s="94">
        <v>7639.0</v>
      </c>
      <c r="H728" s="14"/>
    </row>
    <row r="729">
      <c r="A729" s="7">
        <v>439.0</v>
      </c>
      <c r="B729" s="10" t="s">
        <v>4156</v>
      </c>
      <c r="C729" s="94" t="s">
        <v>4739</v>
      </c>
      <c r="D729" s="94" t="s">
        <v>4680</v>
      </c>
      <c r="E729" s="94">
        <v>242.0</v>
      </c>
      <c r="F729" s="10" t="str">
        <f t="shared" si="12"/>
        <v>FER-0242</v>
      </c>
      <c r="G729" s="94">
        <v>1631769.0</v>
      </c>
      <c r="H729" s="14"/>
    </row>
    <row r="730">
      <c r="A730" s="7">
        <v>439.0</v>
      </c>
      <c r="B730" s="10" t="s">
        <v>4158</v>
      </c>
      <c r="C730" s="94" t="s">
        <v>4739</v>
      </c>
      <c r="D730" s="94" t="s">
        <v>4680</v>
      </c>
      <c r="E730" s="94">
        <v>243.0</v>
      </c>
      <c r="F730" s="10" t="str">
        <f t="shared" si="12"/>
        <v>FER-0243</v>
      </c>
      <c r="G730" s="94">
        <v>6029.0</v>
      </c>
      <c r="H730" s="14"/>
    </row>
    <row r="731">
      <c r="A731" s="7">
        <v>440.0</v>
      </c>
      <c r="B731" s="10" t="s">
        <v>4156</v>
      </c>
      <c r="C731" s="94" t="s">
        <v>4739</v>
      </c>
      <c r="D731" s="94" t="s">
        <v>4680</v>
      </c>
      <c r="E731" s="94">
        <v>244.0</v>
      </c>
      <c r="F731" s="10" t="str">
        <f t="shared" si="12"/>
        <v>FER-0244</v>
      </c>
      <c r="G731" s="94">
        <v>1172762.0</v>
      </c>
      <c r="H731" s="14"/>
    </row>
    <row r="732">
      <c r="A732" s="7">
        <v>440.0</v>
      </c>
      <c r="B732" s="10" t="s">
        <v>4158</v>
      </c>
      <c r="C732" s="94" t="s">
        <v>4739</v>
      </c>
      <c r="D732" s="94" t="s">
        <v>4680</v>
      </c>
      <c r="E732" s="94">
        <v>245.0</v>
      </c>
      <c r="F732" s="10" t="str">
        <f t="shared" si="12"/>
        <v>FER-0245</v>
      </c>
      <c r="G732" s="94">
        <v>6025.0</v>
      </c>
      <c r="H732" s="14"/>
    </row>
    <row r="733">
      <c r="A733" s="7">
        <v>441.0</v>
      </c>
      <c r="B733" s="10" t="s">
        <v>4156</v>
      </c>
      <c r="C733" s="94" t="s">
        <v>4739</v>
      </c>
      <c r="D733" s="94" t="s">
        <v>4680</v>
      </c>
      <c r="E733" s="94">
        <v>246.0</v>
      </c>
      <c r="F733" s="10" t="str">
        <f t="shared" si="12"/>
        <v>FER-0246</v>
      </c>
      <c r="G733" s="94">
        <v>1140565.0</v>
      </c>
      <c r="H733" s="14"/>
    </row>
    <row r="734">
      <c r="A734" s="7">
        <v>441.0</v>
      </c>
      <c r="B734" s="10" t="s">
        <v>4158</v>
      </c>
      <c r="C734" s="94" t="s">
        <v>4739</v>
      </c>
      <c r="D734" s="94" t="s">
        <v>4680</v>
      </c>
      <c r="E734" s="94">
        <v>247.0</v>
      </c>
      <c r="F734" s="10" t="str">
        <f t="shared" si="12"/>
        <v>FER-0247</v>
      </c>
      <c r="G734" s="94">
        <v>7306.0</v>
      </c>
      <c r="H734" s="14"/>
    </row>
    <row r="735">
      <c r="A735" s="7">
        <v>442.0</v>
      </c>
      <c r="B735" s="10" t="s">
        <v>4156</v>
      </c>
      <c r="C735" s="94" t="s">
        <v>4739</v>
      </c>
      <c r="D735" s="94" t="s">
        <v>4680</v>
      </c>
      <c r="E735" s="94">
        <v>248.0</v>
      </c>
      <c r="F735" s="10" t="str">
        <f t="shared" si="12"/>
        <v>FER-0248</v>
      </c>
      <c r="G735" s="94">
        <v>853723.0</v>
      </c>
      <c r="H735" s="14"/>
    </row>
    <row r="736">
      <c r="A736" s="7">
        <v>442.0</v>
      </c>
      <c r="B736" s="10" t="s">
        <v>4158</v>
      </c>
      <c r="C736" s="94" t="s">
        <v>4739</v>
      </c>
      <c r="D736" s="94" t="s">
        <v>4680</v>
      </c>
      <c r="E736" s="94">
        <v>249.0</v>
      </c>
      <c r="F736" s="10" t="str">
        <f t="shared" si="12"/>
        <v>FER-0249</v>
      </c>
      <c r="G736" s="94">
        <v>27558.0</v>
      </c>
      <c r="H736" s="14"/>
    </row>
    <row r="737">
      <c r="A737" s="7">
        <v>443.0</v>
      </c>
      <c r="B737" s="10" t="s">
        <v>4156</v>
      </c>
      <c r="C737" s="94" t="s">
        <v>4739</v>
      </c>
      <c r="D737" s="94" t="s">
        <v>4680</v>
      </c>
      <c r="E737" s="94">
        <v>250.0</v>
      </c>
      <c r="F737" s="10" t="str">
        <f t="shared" si="12"/>
        <v>FER-0250</v>
      </c>
      <c r="G737" s="94">
        <v>785088.0</v>
      </c>
      <c r="H737" s="14"/>
    </row>
    <row r="738">
      <c r="A738" s="7">
        <v>443.0</v>
      </c>
      <c r="B738" s="10" t="s">
        <v>4158</v>
      </c>
      <c r="C738" s="94" t="s">
        <v>4739</v>
      </c>
      <c r="D738" s="94" t="s">
        <v>4680</v>
      </c>
      <c r="E738" s="94">
        <v>251.0</v>
      </c>
      <c r="F738" s="10" t="str">
        <f t="shared" si="12"/>
        <v>FER-0251</v>
      </c>
      <c r="G738" s="94">
        <v>22857.0</v>
      </c>
      <c r="H738" s="14"/>
    </row>
    <row r="739">
      <c r="A739" s="7">
        <v>444.0</v>
      </c>
      <c r="B739" s="10" t="s">
        <v>4156</v>
      </c>
      <c r="C739" s="94" t="s">
        <v>4739</v>
      </c>
      <c r="D739" s="94" t="s">
        <v>4680</v>
      </c>
      <c r="E739" s="94">
        <v>252.0</v>
      </c>
      <c r="F739" s="10" t="str">
        <f t="shared" si="12"/>
        <v>FER-0252</v>
      </c>
      <c r="G739" s="94">
        <v>734559.0</v>
      </c>
      <c r="H739" s="14"/>
    </row>
    <row r="740">
      <c r="A740" s="7">
        <v>444.0</v>
      </c>
      <c r="B740" s="10" t="s">
        <v>4158</v>
      </c>
      <c r="C740" s="94" t="s">
        <v>4739</v>
      </c>
      <c r="D740" s="94" t="s">
        <v>4680</v>
      </c>
      <c r="E740" s="94">
        <v>253.0</v>
      </c>
      <c r="F740" s="10" t="str">
        <f t="shared" si="12"/>
        <v>FER-0253</v>
      </c>
      <c r="G740" s="94">
        <v>19657.0</v>
      </c>
      <c r="H740" s="14"/>
    </row>
    <row r="741">
      <c r="A741" s="7">
        <v>445.0</v>
      </c>
      <c r="B741" s="10" t="s">
        <v>4156</v>
      </c>
      <c r="C741" s="94" t="s">
        <v>4739</v>
      </c>
      <c r="D741" s="94" t="s">
        <v>4680</v>
      </c>
      <c r="E741" s="94">
        <v>254.0</v>
      </c>
      <c r="F741" s="10" t="str">
        <f t="shared" si="12"/>
        <v>FER-0254</v>
      </c>
      <c r="G741" s="94">
        <v>1334723.0</v>
      </c>
      <c r="H741" s="14"/>
    </row>
    <row r="742">
      <c r="A742" s="7">
        <v>445.0</v>
      </c>
      <c r="B742" s="10" t="s">
        <v>4158</v>
      </c>
      <c r="C742" s="94" t="s">
        <v>4739</v>
      </c>
      <c r="D742" s="94" t="s">
        <v>4680</v>
      </c>
      <c r="E742" s="94">
        <v>255.0</v>
      </c>
      <c r="F742" s="10" t="str">
        <f t="shared" si="12"/>
        <v>FER-0255</v>
      </c>
      <c r="G742" s="94">
        <v>35178.0</v>
      </c>
      <c r="H742" s="14"/>
    </row>
    <row r="743">
      <c r="A743" s="7">
        <v>446.0</v>
      </c>
      <c r="B743" s="10" t="s">
        <v>4156</v>
      </c>
      <c r="C743" s="94" t="s">
        <v>4739</v>
      </c>
      <c r="D743" s="94" t="s">
        <v>4680</v>
      </c>
      <c r="E743" s="94">
        <v>258.0</v>
      </c>
      <c r="F743" s="10" t="str">
        <f t="shared" si="12"/>
        <v>FER-0258</v>
      </c>
      <c r="G743" s="94">
        <v>1696412.0</v>
      </c>
      <c r="H743" s="14"/>
    </row>
    <row r="744">
      <c r="A744" s="7">
        <v>446.0</v>
      </c>
      <c r="B744" s="10" t="s">
        <v>4158</v>
      </c>
      <c r="C744" s="94" t="s">
        <v>4739</v>
      </c>
      <c r="D744" s="94" t="s">
        <v>4680</v>
      </c>
      <c r="E744" s="94">
        <v>259.0</v>
      </c>
      <c r="F744" s="10" t="str">
        <f t="shared" si="12"/>
        <v>FER-0259</v>
      </c>
      <c r="G744" s="94">
        <v>50691.0</v>
      </c>
      <c r="H744" s="14"/>
    </row>
    <row r="745">
      <c r="A745" s="7">
        <v>447.0</v>
      </c>
      <c r="B745" s="10" t="s">
        <v>4156</v>
      </c>
      <c r="C745" s="94" t="s">
        <v>4739</v>
      </c>
      <c r="D745" s="94" t="s">
        <v>4680</v>
      </c>
      <c r="E745" s="94">
        <v>256.0</v>
      </c>
      <c r="F745" s="10" t="str">
        <f t="shared" si="12"/>
        <v>FER-0256</v>
      </c>
      <c r="G745" s="94">
        <v>2023043.0</v>
      </c>
      <c r="H745" s="14"/>
    </row>
    <row r="746">
      <c r="A746" s="7">
        <v>447.0</v>
      </c>
      <c r="B746" s="10" t="s">
        <v>4158</v>
      </c>
      <c r="C746" s="94" t="s">
        <v>4739</v>
      </c>
      <c r="D746" s="94" t="s">
        <v>4680</v>
      </c>
      <c r="E746" s="94">
        <v>257.0</v>
      </c>
      <c r="F746" s="10" t="str">
        <f t="shared" si="12"/>
        <v>FER-0257</v>
      </c>
      <c r="G746" s="94">
        <v>58233.0</v>
      </c>
      <c r="H746" s="14"/>
    </row>
    <row r="747">
      <c r="A747" s="7">
        <v>448.0</v>
      </c>
      <c r="B747" s="10" t="s">
        <v>4156</v>
      </c>
      <c r="C747" s="161"/>
      <c r="D747" s="94" t="s">
        <v>4680</v>
      </c>
      <c r="E747" s="94" t="s">
        <v>4397</v>
      </c>
      <c r="F747" s="10" t="str">
        <f t="shared" si="12"/>
        <v>FER-0NA</v>
      </c>
      <c r="G747" s="14"/>
      <c r="H747" s="10" t="s">
        <v>4762</v>
      </c>
    </row>
    <row r="748">
      <c r="A748" s="7">
        <v>448.0</v>
      </c>
      <c r="B748" s="10" t="s">
        <v>4158</v>
      </c>
      <c r="C748" s="161"/>
      <c r="D748" s="94" t="s">
        <v>4680</v>
      </c>
      <c r="E748" s="94" t="s">
        <v>4397</v>
      </c>
      <c r="F748" s="10" t="str">
        <f t="shared" si="12"/>
        <v>FER-0NA</v>
      </c>
      <c r="G748" s="14"/>
      <c r="H748" s="10" t="s">
        <v>4762</v>
      </c>
    </row>
    <row r="749">
      <c r="A749" s="7">
        <v>449.0</v>
      </c>
      <c r="B749" s="10" t="s">
        <v>4156</v>
      </c>
      <c r="C749" s="94" t="s">
        <v>4739</v>
      </c>
      <c r="D749" s="94" t="s">
        <v>4680</v>
      </c>
      <c r="E749" s="94">
        <v>260.0</v>
      </c>
      <c r="F749" s="10" t="str">
        <f t="shared" si="12"/>
        <v>FER-0260</v>
      </c>
      <c r="G749" s="94">
        <v>1008796.0</v>
      </c>
      <c r="H749" s="14"/>
    </row>
    <row r="750">
      <c r="A750" s="7">
        <v>449.0</v>
      </c>
      <c r="B750" s="10" t="s">
        <v>4158</v>
      </c>
      <c r="C750" s="94" t="s">
        <v>4739</v>
      </c>
      <c r="D750" s="94" t="s">
        <v>4680</v>
      </c>
      <c r="E750" s="94">
        <v>261.0</v>
      </c>
      <c r="F750" s="10" t="str">
        <f t="shared" si="12"/>
        <v>FER-0261</v>
      </c>
      <c r="G750" s="94">
        <v>11990.0</v>
      </c>
      <c r="H750" s="14"/>
    </row>
    <row r="751">
      <c r="A751" s="7">
        <v>450.0</v>
      </c>
      <c r="B751" s="10" t="s">
        <v>4156</v>
      </c>
      <c r="C751" s="94" t="s">
        <v>4739</v>
      </c>
      <c r="D751" s="94" t="s">
        <v>4680</v>
      </c>
      <c r="E751" s="94">
        <v>262.0</v>
      </c>
      <c r="F751" s="10" t="str">
        <f t="shared" si="12"/>
        <v>FER-0262</v>
      </c>
      <c r="G751" s="94">
        <v>1978522.0</v>
      </c>
      <c r="H751" s="14"/>
    </row>
    <row r="752">
      <c r="A752" s="7">
        <v>450.0</v>
      </c>
      <c r="B752" s="10" t="s">
        <v>4158</v>
      </c>
      <c r="C752" s="94" t="s">
        <v>4739</v>
      </c>
      <c r="D752" s="94" t="s">
        <v>4680</v>
      </c>
      <c r="E752" s="94">
        <v>263.0</v>
      </c>
      <c r="F752" s="10" t="str">
        <f t="shared" si="12"/>
        <v>FER-0263</v>
      </c>
      <c r="G752" s="94">
        <v>9010.0</v>
      </c>
      <c r="H752" s="14"/>
    </row>
    <row r="753">
      <c r="A753" s="7">
        <v>451.0</v>
      </c>
      <c r="B753" s="10" t="s">
        <v>4156</v>
      </c>
      <c r="C753" s="94" t="s">
        <v>4739</v>
      </c>
      <c r="D753" s="94" t="s">
        <v>4680</v>
      </c>
      <c r="E753" s="94">
        <v>264.0</v>
      </c>
      <c r="F753" s="10" t="str">
        <f t="shared" si="12"/>
        <v>FER-0264</v>
      </c>
      <c r="G753" s="94">
        <v>1481030.0</v>
      </c>
      <c r="H753" s="14"/>
    </row>
    <row r="754">
      <c r="A754" s="7">
        <v>451.0</v>
      </c>
      <c r="B754" s="10" t="s">
        <v>4158</v>
      </c>
      <c r="C754" s="94" t="s">
        <v>4739</v>
      </c>
      <c r="D754" s="94" t="s">
        <v>4680</v>
      </c>
      <c r="E754" s="94">
        <v>265.0</v>
      </c>
      <c r="F754" s="10" t="str">
        <f t="shared" si="12"/>
        <v>FER-0265</v>
      </c>
      <c r="G754" s="94">
        <v>11687.0</v>
      </c>
      <c r="H754" s="14"/>
    </row>
    <row r="755">
      <c r="A755" s="7">
        <v>452.0</v>
      </c>
      <c r="B755" s="10" t="s">
        <v>4156</v>
      </c>
      <c r="C755" s="94" t="s">
        <v>4739</v>
      </c>
      <c r="D755" s="94" t="s">
        <v>4680</v>
      </c>
      <c r="E755" s="94">
        <v>266.0</v>
      </c>
      <c r="F755" s="10" t="str">
        <f t="shared" si="12"/>
        <v>FER-0266</v>
      </c>
      <c r="G755" s="94">
        <v>1117334.0</v>
      </c>
      <c r="H755" s="14"/>
    </row>
    <row r="756">
      <c r="A756" s="7">
        <v>452.0</v>
      </c>
      <c r="B756" s="10" t="s">
        <v>4158</v>
      </c>
      <c r="C756" s="94" t="s">
        <v>4739</v>
      </c>
      <c r="D756" s="94" t="s">
        <v>4680</v>
      </c>
      <c r="E756" s="94">
        <v>267.0</v>
      </c>
      <c r="F756" s="10" t="str">
        <f t="shared" si="12"/>
        <v>FER-0267</v>
      </c>
      <c r="G756" s="94">
        <v>6243.0</v>
      </c>
      <c r="H756" s="14"/>
    </row>
    <row r="757">
      <c r="A757" s="7">
        <v>453.0</v>
      </c>
      <c r="B757" s="10" t="s">
        <v>4156</v>
      </c>
      <c r="C757" s="94" t="s">
        <v>4739</v>
      </c>
      <c r="D757" s="94" t="s">
        <v>4680</v>
      </c>
      <c r="E757" s="94">
        <v>268.0</v>
      </c>
      <c r="F757" s="10" t="str">
        <f t="shared" si="12"/>
        <v>FER-0268</v>
      </c>
      <c r="G757" s="94">
        <v>1428884.0</v>
      </c>
      <c r="H757" s="14"/>
    </row>
    <row r="758">
      <c r="A758" s="7">
        <v>453.0</v>
      </c>
      <c r="B758" s="10" t="s">
        <v>4158</v>
      </c>
      <c r="C758" s="94" t="s">
        <v>4739</v>
      </c>
      <c r="D758" s="94" t="s">
        <v>4680</v>
      </c>
      <c r="E758" s="94">
        <v>269.0</v>
      </c>
      <c r="F758" s="10" t="str">
        <f t="shared" si="12"/>
        <v>FER-0269</v>
      </c>
      <c r="G758" s="94">
        <v>8544.0</v>
      </c>
      <c r="H758" s="14"/>
    </row>
    <row r="759">
      <c r="A759" s="7">
        <v>454.0</v>
      </c>
      <c r="B759" s="10" t="s">
        <v>4156</v>
      </c>
      <c r="C759" s="94" t="s">
        <v>4739</v>
      </c>
      <c r="D759" s="94" t="s">
        <v>4680</v>
      </c>
      <c r="E759" s="94">
        <v>270.0</v>
      </c>
      <c r="F759" s="10" t="str">
        <f t="shared" si="12"/>
        <v>FER-0270</v>
      </c>
      <c r="G759" s="94">
        <v>913061.0</v>
      </c>
      <c r="H759" s="14"/>
    </row>
    <row r="760">
      <c r="A760" s="7">
        <v>454.0</v>
      </c>
      <c r="B760" s="10" t="s">
        <v>4158</v>
      </c>
      <c r="C760" s="94" t="s">
        <v>4739</v>
      </c>
      <c r="D760" s="94" t="s">
        <v>4680</v>
      </c>
      <c r="E760" s="14"/>
      <c r="F760" s="10" t="str">
        <f t="shared" si="12"/>
        <v>FER-0</v>
      </c>
      <c r="G760" s="14"/>
      <c r="H760" s="10" t="s">
        <v>4481</v>
      </c>
    </row>
    <row r="761">
      <c r="A761" s="7">
        <v>455.0</v>
      </c>
      <c r="B761" s="10" t="s">
        <v>4156</v>
      </c>
      <c r="C761" s="94" t="s">
        <v>4739</v>
      </c>
      <c r="D761" s="94" t="s">
        <v>4680</v>
      </c>
      <c r="E761" s="94">
        <v>271.0</v>
      </c>
      <c r="F761" s="10" t="str">
        <f t="shared" si="12"/>
        <v>FER-0271</v>
      </c>
      <c r="G761" s="94">
        <v>847789.0</v>
      </c>
      <c r="H761" s="14"/>
    </row>
    <row r="762">
      <c r="A762" s="7">
        <v>455.0</v>
      </c>
      <c r="B762" s="10" t="s">
        <v>4158</v>
      </c>
      <c r="C762" s="94" t="s">
        <v>4739</v>
      </c>
      <c r="D762" s="94" t="s">
        <v>4680</v>
      </c>
      <c r="E762" s="94">
        <v>272.0</v>
      </c>
      <c r="F762" s="10" t="str">
        <f t="shared" si="12"/>
        <v>FER-0272</v>
      </c>
      <c r="G762" s="94">
        <v>5754.0</v>
      </c>
      <c r="H762" s="14"/>
    </row>
    <row r="763">
      <c r="A763" s="7">
        <v>456.0</v>
      </c>
      <c r="B763" s="10" t="s">
        <v>4156</v>
      </c>
      <c r="C763" s="94" t="s">
        <v>4739</v>
      </c>
      <c r="D763" s="94" t="s">
        <v>4680</v>
      </c>
      <c r="E763" s="94">
        <v>273.0</v>
      </c>
      <c r="F763" s="10" t="str">
        <f t="shared" si="12"/>
        <v>FER-0273</v>
      </c>
      <c r="G763" s="94">
        <v>1906660.0</v>
      </c>
      <c r="H763" s="14"/>
    </row>
    <row r="764">
      <c r="A764" s="7">
        <v>456.0</v>
      </c>
      <c r="B764" s="10" t="s">
        <v>4158</v>
      </c>
      <c r="C764" s="94" t="s">
        <v>4739</v>
      </c>
      <c r="D764" s="94" t="s">
        <v>4680</v>
      </c>
      <c r="E764" s="94">
        <v>274.0</v>
      </c>
      <c r="F764" s="10" t="str">
        <f t="shared" si="12"/>
        <v>FER-0274</v>
      </c>
      <c r="G764" s="94">
        <v>11446.0</v>
      </c>
      <c r="H764" s="14"/>
    </row>
    <row r="765">
      <c r="A765" s="7">
        <v>457.0</v>
      </c>
      <c r="B765" s="10" t="s">
        <v>4156</v>
      </c>
      <c r="C765" s="94" t="s">
        <v>4739</v>
      </c>
      <c r="D765" s="94" t="s">
        <v>4680</v>
      </c>
      <c r="E765" s="94">
        <v>275.0</v>
      </c>
      <c r="F765" s="10" t="str">
        <f t="shared" si="12"/>
        <v>FER-0275</v>
      </c>
      <c r="G765" s="94">
        <v>1475546.0</v>
      </c>
      <c r="H765" s="14"/>
    </row>
    <row r="766">
      <c r="A766" s="7">
        <v>457.0</v>
      </c>
      <c r="B766" s="10" t="s">
        <v>4158</v>
      </c>
      <c r="C766" s="94" t="s">
        <v>4739</v>
      </c>
      <c r="D766" s="94" t="s">
        <v>4680</v>
      </c>
      <c r="E766" s="94">
        <v>276.0</v>
      </c>
      <c r="F766" s="10" t="str">
        <f t="shared" si="12"/>
        <v>FER-0276</v>
      </c>
      <c r="G766" s="94">
        <v>8985.0</v>
      </c>
      <c r="H766" s="14"/>
    </row>
    <row r="767">
      <c r="A767" s="7">
        <v>458.0</v>
      </c>
      <c r="B767" s="10" t="s">
        <v>4156</v>
      </c>
      <c r="C767" s="94" t="s">
        <v>4739</v>
      </c>
      <c r="D767" s="94" t="s">
        <v>4680</v>
      </c>
      <c r="E767" s="94">
        <v>277.0</v>
      </c>
      <c r="F767" s="10" t="str">
        <f t="shared" si="12"/>
        <v>FER-0277</v>
      </c>
      <c r="G767" s="94">
        <v>1969997.0</v>
      </c>
      <c r="H767" s="14"/>
    </row>
    <row r="768">
      <c r="A768" s="7">
        <v>458.0</v>
      </c>
      <c r="B768" s="10" t="s">
        <v>4158</v>
      </c>
      <c r="C768" s="94" t="s">
        <v>4739</v>
      </c>
      <c r="D768" s="94" t="s">
        <v>4680</v>
      </c>
      <c r="E768" s="94">
        <v>278.0</v>
      </c>
      <c r="F768" s="10" t="str">
        <f t="shared" si="12"/>
        <v>FER-0278</v>
      </c>
      <c r="G768" s="94">
        <v>10319.0</v>
      </c>
      <c r="H768" s="14"/>
    </row>
    <row r="769">
      <c r="A769" s="7">
        <v>459.0</v>
      </c>
      <c r="B769" s="10" t="s">
        <v>4156</v>
      </c>
      <c r="C769" s="94" t="s">
        <v>4739</v>
      </c>
      <c r="D769" s="94" t="s">
        <v>4680</v>
      </c>
      <c r="E769" s="94">
        <v>279.0</v>
      </c>
      <c r="F769" s="10" t="str">
        <f t="shared" si="12"/>
        <v>FER-0279</v>
      </c>
      <c r="G769" s="94">
        <v>860584.0</v>
      </c>
      <c r="H769" s="14"/>
    </row>
    <row r="770">
      <c r="A770" s="7">
        <v>459.0</v>
      </c>
      <c r="B770" s="10" t="s">
        <v>4158</v>
      </c>
      <c r="C770" s="94" t="s">
        <v>4739</v>
      </c>
      <c r="D770" s="94" t="s">
        <v>4680</v>
      </c>
      <c r="E770" s="94">
        <v>280.0</v>
      </c>
      <c r="F770" s="10" t="str">
        <f t="shared" si="12"/>
        <v>FER-0280</v>
      </c>
      <c r="G770" s="94">
        <v>10667.0</v>
      </c>
      <c r="H770" s="14"/>
    </row>
    <row r="771">
      <c r="A771" s="7">
        <v>460.0</v>
      </c>
      <c r="B771" s="10" t="s">
        <v>4156</v>
      </c>
      <c r="C771" s="94" t="s">
        <v>4739</v>
      </c>
      <c r="D771" s="94" t="s">
        <v>4680</v>
      </c>
      <c r="E771" s="94">
        <v>281.0</v>
      </c>
      <c r="F771" s="10" t="str">
        <f t="shared" si="12"/>
        <v>FER-0281</v>
      </c>
      <c r="G771" s="94">
        <v>1026341.0</v>
      </c>
      <c r="H771" s="14"/>
    </row>
    <row r="772">
      <c r="A772" s="7">
        <v>460.0</v>
      </c>
      <c r="B772" s="10" t="s">
        <v>4158</v>
      </c>
      <c r="C772" s="94" t="s">
        <v>4739</v>
      </c>
      <c r="D772" s="94" t="s">
        <v>4680</v>
      </c>
      <c r="E772" s="94">
        <v>282.0</v>
      </c>
      <c r="F772" s="10" t="str">
        <f t="shared" si="12"/>
        <v>FER-0282</v>
      </c>
      <c r="G772" s="94">
        <v>8911.0</v>
      </c>
      <c r="H772" s="14"/>
    </row>
    <row r="773">
      <c r="A773" s="7">
        <v>461.0</v>
      </c>
      <c r="B773" s="10" t="s">
        <v>4156</v>
      </c>
      <c r="C773" s="94" t="s">
        <v>4739</v>
      </c>
      <c r="D773" s="94" t="s">
        <v>4680</v>
      </c>
      <c r="E773" s="94">
        <v>283.0</v>
      </c>
      <c r="F773" s="10" t="str">
        <f t="shared" si="12"/>
        <v>FER-0283</v>
      </c>
      <c r="G773" s="94">
        <v>1171003.0</v>
      </c>
      <c r="H773" s="14"/>
    </row>
    <row r="774">
      <c r="A774" s="7">
        <v>461.0</v>
      </c>
      <c r="B774" s="10" t="s">
        <v>4158</v>
      </c>
      <c r="C774" s="94" t="s">
        <v>4739</v>
      </c>
      <c r="D774" s="94" t="s">
        <v>4680</v>
      </c>
      <c r="E774" s="94">
        <v>284.0</v>
      </c>
      <c r="F774" s="10" t="str">
        <f t="shared" si="12"/>
        <v>FER-0284</v>
      </c>
      <c r="G774" s="94">
        <v>8709.0</v>
      </c>
      <c r="H774" s="14"/>
    </row>
    <row r="775">
      <c r="A775" s="7">
        <v>462.0</v>
      </c>
      <c r="B775" s="10" t="s">
        <v>4156</v>
      </c>
      <c r="C775" s="94" t="s">
        <v>4739</v>
      </c>
      <c r="D775" s="94" t="s">
        <v>4680</v>
      </c>
      <c r="E775" s="94">
        <v>285.0</v>
      </c>
      <c r="F775" s="10" t="str">
        <f t="shared" si="12"/>
        <v>FER-0285</v>
      </c>
      <c r="G775" s="94">
        <v>720503.0</v>
      </c>
      <c r="H775" s="14"/>
    </row>
    <row r="776">
      <c r="A776" s="7">
        <v>462.0</v>
      </c>
      <c r="B776" s="10" t="s">
        <v>4158</v>
      </c>
      <c r="C776" s="94" t="s">
        <v>4739</v>
      </c>
      <c r="D776" s="94" t="s">
        <v>4680</v>
      </c>
      <c r="E776" s="94">
        <v>286.0</v>
      </c>
      <c r="F776" s="10" t="str">
        <f t="shared" si="12"/>
        <v>FER-0286</v>
      </c>
      <c r="G776" s="94">
        <v>13040.0</v>
      </c>
      <c r="H776" s="14"/>
    </row>
    <row r="777">
      <c r="A777" s="7">
        <v>463.0</v>
      </c>
      <c r="B777" s="10" t="s">
        <v>4156</v>
      </c>
      <c r="C777" s="94" t="s">
        <v>4739</v>
      </c>
      <c r="D777" s="94" t="s">
        <v>4680</v>
      </c>
      <c r="E777" s="94">
        <v>287.0</v>
      </c>
      <c r="F777" s="10" t="str">
        <f t="shared" si="12"/>
        <v>FER-0287</v>
      </c>
      <c r="G777" s="94">
        <v>1511508.0</v>
      </c>
      <c r="H777" s="14"/>
    </row>
    <row r="778">
      <c r="A778" s="7">
        <v>463.0</v>
      </c>
      <c r="B778" s="10" t="s">
        <v>4158</v>
      </c>
      <c r="C778" s="94" t="s">
        <v>4739</v>
      </c>
      <c r="D778" s="94" t="s">
        <v>4680</v>
      </c>
      <c r="E778" s="94">
        <v>288.0</v>
      </c>
      <c r="F778" s="10" t="str">
        <f t="shared" si="12"/>
        <v>FER-0288</v>
      </c>
      <c r="G778" s="94">
        <v>13630.0</v>
      </c>
      <c r="H778" s="14"/>
    </row>
    <row r="779">
      <c r="A779" s="7">
        <v>464.0</v>
      </c>
      <c r="B779" s="10" t="s">
        <v>4156</v>
      </c>
      <c r="C779" s="94" t="s">
        <v>4739</v>
      </c>
      <c r="D779" s="94" t="s">
        <v>4680</v>
      </c>
      <c r="E779" s="94">
        <v>289.0</v>
      </c>
      <c r="F779" s="10" t="str">
        <f t="shared" si="12"/>
        <v>FER-0289</v>
      </c>
      <c r="G779" s="94">
        <v>2429969.0</v>
      </c>
      <c r="H779" s="14"/>
    </row>
    <row r="780">
      <c r="A780" s="7">
        <v>464.0</v>
      </c>
      <c r="B780" s="10" t="s">
        <v>4158</v>
      </c>
      <c r="C780" s="94" t="s">
        <v>4739</v>
      </c>
      <c r="D780" s="94" t="s">
        <v>4680</v>
      </c>
      <c r="E780" s="94">
        <v>290.0</v>
      </c>
      <c r="F780" s="10" t="str">
        <f t="shared" si="12"/>
        <v>FER-0290</v>
      </c>
      <c r="G780" s="94">
        <v>7483.0</v>
      </c>
      <c r="H780" s="14"/>
    </row>
    <row r="781">
      <c r="A781" s="7">
        <v>465.0</v>
      </c>
      <c r="B781" s="10" t="s">
        <v>4156</v>
      </c>
      <c r="C781" s="94" t="s">
        <v>4739</v>
      </c>
      <c r="D781" s="94" t="s">
        <v>4680</v>
      </c>
      <c r="E781" s="94">
        <v>291.0</v>
      </c>
      <c r="F781" s="10" t="str">
        <f t="shared" si="12"/>
        <v>FER-0291</v>
      </c>
      <c r="G781" s="94">
        <v>2112630.0</v>
      </c>
      <c r="H781" s="14"/>
    </row>
    <row r="782">
      <c r="A782" s="7">
        <v>465.0</v>
      </c>
      <c r="B782" s="10" t="s">
        <v>4158</v>
      </c>
      <c r="C782" s="94" t="s">
        <v>4739</v>
      </c>
      <c r="D782" s="94" t="s">
        <v>4680</v>
      </c>
      <c r="E782" s="94">
        <v>292.0</v>
      </c>
      <c r="F782" s="10" t="str">
        <f t="shared" si="12"/>
        <v>FER-0292</v>
      </c>
      <c r="G782" s="94">
        <v>6485.0</v>
      </c>
      <c r="H782" s="14"/>
    </row>
    <row r="783">
      <c r="A783" s="7">
        <v>466.0</v>
      </c>
      <c r="B783" s="10" t="s">
        <v>4156</v>
      </c>
      <c r="C783" s="94" t="s">
        <v>4739</v>
      </c>
      <c r="D783" s="94" t="s">
        <v>4680</v>
      </c>
      <c r="E783" s="152">
        <v>386.0</v>
      </c>
      <c r="F783" s="10" t="str">
        <f t="shared" si="12"/>
        <v>FER-0386</v>
      </c>
      <c r="G783" s="94">
        <v>1860123.0</v>
      </c>
      <c r="H783" s="10" t="s">
        <v>4778</v>
      </c>
    </row>
    <row r="784">
      <c r="A784" s="7">
        <v>466.0</v>
      </c>
      <c r="B784" s="10" t="s">
        <v>4158</v>
      </c>
      <c r="C784" s="94" t="s">
        <v>4739</v>
      </c>
      <c r="D784" s="94" t="s">
        <v>4680</v>
      </c>
      <c r="E784" s="14"/>
      <c r="F784" s="10" t="str">
        <f t="shared" si="12"/>
        <v>FER-0</v>
      </c>
      <c r="G784" s="14"/>
      <c r="H784" s="10" t="s">
        <v>4481</v>
      </c>
    </row>
    <row r="785">
      <c r="A785" s="7">
        <v>467.0</v>
      </c>
      <c r="B785" s="10" t="s">
        <v>4156</v>
      </c>
      <c r="C785" s="94" t="s">
        <v>4739</v>
      </c>
      <c r="D785" s="94" t="s">
        <v>4680</v>
      </c>
      <c r="E785" s="94">
        <v>293.0</v>
      </c>
      <c r="F785" s="10" t="str">
        <f t="shared" si="12"/>
        <v>FER-0293</v>
      </c>
      <c r="G785" s="94">
        <v>2876376.0</v>
      </c>
      <c r="H785" s="14"/>
    </row>
    <row r="786">
      <c r="A786" s="7">
        <v>467.0</v>
      </c>
      <c r="B786" s="10" t="s">
        <v>4158</v>
      </c>
      <c r="C786" s="94" t="s">
        <v>4739</v>
      </c>
      <c r="D786" s="94" t="s">
        <v>4680</v>
      </c>
      <c r="E786" s="94">
        <v>294.0</v>
      </c>
      <c r="F786" s="10" t="str">
        <f t="shared" si="12"/>
        <v>FER-0294</v>
      </c>
      <c r="G786" s="94">
        <v>10520.0</v>
      </c>
      <c r="H786" s="14"/>
    </row>
    <row r="787">
      <c r="A787" s="7">
        <v>468.0</v>
      </c>
      <c r="B787" s="10" t="s">
        <v>4156</v>
      </c>
      <c r="C787" s="94" t="s">
        <v>4739</v>
      </c>
      <c r="D787" s="94" t="s">
        <v>4680</v>
      </c>
      <c r="E787" s="94">
        <v>295.0</v>
      </c>
      <c r="F787" s="10" t="str">
        <f t="shared" si="12"/>
        <v>FER-0295</v>
      </c>
      <c r="G787" s="94">
        <v>2813539.0</v>
      </c>
      <c r="H787" s="14"/>
    </row>
    <row r="788">
      <c r="A788" s="7">
        <v>468.0</v>
      </c>
      <c r="B788" s="10" t="s">
        <v>4158</v>
      </c>
      <c r="C788" s="94" t="s">
        <v>4739</v>
      </c>
      <c r="D788" s="94" t="s">
        <v>4680</v>
      </c>
      <c r="E788" s="94">
        <v>296.0</v>
      </c>
      <c r="F788" s="10" t="str">
        <f t="shared" si="12"/>
        <v>FER-0296</v>
      </c>
      <c r="G788" s="94">
        <v>14064.0</v>
      </c>
      <c r="H788" s="14"/>
    </row>
    <row r="789">
      <c r="A789" s="7">
        <v>469.0</v>
      </c>
      <c r="B789" s="10" t="s">
        <v>4156</v>
      </c>
      <c r="C789" s="94" t="s">
        <v>4739</v>
      </c>
      <c r="D789" s="94" t="s">
        <v>4680</v>
      </c>
      <c r="E789" s="94">
        <v>297.0</v>
      </c>
      <c r="F789" s="10" t="str">
        <f t="shared" si="12"/>
        <v>FER-0297</v>
      </c>
      <c r="G789" s="94">
        <v>2027593.0</v>
      </c>
      <c r="H789" s="14"/>
    </row>
    <row r="790">
      <c r="A790" s="7">
        <v>469.0</v>
      </c>
      <c r="B790" s="10" t="s">
        <v>4158</v>
      </c>
      <c r="C790" s="94" t="s">
        <v>4739</v>
      </c>
      <c r="D790" s="94" t="s">
        <v>4680</v>
      </c>
      <c r="E790" s="94">
        <v>298.0</v>
      </c>
      <c r="F790" s="10" t="str">
        <f t="shared" si="12"/>
        <v>FER-0298</v>
      </c>
      <c r="G790" s="94">
        <v>10228.0</v>
      </c>
      <c r="H790" s="14"/>
    </row>
    <row r="791">
      <c r="A791" s="7">
        <v>470.0</v>
      </c>
      <c r="B791" s="10" t="s">
        <v>4156</v>
      </c>
      <c r="C791" s="94" t="s">
        <v>4739</v>
      </c>
      <c r="D791" s="94" t="s">
        <v>4680</v>
      </c>
      <c r="E791" s="94">
        <v>299.0</v>
      </c>
      <c r="F791" s="10" t="str">
        <f t="shared" si="12"/>
        <v>FER-0299</v>
      </c>
      <c r="G791" s="94">
        <v>3785305.0</v>
      </c>
      <c r="H791" s="14"/>
    </row>
    <row r="792">
      <c r="A792" s="7">
        <v>470.0</v>
      </c>
      <c r="B792" s="10" t="s">
        <v>4156</v>
      </c>
      <c r="C792" s="94" t="s">
        <v>4739</v>
      </c>
      <c r="D792" s="94" t="s">
        <v>4680</v>
      </c>
      <c r="E792" s="94">
        <v>300.0</v>
      </c>
      <c r="F792" s="10" t="str">
        <f t="shared" si="12"/>
        <v>FER-0300</v>
      </c>
      <c r="G792" s="94">
        <v>1583908.0</v>
      </c>
      <c r="H792" s="14"/>
    </row>
    <row r="793">
      <c r="A793" s="7">
        <v>470.0</v>
      </c>
      <c r="B793" s="10" t="s">
        <v>4158</v>
      </c>
      <c r="C793" s="94" t="s">
        <v>4739</v>
      </c>
      <c r="D793" s="94" t="s">
        <v>4680</v>
      </c>
      <c r="E793" s="94">
        <v>301.0</v>
      </c>
      <c r="F793" s="10" t="str">
        <f t="shared" si="12"/>
        <v>FER-0301</v>
      </c>
      <c r="G793" s="94">
        <v>11488.0</v>
      </c>
      <c r="H793" s="14"/>
    </row>
    <row r="794">
      <c r="A794" s="7">
        <v>471.0</v>
      </c>
      <c r="B794" s="10" t="s">
        <v>4156</v>
      </c>
      <c r="C794" s="94" t="s">
        <v>4739</v>
      </c>
      <c r="D794" s="94" t="s">
        <v>4680</v>
      </c>
      <c r="E794" s="94">
        <v>302.0</v>
      </c>
      <c r="F794" s="10" t="str">
        <f t="shared" si="12"/>
        <v>FER-0302</v>
      </c>
      <c r="G794" s="94">
        <v>3939628.0</v>
      </c>
      <c r="H794" s="14"/>
    </row>
    <row r="795">
      <c r="A795" s="7">
        <v>471.0</v>
      </c>
      <c r="B795" s="10" t="s">
        <v>4156</v>
      </c>
      <c r="C795" s="94" t="s">
        <v>4739</v>
      </c>
      <c r="D795" s="94" t="s">
        <v>4680</v>
      </c>
      <c r="E795" s="94">
        <v>303.0</v>
      </c>
      <c r="F795" s="10" t="str">
        <f t="shared" si="12"/>
        <v>FER-0303</v>
      </c>
      <c r="G795" s="94">
        <v>928681.0</v>
      </c>
      <c r="H795" s="14"/>
    </row>
    <row r="796">
      <c r="A796" s="7">
        <v>471.0</v>
      </c>
      <c r="B796" s="10" t="s">
        <v>4158</v>
      </c>
      <c r="C796" s="94" t="s">
        <v>4739</v>
      </c>
      <c r="D796" s="94" t="s">
        <v>4680</v>
      </c>
      <c r="E796" s="94">
        <v>304.0</v>
      </c>
      <c r="F796" s="10" t="str">
        <f t="shared" si="12"/>
        <v>FER-0304</v>
      </c>
      <c r="G796" s="94">
        <v>14783.0</v>
      </c>
      <c r="H796" s="14"/>
    </row>
    <row r="797">
      <c r="A797" s="7">
        <v>472.0</v>
      </c>
      <c r="B797" s="10" t="s">
        <v>4156</v>
      </c>
      <c r="C797" s="94" t="s">
        <v>4739</v>
      </c>
      <c r="D797" s="94" t="s">
        <v>4680</v>
      </c>
      <c r="E797" s="94">
        <v>305.0</v>
      </c>
      <c r="F797" s="10" t="str">
        <f t="shared" si="12"/>
        <v>FER-0305</v>
      </c>
      <c r="G797" s="94">
        <v>3320807.0</v>
      </c>
      <c r="H797" s="14"/>
    </row>
    <row r="798">
      <c r="A798" s="7">
        <v>472.0</v>
      </c>
      <c r="B798" s="10" t="s">
        <v>4156</v>
      </c>
      <c r="C798" s="94" t="s">
        <v>4739</v>
      </c>
      <c r="D798" s="94" t="s">
        <v>4680</v>
      </c>
      <c r="E798" s="94">
        <v>306.0</v>
      </c>
      <c r="F798" s="10" t="str">
        <f t="shared" si="12"/>
        <v>FER-0306</v>
      </c>
      <c r="G798" s="94">
        <v>581645.0</v>
      </c>
      <c r="H798" s="14"/>
    </row>
    <row r="799">
      <c r="A799" s="7">
        <v>472.0</v>
      </c>
      <c r="B799" s="10" t="s">
        <v>4158</v>
      </c>
      <c r="C799" s="94" t="s">
        <v>4739</v>
      </c>
      <c r="D799" s="94" t="s">
        <v>4680</v>
      </c>
      <c r="E799" s="94">
        <v>307.0</v>
      </c>
      <c r="F799" s="10" t="str">
        <f t="shared" si="12"/>
        <v>FER-0307</v>
      </c>
      <c r="G799" s="94">
        <v>15138.0</v>
      </c>
      <c r="H799" s="14"/>
    </row>
    <row r="800">
      <c r="A800" s="7">
        <v>473.0</v>
      </c>
      <c r="B800" s="10" t="s">
        <v>4156</v>
      </c>
      <c r="C800" s="94" t="s">
        <v>4739</v>
      </c>
      <c r="D800" s="94" t="s">
        <v>4680</v>
      </c>
      <c r="E800" s="94">
        <v>308.0</v>
      </c>
      <c r="F800" s="10" t="str">
        <f t="shared" si="12"/>
        <v>FER-0308</v>
      </c>
      <c r="G800" s="94">
        <v>3742778.0</v>
      </c>
      <c r="H800" s="14"/>
    </row>
    <row r="801">
      <c r="A801" s="7">
        <v>473.0</v>
      </c>
      <c r="B801" s="10" t="s">
        <v>4158</v>
      </c>
      <c r="C801" s="94" t="s">
        <v>4739</v>
      </c>
      <c r="D801" s="94" t="s">
        <v>4680</v>
      </c>
      <c r="E801" s="94">
        <v>309.0</v>
      </c>
      <c r="F801" s="10" t="str">
        <f t="shared" si="12"/>
        <v>FER-0309</v>
      </c>
      <c r="G801" s="94">
        <v>18916.0</v>
      </c>
      <c r="H801" s="14"/>
    </row>
    <row r="802">
      <c r="A802" s="7">
        <v>474.0</v>
      </c>
      <c r="B802" s="10" t="s">
        <v>4156</v>
      </c>
      <c r="C802" s="94" t="s">
        <v>4739</v>
      </c>
      <c r="D802" s="94" t="s">
        <v>4680</v>
      </c>
      <c r="E802" s="94">
        <v>310.0</v>
      </c>
      <c r="F802" s="10" t="str">
        <f t="shared" si="12"/>
        <v>FER-0310</v>
      </c>
      <c r="G802" s="94">
        <v>3798710.0</v>
      </c>
      <c r="H802" s="14"/>
    </row>
    <row r="803">
      <c r="A803" s="7">
        <v>474.0</v>
      </c>
      <c r="B803" s="10" t="s">
        <v>4158</v>
      </c>
      <c r="C803" s="94" t="s">
        <v>4739</v>
      </c>
      <c r="D803" s="94" t="s">
        <v>4680</v>
      </c>
      <c r="E803" s="94">
        <v>311.0</v>
      </c>
      <c r="F803" s="10" t="str">
        <f t="shared" si="12"/>
        <v>FER-0311</v>
      </c>
      <c r="G803" s="94">
        <v>15886.0</v>
      </c>
      <c r="H803" s="14"/>
    </row>
    <row r="804">
      <c r="A804" s="7">
        <v>475.0</v>
      </c>
      <c r="B804" s="10" t="s">
        <v>4156</v>
      </c>
      <c r="C804" s="94" t="s">
        <v>4739</v>
      </c>
      <c r="D804" s="94" t="s">
        <v>4680</v>
      </c>
      <c r="E804" s="94">
        <v>312.0</v>
      </c>
      <c r="F804" s="10" t="str">
        <f t="shared" si="12"/>
        <v>FER-0312</v>
      </c>
      <c r="G804" s="94">
        <v>3651258.0</v>
      </c>
      <c r="H804" s="14"/>
    </row>
    <row r="805">
      <c r="A805" s="7">
        <v>475.0</v>
      </c>
      <c r="B805" s="10" t="s">
        <v>4158</v>
      </c>
      <c r="C805" s="94" t="s">
        <v>4739</v>
      </c>
      <c r="D805" s="94" t="s">
        <v>4680</v>
      </c>
      <c r="E805" s="94">
        <v>313.0</v>
      </c>
      <c r="F805" s="10" t="str">
        <f t="shared" si="12"/>
        <v>FER-0313</v>
      </c>
      <c r="G805" s="94">
        <v>19113.0</v>
      </c>
      <c r="H805" s="14"/>
    </row>
    <row r="806">
      <c r="A806" s="7">
        <v>476.0</v>
      </c>
      <c r="B806" s="10" t="s">
        <v>4156</v>
      </c>
      <c r="C806" s="94" t="s">
        <v>4739</v>
      </c>
      <c r="D806" s="94" t="s">
        <v>4680</v>
      </c>
      <c r="E806" s="94">
        <v>314.0</v>
      </c>
      <c r="F806" s="10" t="str">
        <f t="shared" si="12"/>
        <v>FER-0314</v>
      </c>
      <c r="G806" s="94">
        <v>2080886.0</v>
      </c>
      <c r="H806" s="14"/>
    </row>
    <row r="807">
      <c r="A807" s="7">
        <v>476.0</v>
      </c>
      <c r="B807" s="10" t="s">
        <v>4158</v>
      </c>
      <c r="C807" s="94" t="s">
        <v>4739</v>
      </c>
      <c r="D807" s="94" t="s">
        <v>4680</v>
      </c>
      <c r="E807" s="94">
        <v>315.0</v>
      </c>
      <c r="F807" s="10" t="str">
        <f t="shared" si="12"/>
        <v>FER-0315</v>
      </c>
      <c r="G807" s="94">
        <v>6878.0</v>
      </c>
      <c r="H807" s="14"/>
    </row>
    <row r="808">
      <c r="A808" s="7">
        <v>477.0</v>
      </c>
      <c r="B808" s="10" t="s">
        <v>4156</v>
      </c>
      <c r="C808" s="94" t="s">
        <v>4739</v>
      </c>
      <c r="D808" s="94" t="s">
        <v>4680</v>
      </c>
      <c r="E808" s="94">
        <v>316.0</v>
      </c>
      <c r="F808" s="10" t="str">
        <f t="shared" si="12"/>
        <v>FER-0316</v>
      </c>
      <c r="G808" s="94">
        <v>2514776.0</v>
      </c>
      <c r="H808" s="14"/>
    </row>
    <row r="809">
      <c r="A809" s="7">
        <v>477.0</v>
      </c>
      <c r="B809" s="10" t="s">
        <v>4158</v>
      </c>
      <c r="C809" s="94" t="s">
        <v>4739</v>
      </c>
      <c r="D809" s="94" t="s">
        <v>4680</v>
      </c>
      <c r="E809" s="94">
        <v>317.0</v>
      </c>
      <c r="F809" s="10" t="str">
        <f t="shared" si="12"/>
        <v>FER-0317</v>
      </c>
      <c r="G809" s="94">
        <v>12042.0</v>
      </c>
      <c r="H809" s="14"/>
    </row>
    <row r="810">
      <c r="A810" s="7">
        <v>478.0</v>
      </c>
      <c r="B810" s="10" t="s">
        <v>4156</v>
      </c>
      <c r="C810" s="94" t="s">
        <v>4739</v>
      </c>
      <c r="D810" s="94" t="s">
        <v>4680</v>
      </c>
      <c r="E810" s="94">
        <v>318.0</v>
      </c>
      <c r="F810" s="10" t="str">
        <f t="shared" si="12"/>
        <v>FER-0318</v>
      </c>
      <c r="G810" s="94">
        <v>2634551.0</v>
      </c>
      <c r="H810" s="14"/>
    </row>
    <row r="811">
      <c r="A811" s="7">
        <v>478.0</v>
      </c>
      <c r="B811" s="10" t="s">
        <v>4158</v>
      </c>
      <c r="C811" s="94" t="s">
        <v>4739</v>
      </c>
      <c r="D811" s="94" t="s">
        <v>4680</v>
      </c>
      <c r="E811" s="94">
        <v>319.0</v>
      </c>
      <c r="F811" s="10" t="str">
        <f t="shared" si="12"/>
        <v>FER-0319</v>
      </c>
      <c r="G811" s="94">
        <v>22236.0</v>
      </c>
      <c r="H811" s="14"/>
    </row>
    <row r="812">
      <c r="A812" s="7">
        <v>479.0</v>
      </c>
      <c r="B812" s="10" t="s">
        <v>4156</v>
      </c>
      <c r="C812" s="94" t="s">
        <v>4739</v>
      </c>
      <c r="D812" s="94" t="s">
        <v>4680</v>
      </c>
      <c r="E812" s="94">
        <v>320.0</v>
      </c>
      <c r="F812" s="10" t="str">
        <f t="shared" si="12"/>
        <v>FER-0320</v>
      </c>
      <c r="G812" s="94">
        <v>3388460.0</v>
      </c>
      <c r="H812" s="14"/>
    </row>
    <row r="813">
      <c r="A813" s="7">
        <v>479.0</v>
      </c>
      <c r="B813" s="10" t="s">
        <v>4158</v>
      </c>
      <c r="C813" s="94" t="s">
        <v>4739</v>
      </c>
      <c r="D813" s="94" t="s">
        <v>4680</v>
      </c>
      <c r="E813" s="94">
        <v>321.0</v>
      </c>
      <c r="F813" s="10" t="str">
        <f t="shared" si="12"/>
        <v>FER-0321</v>
      </c>
      <c r="G813" s="94">
        <v>24034.0</v>
      </c>
      <c r="H813" s="14"/>
    </row>
    <row r="814">
      <c r="A814" s="7">
        <v>480.0</v>
      </c>
      <c r="B814" s="10" t="s">
        <v>4156</v>
      </c>
      <c r="C814" s="94" t="s">
        <v>4739</v>
      </c>
      <c r="D814" s="94" t="s">
        <v>4680</v>
      </c>
      <c r="E814" s="94">
        <v>322.0</v>
      </c>
      <c r="F814" s="10" t="str">
        <f t="shared" si="12"/>
        <v>FER-0322</v>
      </c>
      <c r="G814" s="94">
        <v>3006321.0</v>
      </c>
      <c r="H814" s="14"/>
    </row>
    <row r="815">
      <c r="A815" s="7">
        <v>480.0</v>
      </c>
      <c r="B815" s="10" t="s">
        <v>4158</v>
      </c>
      <c r="C815" s="94" t="s">
        <v>4739</v>
      </c>
      <c r="D815" s="94" t="s">
        <v>4680</v>
      </c>
      <c r="E815" s="94">
        <v>323.0</v>
      </c>
      <c r="F815" s="10" t="str">
        <f t="shared" si="12"/>
        <v>FER-0323</v>
      </c>
      <c r="G815" s="94">
        <v>21115.0</v>
      </c>
      <c r="H815" s="14"/>
    </row>
    <row r="816">
      <c r="A816" s="7">
        <v>481.0</v>
      </c>
      <c r="B816" s="10" t="s">
        <v>4156</v>
      </c>
      <c r="C816" s="94" t="s">
        <v>4739</v>
      </c>
      <c r="D816" s="94" t="s">
        <v>4680</v>
      </c>
      <c r="E816" s="94">
        <v>324.0</v>
      </c>
      <c r="F816" s="10" t="str">
        <f t="shared" si="12"/>
        <v>FER-0324</v>
      </c>
      <c r="G816" s="94">
        <v>3484186.0</v>
      </c>
      <c r="H816" s="14"/>
    </row>
    <row r="817">
      <c r="A817" s="7">
        <v>481.0</v>
      </c>
      <c r="B817" s="10" t="s">
        <v>4156</v>
      </c>
      <c r="C817" s="94" t="s">
        <v>4739</v>
      </c>
      <c r="D817" s="94" t="s">
        <v>4680</v>
      </c>
      <c r="E817" s="94">
        <v>325.0</v>
      </c>
      <c r="F817" s="10" t="str">
        <f t="shared" si="12"/>
        <v>FER-0325</v>
      </c>
      <c r="G817" s="94">
        <v>1257173.0</v>
      </c>
      <c r="H817" s="14"/>
    </row>
    <row r="818">
      <c r="A818" s="7">
        <v>481.0</v>
      </c>
      <c r="B818" s="10" t="s">
        <v>4158</v>
      </c>
      <c r="C818" s="94" t="s">
        <v>4739</v>
      </c>
      <c r="D818" s="94" t="s">
        <v>4680</v>
      </c>
      <c r="E818" s="94">
        <v>326.0</v>
      </c>
      <c r="F818" s="10" t="str">
        <f t="shared" si="12"/>
        <v>FER-0326</v>
      </c>
      <c r="G818" s="94">
        <v>11183.0</v>
      </c>
      <c r="H818" s="14"/>
    </row>
    <row r="819">
      <c r="A819" s="7">
        <v>482.0</v>
      </c>
      <c r="B819" s="10" t="s">
        <v>4156</v>
      </c>
      <c r="C819" s="94" t="s">
        <v>4739</v>
      </c>
      <c r="D819" s="94" t="s">
        <v>4680</v>
      </c>
      <c r="E819" s="94">
        <v>327.0</v>
      </c>
      <c r="F819" s="10" t="str">
        <f t="shared" si="12"/>
        <v>FER-0327</v>
      </c>
      <c r="G819" s="94">
        <v>2874777.0</v>
      </c>
      <c r="H819" s="14"/>
    </row>
    <row r="820">
      <c r="A820" s="7">
        <v>482.0</v>
      </c>
      <c r="B820" s="10" t="s">
        <v>4156</v>
      </c>
      <c r="C820" s="94" t="s">
        <v>4739</v>
      </c>
      <c r="D820" s="94" t="s">
        <v>4680</v>
      </c>
      <c r="E820" s="94">
        <v>328.0</v>
      </c>
      <c r="F820" s="10" t="str">
        <f t="shared" si="12"/>
        <v>FER-0328</v>
      </c>
      <c r="G820" s="94">
        <v>1981174.0</v>
      </c>
      <c r="H820" s="14"/>
    </row>
    <row r="821">
      <c r="A821" s="7">
        <v>482.0</v>
      </c>
      <c r="B821" s="10" t="s">
        <v>4156</v>
      </c>
      <c r="C821" s="94" t="s">
        <v>4739</v>
      </c>
      <c r="D821" s="94" t="s">
        <v>4680</v>
      </c>
      <c r="E821" s="94">
        <v>329.0</v>
      </c>
      <c r="F821" s="10" t="str">
        <f t="shared" si="12"/>
        <v>FER-0329</v>
      </c>
      <c r="G821" s="94">
        <v>2742572.0</v>
      </c>
      <c r="H821" s="14"/>
    </row>
    <row r="822">
      <c r="A822" s="7">
        <v>482.0</v>
      </c>
      <c r="B822" s="10" t="s">
        <v>4156</v>
      </c>
      <c r="C822" s="94" t="s">
        <v>4739</v>
      </c>
      <c r="D822" s="94" t="s">
        <v>4680</v>
      </c>
      <c r="E822" s="94">
        <v>330.0</v>
      </c>
      <c r="F822" s="10" t="str">
        <f t="shared" si="12"/>
        <v>FER-0330</v>
      </c>
      <c r="G822" s="94">
        <v>2677329.0</v>
      </c>
      <c r="H822" s="14"/>
    </row>
    <row r="823">
      <c r="A823" s="7">
        <v>482.0</v>
      </c>
      <c r="B823" s="10" t="s">
        <v>4156</v>
      </c>
      <c r="C823" s="94" t="s">
        <v>4739</v>
      </c>
      <c r="D823" s="94" t="s">
        <v>4680</v>
      </c>
      <c r="E823" s="94">
        <v>331.0</v>
      </c>
      <c r="F823" s="10" t="str">
        <f t="shared" si="12"/>
        <v>FER-0331</v>
      </c>
      <c r="G823" s="94">
        <v>1296005.0</v>
      </c>
      <c r="H823" s="14"/>
    </row>
    <row r="824">
      <c r="A824" s="7">
        <v>482.0</v>
      </c>
      <c r="B824" s="10" t="s">
        <v>4158</v>
      </c>
      <c r="C824" s="94" t="s">
        <v>4739</v>
      </c>
      <c r="D824" s="94" t="s">
        <v>4680</v>
      </c>
      <c r="E824" s="94">
        <v>332.0</v>
      </c>
      <c r="F824" s="10" t="str">
        <f t="shared" si="12"/>
        <v>FER-0332</v>
      </c>
      <c r="G824" s="94">
        <v>96288.0</v>
      </c>
      <c r="H824" s="14"/>
    </row>
    <row r="825">
      <c r="A825" s="7">
        <v>482.0</v>
      </c>
      <c r="B825" s="10" t="s">
        <v>4304</v>
      </c>
      <c r="C825" s="94" t="s">
        <v>4739</v>
      </c>
      <c r="D825" s="94" t="s">
        <v>4680</v>
      </c>
      <c r="E825" s="94">
        <v>333.0</v>
      </c>
      <c r="F825" s="10" t="str">
        <f t="shared" si="12"/>
        <v>FER-0333</v>
      </c>
      <c r="G825" s="94">
        <v>323624.0</v>
      </c>
      <c r="H825" s="14"/>
    </row>
    <row r="826">
      <c r="A826" s="7">
        <v>482.0</v>
      </c>
      <c r="B826" s="10" t="s">
        <v>4464</v>
      </c>
      <c r="C826" s="94" t="s">
        <v>4739</v>
      </c>
      <c r="D826" s="94" t="s">
        <v>4680</v>
      </c>
      <c r="E826" s="94">
        <v>334.0</v>
      </c>
      <c r="F826" s="10" t="str">
        <f t="shared" si="12"/>
        <v>FER-0334</v>
      </c>
      <c r="G826" s="94">
        <v>33906.0</v>
      </c>
      <c r="H826" s="14"/>
    </row>
    <row r="827">
      <c r="A827" s="7">
        <v>483.0</v>
      </c>
      <c r="B827" s="10" t="s">
        <v>4156</v>
      </c>
      <c r="C827" s="94" t="s">
        <v>4739</v>
      </c>
      <c r="D827" s="94" t="s">
        <v>4680</v>
      </c>
      <c r="E827" s="94">
        <v>335.0</v>
      </c>
      <c r="F827" s="10" t="str">
        <f t="shared" si="12"/>
        <v>FER-0335</v>
      </c>
      <c r="G827" s="94">
        <v>2866020.0</v>
      </c>
      <c r="H827" s="14"/>
    </row>
    <row r="828">
      <c r="A828" s="7">
        <v>483.0</v>
      </c>
      <c r="B828" s="10" t="s">
        <v>4156</v>
      </c>
      <c r="C828" s="94" t="s">
        <v>4739</v>
      </c>
      <c r="D828" s="94" t="s">
        <v>4680</v>
      </c>
      <c r="E828" s="94">
        <v>336.0</v>
      </c>
      <c r="F828" s="10" t="str">
        <f t="shared" si="12"/>
        <v>FER-0336</v>
      </c>
      <c r="G828" s="94">
        <v>2749566.0</v>
      </c>
      <c r="H828" s="14"/>
    </row>
    <row r="829">
      <c r="A829" s="7">
        <v>483.0</v>
      </c>
      <c r="B829" s="10" t="s">
        <v>4156</v>
      </c>
      <c r="C829" s="94" t="s">
        <v>4739</v>
      </c>
      <c r="D829" s="94" t="s">
        <v>4680</v>
      </c>
      <c r="E829" s="94">
        <v>337.0</v>
      </c>
      <c r="F829" s="10" t="str">
        <f t="shared" si="12"/>
        <v>FER-0337</v>
      </c>
      <c r="G829" s="94">
        <v>2245871.0</v>
      </c>
      <c r="H829" s="14"/>
    </row>
    <row r="830">
      <c r="A830" s="7">
        <v>483.0</v>
      </c>
      <c r="B830" s="10" t="s">
        <v>4156</v>
      </c>
      <c r="C830" s="94" t="s">
        <v>4739</v>
      </c>
      <c r="D830" s="94" t="s">
        <v>4680</v>
      </c>
      <c r="E830" s="94">
        <v>338.0</v>
      </c>
      <c r="F830" s="10" t="str">
        <f t="shared" si="12"/>
        <v>FER-0338</v>
      </c>
      <c r="G830" s="94">
        <v>2609094.0</v>
      </c>
      <c r="H830" s="14"/>
    </row>
    <row r="831">
      <c r="A831" s="7">
        <v>483.0</v>
      </c>
      <c r="B831" s="10" t="s">
        <v>4158</v>
      </c>
      <c r="C831" s="94" t="s">
        <v>4739</v>
      </c>
      <c r="D831" s="94" t="s">
        <v>4680</v>
      </c>
      <c r="E831" s="94">
        <v>339.0</v>
      </c>
      <c r="F831" s="10" t="str">
        <f t="shared" si="12"/>
        <v>FER-0339</v>
      </c>
      <c r="G831" s="94">
        <v>71489.0</v>
      </c>
      <c r="H831" s="14"/>
    </row>
    <row r="832">
      <c r="A832" s="7">
        <v>483.0</v>
      </c>
      <c r="B832" s="10" t="s">
        <v>4304</v>
      </c>
      <c r="C832" s="94" t="s">
        <v>4739</v>
      </c>
      <c r="D832" s="94" t="s">
        <v>4680</v>
      </c>
      <c r="E832" s="94">
        <v>340.0</v>
      </c>
      <c r="F832" s="10" t="str">
        <f t="shared" si="12"/>
        <v>FER-0340</v>
      </c>
      <c r="G832" s="94">
        <v>300275.0</v>
      </c>
      <c r="H832" s="14"/>
    </row>
    <row r="833">
      <c r="A833" s="7">
        <v>483.0</v>
      </c>
      <c r="B833" s="10" t="s">
        <v>4464</v>
      </c>
      <c r="C833" s="94" t="s">
        <v>4739</v>
      </c>
      <c r="D833" s="94" t="s">
        <v>4680</v>
      </c>
      <c r="E833" s="94">
        <v>341.0</v>
      </c>
      <c r="F833" s="10" t="str">
        <f t="shared" si="12"/>
        <v>FER-0341</v>
      </c>
      <c r="G833" s="94">
        <v>44149.0</v>
      </c>
      <c r="H833" s="14"/>
    </row>
    <row r="834">
      <c r="A834" s="7">
        <v>484.0</v>
      </c>
      <c r="B834" s="10" t="s">
        <v>4156</v>
      </c>
      <c r="C834" s="94" t="s">
        <v>4739</v>
      </c>
      <c r="D834" s="94" t="s">
        <v>4680</v>
      </c>
      <c r="E834" s="94">
        <v>342.0</v>
      </c>
      <c r="F834" s="10" t="str">
        <f t="shared" si="12"/>
        <v>FER-0342</v>
      </c>
      <c r="G834" s="94">
        <v>2822720.0</v>
      </c>
      <c r="H834" s="14"/>
    </row>
    <row r="835">
      <c r="A835" s="7">
        <v>484.0</v>
      </c>
      <c r="B835" s="10" t="s">
        <v>4156</v>
      </c>
      <c r="C835" s="94" t="s">
        <v>4739</v>
      </c>
      <c r="D835" s="94" t="s">
        <v>4680</v>
      </c>
      <c r="E835" s="94">
        <v>343.0</v>
      </c>
      <c r="F835" s="10" t="str">
        <f t="shared" si="12"/>
        <v>FER-0343</v>
      </c>
      <c r="G835" s="94">
        <v>2215418.0</v>
      </c>
      <c r="H835" s="14"/>
    </row>
    <row r="836">
      <c r="A836" s="7">
        <v>484.0</v>
      </c>
      <c r="B836" s="10" t="s">
        <v>4158</v>
      </c>
      <c r="C836" s="94" t="s">
        <v>4739</v>
      </c>
      <c r="D836" s="94" t="s">
        <v>4680</v>
      </c>
      <c r="E836" s="94">
        <v>344.0</v>
      </c>
      <c r="F836" s="10" t="str">
        <f t="shared" si="12"/>
        <v>FER-0344</v>
      </c>
      <c r="G836" s="94">
        <v>45710.0</v>
      </c>
      <c r="H836" s="14"/>
    </row>
    <row r="837">
      <c r="A837" s="7">
        <v>484.0</v>
      </c>
      <c r="B837" s="10" t="s">
        <v>4304</v>
      </c>
      <c r="C837" s="94" t="s">
        <v>4739</v>
      </c>
      <c r="D837" s="94" t="s">
        <v>4680</v>
      </c>
      <c r="E837" s="94">
        <v>345.0</v>
      </c>
      <c r="F837" s="10" t="str">
        <f t="shared" si="12"/>
        <v>FER-0345</v>
      </c>
      <c r="G837" s="94">
        <v>160816.0</v>
      </c>
      <c r="H837" s="14"/>
    </row>
    <row r="838">
      <c r="A838" s="7">
        <v>484.0</v>
      </c>
      <c r="B838" s="10" t="s">
        <v>4464</v>
      </c>
      <c r="C838" s="94" t="s">
        <v>4739</v>
      </c>
      <c r="D838" s="94" t="s">
        <v>4680</v>
      </c>
      <c r="E838" s="94">
        <v>346.0</v>
      </c>
      <c r="F838" s="10" t="str">
        <f t="shared" si="12"/>
        <v>FER-0346</v>
      </c>
      <c r="G838" s="94">
        <v>29591.0</v>
      </c>
      <c r="H838" s="14"/>
    </row>
    <row r="839">
      <c r="A839" s="7">
        <v>485.0</v>
      </c>
      <c r="B839" s="10" t="s">
        <v>4156</v>
      </c>
      <c r="C839" s="94" t="s">
        <v>4739</v>
      </c>
      <c r="D839" s="94" t="s">
        <v>4680</v>
      </c>
      <c r="E839" s="94">
        <v>347.0</v>
      </c>
      <c r="F839" s="10" t="str">
        <f t="shared" si="12"/>
        <v>FER-0347</v>
      </c>
      <c r="G839" s="94">
        <v>2242366.0</v>
      </c>
      <c r="H839" s="14"/>
    </row>
    <row r="840">
      <c r="A840" s="7">
        <v>485.0</v>
      </c>
      <c r="B840" s="10" t="s">
        <v>4156</v>
      </c>
      <c r="C840" s="94" t="s">
        <v>4739</v>
      </c>
      <c r="D840" s="94" t="s">
        <v>4680</v>
      </c>
      <c r="E840" s="94">
        <v>348.0</v>
      </c>
      <c r="F840" s="10" t="str">
        <f t="shared" si="12"/>
        <v>FER-0348</v>
      </c>
      <c r="G840" s="94">
        <v>2941986.0</v>
      </c>
      <c r="H840" s="14"/>
    </row>
    <row r="841">
      <c r="A841" s="7">
        <v>485.0</v>
      </c>
      <c r="B841" s="10" t="s">
        <v>4156</v>
      </c>
      <c r="C841" s="94" t="s">
        <v>4739</v>
      </c>
      <c r="D841" s="94" t="s">
        <v>4680</v>
      </c>
      <c r="E841" s="94">
        <v>349.0</v>
      </c>
      <c r="F841" s="10" t="str">
        <f t="shared" si="12"/>
        <v>FER-0349</v>
      </c>
      <c r="G841" s="94">
        <v>782953.0</v>
      </c>
      <c r="H841" s="14"/>
    </row>
    <row r="842">
      <c r="A842" s="7">
        <v>485.0</v>
      </c>
      <c r="B842" s="10" t="s">
        <v>4158</v>
      </c>
      <c r="C842" s="94" t="s">
        <v>4739</v>
      </c>
      <c r="D842" s="94" t="s">
        <v>4680</v>
      </c>
      <c r="E842" s="94">
        <v>350.0</v>
      </c>
      <c r="F842" s="10" t="str">
        <f t="shared" si="12"/>
        <v>FER-0350</v>
      </c>
      <c r="G842" s="94">
        <v>85496.0</v>
      </c>
      <c r="H842" s="14"/>
    </row>
    <row r="843">
      <c r="A843" s="7">
        <v>485.0</v>
      </c>
      <c r="B843" s="10" t="s">
        <v>4464</v>
      </c>
      <c r="C843" s="94" t="s">
        <v>4739</v>
      </c>
      <c r="D843" s="94" t="s">
        <v>4680</v>
      </c>
      <c r="E843" s="94">
        <v>351.0</v>
      </c>
      <c r="F843" s="10" t="str">
        <f t="shared" si="12"/>
        <v>FER-0351</v>
      </c>
      <c r="G843" s="94">
        <v>49935.0</v>
      </c>
      <c r="H843" s="14"/>
    </row>
    <row r="844">
      <c r="A844" s="7">
        <v>486.0</v>
      </c>
      <c r="B844" s="10" t="s">
        <v>4156</v>
      </c>
      <c r="C844" s="94" t="s">
        <v>4739</v>
      </c>
      <c r="D844" s="94" t="s">
        <v>4680</v>
      </c>
      <c r="E844" s="94">
        <v>352.0</v>
      </c>
      <c r="F844" s="10" t="str">
        <f t="shared" si="12"/>
        <v>FER-0352</v>
      </c>
      <c r="G844" s="94">
        <v>2898155.0</v>
      </c>
      <c r="H844" s="14"/>
    </row>
    <row r="845">
      <c r="A845" s="7">
        <v>486.0</v>
      </c>
      <c r="B845" s="10" t="s">
        <v>4156</v>
      </c>
      <c r="C845" s="94" t="s">
        <v>4739</v>
      </c>
      <c r="D845" s="94" t="s">
        <v>4680</v>
      </c>
      <c r="E845" s="94">
        <v>353.0</v>
      </c>
      <c r="F845" s="10" t="str">
        <f t="shared" si="12"/>
        <v>FER-0353</v>
      </c>
      <c r="G845" s="94">
        <v>1788211.0</v>
      </c>
      <c r="H845" s="14"/>
    </row>
    <row r="846">
      <c r="A846" s="7">
        <v>486.0</v>
      </c>
      <c r="B846" s="10" t="s">
        <v>4156</v>
      </c>
      <c r="C846" s="94" t="s">
        <v>4739</v>
      </c>
      <c r="D846" s="94" t="s">
        <v>4680</v>
      </c>
      <c r="E846" s="94">
        <v>354.0</v>
      </c>
      <c r="F846" s="10" t="str">
        <f t="shared" si="12"/>
        <v>FER-0354</v>
      </c>
      <c r="G846" s="94">
        <v>1962509.0</v>
      </c>
      <c r="H846" s="14"/>
    </row>
    <row r="847">
      <c r="A847" s="7">
        <v>486.0</v>
      </c>
      <c r="B847" s="10" t="s">
        <v>4156</v>
      </c>
      <c r="C847" s="94" t="s">
        <v>4739</v>
      </c>
      <c r="D847" s="94" t="s">
        <v>4680</v>
      </c>
      <c r="E847" s="94">
        <v>355.0</v>
      </c>
      <c r="F847" s="10" t="str">
        <f t="shared" si="12"/>
        <v>FER-0355</v>
      </c>
      <c r="G847" s="94">
        <v>1602015.0</v>
      </c>
      <c r="H847" s="14"/>
    </row>
    <row r="848">
      <c r="A848" s="7">
        <v>486.0</v>
      </c>
      <c r="B848" s="31" t="s">
        <v>4158</v>
      </c>
      <c r="C848" s="94" t="s">
        <v>4739</v>
      </c>
      <c r="D848" s="94" t="s">
        <v>4680</v>
      </c>
      <c r="E848" s="94">
        <v>356.0</v>
      </c>
      <c r="F848" s="10" t="str">
        <f t="shared" si="12"/>
        <v>FER-0356</v>
      </c>
      <c r="G848" s="94">
        <v>115812.0</v>
      </c>
      <c r="H848" s="14"/>
    </row>
    <row r="849">
      <c r="A849" s="7">
        <v>486.0</v>
      </c>
      <c r="B849" s="10" t="s">
        <v>4464</v>
      </c>
      <c r="C849" s="94" t="s">
        <v>4739</v>
      </c>
      <c r="D849" s="94" t="s">
        <v>4680</v>
      </c>
      <c r="E849" s="94">
        <v>357.0</v>
      </c>
      <c r="F849" s="10" t="str">
        <f t="shared" si="12"/>
        <v>FER-0357</v>
      </c>
      <c r="G849" s="94">
        <v>74272.0</v>
      </c>
      <c r="H849" s="14"/>
    </row>
    <row r="850">
      <c r="A850" s="7">
        <v>487.0</v>
      </c>
      <c r="B850" s="10" t="s">
        <v>4156</v>
      </c>
      <c r="C850" s="94" t="s">
        <v>4739</v>
      </c>
      <c r="D850" s="94" t="s">
        <v>4680</v>
      </c>
      <c r="E850" s="94">
        <v>358.0</v>
      </c>
      <c r="F850" s="10" t="str">
        <f t="shared" si="12"/>
        <v>FER-0358</v>
      </c>
      <c r="G850" s="94">
        <v>2857374.0</v>
      </c>
      <c r="H850" s="14"/>
    </row>
    <row r="851">
      <c r="A851" s="7">
        <v>487.0</v>
      </c>
      <c r="B851" s="10" t="s">
        <v>4156</v>
      </c>
      <c r="C851" s="94" t="s">
        <v>4739</v>
      </c>
      <c r="D851" s="94" t="s">
        <v>4680</v>
      </c>
      <c r="E851" s="94">
        <v>359.0</v>
      </c>
      <c r="F851" s="10" t="str">
        <f t="shared" si="12"/>
        <v>FER-0359</v>
      </c>
      <c r="G851" s="94">
        <v>2821166.0</v>
      </c>
      <c r="H851" s="14"/>
    </row>
    <row r="852">
      <c r="A852" s="7">
        <v>487.0</v>
      </c>
      <c r="B852" s="10" t="s">
        <v>4158</v>
      </c>
      <c r="C852" s="94" t="s">
        <v>4739</v>
      </c>
      <c r="D852" s="94" t="s">
        <v>4680</v>
      </c>
      <c r="E852" s="94">
        <v>360.0</v>
      </c>
      <c r="F852" s="10" t="str">
        <f t="shared" si="12"/>
        <v>FER-0360</v>
      </c>
      <c r="G852" s="94">
        <v>83369.0</v>
      </c>
      <c r="H852" s="14"/>
    </row>
    <row r="853">
      <c r="A853" s="7">
        <v>487.0</v>
      </c>
      <c r="B853" s="10" t="s">
        <v>4464</v>
      </c>
      <c r="C853" s="94" t="s">
        <v>4739</v>
      </c>
      <c r="D853" s="94" t="s">
        <v>4680</v>
      </c>
      <c r="E853" s="94">
        <v>361.0</v>
      </c>
      <c r="F853" s="10" t="str">
        <f t="shared" si="12"/>
        <v>FER-0361</v>
      </c>
      <c r="G853" s="94">
        <v>53449.0</v>
      </c>
      <c r="H853" s="14"/>
    </row>
    <row r="854">
      <c r="A854" s="7">
        <v>488.0</v>
      </c>
      <c r="B854" s="10" t="s">
        <v>4156</v>
      </c>
      <c r="C854" s="94" t="s">
        <v>4739</v>
      </c>
      <c r="D854" s="94" t="s">
        <v>4680</v>
      </c>
      <c r="E854" s="94">
        <v>362.0</v>
      </c>
      <c r="F854" s="10" t="str">
        <f t="shared" si="12"/>
        <v>FER-0362</v>
      </c>
      <c r="G854" s="94">
        <v>2574563.0</v>
      </c>
      <c r="H854" s="14"/>
    </row>
    <row r="855">
      <c r="A855" s="7">
        <v>488.0</v>
      </c>
      <c r="B855" s="10" t="s">
        <v>4156</v>
      </c>
      <c r="C855" s="94" t="s">
        <v>4739</v>
      </c>
      <c r="D855" s="94" t="s">
        <v>4680</v>
      </c>
      <c r="E855" s="94">
        <v>363.0</v>
      </c>
      <c r="F855" s="10" t="str">
        <f t="shared" si="12"/>
        <v>FER-0363</v>
      </c>
      <c r="G855" s="94">
        <v>2455394.0</v>
      </c>
      <c r="H855" s="14"/>
    </row>
    <row r="856">
      <c r="A856" s="7">
        <v>488.0</v>
      </c>
      <c r="B856" s="10" t="s">
        <v>4156</v>
      </c>
      <c r="C856" s="94" t="s">
        <v>4739</v>
      </c>
      <c r="D856" s="94" t="s">
        <v>4680</v>
      </c>
      <c r="E856" s="94">
        <v>364.0</v>
      </c>
      <c r="F856" s="10" t="str">
        <f t="shared" si="12"/>
        <v>FER-0364</v>
      </c>
      <c r="G856" s="94">
        <v>3353024.0</v>
      </c>
      <c r="H856" s="14"/>
    </row>
    <row r="857">
      <c r="A857" s="7">
        <v>488.0</v>
      </c>
      <c r="B857" s="10" t="s">
        <v>4158</v>
      </c>
      <c r="C857" s="94" t="s">
        <v>4739</v>
      </c>
      <c r="D857" s="94" t="s">
        <v>4680</v>
      </c>
      <c r="E857" s="94">
        <v>365.0</v>
      </c>
      <c r="F857" s="10" t="str">
        <f t="shared" si="12"/>
        <v>FER-0365</v>
      </c>
      <c r="G857" s="94">
        <v>82568.0</v>
      </c>
      <c r="H857" s="14"/>
    </row>
    <row r="858">
      <c r="A858" s="7">
        <v>488.0</v>
      </c>
      <c r="B858" s="10" t="s">
        <v>4304</v>
      </c>
      <c r="C858" s="94" t="s">
        <v>4739</v>
      </c>
      <c r="D858" s="94" t="s">
        <v>4680</v>
      </c>
      <c r="E858" s="94">
        <v>366.0</v>
      </c>
      <c r="F858" s="10" t="str">
        <f t="shared" si="12"/>
        <v>FER-0366</v>
      </c>
      <c r="G858" s="94">
        <v>85139.0</v>
      </c>
      <c r="H858" s="14"/>
    </row>
    <row r="859">
      <c r="A859" s="7">
        <v>488.0</v>
      </c>
      <c r="B859" s="10" t="s">
        <v>4464</v>
      </c>
      <c r="C859" s="94" t="s">
        <v>4739</v>
      </c>
      <c r="D859" s="94" t="s">
        <v>4680</v>
      </c>
      <c r="E859" s="94">
        <v>367.0</v>
      </c>
      <c r="F859" s="10" t="str">
        <f t="shared" si="12"/>
        <v>FER-0367</v>
      </c>
      <c r="G859" s="94">
        <v>67388.0</v>
      </c>
      <c r="H859" s="14"/>
    </row>
    <row r="860">
      <c r="A860" s="7">
        <v>489.0</v>
      </c>
      <c r="B860" s="10" t="s">
        <v>4156</v>
      </c>
      <c r="C860" s="94" t="s">
        <v>4739</v>
      </c>
      <c r="D860" s="94" t="s">
        <v>4680</v>
      </c>
      <c r="E860" s="94">
        <v>368.0</v>
      </c>
      <c r="F860" s="10" t="str">
        <f t="shared" si="12"/>
        <v>FER-0368</v>
      </c>
      <c r="G860" s="94">
        <v>3120223.0</v>
      </c>
      <c r="H860" s="14"/>
    </row>
    <row r="861">
      <c r="A861" s="7">
        <v>489.0</v>
      </c>
      <c r="B861" s="10" t="s">
        <v>4156</v>
      </c>
      <c r="C861" s="94" t="s">
        <v>4739</v>
      </c>
      <c r="D861" s="94" t="s">
        <v>4680</v>
      </c>
      <c r="E861" s="94">
        <v>369.0</v>
      </c>
      <c r="F861" s="10" t="str">
        <f t="shared" si="12"/>
        <v>FER-0369</v>
      </c>
      <c r="G861" s="94">
        <v>3049921.0</v>
      </c>
      <c r="H861" s="14"/>
    </row>
    <row r="862">
      <c r="A862" s="7">
        <v>489.0</v>
      </c>
      <c r="B862" s="10" t="s">
        <v>4156</v>
      </c>
      <c r="C862" s="94" t="s">
        <v>4739</v>
      </c>
      <c r="D862" s="94" t="s">
        <v>4680</v>
      </c>
      <c r="E862" s="94">
        <v>370.0</v>
      </c>
      <c r="F862" s="10" t="str">
        <f t="shared" si="12"/>
        <v>FER-0370</v>
      </c>
      <c r="G862" s="94">
        <v>3419214.0</v>
      </c>
      <c r="H862" s="14"/>
    </row>
    <row r="863">
      <c r="A863" s="7">
        <v>489.0</v>
      </c>
      <c r="B863" s="10" t="s">
        <v>4158</v>
      </c>
      <c r="C863" s="94" t="s">
        <v>4739</v>
      </c>
      <c r="D863" s="94" t="s">
        <v>4680</v>
      </c>
      <c r="E863" s="94">
        <v>371.0</v>
      </c>
      <c r="F863" s="10" t="str">
        <f t="shared" si="12"/>
        <v>FER-0371</v>
      </c>
      <c r="G863" s="94">
        <v>98260.0</v>
      </c>
      <c r="H863" s="14"/>
    </row>
    <row r="864">
      <c r="A864" s="7">
        <v>489.0</v>
      </c>
      <c r="B864" s="10" t="s">
        <v>4304</v>
      </c>
      <c r="C864" s="94" t="s">
        <v>4739</v>
      </c>
      <c r="D864" s="94" t="s">
        <v>4680</v>
      </c>
      <c r="E864" s="94">
        <v>372.0</v>
      </c>
      <c r="F864" s="10" t="str">
        <f t="shared" si="12"/>
        <v>FER-0372</v>
      </c>
      <c r="G864" s="94">
        <v>101045.0</v>
      </c>
      <c r="H864" s="14"/>
    </row>
    <row r="865">
      <c r="A865" s="7">
        <v>489.0</v>
      </c>
      <c r="B865" s="10" t="s">
        <v>4464</v>
      </c>
      <c r="C865" s="94" t="s">
        <v>4739</v>
      </c>
      <c r="D865" s="94" t="s">
        <v>4680</v>
      </c>
      <c r="E865" s="94">
        <v>373.0</v>
      </c>
      <c r="F865" s="10" t="str">
        <f t="shared" si="12"/>
        <v>FER-0373</v>
      </c>
      <c r="G865" s="94">
        <v>73687.0</v>
      </c>
      <c r="H865" s="14"/>
    </row>
    <row r="866">
      <c r="A866" s="7">
        <v>490.0</v>
      </c>
      <c r="B866" s="10" t="s">
        <v>4156</v>
      </c>
      <c r="C866" s="94" t="s">
        <v>4739</v>
      </c>
      <c r="D866" s="94" t="s">
        <v>4680</v>
      </c>
      <c r="E866" s="94">
        <v>374.0</v>
      </c>
      <c r="F866" s="10" t="str">
        <f t="shared" si="12"/>
        <v>FER-0374</v>
      </c>
      <c r="G866" s="94">
        <v>2772573.0</v>
      </c>
      <c r="H866" s="14"/>
    </row>
    <row r="867">
      <c r="A867" s="7">
        <v>490.0</v>
      </c>
      <c r="B867" s="10" t="s">
        <v>4156</v>
      </c>
      <c r="C867" s="94" t="s">
        <v>4739</v>
      </c>
      <c r="D867" s="94" t="s">
        <v>4680</v>
      </c>
      <c r="E867" s="94">
        <v>375.0</v>
      </c>
      <c r="F867" s="10" t="str">
        <f t="shared" si="12"/>
        <v>FER-0375</v>
      </c>
      <c r="G867" s="94">
        <v>3209587.0</v>
      </c>
      <c r="H867" s="14"/>
    </row>
    <row r="868">
      <c r="A868" s="7">
        <v>490.0</v>
      </c>
      <c r="B868" s="10" t="s">
        <v>4156</v>
      </c>
      <c r="C868" s="94" t="s">
        <v>4739</v>
      </c>
      <c r="D868" s="94" t="s">
        <v>4680</v>
      </c>
      <c r="E868" s="94">
        <v>376.0</v>
      </c>
      <c r="F868" s="10" t="str">
        <f t="shared" si="12"/>
        <v>FER-0376</v>
      </c>
      <c r="G868" s="94">
        <v>3492931.0</v>
      </c>
      <c r="H868" s="14"/>
    </row>
    <row r="869">
      <c r="A869" s="7">
        <v>490.0</v>
      </c>
      <c r="B869" s="10" t="s">
        <v>4158</v>
      </c>
      <c r="C869" s="94" t="s">
        <v>4739</v>
      </c>
      <c r="D869" s="94" t="s">
        <v>4680</v>
      </c>
      <c r="E869" s="94">
        <v>377.0</v>
      </c>
      <c r="F869" s="10" t="str">
        <f t="shared" si="12"/>
        <v>FER-0377</v>
      </c>
      <c r="G869" s="94">
        <v>108687.0</v>
      </c>
      <c r="H869" s="14"/>
    </row>
    <row r="870">
      <c r="A870" s="7">
        <v>490.0</v>
      </c>
      <c r="B870" s="10" t="s">
        <v>4304</v>
      </c>
      <c r="C870" s="94" t="s">
        <v>4739</v>
      </c>
      <c r="D870" s="94" t="s">
        <v>4680</v>
      </c>
      <c r="E870" s="94">
        <v>378.0</v>
      </c>
      <c r="F870" s="10" t="str">
        <f t="shared" si="12"/>
        <v>FER-0378</v>
      </c>
      <c r="G870" s="94">
        <v>110713.0</v>
      </c>
      <c r="H870" s="14"/>
    </row>
    <row r="871">
      <c r="A871" s="7">
        <v>490.0</v>
      </c>
      <c r="B871" s="10" t="s">
        <v>4464</v>
      </c>
      <c r="C871" s="94" t="s">
        <v>4739</v>
      </c>
      <c r="D871" s="94" t="s">
        <v>4680</v>
      </c>
      <c r="E871" s="94">
        <v>379.0</v>
      </c>
      <c r="F871" s="10" t="str">
        <f t="shared" si="12"/>
        <v>FER-0379</v>
      </c>
      <c r="G871" s="94">
        <v>93480.0</v>
      </c>
      <c r="H871" s="14"/>
    </row>
    <row r="872">
      <c r="A872" s="32">
        <v>491.0</v>
      </c>
      <c r="B872" s="31" t="s">
        <v>4156</v>
      </c>
      <c r="C872" s="94" t="s">
        <v>4739</v>
      </c>
      <c r="D872" s="94" t="s">
        <v>4680</v>
      </c>
      <c r="E872" s="94">
        <v>380.0</v>
      </c>
      <c r="F872" s="10" t="str">
        <f t="shared" si="12"/>
        <v>FER-0380</v>
      </c>
      <c r="G872" s="94">
        <v>1368093.0</v>
      </c>
      <c r="H872" s="14"/>
    </row>
    <row r="873">
      <c r="A873" s="32">
        <v>491.0</v>
      </c>
      <c r="B873" s="10" t="s">
        <v>4158</v>
      </c>
      <c r="C873" s="94" t="s">
        <v>4739</v>
      </c>
      <c r="D873" s="94" t="s">
        <v>4680</v>
      </c>
      <c r="E873" s="94">
        <v>381.0</v>
      </c>
      <c r="F873" s="10" t="str">
        <f t="shared" si="12"/>
        <v>FER-0381</v>
      </c>
      <c r="G873" s="94">
        <v>22108.0</v>
      </c>
      <c r="H873" s="14"/>
    </row>
    <row r="874">
      <c r="A874" s="7">
        <v>492.0</v>
      </c>
      <c r="B874" s="31" t="s">
        <v>4156</v>
      </c>
      <c r="C874" s="94" t="s">
        <v>4739</v>
      </c>
      <c r="D874" s="94" t="s">
        <v>4680</v>
      </c>
      <c r="E874" s="94">
        <v>382.0</v>
      </c>
      <c r="F874" s="10" t="str">
        <f t="shared" si="12"/>
        <v>FER-0382</v>
      </c>
      <c r="G874" s="94">
        <v>1569780.0</v>
      </c>
      <c r="H874" s="14"/>
    </row>
    <row r="875">
      <c r="A875" s="7">
        <v>492.0</v>
      </c>
      <c r="B875" s="10" t="s">
        <v>4158</v>
      </c>
      <c r="C875" s="94" t="s">
        <v>4739</v>
      </c>
      <c r="D875" s="94" t="s">
        <v>4680</v>
      </c>
      <c r="E875" s="94">
        <v>383.0</v>
      </c>
      <c r="F875" s="10" t="str">
        <f t="shared" si="12"/>
        <v>FER-0383</v>
      </c>
      <c r="G875" s="94">
        <v>28312.0</v>
      </c>
      <c r="H875" s="14"/>
    </row>
    <row r="876">
      <c r="A876" s="7">
        <v>493.0</v>
      </c>
      <c r="B876" s="31" t="s">
        <v>4156</v>
      </c>
      <c r="C876" s="94" t="s">
        <v>4739</v>
      </c>
      <c r="D876" s="94" t="s">
        <v>4680</v>
      </c>
      <c r="E876" s="94">
        <v>384.0</v>
      </c>
      <c r="F876" s="10" t="str">
        <f t="shared" si="12"/>
        <v>FER-0384</v>
      </c>
      <c r="G876" s="94">
        <v>1476695.0</v>
      </c>
      <c r="H876" s="14"/>
    </row>
    <row r="877">
      <c r="A877" s="7">
        <v>493.0</v>
      </c>
      <c r="B877" s="10" t="s">
        <v>4158</v>
      </c>
      <c r="C877" s="94" t="s">
        <v>4739</v>
      </c>
      <c r="D877" s="94" t="s">
        <v>4680</v>
      </c>
      <c r="E877" s="94">
        <v>385.0</v>
      </c>
      <c r="F877" s="10" t="str">
        <f t="shared" si="12"/>
        <v>FER-0385</v>
      </c>
      <c r="G877" s="94">
        <v>23852.0</v>
      </c>
      <c r="H877" s="14"/>
    </row>
    <row r="878">
      <c r="A878" s="7">
        <v>494.0</v>
      </c>
      <c r="B878" s="10" t="s">
        <v>4664</v>
      </c>
      <c r="C878" s="94" t="s">
        <v>4819</v>
      </c>
      <c r="D878" s="94" t="s">
        <v>4680</v>
      </c>
      <c r="E878" s="94">
        <v>387.0</v>
      </c>
      <c r="F878" s="10" t="str">
        <f t="shared" si="12"/>
        <v>FER-0387</v>
      </c>
      <c r="G878" s="94">
        <v>2706316.0</v>
      </c>
      <c r="H878" s="14"/>
    </row>
    <row r="879">
      <c r="A879" s="7">
        <v>494.0</v>
      </c>
      <c r="B879" s="31" t="s">
        <v>4156</v>
      </c>
      <c r="C879" s="94" t="s">
        <v>4819</v>
      </c>
      <c r="D879" s="94" t="s">
        <v>4680</v>
      </c>
      <c r="E879" s="94">
        <v>388.0</v>
      </c>
      <c r="F879" s="10" t="str">
        <f t="shared" si="12"/>
        <v>FER-0388</v>
      </c>
      <c r="G879" s="94">
        <v>2022115.0</v>
      </c>
      <c r="H879" s="14"/>
    </row>
    <row r="880">
      <c r="A880" s="7">
        <v>494.0</v>
      </c>
      <c r="B880" s="31" t="s">
        <v>4156</v>
      </c>
      <c r="C880" s="94" t="s">
        <v>4819</v>
      </c>
      <c r="D880" s="94" t="s">
        <v>4680</v>
      </c>
      <c r="E880" s="94">
        <v>389.0</v>
      </c>
      <c r="F880" s="10" t="str">
        <f t="shared" si="12"/>
        <v>FER-0389</v>
      </c>
      <c r="G880" s="94">
        <v>2358741.0</v>
      </c>
      <c r="H880" s="14"/>
    </row>
    <row r="881">
      <c r="A881" s="7">
        <v>494.0</v>
      </c>
      <c r="B881" s="31" t="s">
        <v>4156</v>
      </c>
      <c r="C881" s="94" t="s">
        <v>4819</v>
      </c>
      <c r="D881" s="94" t="s">
        <v>4680</v>
      </c>
      <c r="E881" s="94">
        <v>390.0</v>
      </c>
      <c r="F881" s="10" t="str">
        <f t="shared" si="12"/>
        <v>FER-0390</v>
      </c>
      <c r="G881" s="94">
        <v>3021776.0</v>
      </c>
      <c r="H881" s="14"/>
    </row>
    <row r="882">
      <c r="A882" s="7">
        <v>494.0</v>
      </c>
      <c r="B882" s="31" t="s">
        <v>4156</v>
      </c>
      <c r="C882" s="94" t="s">
        <v>4819</v>
      </c>
      <c r="D882" s="94" t="s">
        <v>4680</v>
      </c>
      <c r="E882" s="94">
        <v>391.0</v>
      </c>
      <c r="F882" s="10" t="str">
        <f t="shared" si="12"/>
        <v>FER-0391</v>
      </c>
      <c r="G882" s="94">
        <v>2397868.0</v>
      </c>
      <c r="H882" s="14"/>
    </row>
    <row r="883">
      <c r="A883" s="7">
        <v>494.0</v>
      </c>
      <c r="B883" s="31" t="s">
        <v>4156</v>
      </c>
      <c r="C883" s="94" t="s">
        <v>4819</v>
      </c>
      <c r="D883" s="94" t="s">
        <v>4680</v>
      </c>
      <c r="E883" s="94">
        <v>392.0</v>
      </c>
      <c r="F883" s="10" t="str">
        <f t="shared" si="12"/>
        <v>FER-0392</v>
      </c>
      <c r="G883" s="94">
        <v>2834274.0</v>
      </c>
      <c r="H883" s="14"/>
    </row>
    <row r="884">
      <c r="A884" s="7">
        <v>494.0</v>
      </c>
      <c r="B884" s="31" t="s">
        <v>4156</v>
      </c>
      <c r="C884" s="94" t="s">
        <v>4819</v>
      </c>
      <c r="D884" s="94" t="s">
        <v>4680</v>
      </c>
      <c r="E884" s="94">
        <v>393.0</v>
      </c>
      <c r="F884" s="10" t="str">
        <f t="shared" si="12"/>
        <v>FER-0393</v>
      </c>
      <c r="G884" s="94">
        <v>3363570.0</v>
      </c>
      <c r="H884" s="14"/>
    </row>
    <row r="885">
      <c r="A885" s="7">
        <v>494.0</v>
      </c>
      <c r="B885" s="31" t="s">
        <v>4156</v>
      </c>
      <c r="C885" s="94" t="s">
        <v>4819</v>
      </c>
      <c r="D885" s="94" t="s">
        <v>4680</v>
      </c>
      <c r="E885" s="94">
        <v>394.0</v>
      </c>
      <c r="F885" s="10" t="str">
        <f t="shared" si="12"/>
        <v>FER-0394</v>
      </c>
      <c r="G885" s="94">
        <v>3597707.0</v>
      </c>
      <c r="H885" s="14"/>
    </row>
    <row r="886">
      <c r="A886" s="7">
        <v>494.0</v>
      </c>
      <c r="B886" s="31" t="s">
        <v>4156</v>
      </c>
      <c r="C886" s="94" t="s">
        <v>4819</v>
      </c>
      <c r="D886" s="94" t="s">
        <v>4680</v>
      </c>
      <c r="E886" s="94">
        <v>395.0</v>
      </c>
      <c r="F886" s="10" t="str">
        <f t="shared" si="12"/>
        <v>FER-0395</v>
      </c>
      <c r="G886" s="94">
        <v>2798606.0</v>
      </c>
      <c r="H886" s="14"/>
    </row>
    <row r="887">
      <c r="A887" s="7">
        <v>494.0</v>
      </c>
      <c r="B887" s="31" t="s">
        <v>4156</v>
      </c>
      <c r="C887" s="94" t="s">
        <v>4819</v>
      </c>
      <c r="D887" s="94" t="s">
        <v>4680</v>
      </c>
      <c r="E887" s="94">
        <v>396.0</v>
      </c>
      <c r="F887" s="10" t="str">
        <f t="shared" si="12"/>
        <v>FER-0396</v>
      </c>
      <c r="G887" s="94">
        <v>3067242.0</v>
      </c>
      <c r="H887" s="14"/>
    </row>
    <row r="888">
      <c r="A888" s="7">
        <v>494.0</v>
      </c>
      <c r="B888" s="31" t="s">
        <v>4156</v>
      </c>
      <c r="C888" s="94" t="s">
        <v>4819</v>
      </c>
      <c r="D888" s="94" t="s">
        <v>4680</v>
      </c>
      <c r="E888" s="94">
        <v>397.0</v>
      </c>
      <c r="F888" s="10" t="str">
        <f t="shared" si="12"/>
        <v>FER-0397</v>
      </c>
      <c r="G888" s="94">
        <v>2963128.0</v>
      </c>
      <c r="H888" s="14"/>
    </row>
    <row r="889">
      <c r="A889" s="7">
        <v>494.0</v>
      </c>
      <c r="B889" s="31" t="s">
        <v>4156</v>
      </c>
      <c r="C889" s="94" t="s">
        <v>4819</v>
      </c>
      <c r="D889" s="94" t="s">
        <v>4680</v>
      </c>
      <c r="E889" s="94">
        <v>398.0</v>
      </c>
      <c r="F889" s="10" t="str">
        <f t="shared" si="12"/>
        <v>FER-0398</v>
      </c>
      <c r="G889" s="94">
        <v>2768826.0</v>
      </c>
      <c r="H889" s="14"/>
    </row>
    <row r="890">
      <c r="A890" s="7">
        <v>494.0</v>
      </c>
      <c r="B890" s="31" t="s">
        <v>4156</v>
      </c>
      <c r="C890" s="94" t="s">
        <v>4819</v>
      </c>
      <c r="D890" s="94" t="s">
        <v>4680</v>
      </c>
      <c r="E890" s="94">
        <v>399.0</v>
      </c>
      <c r="F890" s="10" t="str">
        <f t="shared" si="12"/>
        <v>FER-0399</v>
      </c>
      <c r="G890" s="94">
        <v>3161485.0</v>
      </c>
      <c r="H890" s="14"/>
    </row>
    <row r="891">
      <c r="A891" s="7">
        <v>494.0</v>
      </c>
      <c r="B891" s="31" t="s">
        <v>4156</v>
      </c>
      <c r="C891" s="94" t="s">
        <v>4819</v>
      </c>
      <c r="D891" s="94" t="s">
        <v>4680</v>
      </c>
      <c r="E891" s="94">
        <v>400.0</v>
      </c>
      <c r="F891" s="10" t="str">
        <f t="shared" si="12"/>
        <v>FER-0400</v>
      </c>
      <c r="G891" s="94">
        <v>3081115.0</v>
      </c>
      <c r="H891" s="14"/>
    </row>
    <row r="892">
      <c r="A892" s="7">
        <v>494.0</v>
      </c>
      <c r="B892" s="31" t="s">
        <v>4156</v>
      </c>
      <c r="C892" s="94" t="s">
        <v>4819</v>
      </c>
      <c r="D892" s="94" t="s">
        <v>4680</v>
      </c>
      <c r="E892" s="94">
        <v>401.0</v>
      </c>
      <c r="F892" s="10" t="str">
        <f t="shared" si="12"/>
        <v>FER-0401</v>
      </c>
      <c r="G892" s="94">
        <v>3083157.0</v>
      </c>
      <c r="H892" s="14"/>
    </row>
    <row r="893">
      <c r="A893" s="7">
        <v>494.0</v>
      </c>
      <c r="B893" s="31" t="s">
        <v>4156</v>
      </c>
      <c r="C893" s="94" t="s">
        <v>4819</v>
      </c>
      <c r="D893" s="94" t="s">
        <v>4680</v>
      </c>
      <c r="E893" s="94">
        <v>402.0</v>
      </c>
      <c r="F893" s="10" t="str">
        <f t="shared" si="12"/>
        <v>FER-0402</v>
      </c>
      <c r="G893" s="94">
        <v>2782778.0</v>
      </c>
      <c r="H893" s="14"/>
    </row>
    <row r="894">
      <c r="A894" s="7">
        <v>494.0</v>
      </c>
      <c r="B894" s="31" t="s">
        <v>4156</v>
      </c>
      <c r="C894" s="94" t="s">
        <v>4819</v>
      </c>
      <c r="D894" s="94" t="s">
        <v>4680</v>
      </c>
      <c r="E894" s="94">
        <v>403.0</v>
      </c>
      <c r="F894" s="10" t="str">
        <f t="shared" si="12"/>
        <v>FER-0403</v>
      </c>
      <c r="G894" s="94">
        <v>2549766.0</v>
      </c>
      <c r="H894" s="14"/>
    </row>
    <row r="895">
      <c r="A895" s="7">
        <v>494.0</v>
      </c>
      <c r="B895" s="31" t="s">
        <v>4156</v>
      </c>
      <c r="C895" s="94" t="s">
        <v>4819</v>
      </c>
      <c r="D895" s="94" t="s">
        <v>4680</v>
      </c>
      <c r="E895" s="94">
        <v>404.0</v>
      </c>
      <c r="F895" s="10" t="str">
        <f t="shared" si="12"/>
        <v>FER-0404</v>
      </c>
      <c r="G895" s="94">
        <v>3523889.0</v>
      </c>
      <c r="H895" s="14"/>
    </row>
    <row r="896">
      <c r="A896" s="7">
        <v>494.0</v>
      </c>
      <c r="B896" s="31" t="s">
        <v>4156</v>
      </c>
      <c r="C896" s="94" t="s">
        <v>4819</v>
      </c>
      <c r="D896" s="94" t="s">
        <v>4680</v>
      </c>
      <c r="E896" s="94">
        <v>405.0</v>
      </c>
      <c r="F896" s="10" t="str">
        <f t="shared" si="12"/>
        <v>FER-0405</v>
      </c>
      <c r="G896" s="94">
        <v>3075671.0</v>
      </c>
      <c r="H896" s="14"/>
    </row>
    <row r="897">
      <c r="A897" s="7">
        <v>495.0</v>
      </c>
      <c r="B897" s="31" t="s">
        <v>4158</v>
      </c>
      <c r="C897" s="94" t="s">
        <v>4819</v>
      </c>
      <c r="D897" s="94" t="s">
        <v>4680</v>
      </c>
      <c r="E897" s="94">
        <v>406.0</v>
      </c>
      <c r="F897" s="10" t="str">
        <f t="shared" si="12"/>
        <v>FER-0406</v>
      </c>
      <c r="G897" s="94">
        <v>29280.0</v>
      </c>
      <c r="H897" s="14"/>
    </row>
    <row r="898">
      <c r="A898" s="7">
        <v>495.0</v>
      </c>
      <c r="B898" s="31" t="s">
        <v>4304</v>
      </c>
      <c r="C898" s="94" t="s">
        <v>4819</v>
      </c>
      <c r="D898" s="94" t="s">
        <v>4680</v>
      </c>
      <c r="E898" s="94">
        <v>407.0</v>
      </c>
      <c r="F898" s="10" t="str">
        <f t="shared" si="12"/>
        <v>FER-0407</v>
      </c>
      <c r="G898" s="94">
        <v>82900.0</v>
      </c>
      <c r="H898" s="14"/>
    </row>
    <row r="899">
      <c r="A899" s="7">
        <v>495.0</v>
      </c>
      <c r="B899" s="31" t="s">
        <v>4649</v>
      </c>
      <c r="C899" s="94" t="s">
        <v>4819</v>
      </c>
      <c r="D899" s="94" t="s">
        <v>4680</v>
      </c>
      <c r="E899" s="94">
        <v>408.0</v>
      </c>
      <c r="F899" s="10" t="str">
        <f t="shared" si="12"/>
        <v>FER-0408</v>
      </c>
      <c r="G899" s="94">
        <v>164948.0</v>
      </c>
      <c r="H899" s="14"/>
    </row>
    <row r="900">
      <c r="A900" s="7">
        <v>495.0</v>
      </c>
      <c r="B900" s="31" t="s">
        <v>4156</v>
      </c>
      <c r="C900" s="94" t="s">
        <v>4819</v>
      </c>
      <c r="D900" s="94" t="s">
        <v>4680</v>
      </c>
      <c r="E900" s="94">
        <v>409.0</v>
      </c>
      <c r="F900" s="10" t="str">
        <f t="shared" si="12"/>
        <v>FER-0409</v>
      </c>
      <c r="G900" s="94">
        <v>2720053.0</v>
      </c>
      <c r="H900" s="14"/>
    </row>
    <row r="901">
      <c r="A901" s="7">
        <v>495.0</v>
      </c>
      <c r="B901" s="31" t="s">
        <v>4156</v>
      </c>
      <c r="C901" s="94" t="s">
        <v>4819</v>
      </c>
      <c r="D901" s="94" t="s">
        <v>4680</v>
      </c>
      <c r="E901" s="94">
        <v>410.0</v>
      </c>
      <c r="F901" s="10" t="str">
        <f t="shared" si="12"/>
        <v>FER-0410</v>
      </c>
      <c r="G901" s="94">
        <v>2479643.0</v>
      </c>
      <c r="H901" s="14"/>
    </row>
    <row r="902">
      <c r="A902" s="7">
        <v>495.0</v>
      </c>
      <c r="B902" s="31" t="s">
        <v>4156</v>
      </c>
      <c r="C902" s="94" t="s">
        <v>4819</v>
      </c>
      <c r="D902" s="94" t="s">
        <v>4680</v>
      </c>
      <c r="E902" s="94">
        <v>411.0</v>
      </c>
      <c r="F902" s="10" t="str">
        <f t="shared" si="12"/>
        <v>FER-0411</v>
      </c>
      <c r="G902" s="94">
        <v>1255687.0</v>
      </c>
      <c r="H902" s="14"/>
    </row>
    <row r="903">
      <c r="A903" s="7">
        <v>496.0</v>
      </c>
      <c r="B903" s="31" t="s">
        <v>4158</v>
      </c>
      <c r="C903" s="94" t="s">
        <v>4819</v>
      </c>
      <c r="D903" s="94" t="s">
        <v>4680</v>
      </c>
      <c r="E903" s="94">
        <v>412.0</v>
      </c>
      <c r="F903" s="10" t="str">
        <f t="shared" si="12"/>
        <v>FER-0412</v>
      </c>
      <c r="G903" s="94">
        <v>37353.0</v>
      </c>
      <c r="H903" s="14"/>
    </row>
    <row r="904">
      <c r="A904" s="7">
        <v>496.0</v>
      </c>
      <c r="B904" s="31" t="s">
        <v>4304</v>
      </c>
      <c r="C904" s="94" t="s">
        <v>4819</v>
      </c>
      <c r="D904" s="94" t="s">
        <v>4680</v>
      </c>
      <c r="E904" s="94">
        <v>413.0</v>
      </c>
      <c r="F904" s="10" t="str">
        <f t="shared" si="12"/>
        <v>FER-0413</v>
      </c>
      <c r="G904" s="94">
        <v>73904.0</v>
      </c>
      <c r="H904" s="14"/>
    </row>
    <row r="905">
      <c r="A905" s="7">
        <v>496.0</v>
      </c>
      <c r="B905" s="31" t="s">
        <v>4649</v>
      </c>
      <c r="C905" s="94" t="s">
        <v>4819</v>
      </c>
      <c r="D905" s="94" t="s">
        <v>4680</v>
      </c>
      <c r="E905" s="94">
        <v>414.0</v>
      </c>
      <c r="F905" s="10" t="str">
        <f t="shared" si="12"/>
        <v>FER-0414</v>
      </c>
      <c r="G905" s="94">
        <v>154412.0</v>
      </c>
      <c r="H905" s="14"/>
    </row>
    <row r="906">
      <c r="A906" s="7">
        <v>496.0</v>
      </c>
      <c r="B906" s="31" t="s">
        <v>4156</v>
      </c>
      <c r="C906" s="94" t="s">
        <v>4819</v>
      </c>
      <c r="D906" s="94" t="s">
        <v>4680</v>
      </c>
      <c r="E906" s="94">
        <v>415.0</v>
      </c>
      <c r="F906" s="10" t="str">
        <f t="shared" si="12"/>
        <v>FER-0415</v>
      </c>
      <c r="G906" s="94">
        <v>2952750.0</v>
      </c>
      <c r="H906" s="14"/>
    </row>
    <row r="907">
      <c r="A907" s="7">
        <v>496.0</v>
      </c>
      <c r="B907" s="31" t="s">
        <v>4156</v>
      </c>
      <c r="C907" s="94" t="s">
        <v>4819</v>
      </c>
      <c r="D907" s="94" t="s">
        <v>4680</v>
      </c>
      <c r="E907" s="94">
        <v>416.0</v>
      </c>
      <c r="F907" s="10" t="str">
        <f t="shared" si="12"/>
        <v>FER-0416</v>
      </c>
      <c r="G907" s="94">
        <v>3266466.0</v>
      </c>
      <c r="H907" s="14"/>
    </row>
    <row r="908">
      <c r="A908" s="7">
        <v>496.0</v>
      </c>
      <c r="B908" s="31" t="s">
        <v>4156</v>
      </c>
      <c r="C908" s="94" t="s">
        <v>4819</v>
      </c>
      <c r="D908" s="94" t="s">
        <v>4680</v>
      </c>
      <c r="E908" s="94">
        <v>417.0</v>
      </c>
      <c r="F908" s="10" t="str">
        <f t="shared" si="12"/>
        <v>FER-0417</v>
      </c>
      <c r="G908" s="94">
        <v>1403379.0</v>
      </c>
      <c r="H908" s="14"/>
    </row>
    <row r="909">
      <c r="A909" s="7">
        <v>497.0</v>
      </c>
      <c r="B909" s="31" t="s">
        <v>4158</v>
      </c>
      <c r="C909" s="94" t="s">
        <v>4819</v>
      </c>
      <c r="D909" s="94" t="s">
        <v>4680</v>
      </c>
      <c r="E909" s="94">
        <v>418.0</v>
      </c>
      <c r="F909" s="10" t="str">
        <f t="shared" si="12"/>
        <v>FER-0418</v>
      </c>
      <c r="G909" s="94">
        <v>23634.0</v>
      </c>
      <c r="H909" s="14"/>
    </row>
    <row r="910">
      <c r="A910" s="7">
        <v>497.0</v>
      </c>
      <c r="B910" s="31" t="s">
        <v>4304</v>
      </c>
      <c r="C910" s="94" t="s">
        <v>4819</v>
      </c>
      <c r="D910" s="94" t="s">
        <v>4680</v>
      </c>
      <c r="E910" s="94">
        <v>419.0</v>
      </c>
      <c r="F910" s="10" t="str">
        <f t="shared" si="12"/>
        <v>FER-0419</v>
      </c>
      <c r="G910" s="94">
        <v>76761.0</v>
      </c>
      <c r="H910" s="14"/>
    </row>
    <row r="911">
      <c r="A911" s="7">
        <v>497.0</v>
      </c>
      <c r="B911" s="31" t="s">
        <v>4649</v>
      </c>
      <c r="C911" s="94" t="s">
        <v>4819</v>
      </c>
      <c r="D911" s="94" t="s">
        <v>4680</v>
      </c>
      <c r="E911" s="94">
        <v>420.0</v>
      </c>
      <c r="F911" s="10" t="str">
        <f t="shared" si="12"/>
        <v>FER-0420</v>
      </c>
      <c r="G911" s="94">
        <v>168388.0</v>
      </c>
      <c r="H911" s="14"/>
    </row>
    <row r="912">
      <c r="A912" s="7">
        <v>497.0</v>
      </c>
      <c r="B912" s="31" t="s">
        <v>4156</v>
      </c>
      <c r="C912" s="94" t="s">
        <v>4819</v>
      </c>
      <c r="D912" s="94" t="s">
        <v>4680</v>
      </c>
      <c r="E912" s="94">
        <v>421.0</v>
      </c>
      <c r="F912" s="10" t="str">
        <f t="shared" si="12"/>
        <v>FER-0421</v>
      </c>
      <c r="G912" s="94">
        <v>2926094.0</v>
      </c>
      <c r="H912" s="14"/>
    </row>
    <row r="913">
      <c r="A913" s="7">
        <v>497.0</v>
      </c>
      <c r="B913" s="31" t="s">
        <v>4156</v>
      </c>
      <c r="C913" s="94" t="s">
        <v>4819</v>
      </c>
      <c r="D913" s="94" t="s">
        <v>4680</v>
      </c>
      <c r="E913" s="94">
        <v>422.0</v>
      </c>
      <c r="F913" s="10" t="str">
        <f t="shared" si="12"/>
        <v>FER-0422</v>
      </c>
      <c r="G913" s="94">
        <v>2679065.0</v>
      </c>
      <c r="H913" s="14"/>
    </row>
    <row r="914">
      <c r="A914" s="7">
        <v>497.0</v>
      </c>
      <c r="B914" s="31" t="s">
        <v>4156</v>
      </c>
      <c r="C914" s="94" t="s">
        <v>4819</v>
      </c>
      <c r="D914" s="94" t="s">
        <v>4680</v>
      </c>
      <c r="E914" s="94">
        <v>423.0</v>
      </c>
      <c r="F914" s="10" t="str">
        <f t="shared" si="12"/>
        <v>FER-0423</v>
      </c>
      <c r="G914" s="94">
        <v>1784907.0</v>
      </c>
      <c r="H914" s="14"/>
    </row>
    <row r="915">
      <c r="A915" s="7">
        <v>498.0</v>
      </c>
      <c r="B915" s="31" t="s">
        <v>4156</v>
      </c>
      <c r="C915" s="94" t="s">
        <v>4819</v>
      </c>
      <c r="D915" s="94" t="s">
        <v>4680</v>
      </c>
      <c r="E915" s="94">
        <v>424.0</v>
      </c>
      <c r="F915" s="10" t="str">
        <f t="shared" si="12"/>
        <v>FER-0424</v>
      </c>
      <c r="G915" s="94">
        <v>2549515.0</v>
      </c>
      <c r="H915" s="14"/>
    </row>
    <row r="916">
      <c r="A916" s="7">
        <v>498.0</v>
      </c>
      <c r="B916" s="31" t="s">
        <v>4158</v>
      </c>
      <c r="C916" s="94" t="s">
        <v>4819</v>
      </c>
      <c r="D916" s="94" t="s">
        <v>4680</v>
      </c>
      <c r="E916" s="94">
        <v>425.0</v>
      </c>
      <c r="F916" s="10" t="str">
        <f t="shared" si="12"/>
        <v>FER-0425</v>
      </c>
      <c r="G916" s="94">
        <v>18867.0</v>
      </c>
      <c r="H916" s="14"/>
    </row>
    <row r="917">
      <c r="A917" s="7">
        <v>498.0</v>
      </c>
      <c r="B917" s="31" t="s">
        <v>4304</v>
      </c>
      <c r="C917" s="94" t="s">
        <v>4819</v>
      </c>
      <c r="D917" s="94" t="s">
        <v>4680</v>
      </c>
      <c r="E917" s="94">
        <v>426.0</v>
      </c>
      <c r="F917" s="10" t="str">
        <f t="shared" si="12"/>
        <v>FER-0426</v>
      </c>
      <c r="G917" s="94">
        <v>4264.0</v>
      </c>
      <c r="H917" s="14"/>
    </row>
    <row r="918">
      <c r="A918" s="7">
        <v>498.0</v>
      </c>
      <c r="B918" s="31" t="s">
        <v>4464</v>
      </c>
      <c r="C918" s="94" t="s">
        <v>4819</v>
      </c>
      <c r="D918" s="94" t="s">
        <v>4680</v>
      </c>
      <c r="E918" s="94">
        <v>427.0</v>
      </c>
      <c r="F918" s="10" t="str">
        <f t="shared" si="12"/>
        <v>FER-0427</v>
      </c>
      <c r="G918" s="94">
        <v>11570.0</v>
      </c>
      <c r="H918" s="14"/>
    </row>
    <row r="919">
      <c r="A919" s="7">
        <v>499.0</v>
      </c>
      <c r="B919" s="31" t="s">
        <v>4156</v>
      </c>
      <c r="C919" s="94" t="s">
        <v>4819</v>
      </c>
      <c r="D919" s="94" t="s">
        <v>4680</v>
      </c>
      <c r="E919" s="94">
        <v>428.0</v>
      </c>
      <c r="F919" s="10" t="str">
        <f t="shared" si="12"/>
        <v>FER-0428</v>
      </c>
      <c r="G919" s="94">
        <v>3297710.0</v>
      </c>
      <c r="H919" s="14"/>
    </row>
    <row r="920">
      <c r="A920" s="7">
        <v>499.0</v>
      </c>
      <c r="B920" s="31" t="s">
        <v>4158</v>
      </c>
      <c r="C920" s="94" t="s">
        <v>4819</v>
      </c>
      <c r="D920" s="94" t="s">
        <v>4680</v>
      </c>
      <c r="E920" s="94">
        <v>429.0</v>
      </c>
      <c r="F920" s="10" t="str">
        <f t="shared" si="12"/>
        <v>FER-0429</v>
      </c>
      <c r="G920" s="94">
        <v>27786.0</v>
      </c>
      <c r="H920" s="14"/>
    </row>
    <row r="921">
      <c r="A921" s="7">
        <v>499.0</v>
      </c>
      <c r="B921" s="31" t="s">
        <v>4304</v>
      </c>
      <c r="C921" s="94" t="s">
        <v>4819</v>
      </c>
      <c r="D921" s="94" t="s">
        <v>4680</v>
      </c>
      <c r="E921" s="94">
        <v>430.0</v>
      </c>
      <c r="F921" s="10" t="str">
        <f t="shared" si="12"/>
        <v>FER-0430</v>
      </c>
      <c r="G921" s="94">
        <v>9802.0</v>
      </c>
      <c r="H921" s="14"/>
    </row>
    <row r="922">
      <c r="A922" s="7">
        <v>499.0</v>
      </c>
      <c r="B922" s="31" t="s">
        <v>4464</v>
      </c>
      <c r="C922" s="94" t="s">
        <v>4819</v>
      </c>
      <c r="D922" s="94" t="s">
        <v>4680</v>
      </c>
      <c r="E922" s="94">
        <v>431.0</v>
      </c>
      <c r="F922" s="10" t="str">
        <f t="shared" si="12"/>
        <v>FER-0431</v>
      </c>
      <c r="G922" s="94">
        <v>10436.0</v>
      </c>
      <c r="H922" s="14"/>
    </row>
    <row r="923">
      <c r="A923" s="7">
        <v>500.0</v>
      </c>
      <c r="B923" s="31" t="s">
        <v>4156</v>
      </c>
      <c r="C923" s="94" t="s">
        <v>4819</v>
      </c>
      <c r="D923" s="94" t="s">
        <v>4680</v>
      </c>
      <c r="E923" s="94">
        <v>432.0</v>
      </c>
      <c r="F923" s="10" t="str">
        <f t="shared" si="12"/>
        <v>FER-0432</v>
      </c>
      <c r="G923" s="94">
        <v>3963551.0</v>
      </c>
      <c r="H923" s="14"/>
    </row>
    <row r="924">
      <c r="A924" s="7">
        <v>500.0</v>
      </c>
      <c r="B924" s="31" t="s">
        <v>4158</v>
      </c>
      <c r="C924" s="94" t="s">
        <v>4819</v>
      </c>
      <c r="D924" s="94" t="s">
        <v>4680</v>
      </c>
      <c r="E924" s="94">
        <v>433.0</v>
      </c>
      <c r="F924" s="10" t="str">
        <f t="shared" si="12"/>
        <v>FER-0433</v>
      </c>
      <c r="G924" s="94">
        <v>35829.0</v>
      </c>
      <c r="H924" s="14"/>
    </row>
    <row r="925">
      <c r="A925" s="7">
        <v>500.0</v>
      </c>
      <c r="B925" s="31" t="s">
        <v>4304</v>
      </c>
      <c r="C925" s="94" t="s">
        <v>4819</v>
      </c>
      <c r="D925" s="94" t="s">
        <v>4680</v>
      </c>
      <c r="E925" s="94">
        <v>434.0</v>
      </c>
      <c r="F925" s="10" t="str">
        <f t="shared" si="12"/>
        <v>FER-0434</v>
      </c>
      <c r="G925" s="94">
        <v>11867.0</v>
      </c>
      <c r="H925" s="14"/>
    </row>
    <row r="926">
      <c r="A926" s="7">
        <v>500.0</v>
      </c>
      <c r="B926" s="31" t="s">
        <v>4464</v>
      </c>
      <c r="C926" s="94" t="s">
        <v>4819</v>
      </c>
      <c r="D926" s="94" t="s">
        <v>4680</v>
      </c>
      <c r="E926" s="94">
        <v>435.0</v>
      </c>
      <c r="F926" s="10" t="str">
        <f t="shared" si="12"/>
        <v>FER-0435</v>
      </c>
      <c r="G926" s="94">
        <v>15880.0</v>
      </c>
      <c r="H926" s="14"/>
    </row>
    <row r="927">
      <c r="A927" s="7">
        <v>494.0</v>
      </c>
      <c r="B927" s="31" t="s">
        <v>4156</v>
      </c>
      <c r="C927" s="94" t="s">
        <v>4819</v>
      </c>
      <c r="D927" s="94" t="s">
        <v>4680</v>
      </c>
      <c r="E927" s="94">
        <v>436.0</v>
      </c>
      <c r="F927" s="10" t="str">
        <f t="shared" si="12"/>
        <v>FER-0436</v>
      </c>
      <c r="G927" s="94">
        <v>2839404.0</v>
      </c>
      <c r="H927" s="14"/>
    </row>
    <row r="928">
      <c r="A928" s="7">
        <v>494.0</v>
      </c>
      <c r="B928" s="31" t="s">
        <v>4156</v>
      </c>
      <c r="C928" s="94" t="s">
        <v>4819</v>
      </c>
      <c r="D928" s="94" t="s">
        <v>4680</v>
      </c>
      <c r="E928" s="94">
        <v>437.0</v>
      </c>
      <c r="F928" s="10" t="str">
        <f t="shared" si="12"/>
        <v>FER-0437</v>
      </c>
      <c r="G928" s="94">
        <v>2722198.0</v>
      </c>
      <c r="H928" s="14"/>
    </row>
    <row r="929">
      <c r="A929" s="7">
        <v>494.0</v>
      </c>
      <c r="B929" s="31" t="s">
        <v>4156</v>
      </c>
      <c r="C929" s="94" t="s">
        <v>4819</v>
      </c>
      <c r="D929" s="94" t="s">
        <v>4680</v>
      </c>
      <c r="E929" s="94">
        <v>438.0</v>
      </c>
      <c r="F929" s="10" t="str">
        <f t="shared" si="12"/>
        <v>FER-0438</v>
      </c>
      <c r="G929" s="94">
        <v>2920434.0</v>
      </c>
      <c r="H929" s="14"/>
    </row>
    <row r="930">
      <c r="A930" s="7">
        <v>494.0</v>
      </c>
      <c r="B930" s="31" t="s">
        <v>4156</v>
      </c>
      <c r="C930" s="94" t="s">
        <v>4819</v>
      </c>
      <c r="D930" s="94" t="s">
        <v>4680</v>
      </c>
      <c r="E930" s="94">
        <v>439.0</v>
      </c>
      <c r="F930" s="10" t="str">
        <f t="shared" si="12"/>
        <v>FER-0439</v>
      </c>
      <c r="G930" s="94">
        <v>3469319.0</v>
      </c>
      <c r="H930" s="14"/>
    </row>
    <row r="931">
      <c r="A931" s="7">
        <v>494.0</v>
      </c>
      <c r="B931" s="31" t="s">
        <v>4156</v>
      </c>
      <c r="C931" s="94" t="s">
        <v>4819</v>
      </c>
      <c r="D931" s="94" t="s">
        <v>4680</v>
      </c>
      <c r="E931" s="94">
        <v>440.0</v>
      </c>
      <c r="F931" s="10" t="str">
        <f t="shared" si="12"/>
        <v>FER-0440</v>
      </c>
      <c r="G931" s="94">
        <v>2881558.0</v>
      </c>
      <c r="H931" s="14"/>
    </row>
    <row r="932">
      <c r="A932" s="7">
        <v>494.0</v>
      </c>
      <c r="B932" s="31" t="s">
        <v>4156</v>
      </c>
      <c r="C932" s="94" t="s">
        <v>4819</v>
      </c>
      <c r="D932" s="94" t="s">
        <v>4680</v>
      </c>
      <c r="E932" s="94">
        <v>441.0</v>
      </c>
      <c r="F932" s="10" t="str">
        <f t="shared" si="12"/>
        <v>FER-0441</v>
      </c>
      <c r="G932" s="94">
        <v>3476000.0</v>
      </c>
      <c r="H932" s="14"/>
    </row>
    <row r="933">
      <c r="A933" s="7">
        <v>494.0</v>
      </c>
      <c r="B933" s="31" t="s">
        <v>4156</v>
      </c>
      <c r="C933" s="94" t="s">
        <v>4819</v>
      </c>
      <c r="D933" s="94" t="s">
        <v>4680</v>
      </c>
      <c r="E933" s="94">
        <v>442.0</v>
      </c>
      <c r="F933" s="10" t="str">
        <f t="shared" si="12"/>
        <v>FER-0442</v>
      </c>
      <c r="G933" s="94">
        <v>3507184.0</v>
      </c>
      <c r="H933" s="14"/>
    </row>
    <row r="934">
      <c r="A934" s="7">
        <v>494.0</v>
      </c>
      <c r="B934" s="31" t="s">
        <v>4156</v>
      </c>
      <c r="C934" s="94" t="s">
        <v>4819</v>
      </c>
      <c r="D934" s="94" t="s">
        <v>4680</v>
      </c>
      <c r="E934" s="94">
        <v>443.0</v>
      </c>
      <c r="F934" s="10" t="str">
        <f t="shared" si="12"/>
        <v>FER-0443</v>
      </c>
      <c r="G934" s="94">
        <v>2569149.0</v>
      </c>
      <c r="H934" s="14"/>
    </row>
    <row r="935">
      <c r="A935" s="7">
        <v>494.0</v>
      </c>
      <c r="B935" s="31" t="s">
        <v>4156</v>
      </c>
      <c r="C935" s="94" t="s">
        <v>4819</v>
      </c>
      <c r="D935" s="94" t="s">
        <v>4680</v>
      </c>
      <c r="E935" s="94">
        <v>444.0</v>
      </c>
      <c r="F935" s="10" t="str">
        <f t="shared" si="12"/>
        <v>FER-0444</v>
      </c>
      <c r="G935" s="94">
        <v>3034704.0</v>
      </c>
      <c r="H935" s="14"/>
    </row>
    <row r="936">
      <c r="A936" s="7">
        <v>494.0</v>
      </c>
      <c r="B936" s="31" t="s">
        <v>4156</v>
      </c>
      <c r="C936" s="94" t="s">
        <v>4819</v>
      </c>
      <c r="D936" s="94" t="s">
        <v>4680</v>
      </c>
      <c r="E936" s="94">
        <v>445.0</v>
      </c>
      <c r="F936" s="10" t="str">
        <f t="shared" si="12"/>
        <v>FER-0445</v>
      </c>
      <c r="G936" s="94">
        <v>2862090.0</v>
      </c>
      <c r="H936" s="14"/>
    </row>
    <row r="937">
      <c r="A937" s="7">
        <v>494.0</v>
      </c>
      <c r="B937" s="31" t="s">
        <v>4156</v>
      </c>
      <c r="C937" s="94" t="s">
        <v>4819</v>
      </c>
      <c r="D937" s="94" t="s">
        <v>4680</v>
      </c>
      <c r="E937" s="94">
        <v>446.0</v>
      </c>
      <c r="F937" s="10" t="str">
        <f t="shared" si="12"/>
        <v>FER-0446</v>
      </c>
      <c r="G937" s="94">
        <v>2941746.0</v>
      </c>
      <c r="H937" s="14"/>
    </row>
    <row r="938">
      <c r="A938" s="7">
        <v>494.0</v>
      </c>
      <c r="B938" s="31" t="s">
        <v>4156</v>
      </c>
      <c r="C938" s="94" t="s">
        <v>4819</v>
      </c>
      <c r="D938" s="94" t="s">
        <v>4680</v>
      </c>
      <c r="E938" s="94">
        <v>447.0</v>
      </c>
      <c r="F938" s="10" t="str">
        <f t="shared" si="12"/>
        <v>FER-0447</v>
      </c>
      <c r="G938" s="94">
        <v>2640018.0</v>
      </c>
      <c r="H938" s="14"/>
    </row>
    <row r="939">
      <c r="A939" s="7">
        <v>494.0</v>
      </c>
      <c r="B939" s="31" t="s">
        <v>4156</v>
      </c>
      <c r="C939" s="94" t="s">
        <v>4819</v>
      </c>
      <c r="D939" s="94" t="s">
        <v>4680</v>
      </c>
      <c r="E939" s="94">
        <v>448.0</v>
      </c>
      <c r="F939" s="10" t="str">
        <f t="shared" si="12"/>
        <v>FER-0448</v>
      </c>
      <c r="G939" s="94">
        <v>3062896.0</v>
      </c>
      <c r="H939" s="14"/>
    </row>
    <row r="940">
      <c r="A940" s="7">
        <v>494.0</v>
      </c>
      <c r="B940" s="31" t="s">
        <v>4156</v>
      </c>
      <c r="C940" s="94" t="s">
        <v>4819</v>
      </c>
      <c r="D940" s="94" t="s">
        <v>4680</v>
      </c>
      <c r="E940" s="94">
        <v>449.0</v>
      </c>
      <c r="F940" s="10" t="str">
        <f t="shared" si="12"/>
        <v>FER-0449</v>
      </c>
      <c r="G940" s="94">
        <v>3227495.0</v>
      </c>
      <c r="H940" s="14"/>
    </row>
    <row r="941">
      <c r="A941" s="7">
        <v>494.0</v>
      </c>
      <c r="B941" s="31" t="s">
        <v>4156</v>
      </c>
      <c r="C941" s="94" t="s">
        <v>4819</v>
      </c>
      <c r="D941" s="94" t="s">
        <v>4680</v>
      </c>
      <c r="E941" s="94">
        <v>450.0</v>
      </c>
      <c r="F941" s="10" t="str">
        <f t="shared" si="12"/>
        <v>FER-0450</v>
      </c>
      <c r="G941" s="94">
        <v>3014651.0</v>
      </c>
      <c r="H941" s="14"/>
    </row>
    <row r="942">
      <c r="A942" s="7">
        <v>494.0</v>
      </c>
      <c r="B942" s="31" t="s">
        <v>4156</v>
      </c>
      <c r="C942" s="94" t="s">
        <v>4819</v>
      </c>
      <c r="D942" s="94" t="s">
        <v>4680</v>
      </c>
      <c r="E942" s="94">
        <v>451.0</v>
      </c>
      <c r="F942" s="10" t="str">
        <f t="shared" si="12"/>
        <v>FER-0451</v>
      </c>
      <c r="G942" s="94">
        <v>2767125.0</v>
      </c>
      <c r="H942" s="14"/>
    </row>
    <row r="943">
      <c r="A943" s="7">
        <v>494.0</v>
      </c>
      <c r="B943" s="31" t="s">
        <v>4156</v>
      </c>
      <c r="C943" s="94" t="s">
        <v>4819</v>
      </c>
      <c r="D943" s="94" t="s">
        <v>4680</v>
      </c>
      <c r="E943" s="94">
        <v>452.0</v>
      </c>
      <c r="F943" s="10" t="str">
        <f t="shared" si="12"/>
        <v>FER-0452</v>
      </c>
      <c r="G943" s="94">
        <v>2683166.0</v>
      </c>
      <c r="H943" s="14"/>
    </row>
    <row r="944">
      <c r="A944" s="7">
        <v>494.0</v>
      </c>
      <c r="B944" s="31" t="s">
        <v>4156</v>
      </c>
      <c r="C944" s="94" t="s">
        <v>4819</v>
      </c>
      <c r="D944" s="94" t="s">
        <v>4680</v>
      </c>
      <c r="E944" s="94">
        <v>453.0</v>
      </c>
      <c r="F944" s="10" t="str">
        <f t="shared" si="12"/>
        <v>FER-0453</v>
      </c>
      <c r="G944" s="94">
        <v>2707582.0</v>
      </c>
      <c r="H944" s="14"/>
    </row>
    <row r="945">
      <c r="A945" s="7">
        <v>494.0</v>
      </c>
      <c r="B945" s="31" t="s">
        <v>4156</v>
      </c>
      <c r="C945" s="94" t="s">
        <v>4819</v>
      </c>
      <c r="D945" s="94" t="s">
        <v>4680</v>
      </c>
      <c r="E945" s="94">
        <v>454.0</v>
      </c>
      <c r="F945" s="10" t="str">
        <f t="shared" si="12"/>
        <v>FER-0454</v>
      </c>
      <c r="G945" s="94">
        <v>1660600.0</v>
      </c>
      <c r="H945" s="14"/>
    </row>
    <row r="946">
      <c r="A946" s="7">
        <v>494.0</v>
      </c>
      <c r="B946" s="31" t="s">
        <v>4156</v>
      </c>
      <c r="C946" s="94" t="s">
        <v>4819</v>
      </c>
      <c r="D946" s="94" t="s">
        <v>4680</v>
      </c>
      <c r="E946" s="94">
        <v>455.0</v>
      </c>
      <c r="F946" s="10" t="str">
        <f t="shared" si="12"/>
        <v>FER-0455</v>
      </c>
      <c r="G946" s="94">
        <v>1636377.0</v>
      </c>
      <c r="H946" s="14"/>
    </row>
    <row r="947">
      <c r="A947" s="7">
        <v>494.0</v>
      </c>
      <c r="B947" s="31" t="s">
        <v>4156</v>
      </c>
      <c r="C947" s="94" t="s">
        <v>4819</v>
      </c>
      <c r="D947" s="94" t="s">
        <v>4680</v>
      </c>
      <c r="E947" s="94">
        <v>456.0</v>
      </c>
      <c r="F947" s="10" t="str">
        <f t="shared" si="12"/>
        <v>FER-0456</v>
      </c>
      <c r="G947" s="94">
        <v>1327166.0</v>
      </c>
      <c r="H947" s="14"/>
    </row>
    <row r="948">
      <c r="A948" s="7">
        <v>494.0</v>
      </c>
      <c r="B948" s="31" t="s">
        <v>4156</v>
      </c>
      <c r="C948" s="94" t="s">
        <v>4819</v>
      </c>
      <c r="D948" s="94" t="s">
        <v>4680</v>
      </c>
      <c r="E948" s="94">
        <v>457.0</v>
      </c>
      <c r="F948" s="10" t="str">
        <f t="shared" si="12"/>
        <v>FER-0457</v>
      </c>
      <c r="G948" s="94">
        <v>1381512.0</v>
      </c>
      <c r="H948" s="14"/>
    </row>
    <row r="949">
      <c r="A949" s="7">
        <v>503.0</v>
      </c>
      <c r="B949" s="10" t="s">
        <v>4156</v>
      </c>
      <c r="C949" s="94" t="s">
        <v>4819</v>
      </c>
      <c r="D949" s="94" t="s">
        <v>4680</v>
      </c>
      <c r="E949" s="94">
        <v>458.0</v>
      </c>
      <c r="F949" s="10" t="str">
        <f t="shared" si="12"/>
        <v>FER-0458</v>
      </c>
      <c r="G949" s="94">
        <v>3321306.0</v>
      </c>
      <c r="H949" s="14"/>
    </row>
    <row r="950">
      <c r="A950" s="7">
        <v>503.0</v>
      </c>
      <c r="B950" s="10" t="s">
        <v>4158</v>
      </c>
      <c r="C950" s="94" t="s">
        <v>4819</v>
      </c>
      <c r="D950" s="94" t="s">
        <v>4680</v>
      </c>
      <c r="E950" s="94">
        <v>459.0</v>
      </c>
      <c r="F950" s="10" t="str">
        <f t="shared" si="12"/>
        <v>FER-0459</v>
      </c>
      <c r="G950" s="94">
        <v>43692.0</v>
      </c>
      <c r="H950" s="14"/>
    </row>
    <row r="951">
      <c r="A951" s="7">
        <v>503.0</v>
      </c>
      <c r="B951" s="10" t="s">
        <v>4156</v>
      </c>
      <c r="C951" s="94" t="s">
        <v>4819</v>
      </c>
      <c r="D951" s="94" t="s">
        <v>4680</v>
      </c>
      <c r="E951" s="94">
        <v>460.0</v>
      </c>
      <c r="F951" s="10" t="str">
        <f t="shared" si="12"/>
        <v>FER-0460</v>
      </c>
      <c r="G951" s="94">
        <v>3334872.0</v>
      </c>
      <c r="H951" s="14"/>
    </row>
    <row r="952">
      <c r="A952" s="7">
        <v>502.0</v>
      </c>
      <c r="B952" s="10" t="s">
        <v>4156</v>
      </c>
      <c r="C952" s="94" t="s">
        <v>4819</v>
      </c>
      <c r="D952" s="94" t="s">
        <v>4680</v>
      </c>
      <c r="E952" s="94">
        <v>461.0</v>
      </c>
      <c r="F952" s="10" t="str">
        <f t="shared" si="12"/>
        <v>FER-0461</v>
      </c>
      <c r="G952" s="94">
        <v>3473633.0</v>
      </c>
      <c r="H952" s="14"/>
    </row>
    <row r="953">
      <c r="A953" s="7">
        <v>502.0</v>
      </c>
      <c r="B953" s="10" t="s">
        <v>4158</v>
      </c>
      <c r="C953" s="94" t="s">
        <v>4819</v>
      </c>
      <c r="D953" s="94" t="s">
        <v>4680</v>
      </c>
      <c r="E953" s="94">
        <v>462.0</v>
      </c>
      <c r="F953" s="10" t="str">
        <f t="shared" si="12"/>
        <v>FER-0462</v>
      </c>
      <c r="G953" s="94">
        <v>33360.0</v>
      </c>
      <c r="H953" s="14"/>
    </row>
    <row r="954">
      <c r="A954" s="7">
        <v>502.0</v>
      </c>
      <c r="B954" s="10" t="s">
        <v>4156</v>
      </c>
      <c r="C954" s="94" t="s">
        <v>4819</v>
      </c>
      <c r="D954" s="94" t="s">
        <v>4680</v>
      </c>
      <c r="E954" s="94">
        <v>463.0</v>
      </c>
      <c r="F954" s="10" t="str">
        <f t="shared" si="12"/>
        <v>FER-0463</v>
      </c>
      <c r="G954" s="94">
        <v>2463169.0</v>
      </c>
      <c r="H954" s="14"/>
    </row>
    <row r="955">
      <c r="A955" s="7">
        <v>501.0</v>
      </c>
      <c r="B955" s="10" t="s">
        <v>4156</v>
      </c>
      <c r="C955" s="94" t="s">
        <v>4819</v>
      </c>
      <c r="D955" s="94" t="s">
        <v>4680</v>
      </c>
      <c r="E955" s="94">
        <v>464.0</v>
      </c>
      <c r="F955" s="10" t="str">
        <f t="shared" si="12"/>
        <v>FER-0464</v>
      </c>
      <c r="G955" s="94">
        <v>3786625.0</v>
      </c>
      <c r="H955" s="14"/>
    </row>
    <row r="956">
      <c r="A956" s="7">
        <v>501.0</v>
      </c>
      <c r="B956" s="10" t="s">
        <v>4156</v>
      </c>
      <c r="C956" s="94" t="s">
        <v>4819</v>
      </c>
      <c r="D956" s="94" t="s">
        <v>4680</v>
      </c>
      <c r="E956" s="94">
        <v>465.0</v>
      </c>
      <c r="F956" s="10" t="str">
        <f t="shared" si="12"/>
        <v>FER-0465</v>
      </c>
      <c r="G956" s="94">
        <v>1577250.0</v>
      </c>
      <c r="H956" s="14"/>
    </row>
    <row r="957">
      <c r="A957" s="7">
        <v>501.0</v>
      </c>
      <c r="B957" s="31" t="s">
        <v>4158</v>
      </c>
      <c r="C957" s="94" t="s">
        <v>4819</v>
      </c>
      <c r="D957" s="94" t="s">
        <v>4680</v>
      </c>
      <c r="E957" s="94">
        <v>466.0</v>
      </c>
      <c r="F957" s="10" t="str">
        <f t="shared" si="12"/>
        <v>FER-0466</v>
      </c>
      <c r="G957" s="94">
        <v>29691.0</v>
      </c>
      <c r="H957" s="14"/>
    </row>
    <row r="958">
      <c r="A958" s="7">
        <v>504.0</v>
      </c>
      <c r="B958" s="10" t="s">
        <v>4156</v>
      </c>
      <c r="C958" s="94" t="s">
        <v>4819</v>
      </c>
      <c r="D958" s="94" t="s">
        <v>4680</v>
      </c>
      <c r="E958" s="94">
        <v>468.0</v>
      </c>
      <c r="F958" s="10" t="str">
        <f t="shared" si="12"/>
        <v>FER-0468</v>
      </c>
      <c r="G958" s="94">
        <v>197402.0</v>
      </c>
      <c r="H958" s="14"/>
    </row>
    <row r="959">
      <c r="A959" s="7">
        <v>504.0</v>
      </c>
      <c r="B959" s="31" t="s">
        <v>4158</v>
      </c>
      <c r="C959" s="94" t="s">
        <v>4819</v>
      </c>
      <c r="D959" s="94" t="s">
        <v>4680</v>
      </c>
      <c r="E959" s="94">
        <v>469.0</v>
      </c>
      <c r="F959" s="10" t="str">
        <f t="shared" si="12"/>
        <v>FER-0469</v>
      </c>
      <c r="G959" s="94">
        <v>1474.0</v>
      </c>
      <c r="H959" s="14"/>
    </row>
    <row r="960">
      <c r="A960" s="7">
        <v>505.0</v>
      </c>
      <c r="B960" s="162" t="s">
        <v>4156</v>
      </c>
      <c r="C960" s="163" t="s">
        <v>4819</v>
      </c>
      <c r="D960" s="163" t="s">
        <v>4680</v>
      </c>
      <c r="E960" s="163">
        <v>470.0</v>
      </c>
      <c r="F960" s="10" t="str">
        <f t="shared" si="12"/>
        <v>FER-0470</v>
      </c>
      <c r="G960" s="94">
        <v>221153.0</v>
      </c>
      <c r="H960" s="14"/>
    </row>
    <row r="961">
      <c r="A961" s="7">
        <v>505.0</v>
      </c>
      <c r="B961" s="164" t="s">
        <v>4158</v>
      </c>
      <c r="C961" s="163" t="s">
        <v>4819</v>
      </c>
      <c r="D961" s="163" t="s">
        <v>4680</v>
      </c>
      <c r="E961" s="163">
        <v>471.0</v>
      </c>
      <c r="F961" s="10" t="str">
        <f t="shared" si="12"/>
        <v>FER-0471</v>
      </c>
      <c r="G961" s="94">
        <v>2011.0</v>
      </c>
      <c r="H961" s="14"/>
    </row>
    <row r="962">
      <c r="A962" s="7">
        <v>506.0</v>
      </c>
      <c r="B962" s="162" t="s">
        <v>4156</v>
      </c>
      <c r="C962" s="163" t="s">
        <v>4819</v>
      </c>
      <c r="D962" s="163" t="s">
        <v>4680</v>
      </c>
      <c r="E962" s="163">
        <v>472.0</v>
      </c>
      <c r="F962" s="10" t="str">
        <f t="shared" si="12"/>
        <v>FER-0472</v>
      </c>
      <c r="G962" s="94">
        <v>235281.0</v>
      </c>
      <c r="H962" s="14"/>
    </row>
    <row r="963">
      <c r="A963" s="7">
        <v>506.0</v>
      </c>
      <c r="B963" s="164" t="s">
        <v>4158</v>
      </c>
      <c r="C963" s="163" t="s">
        <v>4819</v>
      </c>
      <c r="D963" s="163" t="s">
        <v>4680</v>
      </c>
      <c r="E963" s="163">
        <v>473.0</v>
      </c>
      <c r="F963" s="10" t="str">
        <f t="shared" si="12"/>
        <v>FER-0473</v>
      </c>
      <c r="G963" s="94">
        <v>1626.0</v>
      </c>
      <c r="H963" s="14"/>
    </row>
    <row r="964">
      <c r="A964" s="7">
        <v>507.0</v>
      </c>
      <c r="B964" s="162" t="s">
        <v>4156</v>
      </c>
      <c r="C964" s="163" t="s">
        <v>4819</v>
      </c>
      <c r="D964" s="163" t="s">
        <v>4680</v>
      </c>
      <c r="E964" s="163">
        <v>474.0</v>
      </c>
      <c r="F964" s="10" t="str">
        <f t="shared" si="12"/>
        <v>FER-0474</v>
      </c>
      <c r="G964" s="94">
        <v>683841.0</v>
      </c>
      <c r="H964" s="14"/>
    </row>
    <row r="965">
      <c r="A965" s="7">
        <v>507.0</v>
      </c>
      <c r="B965" s="164" t="s">
        <v>4158</v>
      </c>
      <c r="C965" s="163" t="s">
        <v>4819</v>
      </c>
      <c r="D965" s="163" t="s">
        <v>4680</v>
      </c>
      <c r="E965" s="163">
        <v>475.0</v>
      </c>
      <c r="F965" s="10" t="str">
        <f t="shared" si="12"/>
        <v>FER-0475</v>
      </c>
      <c r="G965" s="94">
        <v>7641.0</v>
      </c>
      <c r="H965" s="14"/>
    </row>
    <row r="966">
      <c r="A966" s="7">
        <v>508.0</v>
      </c>
      <c r="B966" s="162" t="s">
        <v>4156</v>
      </c>
      <c r="C966" s="163" t="s">
        <v>4819</v>
      </c>
      <c r="D966" s="163" t="s">
        <v>4680</v>
      </c>
      <c r="E966" s="163">
        <v>476.0</v>
      </c>
      <c r="F966" s="10" t="str">
        <f t="shared" si="12"/>
        <v>FER-0476</v>
      </c>
      <c r="G966" s="94">
        <v>563977.0</v>
      </c>
      <c r="H966" s="14"/>
    </row>
    <row r="967">
      <c r="A967" s="7">
        <v>508.0</v>
      </c>
      <c r="B967" s="164" t="s">
        <v>4158</v>
      </c>
      <c r="C967" s="163" t="s">
        <v>4819</v>
      </c>
      <c r="D967" s="163" t="s">
        <v>4680</v>
      </c>
      <c r="E967" s="163">
        <v>477.0</v>
      </c>
      <c r="F967" s="10" t="str">
        <f t="shared" si="12"/>
        <v>FER-0477</v>
      </c>
      <c r="G967" s="94">
        <v>5483.0</v>
      </c>
      <c r="H967" s="14"/>
    </row>
    <row r="968">
      <c r="A968" s="7">
        <v>509.0</v>
      </c>
      <c r="B968" s="162" t="s">
        <v>4156</v>
      </c>
      <c r="C968" s="163" t="s">
        <v>4819</v>
      </c>
      <c r="D968" s="163" t="s">
        <v>4680</v>
      </c>
      <c r="E968" s="163">
        <v>478.0</v>
      </c>
      <c r="F968" s="10" t="str">
        <f t="shared" si="12"/>
        <v>FER-0478</v>
      </c>
      <c r="G968" s="94">
        <v>742285.0</v>
      </c>
      <c r="H968" s="14"/>
    </row>
    <row r="969">
      <c r="A969" s="7">
        <v>509.0</v>
      </c>
      <c r="B969" s="164" t="s">
        <v>4158</v>
      </c>
      <c r="C969" s="163" t="s">
        <v>4819</v>
      </c>
      <c r="D969" s="163" t="s">
        <v>4680</v>
      </c>
      <c r="E969" s="163">
        <v>479.0</v>
      </c>
      <c r="F969" s="10" t="str">
        <f t="shared" si="12"/>
        <v>FER-0479</v>
      </c>
      <c r="G969" s="94">
        <v>5491.0</v>
      </c>
      <c r="H969" s="14"/>
    </row>
    <row r="970">
      <c r="A970" s="7">
        <v>510.0</v>
      </c>
      <c r="B970" s="162" t="s">
        <v>4156</v>
      </c>
      <c r="C970" s="163" t="s">
        <v>4819</v>
      </c>
      <c r="D970" s="163" t="s">
        <v>4680</v>
      </c>
      <c r="E970" s="163">
        <v>480.0</v>
      </c>
      <c r="F970" s="10" t="str">
        <f t="shared" si="12"/>
        <v>FER-0480</v>
      </c>
      <c r="G970" s="94">
        <v>626754.0</v>
      </c>
      <c r="H970" s="14"/>
    </row>
    <row r="971">
      <c r="A971" s="7">
        <v>510.0</v>
      </c>
      <c r="B971" s="164" t="s">
        <v>4158</v>
      </c>
      <c r="C971" s="163" t="s">
        <v>4819</v>
      </c>
      <c r="D971" s="163" t="s">
        <v>4680</v>
      </c>
      <c r="E971" s="163">
        <v>481.0</v>
      </c>
      <c r="F971" s="10" t="str">
        <f t="shared" si="12"/>
        <v>FER-0481</v>
      </c>
      <c r="G971" s="94">
        <v>3062.0</v>
      </c>
      <c r="H971" s="14"/>
    </row>
    <row r="972">
      <c r="A972" s="7">
        <v>511.0</v>
      </c>
      <c r="B972" s="162" t="s">
        <v>4156</v>
      </c>
      <c r="C972" s="163" t="s">
        <v>4819</v>
      </c>
      <c r="D972" s="163" t="s">
        <v>4680</v>
      </c>
      <c r="E972" s="163">
        <v>482.0</v>
      </c>
      <c r="F972" s="10" t="str">
        <f t="shared" si="12"/>
        <v>FER-0482</v>
      </c>
      <c r="G972" s="94">
        <v>595927.0</v>
      </c>
      <c r="H972" s="14"/>
    </row>
    <row r="973">
      <c r="A973" s="7">
        <v>511.0</v>
      </c>
      <c r="B973" s="164" t="s">
        <v>4158</v>
      </c>
      <c r="C973" s="163" t="s">
        <v>4819</v>
      </c>
      <c r="D973" s="163" t="s">
        <v>4680</v>
      </c>
      <c r="E973" s="163">
        <v>483.0</v>
      </c>
      <c r="F973" s="10" t="str">
        <f t="shared" si="12"/>
        <v>FER-0483</v>
      </c>
      <c r="G973" s="94">
        <v>4457.0</v>
      </c>
      <c r="H973" s="14"/>
    </row>
    <row r="974">
      <c r="A974" s="7">
        <v>512.0</v>
      </c>
      <c r="B974" s="162" t="s">
        <v>4156</v>
      </c>
      <c r="C974" s="163" t="s">
        <v>4819</v>
      </c>
      <c r="D974" s="163" t="s">
        <v>4680</v>
      </c>
      <c r="E974" s="163">
        <v>484.0</v>
      </c>
      <c r="F974" s="10" t="str">
        <f t="shared" si="12"/>
        <v>FER-0484</v>
      </c>
      <c r="G974" s="94">
        <v>581529.0</v>
      </c>
      <c r="H974" s="14"/>
    </row>
    <row r="975">
      <c r="A975" s="7">
        <v>513.0</v>
      </c>
      <c r="B975" s="162" t="s">
        <v>4156</v>
      </c>
      <c r="C975" s="163" t="s">
        <v>4819</v>
      </c>
      <c r="D975" s="163" t="s">
        <v>4680</v>
      </c>
      <c r="E975" s="163">
        <v>485.0</v>
      </c>
      <c r="F975" s="10" t="str">
        <f t="shared" si="12"/>
        <v>FER-0485</v>
      </c>
      <c r="G975" s="94">
        <v>567841.0</v>
      </c>
      <c r="H975" s="14"/>
    </row>
    <row r="976">
      <c r="A976" s="7">
        <v>513.0</v>
      </c>
      <c r="B976" s="31" t="s">
        <v>4158</v>
      </c>
      <c r="C976" s="94" t="s">
        <v>4819</v>
      </c>
      <c r="D976" s="94" t="s">
        <v>4680</v>
      </c>
      <c r="E976" s="94">
        <v>486.0</v>
      </c>
      <c r="F976" s="10" t="str">
        <f t="shared" si="12"/>
        <v>FER-0486</v>
      </c>
      <c r="G976" s="94">
        <v>3551.0</v>
      </c>
      <c r="H976" s="14"/>
    </row>
    <row r="977">
      <c r="A977" s="7">
        <v>514.0</v>
      </c>
      <c r="B977" s="10" t="s">
        <v>4156</v>
      </c>
      <c r="C977" s="94" t="s">
        <v>4819</v>
      </c>
      <c r="D977" s="94" t="s">
        <v>4680</v>
      </c>
      <c r="E977" s="94">
        <v>487.0</v>
      </c>
      <c r="F977" s="10" t="str">
        <f t="shared" si="12"/>
        <v>FER-0487</v>
      </c>
      <c r="G977" s="94">
        <v>792867.0</v>
      </c>
      <c r="H977" s="14"/>
    </row>
    <row r="978">
      <c r="A978" s="7">
        <v>514.0</v>
      </c>
      <c r="B978" s="31" t="s">
        <v>4158</v>
      </c>
      <c r="C978" s="94" t="s">
        <v>4819</v>
      </c>
      <c r="D978" s="94" t="s">
        <v>4680</v>
      </c>
      <c r="E978" s="94">
        <v>488.0</v>
      </c>
      <c r="F978" s="10" t="str">
        <f t="shared" si="12"/>
        <v>FER-0488</v>
      </c>
      <c r="G978" s="94">
        <v>4928.0</v>
      </c>
      <c r="H978" s="14"/>
    </row>
    <row r="979">
      <c r="A979" s="7">
        <v>515.0</v>
      </c>
      <c r="B979" s="10" t="s">
        <v>4156</v>
      </c>
      <c r="C979" s="94" t="s">
        <v>4819</v>
      </c>
      <c r="D979" s="94" t="s">
        <v>4680</v>
      </c>
      <c r="E979" s="94">
        <v>489.0</v>
      </c>
      <c r="F979" s="10" t="str">
        <f t="shared" si="12"/>
        <v>FER-0489</v>
      </c>
      <c r="G979" s="94">
        <v>963102.0</v>
      </c>
      <c r="H979" s="14"/>
    </row>
    <row r="980">
      <c r="A980" s="7">
        <v>515.0</v>
      </c>
      <c r="B980" s="31" t="s">
        <v>4158</v>
      </c>
      <c r="C980" s="94" t="s">
        <v>4819</v>
      </c>
      <c r="D980" s="94" t="s">
        <v>4680</v>
      </c>
      <c r="E980" s="94">
        <v>490.0</v>
      </c>
      <c r="F980" s="10" t="str">
        <f t="shared" si="12"/>
        <v>FER-0490</v>
      </c>
      <c r="G980" s="94">
        <v>6120.0</v>
      </c>
      <c r="H980" s="14"/>
    </row>
    <row r="981">
      <c r="A981" s="7">
        <v>516.0</v>
      </c>
      <c r="B981" s="10" t="s">
        <v>4156</v>
      </c>
      <c r="C981" s="94" t="s">
        <v>4819</v>
      </c>
      <c r="D981" s="94" t="s">
        <v>4680</v>
      </c>
      <c r="E981" s="94">
        <v>491.0</v>
      </c>
      <c r="F981" s="10" t="str">
        <f t="shared" si="12"/>
        <v>FER-0491</v>
      </c>
      <c r="G981" s="94">
        <v>733263.0</v>
      </c>
      <c r="H981" s="14"/>
    </row>
    <row r="982">
      <c r="A982" s="7">
        <v>516.0</v>
      </c>
      <c r="B982" s="31" t="s">
        <v>4158</v>
      </c>
      <c r="C982" s="94" t="s">
        <v>4819</v>
      </c>
      <c r="D982" s="94" t="s">
        <v>4680</v>
      </c>
      <c r="E982" s="94">
        <v>492.0</v>
      </c>
      <c r="F982" s="10" t="str">
        <f t="shared" si="12"/>
        <v>FER-0492</v>
      </c>
      <c r="G982" s="94">
        <v>7734.0</v>
      </c>
      <c r="H982" s="14"/>
    </row>
    <row r="983">
      <c r="A983" s="7">
        <v>517.0</v>
      </c>
      <c r="B983" s="10" t="s">
        <v>4156</v>
      </c>
      <c r="C983" s="94" t="s">
        <v>4819</v>
      </c>
      <c r="D983" s="94" t="s">
        <v>4680</v>
      </c>
      <c r="E983" s="94">
        <v>493.0</v>
      </c>
      <c r="F983" s="10" t="str">
        <f t="shared" si="12"/>
        <v>FER-0493</v>
      </c>
      <c r="G983" s="94">
        <v>640036.0</v>
      </c>
      <c r="H983" s="14"/>
    </row>
    <row r="984">
      <c r="A984" s="7">
        <v>517.0</v>
      </c>
      <c r="B984" s="31" t="s">
        <v>4158</v>
      </c>
      <c r="C984" s="94" t="s">
        <v>4819</v>
      </c>
      <c r="D984" s="94" t="s">
        <v>4680</v>
      </c>
      <c r="E984" s="94">
        <v>494.0</v>
      </c>
      <c r="F984" s="10" t="str">
        <f t="shared" si="12"/>
        <v>FER-0494</v>
      </c>
      <c r="G984" s="94">
        <v>6717.0</v>
      </c>
      <c r="H984" s="14"/>
    </row>
    <row r="985">
      <c r="A985" s="7">
        <v>518.0</v>
      </c>
      <c r="B985" s="10" t="s">
        <v>4156</v>
      </c>
      <c r="C985" s="94" t="s">
        <v>4819</v>
      </c>
      <c r="D985" s="94" t="s">
        <v>4680</v>
      </c>
      <c r="E985" s="94">
        <v>495.0</v>
      </c>
      <c r="F985" s="10" t="str">
        <f t="shared" si="12"/>
        <v>FER-0495</v>
      </c>
      <c r="G985" s="94">
        <v>419757.0</v>
      </c>
      <c r="H985" s="14"/>
    </row>
    <row r="986">
      <c r="A986" s="7">
        <v>518.0</v>
      </c>
      <c r="B986" s="31" t="s">
        <v>4158</v>
      </c>
      <c r="C986" s="94" t="s">
        <v>4819</v>
      </c>
      <c r="D986" s="94" t="s">
        <v>4680</v>
      </c>
      <c r="E986" s="94">
        <v>496.0</v>
      </c>
      <c r="F986" s="10" t="str">
        <f t="shared" si="12"/>
        <v>FER-0496</v>
      </c>
      <c r="G986" s="94">
        <v>6309.0</v>
      </c>
      <c r="H986" s="14"/>
    </row>
    <row r="987">
      <c r="A987" s="7">
        <v>519.0</v>
      </c>
      <c r="B987" s="10" t="s">
        <v>4156</v>
      </c>
      <c r="C987" s="94" t="s">
        <v>4819</v>
      </c>
      <c r="D987" s="94" t="s">
        <v>4680</v>
      </c>
      <c r="E987" s="94">
        <v>497.0</v>
      </c>
      <c r="F987" s="10" t="str">
        <f t="shared" si="12"/>
        <v>FER-0497</v>
      </c>
      <c r="G987" s="94">
        <v>596191.0</v>
      </c>
      <c r="H987" s="14"/>
    </row>
    <row r="988">
      <c r="A988" s="7">
        <v>519.0</v>
      </c>
      <c r="B988" s="31" t="s">
        <v>4158</v>
      </c>
      <c r="C988" s="94" t="s">
        <v>4819</v>
      </c>
      <c r="D988" s="94" t="s">
        <v>4680</v>
      </c>
      <c r="E988" s="94">
        <v>498.0</v>
      </c>
      <c r="F988" s="10" t="str">
        <f t="shared" si="12"/>
        <v>FER-0498</v>
      </c>
      <c r="G988" s="94">
        <v>5729.0</v>
      </c>
      <c r="H988" s="14"/>
    </row>
    <row r="989">
      <c r="A989" s="7">
        <v>520.0</v>
      </c>
      <c r="B989" s="10" t="s">
        <v>4156</v>
      </c>
      <c r="C989" s="94" t="s">
        <v>4819</v>
      </c>
      <c r="D989" s="94" t="s">
        <v>4680</v>
      </c>
      <c r="E989" s="94">
        <v>499.0</v>
      </c>
      <c r="F989" s="10" t="str">
        <f t="shared" si="12"/>
        <v>FER-0499</v>
      </c>
      <c r="G989" s="94">
        <v>673551.0</v>
      </c>
      <c r="H989" s="14"/>
    </row>
    <row r="990">
      <c r="A990" s="7">
        <v>520.0</v>
      </c>
      <c r="B990" s="31" t="s">
        <v>4158</v>
      </c>
      <c r="C990" s="94" t="s">
        <v>4819</v>
      </c>
      <c r="D990" s="94" t="s">
        <v>4680</v>
      </c>
      <c r="E990" s="94">
        <v>500.0</v>
      </c>
      <c r="F990" s="10" t="str">
        <f t="shared" si="12"/>
        <v>FER-0500</v>
      </c>
      <c r="G990" s="94">
        <v>6277.0</v>
      </c>
      <c r="H990" s="14"/>
    </row>
    <row r="991">
      <c r="A991" s="7">
        <v>521.0</v>
      </c>
      <c r="B991" s="10" t="s">
        <v>4156</v>
      </c>
      <c r="C991" s="94" t="s">
        <v>4819</v>
      </c>
      <c r="D991" s="94" t="s">
        <v>4680</v>
      </c>
      <c r="E991" s="94">
        <v>501.0</v>
      </c>
      <c r="F991" s="10" t="str">
        <f t="shared" si="12"/>
        <v>FER-0501</v>
      </c>
      <c r="G991" s="94">
        <v>549603.0</v>
      </c>
      <c r="H991" s="14"/>
    </row>
    <row r="992">
      <c r="A992" s="7">
        <v>521.0</v>
      </c>
      <c r="B992" s="31" t="s">
        <v>4158</v>
      </c>
      <c r="C992" s="94" t="s">
        <v>4819</v>
      </c>
      <c r="D992" s="94" t="s">
        <v>4680</v>
      </c>
      <c r="E992" s="94">
        <v>502.0</v>
      </c>
      <c r="F992" s="10" t="str">
        <f t="shared" si="12"/>
        <v>FER-0502</v>
      </c>
      <c r="G992" s="94">
        <v>3664.0</v>
      </c>
      <c r="H992" s="14"/>
    </row>
    <row r="993">
      <c r="A993" s="7">
        <v>522.0</v>
      </c>
      <c r="B993" s="10" t="s">
        <v>4156</v>
      </c>
      <c r="C993" s="94" t="s">
        <v>4819</v>
      </c>
      <c r="D993" s="94" t="s">
        <v>4680</v>
      </c>
      <c r="E993" s="94">
        <v>503.0</v>
      </c>
      <c r="F993" s="10" t="str">
        <f t="shared" si="12"/>
        <v>FER-0503</v>
      </c>
      <c r="G993" s="94">
        <v>740157.0</v>
      </c>
      <c r="H993" s="14"/>
    </row>
    <row r="994">
      <c r="A994" s="7">
        <v>522.0</v>
      </c>
      <c r="B994" s="31" t="s">
        <v>4158</v>
      </c>
      <c r="C994" s="94" t="s">
        <v>4819</v>
      </c>
      <c r="D994" s="94" t="s">
        <v>4680</v>
      </c>
      <c r="E994" s="94">
        <v>504.0</v>
      </c>
      <c r="F994" s="10" t="str">
        <f t="shared" si="12"/>
        <v>FER-0504</v>
      </c>
      <c r="G994" s="94">
        <v>2573.0</v>
      </c>
      <c r="H994" s="14"/>
    </row>
    <row r="995">
      <c r="A995" s="7">
        <v>523.0</v>
      </c>
      <c r="B995" s="10" t="s">
        <v>4156</v>
      </c>
      <c r="C995" s="94" t="s">
        <v>4819</v>
      </c>
      <c r="D995" s="94" t="s">
        <v>4680</v>
      </c>
      <c r="E995" s="94">
        <v>505.0</v>
      </c>
      <c r="F995" s="10" t="str">
        <f t="shared" si="12"/>
        <v>FER-0505</v>
      </c>
      <c r="G995" s="94">
        <v>1095956.0</v>
      </c>
      <c r="H995" s="14"/>
    </row>
    <row r="996">
      <c r="A996" s="7">
        <v>523.0</v>
      </c>
      <c r="B996" s="31" t="s">
        <v>4158</v>
      </c>
      <c r="C996" s="94" t="s">
        <v>4819</v>
      </c>
      <c r="D996" s="94" t="s">
        <v>4680</v>
      </c>
      <c r="E996" s="94">
        <v>506.0</v>
      </c>
      <c r="F996" s="10" t="str">
        <f t="shared" si="12"/>
        <v>FER-0506</v>
      </c>
      <c r="G996" s="94">
        <v>4792.0</v>
      </c>
      <c r="H996" s="14"/>
    </row>
    <row r="997">
      <c r="A997" s="7">
        <v>524.0</v>
      </c>
      <c r="B997" s="10" t="s">
        <v>4156</v>
      </c>
      <c r="C997" s="94" t="s">
        <v>4819</v>
      </c>
      <c r="D997" s="94" t="s">
        <v>4680</v>
      </c>
      <c r="E997" s="94">
        <v>507.0</v>
      </c>
      <c r="F997" s="10" t="str">
        <f t="shared" si="12"/>
        <v>FER-0507</v>
      </c>
      <c r="G997" s="94">
        <v>980672.0</v>
      </c>
      <c r="H997" s="14"/>
    </row>
    <row r="998">
      <c r="A998" s="7">
        <v>524.0</v>
      </c>
      <c r="B998" s="31" t="s">
        <v>4158</v>
      </c>
      <c r="C998" s="94" t="s">
        <v>4819</v>
      </c>
      <c r="D998" s="94" t="s">
        <v>4680</v>
      </c>
      <c r="E998" s="94">
        <v>508.0</v>
      </c>
      <c r="F998" s="10" t="str">
        <f t="shared" si="12"/>
        <v>FER-0508</v>
      </c>
      <c r="G998" s="94">
        <v>6756.0</v>
      </c>
      <c r="H998" s="14"/>
    </row>
    <row r="999">
      <c r="A999" s="7">
        <v>525.0</v>
      </c>
      <c r="B999" s="10" t="s">
        <v>4156</v>
      </c>
      <c r="C999" s="94" t="s">
        <v>4819</v>
      </c>
      <c r="D999" s="94" t="s">
        <v>4680</v>
      </c>
      <c r="E999" s="94">
        <v>509.0</v>
      </c>
      <c r="F999" s="10" t="str">
        <f t="shared" si="12"/>
        <v>FER-0509</v>
      </c>
      <c r="G999" s="94">
        <v>674831.0</v>
      </c>
      <c r="H999" s="14"/>
    </row>
    <row r="1000">
      <c r="A1000" s="7">
        <v>525.0</v>
      </c>
      <c r="B1000" s="31" t="s">
        <v>4158</v>
      </c>
      <c r="C1000" s="94" t="s">
        <v>4819</v>
      </c>
      <c r="D1000" s="94" t="s">
        <v>4680</v>
      </c>
      <c r="E1000" s="94">
        <v>510.0</v>
      </c>
      <c r="F1000" s="10" t="str">
        <f t="shared" si="12"/>
        <v>FER-0510</v>
      </c>
      <c r="G1000" s="94">
        <v>5248.0</v>
      </c>
      <c r="H1000" s="14"/>
    </row>
    <row r="1001">
      <c r="A1001" s="7">
        <v>526.0</v>
      </c>
      <c r="B1001" s="10" t="s">
        <v>4156</v>
      </c>
      <c r="C1001" s="94" t="s">
        <v>4819</v>
      </c>
      <c r="D1001" s="94" t="s">
        <v>4680</v>
      </c>
      <c r="E1001" s="94">
        <v>511.0</v>
      </c>
      <c r="F1001" s="10" t="str">
        <f t="shared" si="12"/>
        <v>FER-0511</v>
      </c>
      <c r="G1001" s="94">
        <v>534784.0</v>
      </c>
      <c r="H1001" s="14"/>
    </row>
    <row r="1002">
      <c r="A1002" s="7">
        <v>526.0</v>
      </c>
      <c r="B1002" s="31" t="s">
        <v>4158</v>
      </c>
      <c r="C1002" s="94" t="s">
        <v>4819</v>
      </c>
      <c r="D1002" s="94" t="s">
        <v>4680</v>
      </c>
      <c r="E1002" s="94">
        <v>512.0</v>
      </c>
      <c r="F1002" s="10" t="str">
        <f t="shared" si="12"/>
        <v>FER-0512</v>
      </c>
      <c r="G1002" s="94">
        <v>3385.0</v>
      </c>
      <c r="H1002" s="14"/>
    </row>
    <row r="1003">
      <c r="A1003" s="7">
        <v>527.0</v>
      </c>
      <c r="B1003" s="10" t="s">
        <v>4156</v>
      </c>
      <c r="C1003" s="94" t="s">
        <v>4819</v>
      </c>
      <c r="D1003" s="94" t="s">
        <v>4680</v>
      </c>
      <c r="E1003" s="94">
        <v>513.0</v>
      </c>
      <c r="F1003" s="10" t="str">
        <f t="shared" si="12"/>
        <v>FER-0513</v>
      </c>
      <c r="G1003" s="94">
        <v>735574.0</v>
      </c>
      <c r="H1003" s="14"/>
    </row>
    <row r="1004">
      <c r="A1004" s="7">
        <v>527.0</v>
      </c>
      <c r="B1004" s="31" t="s">
        <v>4158</v>
      </c>
      <c r="C1004" s="94" t="s">
        <v>4819</v>
      </c>
      <c r="D1004" s="94" t="s">
        <v>4680</v>
      </c>
      <c r="E1004" s="94">
        <v>514.0</v>
      </c>
      <c r="F1004" s="10" t="str">
        <f t="shared" si="12"/>
        <v>FER-0514</v>
      </c>
      <c r="G1004" s="94">
        <v>3199.0</v>
      </c>
      <c r="H1004" s="14"/>
    </row>
    <row r="1005">
      <c r="A1005" s="7">
        <v>528.0</v>
      </c>
      <c r="B1005" s="10" t="s">
        <v>4156</v>
      </c>
      <c r="C1005" s="94" t="s">
        <v>4819</v>
      </c>
      <c r="D1005" s="94" t="s">
        <v>4680</v>
      </c>
      <c r="E1005" s="94">
        <v>515.0</v>
      </c>
      <c r="F1005" s="10" t="str">
        <f t="shared" si="12"/>
        <v>FER-0515</v>
      </c>
      <c r="G1005" s="94">
        <v>945499.0</v>
      </c>
      <c r="H1005" s="14"/>
    </row>
    <row r="1006">
      <c r="A1006" s="7">
        <v>528.0</v>
      </c>
      <c r="B1006" s="31" t="s">
        <v>4158</v>
      </c>
      <c r="C1006" s="94" t="s">
        <v>4819</v>
      </c>
      <c r="D1006" s="94" t="s">
        <v>4680</v>
      </c>
      <c r="E1006" s="94">
        <v>516.0</v>
      </c>
      <c r="F1006" s="10" t="str">
        <f t="shared" si="12"/>
        <v>FER-0516</v>
      </c>
      <c r="G1006" s="94">
        <v>13725.0</v>
      </c>
      <c r="H1006" s="14"/>
    </row>
    <row r="1007">
      <c r="A1007" s="7">
        <v>529.0</v>
      </c>
      <c r="B1007" s="10" t="s">
        <v>4156</v>
      </c>
      <c r="C1007" s="94" t="s">
        <v>4819</v>
      </c>
      <c r="D1007" s="94" t="s">
        <v>4680</v>
      </c>
      <c r="E1007" s="94">
        <v>517.0</v>
      </c>
      <c r="F1007" s="10" t="str">
        <f t="shared" si="12"/>
        <v>FER-0517</v>
      </c>
      <c r="G1007" s="94">
        <v>968096.0</v>
      </c>
      <c r="H1007" s="14"/>
    </row>
    <row r="1008">
      <c r="A1008" s="7">
        <v>529.0</v>
      </c>
      <c r="B1008" s="31" t="s">
        <v>4158</v>
      </c>
      <c r="C1008" s="94" t="s">
        <v>4819</v>
      </c>
      <c r="D1008" s="94" t="s">
        <v>4680</v>
      </c>
      <c r="E1008" s="94">
        <v>518.0</v>
      </c>
      <c r="F1008" s="10" t="str">
        <f t="shared" si="12"/>
        <v>FER-0518</v>
      </c>
      <c r="G1008" s="94">
        <v>16438.0</v>
      </c>
      <c r="H1008" s="14"/>
    </row>
    <row r="1009">
      <c r="A1009" s="7">
        <v>530.0</v>
      </c>
      <c r="B1009" s="10" t="s">
        <v>4156</v>
      </c>
      <c r="C1009" s="94" t="s">
        <v>4819</v>
      </c>
      <c r="D1009" s="94" t="s">
        <v>4680</v>
      </c>
      <c r="E1009" s="94">
        <v>519.0</v>
      </c>
      <c r="F1009" s="10" t="str">
        <f t="shared" si="12"/>
        <v>FER-0519</v>
      </c>
      <c r="G1009" s="94">
        <v>1086693.0</v>
      </c>
      <c r="H1009" s="14"/>
    </row>
    <row r="1010">
      <c r="A1010" s="7">
        <v>530.0</v>
      </c>
      <c r="B1010" s="31" t="s">
        <v>4158</v>
      </c>
      <c r="C1010" s="94" t="s">
        <v>4819</v>
      </c>
      <c r="D1010" s="94" t="s">
        <v>4680</v>
      </c>
      <c r="E1010" s="94">
        <v>520.0</v>
      </c>
      <c r="F1010" s="10" t="str">
        <f t="shared" si="12"/>
        <v>FER-0520</v>
      </c>
      <c r="G1010" s="94">
        <v>17538.0</v>
      </c>
      <c r="H1010" s="14"/>
    </row>
    <row r="1011">
      <c r="A1011" s="7">
        <v>531.0</v>
      </c>
      <c r="B1011" s="10" t="s">
        <v>4156</v>
      </c>
      <c r="C1011" s="94" t="s">
        <v>4819</v>
      </c>
      <c r="D1011" s="94" t="s">
        <v>4680</v>
      </c>
      <c r="E1011" s="94">
        <v>521.0</v>
      </c>
      <c r="F1011" s="10" t="str">
        <f t="shared" si="12"/>
        <v>FER-0521</v>
      </c>
      <c r="G1011" s="94">
        <v>1313773.0</v>
      </c>
      <c r="H1011" s="14"/>
    </row>
    <row r="1012">
      <c r="A1012" s="7">
        <v>531.0</v>
      </c>
      <c r="B1012" s="31" t="s">
        <v>4158</v>
      </c>
      <c r="C1012" s="94" t="s">
        <v>4819</v>
      </c>
      <c r="D1012" s="94" t="s">
        <v>4680</v>
      </c>
      <c r="E1012" s="94">
        <v>522.0</v>
      </c>
      <c r="F1012" s="10" t="str">
        <f t="shared" si="12"/>
        <v>FER-0522</v>
      </c>
      <c r="G1012" s="94">
        <v>14699.0</v>
      </c>
      <c r="H1012" s="14"/>
    </row>
    <row r="1013">
      <c r="A1013" s="7">
        <v>532.0</v>
      </c>
      <c r="B1013" s="10" t="s">
        <v>4156</v>
      </c>
      <c r="C1013" s="94" t="s">
        <v>4819</v>
      </c>
      <c r="D1013" s="94" t="s">
        <v>4680</v>
      </c>
      <c r="E1013" s="94">
        <v>523.0</v>
      </c>
      <c r="F1013" s="10" t="str">
        <f t="shared" si="12"/>
        <v>FER-0523</v>
      </c>
      <c r="G1013" s="94">
        <v>1114804.0</v>
      </c>
      <c r="H1013" s="14"/>
    </row>
    <row r="1014">
      <c r="A1014" s="7">
        <v>532.0</v>
      </c>
      <c r="B1014" s="31" t="s">
        <v>4158</v>
      </c>
      <c r="C1014" s="94" t="s">
        <v>4819</v>
      </c>
      <c r="D1014" s="94" t="s">
        <v>4680</v>
      </c>
      <c r="E1014" s="94">
        <v>524.0</v>
      </c>
      <c r="F1014" s="10" t="str">
        <f t="shared" si="12"/>
        <v>FER-0524</v>
      </c>
      <c r="G1014" s="94">
        <v>7565.0</v>
      </c>
      <c r="H1014" s="14"/>
    </row>
    <row r="1015">
      <c r="A1015" s="7">
        <v>533.0</v>
      </c>
      <c r="B1015" s="10" t="s">
        <v>4156</v>
      </c>
      <c r="C1015" s="94" t="s">
        <v>4819</v>
      </c>
      <c r="D1015" s="94" t="s">
        <v>4680</v>
      </c>
      <c r="E1015" s="94">
        <v>525.0</v>
      </c>
      <c r="F1015" s="10" t="str">
        <f t="shared" si="12"/>
        <v>FER-0525</v>
      </c>
      <c r="G1015" s="94">
        <v>1246872.0</v>
      </c>
      <c r="H1015" s="14"/>
    </row>
    <row r="1016">
      <c r="A1016" s="7">
        <v>533.0</v>
      </c>
      <c r="B1016" s="31" t="s">
        <v>4158</v>
      </c>
      <c r="C1016" s="94" t="s">
        <v>4819</v>
      </c>
      <c r="D1016" s="94" t="s">
        <v>4680</v>
      </c>
      <c r="E1016" s="94">
        <v>526.0</v>
      </c>
      <c r="F1016" s="10" t="str">
        <f t="shared" si="12"/>
        <v>FER-0526</v>
      </c>
      <c r="G1016" s="94">
        <v>8861.0</v>
      </c>
      <c r="H1016" s="14"/>
    </row>
    <row r="1017">
      <c r="A1017" s="7">
        <v>534.0</v>
      </c>
      <c r="B1017" s="10" t="s">
        <v>4156</v>
      </c>
      <c r="C1017" s="94" t="s">
        <v>4819</v>
      </c>
      <c r="D1017" s="94" t="s">
        <v>4680</v>
      </c>
      <c r="E1017" s="94">
        <v>527.0</v>
      </c>
      <c r="F1017" s="10" t="str">
        <f t="shared" si="12"/>
        <v>FER-0527</v>
      </c>
      <c r="G1017" s="94">
        <v>600414.0</v>
      </c>
      <c r="H1017" s="14"/>
    </row>
    <row r="1018">
      <c r="A1018" s="7">
        <v>534.0</v>
      </c>
      <c r="B1018" s="31" t="s">
        <v>4158</v>
      </c>
      <c r="C1018" s="94" t="s">
        <v>4819</v>
      </c>
      <c r="D1018" s="94" t="s">
        <v>4680</v>
      </c>
      <c r="E1018" s="94">
        <v>528.0</v>
      </c>
      <c r="F1018" s="10" t="str">
        <f t="shared" si="12"/>
        <v>FER-0528</v>
      </c>
      <c r="G1018" s="94">
        <v>18408.0</v>
      </c>
      <c r="H1018" s="14"/>
    </row>
    <row r="1019">
      <c r="A1019" s="7">
        <v>535.0</v>
      </c>
      <c r="B1019" s="10" t="s">
        <v>4156</v>
      </c>
      <c r="C1019" s="94" t="s">
        <v>4819</v>
      </c>
      <c r="D1019" s="94" t="s">
        <v>4680</v>
      </c>
      <c r="E1019" s="94">
        <v>529.0</v>
      </c>
      <c r="F1019" s="10" t="str">
        <f t="shared" si="12"/>
        <v>FER-0529</v>
      </c>
      <c r="G1019" s="94">
        <v>731971.0</v>
      </c>
      <c r="H1019" s="14"/>
    </row>
    <row r="1020">
      <c r="A1020" s="7">
        <v>535.0</v>
      </c>
      <c r="B1020" s="31" t="s">
        <v>4158</v>
      </c>
      <c r="C1020" s="94" t="s">
        <v>4819</v>
      </c>
      <c r="D1020" s="94" t="s">
        <v>4680</v>
      </c>
      <c r="E1020" s="94">
        <v>530.0</v>
      </c>
      <c r="F1020" s="10" t="str">
        <f t="shared" si="12"/>
        <v>FER-0530</v>
      </c>
      <c r="G1020" s="94">
        <v>17805.0</v>
      </c>
      <c r="H1020" s="14"/>
    </row>
    <row r="1021">
      <c r="A1021" s="7">
        <v>536.0</v>
      </c>
      <c r="B1021" s="10" t="s">
        <v>4156</v>
      </c>
      <c r="C1021" s="94" t="s">
        <v>4819</v>
      </c>
      <c r="D1021" s="94" t="s">
        <v>4680</v>
      </c>
      <c r="E1021" s="94">
        <v>531.0</v>
      </c>
      <c r="F1021" s="10" t="str">
        <f t="shared" si="12"/>
        <v>FER-0531</v>
      </c>
      <c r="G1021" s="94">
        <v>595645.0</v>
      </c>
      <c r="H1021" s="14"/>
    </row>
    <row r="1022">
      <c r="A1022" s="7">
        <v>536.0</v>
      </c>
      <c r="B1022" s="31" t="s">
        <v>4158</v>
      </c>
      <c r="C1022" s="94" t="s">
        <v>4819</v>
      </c>
      <c r="D1022" s="94" t="s">
        <v>4680</v>
      </c>
      <c r="E1022" s="94">
        <v>532.0</v>
      </c>
      <c r="F1022" s="10" t="str">
        <f t="shared" si="12"/>
        <v>FER-0532</v>
      </c>
      <c r="G1022" s="94">
        <v>18742.0</v>
      </c>
      <c r="H1022" s="14"/>
    </row>
    <row r="1023">
      <c r="A1023" s="7">
        <v>537.0</v>
      </c>
      <c r="B1023" s="10" t="s">
        <v>4156</v>
      </c>
      <c r="C1023" s="94" t="s">
        <v>4819</v>
      </c>
      <c r="D1023" s="94" t="s">
        <v>4680</v>
      </c>
      <c r="E1023" s="94">
        <v>533.0</v>
      </c>
      <c r="F1023" s="10" t="str">
        <f t="shared" si="12"/>
        <v>FER-0533</v>
      </c>
      <c r="G1023" s="94">
        <v>752795.0</v>
      </c>
      <c r="H1023" s="14"/>
    </row>
    <row r="1024">
      <c r="A1024" s="7">
        <v>537.0</v>
      </c>
      <c r="B1024" s="31" t="s">
        <v>4158</v>
      </c>
      <c r="C1024" s="94" t="s">
        <v>4819</v>
      </c>
      <c r="D1024" s="94" t="s">
        <v>4680</v>
      </c>
      <c r="E1024" s="94">
        <v>534.0</v>
      </c>
      <c r="F1024" s="10" t="str">
        <f t="shared" si="12"/>
        <v>FER-0534</v>
      </c>
      <c r="G1024" s="94">
        <v>6069.0</v>
      </c>
      <c r="H1024" s="14"/>
    </row>
    <row r="1025">
      <c r="A1025" s="7">
        <v>538.0</v>
      </c>
      <c r="B1025" s="10" t="s">
        <v>4156</v>
      </c>
      <c r="C1025" s="94" t="s">
        <v>4819</v>
      </c>
      <c r="D1025" s="94" t="s">
        <v>4680</v>
      </c>
      <c r="E1025" s="94">
        <v>535.0</v>
      </c>
      <c r="F1025" s="10" t="str">
        <f t="shared" si="12"/>
        <v>FER-0535</v>
      </c>
      <c r="G1025" s="94">
        <v>795622.0</v>
      </c>
      <c r="H1025" s="14"/>
    </row>
    <row r="1026">
      <c r="A1026" s="7">
        <v>538.0</v>
      </c>
      <c r="B1026" s="31" t="s">
        <v>4158</v>
      </c>
      <c r="C1026" s="94" t="s">
        <v>4819</v>
      </c>
      <c r="D1026" s="94" t="s">
        <v>4680</v>
      </c>
      <c r="E1026" s="94">
        <v>536.0</v>
      </c>
      <c r="F1026" s="10" t="str">
        <f t="shared" si="12"/>
        <v>FER-0536</v>
      </c>
      <c r="G1026" s="94">
        <v>5845.0</v>
      </c>
      <c r="H1026" s="14"/>
    </row>
    <row r="1027">
      <c r="A1027" s="7">
        <v>539.0</v>
      </c>
      <c r="B1027" s="10" t="s">
        <v>4156</v>
      </c>
      <c r="C1027" s="94" t="s">
        <v>4819</v>
      </c>
      <c r="D1027" s="94" t="s">
        <v>4680</v>
      </c>
      <c r="E1027" s="94">
        <v>537.0</v>
      </c>
      <c r="F1027" s="10" t="str">
        <f t="shared" si="12"/>
        <v>FER-0537</v>
      </c>
      <c r="G1027" s="94">
        <v>1064056.0</v>
      </c>
      <c r="H1027" s="14"/>
    </row>
    <row r="1028">
      <c r="A1028" s="7">
        <v>539.0</v>
      </c>
      <c r="B1028" s="31" t="s">
        <v>4158</v>
      </c>
      <c r="C1028" s="94" t="s">
        <v>4819</v>
      </c>
      <c r="D1028" s="94" t="s">
        <v>4680</v>
      </c>
      <c r="E1028" s="94">
        <v>538.0</v>
      </c>
      <c r="F1028" s="10" t="str">
        <f t="shared" si="12"/>
        <v>FER-0538</v>
      </c>
      <c r="G1028" s="94">
        <v>4039.0</v>
      </c>
      <c r="H1028" s="14"/>
    </row>
    <row r="1029">
      <c r="A1029" s="7">
        <v>540.0</v>
      </c>
      <c r="B1029" s="10" t="s">
        <v>4156</v>
      </c>
      <c r="C1029" s="94" t="s">
        <v>4819</v>
      </c>
      <c r="D1029" s="94" t="s">
        <v>4680</v>
      </c>
      <c r="E1029" s="94">
        <v>539.0</v>
      </c>
      <c r="F1029" s="10" t="str">
        <f t="shared" si="12"/>
        <v>FER-0539</v>
      </c>
      <c r="G1029" s="94">
        <v>961946.0</v>
      </c>
      <c r="H1029" s="14"/>
    </row>
    <row r="1030">
      <c r="A1030" s="7">
        <v>540.0</v>
      </c>
      <c r="B1030" s="31" t="s">
        <v>4158</v>
      </c>
      <c r="C1030" s="94" t="s">
        <v>4819</v>
      </c>
      <c r="D1030" s="94" t="s">
        <v>4680</v>
      </c>
      <c r="E1030" s="94">
        <v>540.0</v>
      </c>
      <c r="F1030" s="10" t="str">
        <f t="shared" si="12"/>
        <v>FER-0540</v>
      </c>
      <c r="G1030" s="94">
        <v>10916.0</v>
      </c>
      <c r="H1030" s="14"/>
    </row>
    <row r="1031">
      <c r="A1031" s="7">
        <v>541.0</v>
      </c>
      <c r="B1031" s="10" t="s">
        <v>4156</v>
      </c>
      <c r="C1031" s="94" t="s">
        <v>4819</v>
      </c>
      <c r="D1031" s="94" t="s">
        <v>4680</v>
      </c>
      <c r="E1031" s="94">
        <v>541.0</v>
      </c>
      <c r="F1031" s="10" t="str">
        <f t="shared" si="12"/>
        <v>FER-0541</v>
      </c>
      <c r="G1031" s="94">
        <v>1244365.0</v>
      </c>
      <c r="H1031" s="14"/>
    </row>
    <row r="1032">
      <c r="A1032" s="7">
        <v>541.0</v>
      </c>
      <c r="B1032" s="31" t="s">
        <v>4158</v>
      </c>
      <c r="C1032" s="94" t="s">
        <v>4819</v>
      </c>
      <c r="D1032" s="94" t="s">
        <v>4680</v>
      </c>
      <c r="E1032" s="94">
        <v>542.0</v>
      </c>
      <c r="F1032" s="10" t="str">
        <f t="shared" si="12"/>
        <v>FER-0542</v>
      </c>
      <c r="G1032" s="94">
        <v>10697.0</v>
      </c>
      <c r="H1032" s="14"/>
    </row>
    <row r="1033">
      <c r="A1033" s="7">
        <v>542.0</v>
      </c>
      <c r="B1033" s="10" t="s">
        <v>4156</v>
      </c>
      <c r="C1033" s="94" t="s">
        <v>4819</v>
      </c>
      <c r="D1033" s="94" t="s">
        <v>4680</v>
      </c>
      <c r="E1033" s="94">
        <v>543.0</v>
      </c>
      <c r="F1033" s="10" t="str">
        <f t="shared" si="12"/>
        <v>FER-0543</v>
      </c>
      <c r="G1033" s="94">
        <v>1072808.0</v>
      </c>
      <c r="H1033" s="14"/>
    </row>
    <row r="1034">
      <c r="A1034" s="7">
        <v>542.0</v>
      </c>
      <c r="B1034" s="31" t="s">
        <v>4158</v>
      </c>
      <c r="C1034" s="94" t="s">
        <v>4819</v>
      </c>
      <c r="D1034" s="94" t="s">
        <v>4680</v>
      </c>
      <c r="E1034" s="94">
        <v>544.0</v>
      </c>
      <c r="F1034" s="10" t="str">
        <f t="shared" si="12"/>
        <v>FER-0544</v>
      </c>
      <c r="G1034" s="94">
        <v>9911.0</v>
      </c>
      <c r="H1034" s="14"/>
    </row>
    <row r="1035">
      <c r="A1035" s="7">
        <v>543.0</v>
      </c>
      <c r="B1035" s="10" t="s">
        <v>4156</v>
      </c>
      <c r="C1035" s="94" t="s">
        <v>4819</v>
      </c>
      <c r="D1035" s="94" t="s">
        <v>4680</v>
      </c>
      <c r="E1035" s="94">
        <v>545.0</v>
      </c>
      <c r="F1035" s="10" t="str">
        <f t="shared" si="12"/>
        <v>FER-0545</v>
      </c>
      <c r="G1035" s="94">
        <v>1548247.0</v>
      </c>
      <c r="H1035" s="14"/>
    </row>
    <row r="1036">
      <c r="A1036" s="7">
        <v>543.0</v>
      </c>
      <c r="B1036" s="31" t="s">
        <v>4158</v>
      </c>
      <c r="C1036" s="94" t="s">
        <v>4819</v>
      </c>
      <c r="D1036" s="94" t="s">
        <v>4680</v>
      </c>
      <c r="E1036" s="94">
        <v>546.0</v>
      </c>
      <c r="F1036" s="10" t="str">
        <f t="shared" si="12"/>
        <v>FER-0546</v>
      </c>
      <c r="G1036" s="94">
        <v>21576.0</v>
      </c>
      <c r="H1036" s="14"/>
    </row>
    <row r="1037">
      <c r="A1037" s="7">
        <v>544.0</v>
      </c>
      <c r="B1037" s="10" t="s">
        <v>4156</v>
      </c>
      <c r="C1037" s="94" t="s">
        <v>4819</v>
      </c>
      <c r="D1037" s="94" t="s">
        <v>4680</v>
      </c>
      <c r="E1037" s="94">
        <v>547.0</v>
      </c>
      <c r="F1037" s="10" t="str">
        <f t="shared" si="12"/>
        <v>FER-0547</v>
      </c>
      <c r="G1037" s="94">
        <v>1621788.0</v>
      </c>
      <c r="H1037" s="14"/>
    </row>
    <row r="1038">
      <c r="A1038" s="7">
        <v>544.0</v>
      </c>
      <c r="B1038" s="31" t="s">
        <v>4158</v>
      </c>
      <c r="C1038" s="94" t="s">
        <v>4819</v>
      </c>
      <c r="D1038" s="94" t="s">
        <v>4680</v>
      </c>
      <c r="E1038" s="94">
        <v>548.0</v>
      </c>
      <c r="F1038" s="10" t="str">
        <f t="shared" si="12"/>
        <v>FER-0548</v>
      </c>
      <c r="G1038" s="94">
        <v>21381.0</v>
      </c>
      <c r="H1038" s="14"/>
    </row>
    <row r="1039">
      <c r="A1039" s="7">
        <v>545.0</v>
      </c>
      <c r="B1039" s="10" t="s">
        <v>4156</v>
      </c>
      <c r="C1039" s="94" t="s">
        <v>4819</v>
      </c>
      <c r="D1039" s="94" t="s">
        <v>4680</v>
      </c>
      <c r="E1039" s="94">
        <v>549.0</v>
      </c>
      <c r="F1039" s="10" t="str">
        <f t="shared" si="12"/>
        <v>FER-0549</v>
      </c>
      <c r="G1039" s="94">
        <v>1752724.0</v>
      </c>
      <c r="H1039" s="14"/>
    </row>
    <row r="1040">
      <c r="A1040" s="7">
        <v>545.0</v>
      </c>
      <c r="B1040" s="31" t="s">
        <v>4158</v>
      </c>
      <c r="C1040" s="94" t="s">
        <v>4819</v>
      </c>
      <c r="D1040" s="94" t="s">
        <v>4680</v>
      </c>
      <c r="E1040" s="94">
        <v>550.0</v>
      </c>
      <c r="F1040" s="10" t="str">
        <f t="shared" si="12"/>
        <v>FER-0550</v>
      </c>
      <c r="G1040" s="94">
        <v>17298.0</v>
      </c>
      <c r="H1040" s="14"/>
    </row>
    <row r="1041">
      <c r="A1041" s="7">
        <v>546.0</v>
      </c>
      <c r="B1041" s="10" t="s">
        <v>4156</v>
      </c>
      <c r="C1041" s="94" t="s">
        <v>4819</v>
      </c>
      <c r="D1041" s="94" t="s">
        <v>4680</v>
      </c>
      <c r="E1041" s="94">
        <v>551.0</v>
      </c>
      <c r="F1041" s="10" t="str">
        <f t="shared" si="12"/>
        <v>FER-0551</v>
      </c>
      <c r="G1041" s="94">
        <v>1342713.0</v>
      </c>
      <c r="H1041" s="14"/>
    </row>
    <row r="1042">
      <c r="A1042" s="7">
        <v>546.0</v>
      </c>
      <c r="B1042" s="31" t="s">
        <v>4158</v>
      </c>
      <c r="C1042" s="94" t="s">
        <v>4819</v>
      </c>
      <c r="D1042" s="94" t="s">
        <v>4680</v>
      </c>
      <c r="E1042" s="94">
        <v>552.0</v>
      </c>
      <c r="F1042" s="10" t="str">
        <f t="shared" si="12"/>
        <v>FER-0552</v>
      </c>
      <c r="G1042" s="94">
        <v>16166.0</v>
      </c>
      <c r="H1042" s="14"/>
    </row>
    <row r="1043">
      <c r="A1043" s="7">
        <v>547.0</v>
      </c>
      <c r="B1043" s="10" t="s">
        <v>4156</v>
      </c>
      <c r="C1043" s="94" t="s">
        <v>4819</v>
      </c>
      <c r="D1043" s="94" t="s">
        <v>4680</v>
      </c>
      <c r="E1043" s="94">
        <v>553.0</v>
      </c>
      <c r="F1043" s="10" t="str">
        <f t="shared" si="12"/>
        <v>FER-0553</v>
      </c>
      <c r="G1043" s="94">
        <v>1719333.0</v>
      </c>
      <c r="H1043" s="14"/>
    </row>
    <row r="1044">
      <c r="A1044" s="7">
        <v>547.0</v>
      </c>
      <c r="B1044" s="31" t="s">
        <v>4158</v>
      </c>
      <c r="C1044" s="94" t="s">
        <v>4819</v>
      </c>
      <c r="D1044" s="94" t="s">
        <v>4680</v>
      </c>
      <c r="E1044" s="94">
        <v>554.0</v>
      </c>
      <c r="F1044" s="10" t="str">
        <f t="shared" si="12"/>
        <v>FER-0554</v>
      </c>
      <c r="G1044" s="94">
        <v>25837.0</v>
      </c>
      <c r="H1044" s="14"/>
    </row>
    <row r="1045">
      <c r="A1045" s="7">
        <v>548.0</v>
      </c>
      <c r="B1045" s="10" t="s">
        <v>4156</v>
      </c>
      <c r="C1045" s="94" t="s">
        <v>4819</v>
      </c>
      <c r="D1045" s="94" t="s">
        <v>4680</v>
      </c>
      <c r="E1045" s="94">
        <v>555.0</v>
      </c>
      <c r="F1045" s="10" t="str">
        <f t="shared" si="12"/>
        <v>FER-0555</v>
      </c>
      <c r="G1045" s="94">
        <v>3184962.0</v>
      </c>
      <c r="H1045" s="14"/>
    </row>
    <row r="1046">
      <c r="A1046" s="7">
        <v>548.0</v>
      </c>
      <c r="B1046" s="10" t="s">
        <v>4156</v>
      </c>
      <c r="C1046" s="94" t="s">
        <v>4819</v>
      </c>
      <c r="D1046" s="94" t="s">
        <v>4680</v>
      </c>
      <c r="E1046" s="94">
        <v>556.0</v>
      </c>
      <c r="F1046" s="10" t="str">
        <f t="shared" si="12"/>
        <v>FER-0556</v>
      </c>
      <c r="G1046" s="94">
        <v>662957.0</v>
      </c>
      <c r="H1046" s="14"/>
    </row>
    <row r="1047">
      <c r="A1047" s="7">
        <v>548.0</v>
      </c>
      <c r="B1047" s="31" t="s">
        <v>4158</v>
      </c>
      <c r="C1047" s="94" t="s">
        <v>4819</v>
      </c>
      <c r="D1047" s="94" t="s">
        <v>4680</v>
      </c>
      <c r="E1047" s="94">
        <v>557.0</v>
      </c>
      <c r="F1047" s="10" t="str">
        <f t="shared" si="12"/>
        <v>FER-0557</v>
      </c>
      <c r="G1047" s="94">
        <v>31151.0</v>
      </c>
      <c r="H1047" s="14"/>
    </row>
    <row r="1048">
      <c r="A1048" s="7">
        <v>549.0</v>
      </c>
      <c r="B1048" s="10" t="s">
        <v>4156</v>
      </c>
      <c r="C1048" s="94" t="s">
        <v>4819</v>
      </c>
      <c r="D1048" s="94" t="s">
        <v>4680</v>
      </c>
      <c r="E1048" s="94">
        <v>558.0</v>
      </c>
      <c r="F1048" s="10" t="str">
        <f t="shared" si="12"/>
        <v>FER-0558</v>
      </c>
      <c r="G1048" s="94">
        <v>495762.0</v>
      </c>
      <c r="H1048" s="14"/>
    </row>
    <row r="1049">
      <c r="A1049" s="7">
        <v>549.0</v>
      </c>
      <c r="B1049" s="31" t="s">
        <v>4158</v>
      </c>
      <c r="C1049" s="94" t="s">
        <v>4819</v>
      </c>
      <c r="D1049" s="94" t="s">
        <v>4680</v>
      </c>
      <c r="E1049" s="94">
        <v>559.0</v>
      </c>
      <c r="F1049" s="10" t="str">
        <f t="shared" si="12"/>
        <v>FER-0559</v>
      </c>
      <c r="G1049" s="94">
        <v>7996.0</v>
      </c>
      <c r="H1049" s="14"/>
    </row>
    <row r="1050">
      <c r="A1050" s="7">
        <v>550.0</v>
      </c>
      <c r="B1050" s="10" t="s">
        <v>4156</v>
      </c>
      <c r="C1050" s="94" t="s">
        <v>4819</v>
      </c>
      <c r="D1050" s="94" t="s">
        <v>4680</v>
      </c>
      <c r="E1050" s="94">
        <v>560.0</v>
      </c>
      <c r="F1050" s="10" t="str">
        <f t="shared" si="12"/>
        <v>FER-0560</v>
      </c>
      <c r="G1050" s="94">
        <v>654001.0</v>
      </c>
      <c r="H1050" s="14"/>
    </row>
    <row r="1051">
      <c r="A1051" s="7">
        <v>550.0</v>
      </c>
      <c r="B1051" s="31" t="s">
        <v>4158</v>
      </c>
      <c r="C1051" s="94" t="s">
        <v>4819</v>
      </c>
      <c r="D1051" s="94" t="s">
        <v>4680</v>
      </c>
      <c r="E1051" s="94">
        <v>561.0</v>
      </c>
      <c r="F1051" s="10" t="str">
        <f t="shared" si="12"/>
        <v>FER-0561</v>
      </c>
      <c r="G1051" s="94">
        <v>7777.0</v>
      </c>
      <c r="H1051" s="14"/>
    </row>
    <row r="1052">
      <c r="A1052" s="7">
        <v>551.0</v>
      </c>
      <c r="B1052" s="10" t="s">
        <v>4156</v>
      </c>
      <c r="C1052" s="94" t="s">
        <v>4819</v>
      </c>
      <c r="D1052" s="94" t="s">
        <v>4680</v>
      </c>
      <c r="E1052" s="94">
        <v>562.0</v>
      </c>
      <c r="F1052" s="10" t="str">
        <f t="shared" si="12"/>
        <v>FER-0562</v>
      </c>
      <c r="G1052" s="94">
        <v>509317.0</v>
      </c>
      <c r="H1052" s="14"/>
    </row>
    <row r="1053">
      <c r="A1053" s="7">
        <v>551.0</v>
      </c>
      <c r="B1053" s="31" t="s">
        <v>4158</v>
      </c>
      <c r="C1053" s="94" t="s">
        <v>4819</v>
      </c>
      <c r="D1053" s="94" t="s">
        <v>4680</v>
      </c>
      <c r="E1053" s="94">
        <v>563.0</v>
      </c>
      <c r="F1053" s="10" t="str">
        <f t="shared" si="12"/>
        <v>FER-0563</v>
      </c>
      <c r="G1053" s="94">
        <v>11159.0</v>
      </c>
      <c r="H1053" s="14"/>
    </row>
    <row r="1054">
      <c r="A1054" s="7">
        <v>552.0</v>
      </c>
      <c r="B1054" s="10" t="s">
        <v>4156</v>
      </c>
      <c r="C1054" s="94" t="s">
        <v>4819</v>
      </c>
      <c r="D1054" s="94" t="s">
        <v>4680</v>
      </c>
      <c r="E1054" s="94">
        <v>564.0</v>
      </c>
      <c r="F1054" s="10" t="str">
        <f t="shared" si="12"/>
        <v>FER-0564</v>
      </c>
      <c r="G1054" s="94">
        <v>694468.0</v>
      </c>
      <c r="H1054" s="14"/>
    </row>
    <row r="1055">
      <c r="A1055" s="7">
        <v>552.0</v>
      </c>
      <c r="B1055" s="31" t="s">
        <v>4158</v>
      </c>
      <c r="C1055" s="94" t="s">
        <v>4819</v>
      </c>
      <c r="D1055" s="94" t="s">
        <v>4680</v>
      </c>
      <c r="E1055" s="94">
        <v>565.0</v>
      </c>
      <c r="F1055" s="10" t="str">
        <f t="shared" si="12"/>
        <v>FER-0565</v>
      </c>
      <c r="G1055" s="94">
        <v>18165.0</v>
      </c>
      <c r="H1055" s="14"/>
    </row>
    <row r="1056">
      <c r="A1056" s="7">
        <v>553.0</v>
      </c>
      <c r="B1056" s="10" t="s">
        <v>4156</v>
      </c>
      <c r="C1056" s="94" t="s">
        <v>4819</v>
      </c>
      <c r="D1056" s="94" t="s">
        <v>4680</v>
      </c>
      <c r="E1056" s="94">
        <v>566.0</v>
      </c>
      <c r="F1056" s="10" t="str">
        <f t="shared" si="12"/>
        <v>FER-0566</v>
      </c>
      <c r="G1056" s="94">
        <v>635365.0</v>
      </c>
      <c r="H1056" s="14"/>
    </row>
    <row r="1057">
      <c r="A1057" s="7">
        <v>553.0</v>
      </c>
      <c r="B1057" s="31" t="s">
        <v>4158</v>
      </c>
      <c r="C1057" s="94" t="s">
        <v>4819</v>
      </c>
      <c r="D1057" s="94" t="s">
        <v>4680</v>
      </c>
      <c r="E1057" s="94">
        <v>567.0</v>
      </c>
      <c r="F1057" s="10" t="str">
        <f t="shared" si="12"/>
        <v>FER-0567</v>
      </c>
      <c r="G1057" s="94">
        <v>6533.0</v>
      </c>
      <c r="H1057" s="14"/>
    </row>
    <row r="1058">
      <c r="A1058" s="7">
        <v>554.0</v>
      </c>
      <c r="B1058" s="10" t="s">
        <v>4156</v>
      </c>
      <c r="C1058" s="94" t="s">
        <v>4819</v>
      </c>
      <c r="D1058" s="94" t="s">
        <v>4680</v>
      </c>
      <c r="E1058" s="94">
        <v>568.0</v>
      </c>
      <c r="F1058" s="10" t="str">
        <f t="shared" si="12"/>
        <v>FER-0568</v>
      </c>
      <c r="G1058" s="94">
        <v>575876.0</v>
      </c>
      <c r="H1058" s="14"/>
    </row>
    <row r="1059">
      <c r="A1059" s="7">
        <v>554.0</v>
      </c>
      <c r="B1059" s="31" t="s">
        <v>4158</v>
      </c>
      <c r="C1059" s="94" t="s">
        <v>4819</v>
      </c>
      <c r="D1059" s="94" t="s">
        <v>4680</v>
      </c>
      <c r="E1059" s="94">
        <v>569.0</v>
      </c>
      <c r="F1059" s="10" t="str">
        <f t="shared" si="12"/>
        <v>FER-0569</v>
      </c>
      <c r="G1059" s="94">
        <v>22555.0</v>
      </c>
      <c r="H1059" s="14"/>
    </row>
    <row r="1060">
      <c r="A1060" s="7">
        <v>555.0</v>
      </c>
      <c r="B1060" s="10" t="s">
        <v>4156</v>
      </c>
      <c r="C1060" s="94" t="s">
        <v>4819</v>
      </c>
      <c r="D1060" s="94" t="s">
        <v>4680</v>
      </c>
      <c r="E1060" s="94">
        <v>570.0</v>
      </c>
      <c r="F1060" s="10" t="str">
        <f t="shared" si="12"/>
        <v>FER-0570</v>
      </c>
      <c r="G1060" s="94">
        <v>2629907.0</v>
      </c>
      <c r="H1060" s="14"/>
    </row>
    <row r="1061">
      <c r="A1061" s="7">
        <v>555.0</v>
      </c>
      <c r="B1061" s="31" t="s">
        <v>4158</v>
      </c>
      <c r="C1061" s="94" t="s">
        <v>4819</v>
      </c>
      <c r="D1061" s="94" t="s">
        <v>4680</v>
      </c>
      <c r="E1061" s="94">
        <v>571.0</v>
      </c>
      <c r="F1061" s="10" t="str">
        <f t="shared" si="12"/>
        <v>FER-0571</v>
      </c>
      <c r="G1061" s="94">
        <v>8028.0</v>
      </c>
      <c r="H1061" s="14"/>
    </row>
    <row r="1062">
      <c r="A1062" s="7">
        <v>556.0</v>
      </c>
      <c r="B1062" s="10" t="s">
        <v>4156</v>
      </c>
      <c r="C1062" s="94" t="s">
        <v>4819</v>
      </c>
      <c r="D1062" s="94" t="s">
        <v>4680</v>
      </c>
      <c r="E1062" s="94">
        <v>572.0</v>
      </c>
      <c r="F1062" s="10" t="str">
        <f t="shared" si="12"/>
        <v>FER-0572</v>
      </c>
      <c r="G1062" s="94">
        <v>2489616.0</v>
      </c>
      <c r="H1062" s="14"/>
    </row>
    <row r="1063">
      <c r="A1063" s="7">
        <v>556.0</v>
      </c>
      <c r="B1063" s="31" t="s">
        <v>4158</v>
      </c>
      <c r="C1063" s="94" t="s">
        <v>4819</v>
      </c>
      <c r="D1063" s="94" t="s">
        <v>4680</v>
      </c>
      <c r="E1063" s="94">
        <v>573.0</v>
      </c>
      <c r="F1063" s="10" t="str">
        <f t="shared" si="12"/>
        <v>FER-0573</v>
      </c>
      <c r="G1063" s="94">
        <v>10786.0</v>
      </c>
      <c r="H1063" s="14"/>
    </row>
    <row r="1064">
      <c r="A1064" s="7">
        <v>557.0</v>
      </c>
      <c r="B1064" s="10" t="s">
        <v>4156</v>
      </c>
      <c r="C1064" s="94" t="s">
        <v>4819</v>
      </c>
      <c r="D1064" s="94" t="s">
        <v>4680</v>
      </c>
      <c r="E1064" s="94">
        <v>574.0</v>
      </c>
      <c r="F1064" s="10" t="str">
        <f t="shared" si="12"/>
        <v>FER-0574</v>
      </c>
      <c r="G1064" s="94">
        <v>2910333.0</v>
      </c>
      <c r="H1064" s="14"/>
    </row>
    <row r="1065">
      <c r="A1065" s="7">
        <v>557.0</v>
      </c>
      <c r="B1065" s="31" t="s">
        <v>4158</v>
      </c>
      <c r="C1065" s="94" t="s">
        <v>4819</v>
      </c>
      <c r="D1065" s="94" t="s">
        <v>4680</v>
      </c>
      <c r="E1065" s="94">
        <v>575.0</v>
      </c>
      <c r="F1065" s="10" t="str">
        <f t="shared" si="12"/>
        <v>FER-0575</v>
      </c>
      <c r="G1065" s="94">
        <v>7787.0</v>
      </c>
      <c r="H1065" s="14"/>
    </row>
    <row r="1066">
      <c r="A1066" s="7">
        <v>558.0</v>
      </c>
      <c r="B1066" s="10" t="s">
        <v>4156</v>
      </c>
      <c r="C1066" s="94" t="s">
        <v>4819</v>
      </c>
      <c r="D1066" s="94" t="s">
        <v>4680</v>
      </c>
      <c r="E1066" s="94">
        <v>576.0</v>
      </c>
      <c r="F1066" s="10" t="str">
        <f t="shared" si="12"/>
        <v>FER-0576</v>
      </c>
      <c r="G1066" s="94">
        <v>2270674.0</v>
      </c>
      <c r="H1066" s="14"/>
    </row>
    <row r="1067">
      <c r="A1067" s="7">
        <v>558.0</v>
      </c>
      <c r="B1067" s="31" t="s">
        <v>4158</v>
      </c>
      <c r="C1067" s="94" t="s">
        <v>4819</v>
      </c>
      <c r="D1067" s="94" t="s">
        <v>4680</v>
      </c>
      <c r="E1067" s="94">
        <v>577.0</v>
      </c>
      <c r="F1067" s="10" t="str">
        <f t="shared" si="12"/>
        <v>FER-0577</v>
      </c>
      <c r="G1067" s="94">
        <v>10547.0</v>
      </c>
      <c r="H1067" s="14"/>
    </row>
    <row r="1068">
      <c r="A1068" s="7">
        <v>559.0</v>
      </c>
      <c r="B1068" s="10" t="s">
        <v>4156</v>
      </c>
      <c r="C1068" s="94" t="s">
        <v>4819</v>
      </c>
      <c r="D1068" s="94" t="s">
        <v>4680</v>
      </c>
      <c r="E1068" s="94">
        <v>578.0</v>
      </c>
      <c r="F1068" s="10" t="str">
        <f t="shared" si="12"/>
        <v>FER-0578</v>
      </c>
      <c r="G1068" s="94">
        <v>2637294.0</v>
      </c>
      <c r="H1068" s="14"/>
    </row>
    <row r="1069">
      <c r="A1069" s="7">
        <v>559.0</v>
      </c>
      <c r="B1069" s="31" t="s">
        <v>4158</v>
      </c>
      <c r="C1069" s="94" t="s">
        <v>4819</v>
      </c>
      <c r="D1069" s="94" t="s">
        <v>4680</v>
      </c>
      <c r="E1069" s="94">
        <v>579.0</v>
      </c>
      <c r="F1069" s="10" t="str">
        <f t="shared" si="12"/>
        <v>FER-0579</v>
      </c>
      <c r="G1069" s="94">
        <v>8423.0</v>
      </c>
      <c r="H1069" s="14"/>
    </row>
    <row r="1070">
      <c r="A1070" s="7">
        <v>560.0</v>
      </c>
      <c r="B1070" s="10" t="s">
        <v>4156</v>
      </c>
      <c r="C1070" s="94" t="s">
        <v>4819</v>
      </c>
      <c r="D1070" s="94" t="s">
        <v>4680</v>
      </c>
      <c r="E1070" s="94">
        <v>580.0</v>
      </c>
      <c r="F1070" s="10" t="str">
        <f t="shared" si="12"/>
        <v>FER-0580</v>
      </c>
      <c r="G1070" s="94">
        <v>2415130.0</v>
      </c>
      <c r="H1070" s="14"/>
    </row>
    <row r="1071">
      <c r="A1071" s="7">
        <v>560.0</v>
      </c>
      <c r="B1071" s="31" t="s">
        <v>4158</v>
      </c>
      <c r="C1071" s="94" t="s">
        <v>4819</v>
      </c>
      <c r="D1071" s="94" t="s">
        <v>4680</v>
      </c>
      <c r="E1071" s="94">
        <v>581.0</v>
      </c>
      <c r="F1071" s="10" t="str">
        <f t="shared" si="12"/>
        <v>FER-0581</v>
      </c>
      <c r="G1071" s="94">
        <v>10092.0</v>
      </c>
      <c r="H1071" s="14"/>
    </row>
    <row r="1072">
      <c r="A1072" s="7">
        <v>561.0</v>
      </c>
      <c r="B1072" s="10" t="s">
        <v>4156</v>
      </c>
      <c r="C1072" s="94" t="s">
        <v>4819</v>
      </c>
      <c r="D1072" s="94" t="s">
        <v>4680</v>
      </c>
      <c r="E1072" s="94">
        <v>582.0</v>
      </c>
      <c r="F1072" s="10" t="str">
        <f t="shared" si="12"/>
        <v>FER-0582</v>
      </c>
      <c r="G1072" s="94">
        <v>934026.0</v>
      </c>
      <c r="H1072" s="14"/>
    </row>
    <row r="1073">
      <c r="A1073" s="7">
        <v>561.0</v>
      </c>
      <c r="B1073" s="31" t="s">
        <v>4158</v>
      </c>
      <c r="C1073" s="94" t="s">
        <v>4819</v>
      </c>
      <c r="D1073" s="94" t="s">
        <v>4680</v>
      </c>
      <c r="E1073" s="94">
        <v>583.0</v>
      </c>
      <c r="F1073" s="10" t="str">
        <f t="shared" si="12"/>
        <v>FER-0583</v>
      </c>
      <c r="G1073" s="94">
        <v>9991.0</v>
      </c>
      <c r="H1073" s="14"/>
    </row>
    <row r="1074">
      <c r="A1074" s="7">
        <v>562.0</v>
      </c>
      <c r="B1074" s="10" t="s">
        <v>4156</v>
      </c>
      <c r="C1074" s="94" t="s">
        <v>4819</v>
      </c>
      <c r="D1074" s="94" t="s">
        <v>4680</v>
      </c>
      <c r="E1074" s="94">
        <v>584.0</v>
      </c>
      <c r="F1074" s="10" t="str">
        <f t="shared" si="12"/>
        <v>FER-0584</v>
      </c>
      <c r="G1074" s="94">
        <v>1139656.0</v>
      </c>
      <c r="H1074" s="14"/>
    </row>
    <row r="1075">
      <c r="A1075" s="7">
        <v>562.0</v>
      </c>
      <c r="B1075" s="31" t="s">
        <v>4158</v>
      </c>
      <c r="C1075" s="94" t="s">
        <v>4819</v>
      </c>
      <c r="D1075" s="94" t="s">
        <v>4680</v>
      </c>
      <c r="E1075" s="94">
        <v>585.0</v>
      </c>
      <c r="F1075" s="10" t="str">
        <f t="shared" si="12"/>
        <v>FER-0585</v>
      </c>
      <c r="G1075" s="94">
        <v>11021.0</v>
      </c>
      <c r="H1075" s="14"/>
    </row>
    <row r="1076">
      <c r="A1076" s="7">
        <v>563.0</v>
      </c>
      <c r="B1076" s="10" t="s">
        <v>4156</v>
      </c>
      <c r="C1076" s="94" t="s">
        <v>4819</v>
      </c>
      <c r="D1076" s="94" t="s">
        <v>4680</v>
      </c>
      <c r="E1076" s="94">
        <v>586.0</v>
      </c>
      <c r="F1076" s="10" t="str">
        <f t="shared" si="12"/>
        <v>FER-0586</v>
      </c>
      <c r="G1076" s="94">
        <v>1371990.0</v>
      </c>
      <c r="H1076" s="14"/>
    </row>
    <row r="1077">
      <c r="A1077" s="7">
        <v>563.0</v>
      </c>
      <c r="B1077" s="31" t="s">
        <v>4158</v>
      </c>
      <c r="C1077" s="94" t="s">
        <v>4819</v>
      </c>
      <c r="D1077" s="94" t="s">
        <v>4680</v>
      </c>
      <c r="E1077" s="94">
        <v>587.0</v>
      </c>
      <c r="F1077" s="10" t="str">
        <f t="shared" si="12"/>
        <v>FER-0587</v>
      </c>
      <c r="G1077" s="94">
        <v>12083.0</v>
      </c>
      <c r="H1077" s="14"/>
    </row>
    <row r="1078">
      <c r="A1078" s="7">
        <v>564.0</v>
      </c>
      <c r="B1078" s="10" t="s">
        <v>4156</v>
      </c>
      <c r="C1078" s="94" t="s">
        <v>4819</v>
      </c>
      <c r="D1078" s="94" t="s">
        <v>4680</v>
      </c>
      <c r="E1078" s="94">
        <v>588.0</v>
      </c>
      <c r="F1078" s="10" t="str">
        <f t="shared" si="12"/>
        <v>FER-0588</v>
      </c>
      <c r="G1078" s="94">
        <v>3153811.0</v>
      </c>
      <c r="H1078" s="14"/>
    </row>
    <row r="1079">
      <c r="A1079" s="7">
        <v>564.0</v>
      </c>
      <c r="B1079" s="10" t="s">
        <v>4156</v>
      </c>
      <c r="C1079" s="94" t="s">
        <v>4819</v>
      </c>
      <c r="D1079" s="94" t="s">
        <v>4680</v>
      </c>
      <c r="E1079" s="94">
        <v>589.0</v>
      </c>
      <c r="F1079" s="10" t="str">
        <f t="shared" si="12"/>
        <v>FER-0589</v>
      </c>
      <c r="G1079" s="94">
        <v>663068.0</v>
      </c>
      <c r="H1079" s="14"/>
    </row>
    <row r="1080">
      <c r="A1080" s="7">
        <v>564.0</v>
      </c>
      <c r="B1080" s="31" t="s">
        <v>4158</v>
      </c>
      <c r="C1080" s="94" t="s">
        <v>4819</v>
      </c>
      <c r="D1080" s="94" t="s">
        <v>4680</v>
      </c>
      <c r="E1080" s="94">
        <v>590.0</v>
      </c>
      <c r="F1080" s="10" t="str">
        <f t="shared" si="12"/>
        <v>FER-0590</v>
      </c>
      <c r="G1080" s="94">
        <v>15005.0</v>
      </c>
      <c r="H1080" s="14"/>
    </row>
    <row r="1081">
      <c r="A1081" s="7">
        <v>565.0</v>
      </c>
      <c r="B1081" s="10" t="s">
        <v>4156</v>
      </c>
      <c r="C1081" s="94" t="s">
        <v>4819</v>
      </c>
      <c r="D1081" s="94" t="s">
        <v>4680</v>
      </c>
      <c r="E1081" s="94">
        <v>591.0</v>
      </c>
      <c r="F1081" s="10" t="str">
        <f t="shared" si="12"/>
        <v>FER-0591</v>
      </c>
      <c r="G1081" s="94">
        <v>3077752.0</v>
      </c>
      <c r="H1081" s="14"/>
    </row>
    <row r="1082">
      <c r="A1082" s="7">
        <v>565.0</v>
      </c>
      <c r="B1082" s="10" t="s">
        <v>4156</v>
      </c>
      <c r="C1082" s="94" t="s">
        <v>4819</v>
      </c>
      <c r="D1082" s="94" t="s">
        <v>4680</v>
      </c>
      <c r="E1082" s="94">
        <v>592.0</v>
      </c>
      <c r="F1082" s="10" t="str">
        <f t="shared" si="12"/>
        <v>FER-0592</v>
      </c>
      <c r="G1082" s="94">
        <v>560797.0</v>
      </c>
      <c r="H1082" s="14"/>
    </row>
    <row r="1083">
      <c r="A1083" s="7">
        <v>565.0</v>
      </c>
      <c r="B1083" s="31" t="s">
        <v>4158</v>
      </c>
      <c r="C1083" s="94" t="s">
        <v>4819</v>
      </c>
      <c r="D1083" s="94" t="s">
        <v>4680</v>
      </c>
      <c r="E1083" s="94">
        <v>593.0</v>
      </c>
      <c r="F1083" s="10" t="str">
        <f t="shared" si="12"/>
        <v>FER-0593</v>
      </c>
      <c r="G1083" s="94">
        <v>13131.0</v>
      </c>
      <c r="H1083" s="14"/>
    </row>
    <row r="1084">
      <c r="A1084" s="7">
        <v>566.0</v>
      </c>
      <c r="B1084" s="10" t="s">
        <v>4156</v>
      </c>
      <c r="C1084" s="94" t="s">
        <v>4819</v>
      </c>
      <c r="D1084" s="94" t="s">
        <v>4680</v>
      </c>
      <c r="E1084" s="94">
        <v>594.0</v>
      </c>
      <c r="F1084" s="10" t="str">
        <f t="shared" si="12"/>
        <v>FER-0594</v>
      </c>
      <c r="G1084" s="94">
        <v>4085285.0</v>
      </c>
      <c r="H1084" s="14"/>
    </row>
    <row r="1085">
      <c r="A1085" s="7">
        <v>566.0</v>
      </c>
      <c r="B1085" s="10" t="s">
        <v>4156</v>
      </c>
      <c r="C1085" s="94" t="s">
        <v>4819</v>
      </c>
      <c r="D1085" s="94" t="s">
        <v>4680</v>
      </c>
      <c r="E1085" s="94">
        <v>595.0</v>
      </c>
      <c r="F1085" s="10" t="str">
        <f t="shared" si="12"/>
        <v>FER-0595</v>
      </c>
      <c r="G1085" s="94">
        <v>2553601.0</v>
      </c>
      <c r="H1085" s="14"/>
    </row>
    <row r="1086">
      <c r="A1086" s="7">
        <v>566.0</v>
      </c>
      <c r="B1086" s="31" t="s">
        <v>4158</v>
      </c>
      <c r="C1086" s="94" t="s">
        <v>4819</v>
      </c>
      <c r="D1086" s="94" t="s">
        <v>4680</v>
      </c>
      <c r="E1086" s="94">
        <v>596.0</v>
      </c>
      <c r="F1086" s="10" t="str">
        <f t="shared" si="12"/>
        <v>FER-0596</v>
      </c>
      <c r="G1086" s="94">
        <v>28778.0</v>
      </c>
      <c r="H1086" s="14"/>
    </row>
    <row r="1087">
      <c r="A1087" s="7">
        <v>567.0</v>
      </c>
      <c r="B1087" s="10" t="s">
        <v>4156</v>
      </c>
      <c r="C1087" s="94" t="s">
        <v>4819</v>
      </c>
      <c r="D1087" s="94" t="s">
        <v>4680</v>
      </c>
      <c r="E1087" s="94">
        <v>597.0</v>
      </c>
      <c r="F1087" s="10" t="str">
        <f t="shared" si="12"/>
        <v>FER-0597</v>
      </c>
      <c r="G1087" s="94">
        <v>2745487.0</v>
      </c>
      <c r="H1087" s="14"/>
    </row>
    <row r="1088">
      <c r="A1088" s="7">
        <v>567.0</v>
      </c>
      <c r="B1088" s="31" t="s">
        <v>4158</v>
      </c>
      <c r="C1088" s="94" t="s">
        <v>4819</v>
      </c>
      <c r="D1088" s="94" t="s">
        <v>4680</v>
      </c>
      <c r="E1088" s="94">
        <v>598.0</v>
      </c>
      <c r="F1088" s="10" t="str">
        <f t="shared" si="12"/>
        <v>FER-0598</v>
      </c>
      <c r="G1088" s="94">
        <v>3276.0</v>
      </c>
      <c r="H1088" s="14"/>
    </row>
    <row r="1089">
      <c r="A1089" s="7">
        <v>568.0</v>
      </c>
      <c r="B1089" s="10" t="s">
        <v>4156</v>
      </c>
      <c r="C1089" s="94" t="s">
        <v>4819</v>
      </c>
      <c r="D1089" s="94" t="s">
        <v>4680</v>
      </c>
      <c r="E1089" s="94">
        <v>599.0</v>
      </c>
      <c r="F1089" s="10" t="str">
        <f t="shared" si="12"/>
        <v>FER-0599</v>
      </c>
      <c r="G1089" s="94">
        <v>3192068.0</v>
      </c>
      <c r="H1089" s="14"/>
    </row>
    <row r="1090">
      <c r="A1090" s="7">
        <v>568.0</v>
      </c>
      <c r="B1090" s="31" t="s">
        <v>4158</v>
      </c>
      <c r="C1090" s="94" t="s">
        <v>4819</v>
      </c>
      <c r="D1090" s="94" t="s">
        <v>4680</v>
      </c>
      <c r="E1090" s="94">
        <v>600.0</v>
      </c>
      <c r="F1090" s="10" t="str">
        <f t="shared" si="12"/>
        <v>FER-0600</v>
      </c>
      <c r="G1090" s="94">
        <v>9463.0</v>
      </c>
      <c r="H1090" s="14"/>
    </row>
    <row r="1091">
      <c r="A1091" s="7">
        <v>569.0</v>
      </c>
      <c r="B1091" s="10" t="s">
        <v>4156</v>
      </c>
      <c r="C1091" s="94" t="s">
        <v>4819</v>
      </c>
      <c r="D1091" s="94" t="s">
        <v>4680</v>
      </c>
      <c r="E1091" s="94">
        <v>601.0</v>
      </c>
      <c r="F1091" s="10" t="str">
        <f t="shared" si="12"/>
        <v>FER-0601</v>
      </c>
      <c r="G1091" s="94">
        <v>2787190.0</v>
      </c>
      <c r="H1091" s="14"/>
    </row>
    <row r="1092">
      <c r="A1092" s="7">
        <v>569.0</v>
      </c>
      <c r="B1092" s="31" t="s">
        <v>4158</v>
      </c>
      <c r="C1092" s="94" t="s">
        <v>4819</v>
      </c>
      <c r="D1092" s="94" t="s">
        <v>4680</v>
      </c>
      <c r="E1092" s="94">
        <v>602.0</v>
      </c>
      <c r="F1092" s="10" t="str">
        <f t="shared" si="12"/>
        <v>FER-0602</v>
      </c>
      <c r="G1092" s="94">
        <v>5290.0</v>
      </c>
      <c r="H1092" s="14"/>
    </row>
    <row r="1093">
      <c r="A1093" s="7">
        <v>570.0</v>
      </c>
      <c r="B1093" s="10" t="s">
        <v>4156</v>
      </c>
      <c r="C1093" s="94" t="s">
        <v>4819</v>
      </c>
      <c r="D1093" s="94" t="s">
        <v>4680</v>
      </c>
      <c r="E1093" s="94">
        <v>603.0</v>
      </c>
      <c r="F1093" s="10" t="str">
        <f t="shared" si="12"/>
        <v>FER-0603</v>
      </c>
      <c r="G1093" s="94">
        <v>2025665.0</v>
      </c>
      <c r="H1093" s="14"/>
    </row>
    <row r="1094">
      <c r="A1094" s="7">
        <v>570.0</v>
      </c>
      <c r="B1094" s="31" t="s">
        <v>4158</v>
      </c>
      <c r="C1094" s="94" t="s">
        <v>4819</v>
      </c>
      <c r="D1094" s="94" t="s">
        <v>4680</v>
      </c>
      <c r="E1094" s="94">
        <v>604.0</v>
      </c>
      <c r="F1094" s="10" t="str">
        <f t="shared" si="12"/>
        <v>FER-0604</v>
      </c>
      <c r="G1094" s="94">
        <v>14510.0</v>
      </c>
      <c r="H1094" s="14"/>
    </row>
    <row r="1095">
      <c r="A1095" s="7">
        <v>571.0</v>
      </c>
      <c r="B1095" s="10" t="s">
        <v>4156</v>
      </c>
      <c r="C1095" s="94" t="s">
        <v>4819</v>
      </c>
      <c r="D1095" s="94" t="s">
        <v>4680</v>
      </c>
      <c r="E1095" s="94">
        <v>605.0</v>
      </c>
      <c r="F1095" s="10" t="str">
        <f t="shared" si="12"/>
        <v>FER-0605</v>
      </c>
      <c r="G1095" s="94">
        <v>1277397.0</v>
      </c>
      <c r="H1095" s="14"/>
    </row>
    <row r="1096">
      <c r="A1096" s="7">
        <v>571.0</v>
      </c>
      <c r="B1096" s="31" t="s">
        <v>4158</v>
      </c>
      <c r="C1096" s="94" t="s">
        <v>4819</v>
      </c>
      <c r="D1096" s="94" t="s">
        <v>4680</v>
      </c>
      <c r="E1096" s="94">
        <v>606.0</v>
      </c>
      <c r="F1096" s="10" t="str">
        <f t="shared" si="12"/>
        <v>FER-0606</v>
      </c>
      <c r="G1096" s="94">
        <v>13291.0</v>
      </c>
      <c r="H1096" s="14"/>
    </row>
    <row r="1097">
      <c r="A1097" s="7">
        <v>572.0</v>
      </c>
      <c r="B1097" s="10" t="s">
        <v>4156</v>
      </c>
      <c r="C1097" s="94" t="s">
        <v>4819</v>
      </c>
      <c r="D1097" s="94" t="s">
        <v>4680</v>
      </c>
      <c r="E1097" s="94">
        <v>607.0</v>
      </c>
      <c r="F1097" s="10" t="str">
        <f t="shared" si="12"/>
        <v>FER-0607</v>
      </c>
      <c r="G1097" s="94">
        <v>1881454.0</v>
      </c>
      <c r="H1097" s="14"/>
    </row>
    <row r="1098">
      <c r="A1098" s="7">
        <v>572.0</v>
      </c>
      <c r="B1098" s="31" t="s">
        <v>4158</v>
      </c>
      <c r="C1098" s="94" t="s">
        <v>4819</v>
      </c>
      <c r="D1098" s="94" t="s">
        <v>4680</v>
      </c>
      <c r="E1098" s="94">
        <v>608.0</v>
      </c>
      <c r="F1098" s="10" t="str">
        <f t="shared" si="12"/>
        <v>FER-0608</v>
      </c>
      <c r="G1098" s="94">
        <v>15363.0</v>
      </c>
      <c r="H1098" s="14"/>
    </row>
    <row r="1099">
      <c r="A1099" s="7">
        <v>573.0</v>
      </c>
      <c r="B1099" s="10" t="s">
        <v>4156</v>
      </c>
      <c r="C1099" s="94" t="s">
        <v>4819</v>
      </c>
      <c r="D1099" s="94" t="s">
        <v>4680</v>
      </c>
      <c r="E1099" s="94">
        <v>609.0</v>
      </c>
      <c r="F1099" s="10" t="str">
        <f t="shared" si="12"/>
        <v>FER-0609</v>
      </c>
      <c r="G1099" s="94">
        <v>1706650.0</v>
      </c>
      <c r="H1099" s="14"/>
    </row>
    <row r="1100">
      <c r="A1100" s="7">
        <v>573.0</v>
      </c>
      <c r="B1100" s="31" t="s">
        <v>4158</v>
      </c>
      <c r="C1100" s="94" t="s">
        <v>4819</v>
      </c>
      <c r="D1100" s="94" t="s">
        <v>4680</v>
      </c>
      <c r="E1100" s="94">
        <v>610.0</v>
      </c>
      <c r="F1100" s="10" t="str">
        <f t="shared" si="12"/>
        <v>FER-0610</v>
      </c>
      <c r="G1100" s="94">
        <v>11802.0</v>
      </c>
      <c r="H1100" s="14"/>
    </row>
    <row r="1101">
      <c r="A1101" s="7">
        <v>574.0</v>
      </c>
      <c r="B1101" s="10" t="s">
        <v>4156</v>
      </c>
      <c r="C1101" s="94" t="s">
        <v>4819</v>
      </c>
      <c r="D1101" s="94" t="s">
        <v>4680</v>
      </c>
      <c r="E1101" s="94">
        <v>611.0</v>
      </c>
      <c r="F1101" s="10" t="str">
        <f t="shared" si="12"/>
        <v>FER-0611</v>
      </c>
      <c r="G1101" s="94">
        <v>1763048.0</v>
      </c>
      <c r="H1101" s="14"/>
    </row>
    <row r="1102">
      <c r="A1102" s="7">
        <v>574.0</v>
      </c>
      <c r="B1102" s="31" t="s">
        <v>4158</v>
      </c>
      <c r="C1102" s="94" t="s">
        <v>4819</v>
      </c>
      <c r="D1102" s="94" t="s">
        <v>4680</v>
      </c>
      <c r="E1102" s="94">
        <v>612.0</v>
      </c>
      <c r="F1102" s="10" t="str">
        <f t="shared" si="12"/>
        <v>FER-0612</v>
      </c>
      <c r="G1102" s="94">
        <v>15919.0</v>
      </c>
      <c r="H1102" s="14"/>
    </row>
    <row r="1103">
      <c r="A1103" s="7">
        <v>575.0</v>
      </c>
      <c r="B1103" s="10" t="s">
        <v>4156</v>
      </c>
      <c r="C1103" s="94" t="s">
        <v>4819</v>
      </c>
      <c r="D1103" s="94" t="s">
        <v>4680</v>
      </c>
      <c r="E1103" s="94">
        <v>613.0</v>
      </c>
      <c r="F1103" s="10" t="str">
        <f t="shared" si="12"/>
        <v>FER-0613</v>
      </c>
      <c r="G1103" s="94">
        <v>1903703.0</v>
      </c>
      <c r="H1103" s="14"/>
    </row>
    <row r="1104">
      <c r="A1104" s="7">
        <v>575.0</v>
      </c>
      <c r="B1104" s="31" t="s">
        <v>4158</v>
      </c>
      <c r="C1104" s="94" t="s">
        <v>4819</v>
      </c>
      <c r="D1104" s="94" t="s">
        <v>4680</v>
      </c>
      <c r="E1104" s="94">
        <v>614.0</v>
      </c>
      <c r="F1104" s="10" t="str">
        <f t="shared" si="12"/>
        <v>FER-0614</v>
      </c>
      <c r="G1104" s="94">
        <v>13858.0</v>
      </c>
      <c r="H1104" s="14"/>
    </row>
    <row r="1105">
      <c r="A1105" s="7">
        <v>576.0</v>
      </c>
      <c r="B1105" s="10" t="s">
        <v>4156</v>
      </c>
      <c r="C1105" s="94" t="s">
        <v>4819</v>
      </c>
      <c r="D1105" s="94" t="s">
        <v>4680</v>
      </c>
      <c r="E1105" s="94">
        <v>615.0</v>
      </c>
      <c r="F1105" s="10" t="str">
        <f t="shared" si="12"/>
        <v>FER-0615</v>
      </c>
      <c r="G1105" s="94">
        <v>1741911.0</v>
      </c>
      <c r="H1105" s="14"/>
    </row>
    <row r="1106">
      <c r="A1106" s="7">
        <v>576.0</v>
      </c>
      <c r="B1106" s="31" t="s">
        <v>4158</v>
      </c>
      <c r="C1106" s="94" t="s">
        <v>4819</v>
      </c>
      <c r="D1106" s="94" t="s">
        <v>4680</v>
      </c>
      <c r="E1106" s="94">
        <v>616.0</v>
      </c>
      <c r="F1106" s="10" t="str">
        <f t="shared" si="12"/>
        <v>FER-0616</v>
      </c>
      <c r="G1106" s="94">
        <v>19617.0</v>
      </c>
      <c r="H1106" s="14"/>
    </row>
    <row r="1107">
      <c r="A1107" s="7">
        <v>577.0</v>
      </c>
      <c r="B1107" s="10" t="s">
        <v>4156</v>
      </c>
      <c r="C1107" s="94" t="s">
        <v>4819</v>
      </c>
      <c r="D1107" s="94" t="s">
        <v>4680</v>
      </c>
      <c r="E1107" s="94">
        <v>617.0</v>
      </c>
      <c r="F1107" s="10" t="str">
        <f t="shared" si="12"/>
        <v>FER-0617</v>
      </c>
      <c r="G1107" s="94">
        <v>2508034.0</v>
      </c>
      <c r="H1107" s="14"/>
    </row>
    <row r="1108">
      <c r="A1108" s="7">
        <v>577.0</v>
      </c>
      <c r="B1108" s="31" t="s">
        <v>4158</v>
      </c>
      <c r="C1108" s="94" t="s">
        <v>4819</v>
      </c>
      <c r="D1108" s="94" t="s">
        <v>4680</v>
      </c>
      <c r="E1108" s="94">
        <v>618.0</v>
      </c>
      <c r="F1108" s="10" t="str">
        <f t="shared" si="12"/>
        <v>FER-0618</v>
      </c>
      <c r="G1108" s="94">
        <v>27631.0</v>
      </c>
      <c r="H1108" s="14"/>
    </row>
    <row r="1109">
      <c r="A1109" s="7">
        <v>578.0</v>
      </c>
      <c r="B1109" s="10" t="s">
        <v>4156</v>
      </c>
      <c r="C1109" s="94" t="s">
        <v>4819</v>
      </c>
      <c r="D1109" s="94" t="s">
        <v>4680</v>
      </c>
      <c r="E1109" s="94">
        <v>619.0</v>
      </c>
      <c r="F1109" s="10" t="str">
        <f t="shared" si="12"/>
        <v>FER-0619</v>
      </c>
      <c r="G1109" s="94">
        <v>2659704.0</v>
      </c>
      <c r="H1109" s="14"/>
    </row>
    <row r="1110">
      <c r="A1110" s="7">
        <v>578.0</v>
      </c>
      <c r="B1110" s="31" t="s">
        <v>4158</v>
      </c>
      <c r="C1110" s="94" t="s">
        <v>4819</v>
      </c>
      <c r="D1110" s="94" t="s">
        <v>4680</v>
      </c>
      <c r="E1110" s="94">
        <v>620.0</v>
      </c>
      <c r="F1110" s="10" t="str">
        <f t="shared" si="12"/>
        <v>FER-0620</v>
      </c>
      <c r="G1110" s="94">
        <v>29455.0</v>
      </c>
      <c r="H1110" s="14"/>
    </row>
    <row r="1111">
      <c r="A1111" s="7">
        <v>579.0</v>
      </c>
      <c r="B1111" s="10" t="s">
        <v>4156</v>
      </c>
      <c r="C1111" s="94" t="s">
        <v>4819</v>
      </c>
      <c r="D1111" s="94" t="s">
        <v>4680</v>
      </c>
      <c r="E1111" s="94">
        <v>621.0</v>
      </c>
      <c r="F1111" s="10" t="str">
        <f t="shared" si="12"/>
        <v>FER-0621</v>
      </c>
      <c r="G1111" s="94">
        <v>2806909.0</v>
      </c>
      <c r="H1111" s="14"/>
    </row>
    <row r="1112">
      <c r="A1112" s="7">
        <v>579.0</v>
      </c>
      <c r="B1112" s="31" t="s">
        <v>4158</v>
      </c>
      <c r="C1112" s="94" t="s">
        <v>4819</v>
      </c>
      <c r="D1112" s="94" t="s">
        <v>4680</v>
      </c>
      <c r="E1112" s="94">
        <v>622.0</v>
      </c>
      <c r="F1112" s="10" t="str">
        <f t="shared" si="12"/>
        <v>FER-0622</v>
      </c>
      <c r="G1112" s="94">
        <v>12912.0</v>
      </c>
      <c r="H1112" s="14"/>
    </row>
    <row r="1113">
      <c r="A1113" s="7">
        <v>580.0</v>
      </c>
      <c r="B1113" s="10" t="s">
        <v>4156</v>
      </c>
      <c r="C1113" s="94" t="s">
        <v>4819</v>
      </c>
      <c r="D1113" s="94" t="s">
        <v>4680</v>
      </c>
      <c r="E1113" s="94">
        <v>623.0</v>
      </c>
      <c r="F1113" s="10" t="str">
        <f t="shared" si="12"/>
        <v>FER-0623</v>
      </c>
      <c r="G1113" s="94">
        <v>2145950.0</v>
      </c>
      <c r="H1113" s="14"/>
    </row>
    <row r="1114">
      <c r="A1114" s="7">
        <v>580.0</v>
      </c>
      <c r="B1114" s="31" t="s">
        <v>4158</v>
      </c>
      <c r="C1114" s="94" t="s">
        <v>4819</v>
      </c>
      <c r="D1114" s="94" t="s">
        <v>4680</v>
      </c>
      <c r="E1114" s="94">
        <v>624.0</v>
      </c>
      <c r="F1114" s="10" t="str">
        <f t="shared" si="12"/>
        <v>FER-0624</v>
      </c>
      <c r="G1114" s="94">
        <v>11746.0</v>
      </c>
      <c r="H1114" s="14"/>
    </row>
    <row r="1115">
      <c r="A1115" s="7">
        <v>581.0</v>
      </c>
      <c r="B1115" s="10" t="s">
        <v>4156</v>
      </c>
      <c r="C1115" s="94" t="s">
        <v>4819</v>
      </c>
      <c r="D1115" s="94" t="s">
        <v>4680</v>
      </c>
      <c r="E1115" s="94">
        <v>625.0</v>
      </c>
      <c r="F1115" s="10" t="str">
        <f t="shared" si="12"/>
        <v>FER-0625</v>
      </c>
      <c r="G1115" s="94">
        <v>1418308.0</v>
      </c>
      <c r="H1115" s="14"/>
    </row>
    <row r="1116">
      <c r="A1116" s="7">
        <v>581.0</v>
      </c>
      <c r="B1116" s="31" t="s">
        <v>4158</v>
      </c>
      <c r="C1116" s="94" t="s">
        <v>4819</v>
      </c>
      <c r="D1116" s="94" t="s">
        <v>4680</v>
      </c>
      <c r="E1116" s="94">
        <v>626.0</v>
      </c>
      <c r="F1116" s="10" t="str">
        <f t="shared" si="12"/>
        <v>FER-0626</v>
      </c>
      <c r="G1116" s="94">
        <v>11986.0</v>
      </c>
      <c r="H1116" s="14"/>
    </row>
    <row r="1117">
      <c r="A1117" s="7">
        <v>582.0</v>
      </c>
      <c r="B1117" s="10" t="s">
        <v>4156</v>
      </c>
      <c r="C1117" s="94" t="s">
        <v>4819</v>
      </c>
      <c r="D1117" s="94" t="s">
        <v>4680</v>
      </c>
      <c r="E1117" s="94">
        <v>627.0</v>
      </c>
      <c r="F1117" s="10" t="str">
        <f t="shared" si="12"/>
        <v>FER-0627</v>
      </c>
      <c r="G1117" s="94">
        <v>886719.0</v>
      </c>
      <c r="H1117" s="14"/>
    </row>
    <row r="1118">
      <c r="A1118" s="7">
        <v>582.0</v>
      </c>
      <c r="B1118" s="31" t="s">
        <v>4158</v>
      </c>
      <c r="C1118" s="94" t="s">
        <v>4819</v>
      </c>
      <c r="D1118" s="94" t="s">
        <v>4680</v>
      </c>
      <c r="E1118" s="94">
        <v>628.0</v>
      </c>
      <c r="F1118" s="10" t="str">
        <f t="shared" si="12"/>
        <v>FER-0628</v>
      </c>
      <c r="G1118" s="94">
        <v>4595.0</v>
      </c>
      <c r="H1118" s="14"/>
    </row>
    <row r="1119">
      <c r="A1119" s="7">
        <v>583.0</v>
      </c>
      <c r="B1119" s="10" t="s">
        <v>4156</v>
      </c>
      <c r="C1119" s="94" t="s">
        <v>4819</v>
      </c>
      <c r="D1119" s="94" t="s">
        <v>4680</v>
      </c>
      <c r="E1119" s="94">
        <v>629.0</v>
      </c>
      <c r="F1119" s="10" t="str">
        <f t="shared" si="12"/>
        <v>FER-0629</v>
      </c>
      <c r="G1119" s="94">
        <v>905659.0</v>
      </c>
      <c r="H1119" s="14"/>
    </row>
    <row r="1120">
      <c r="A1120" s="7">
        <v>583.0</v>
      </c>
      <c r="B1120" s="31" t="s">
        <v>4158</v>
      </c>
      <c r="C1120" s="94" t="s">
        <v>4819</v>
      </c>
      <c r="D1120" s="94" t="s">
        <v>4680</v>
      </c>
      <c r="E1120" s="94">
        <v>630.0</v>
      </c>
      <c r="F1120" s="10" t="str">
        <f t="shared" si="12"/>
        <v>FER-0630</v>
      </c>
      <c r="G1120" s="94">
        <v>4109.0</v>
      </c>
      <c r="H1120" s="14"/>
    </row>
    <row r="1121">
      <c r="A1121" s="7">
        <v>584.0</v>
      </c>
      <c r="B1121" s="10" t="s">
        <v>4156</v>
      </c>
      <c r="C1121" s="94" t="s">
        <v>4819</v>
      </c>
      <c r="D1121" s="94" t="s">
        <v>4680</v>
      </c>
      <c r="E1121" s="94">
        <v>631.0</v>
      </c>
      <c r="F1121" s="10" t="str">
        <f t="shared" si="12"/>
        <v>FER-0631</v>
      </c>
      <c r="G1121" s="94">
        <v>895742.0</v>
      </c>
      <c r="H1121" s="14"/>
    </row>
    <row r="1122">
      <c r="A1122" s="7">
        <v>584.0</v>
      </c>
      <c r="B1122" s="31" t="s">
        <v>4158</v>
      </c>
      <c r="C1122" s="94" t="s">
        <v>4819</v>
      </c>
      <c r="D1122" s="94" t="s">
        <v>4680</v>
      </c>
      <c r="E1122" s="94">
        <v>632.0</v>
      </c>
      <c r="F1122" s="10" t="str">
        <f t="shared" si="12"/>
        <v>FER-0632</v>
      </c>
      <c r="G1122" s="94">
        <v>4556.0</v>
      </c>
      <c r="H1122" s="14"/>
    </row>
    <row r="1123">
      <c r="A1123" s="7">
        <v>585.0</v>
      </c>
      <c r="B1123" s="10" t="s">
        <v>4156</v>
      </c>
      <c r="C1123" s="94" t="s">
        <v>4819</v>
      </c>
      <c r="D1123" s="94" t="s">
        <v>4680</v>
      </c>
      <c r="E1123" s="94">
        <v>633.0</v>
      </c>
      <c r="F1123" s="10" t="str">
        <f t="shared" si="12"/>
        <v>FER-0633</v>
      </c>
      <c r="G1123" s="94">
        <v>654421.0</v>
      </c>
      <c r="H1123" s="14"/>
    </row>
    <row r="1124">
      <c r="A1124" s="7">
        <v>585.0</v>
      </c>
      <c r="B1124" s="31" t="s">
        <v>4158</v>
      </c>
      <c r="C1124" s="94" t="s">
        <v>4819</v>
      </c>
      <c r="D1124" s="94" t="s">
        <v>4680</v>
      </c>
      <c r="E1124" s="94">
        <v>634.0</v>
      </c>
      <c r="F1124" s="10" t="str">
        <f t="shared" si="12"/>
        <v>FER-0634</v>
      </c>
      <c r="G1124" s="152">
        <v>3750.0</v>
      </c>
      <c r="H1124" s="14"/>
    </row>
    <row r="1125">
      <c r="A1125" s="7">
        <v>133.0</v>
      </c>
      <c r="B1125" s="10" t="s">
        <v>4156</v>
      </c>
      <c r="C1125" s="161"/>
      <c r="D1125" s="14"/>
      <c r="E1125" s="14"/>
      <c r="F1125" s="10" t="s">
        <v>4936</v>
      </c>
      <c r="G1125" s="94">
        <v>999437.0</v>
      </c>
      <c r="H1125" s="14"/>
    </row>
    <row r="1126">
      <c r="A1126" s="7">
        <v>134.0</v>
      </c>
      <c r="B1126" s="10" t="s">
        <v>4156</v>
      </c>
      <c r="C1126" s="161"/>
      <c r="D1126" s="14"/>
      <c r="E1126" s="14"/>
      <c r="F1126" s="10" t="s">
        <v>4937</v>
      </c>
      <c r="G1126" s="94">
        <v>632990.0</v>
      </c>
      <c r="H1126" s="14"/>
    </row>
    <row r="1127">
      <c r="A1127" s="7">
        <v>135.0</v>
      </c>
      <c r="B1127" s="10" t="s">
        <v>4156</v>
      </c>
      <c r="C1127" s="161"/>
      <c r="D1127" s="14"/>
      <c r="E1127" s="14"/>
      <c r="F1127" s="10" t="s">
        <v>4938</v>
      </c>
      <c r="G1127" s="94">
        <v>392095.0</v>
      </c>
      <c r="H1127" s="14"/>
    </row>
    <row r="1128">
      <c r="A1128" s="7">
        <v>151.0</v>
      </c>
      <c r="B1128" s="10" t="s">
        <v>4156</v>
      </c>
      <c r="C1128" s="161"/>
      <c r="D1128" s="14"/>
      <c r="E1128" s="14"/>
      <c r="F1128" s="27" t="s">
        <v>4939</v>
      </c>
      <c r="G1128" s="152">
        <v>4814860.0</v>
      </c>
      <c r="H1128" s="10" t="s">
        <v>4940</v>
      </c>
    </row>
    <row r="1129">
      <c r="A1129" s="7">
        <v>152.0</v>
      </c>
      <c r="B1129" s="10" t="s">
        <v>4156</v>
      </c>
      <c r="C1129" s="161"/>
      <c r="D1129" s="14"/>
      <c r="E1129" s="14"/>
      <c r="F1129" s="10" t="s">
        <v>4942</v>
      </c>
      <c r="G1129" s="94">
        <v>3386293.0</v>
      </c>
      <c r="H1129" s="14"/>
    </row>
    <row r="1130">
      <c r="A1130" s="7">
        <v>153.0</v>
      </c>
      <c r="B1130" s="10" t="s">
        <v>4156</v>
      </c>
      <c r="C1130" s="161"/>
      <c r="D1130" s="14"/>
      <c r="E1130" s="14"/>
      <c r="F1130" s="10" t="s">
        <v>4943</v>
      </c>
      <c r="G1130" s="152">
        <v>4065163.0</v>
      </c>
      <c r="H1130" s="10" t="s">
        <v>4940</v>
      </c>
    </row>
    <row r="1131">
      <c r="A1131" s="7">
        <v>154.0</v>
      </c>
      <c r="B1131" s="10" t="s">
        <v>4156</v>
      </c>
      <c r="C1131" s="161"/>
      <c r="D1131" s="14"/>
      <c r="E1131" s="14"/>
      <c r="F1131" s="27" t="s">
        <v>4945</v>
      </c>
      <c r="G1131" s="94">
        <v>2.5004949E7</v>
      </c>
      <c r="H1131" s="10" t="s">
        <v>4940</v>
      </c>
    </row>
    <row r="1132">
      <c r="A1132" s="7">
        <v>155.0</v>
      </c>
      <c r="B1132" s="10" t="s">
        <v>4156</v>
      </c>
      <c r="C1132" s="161"/>
      <c r="D1132" s="14"/>
      <c r="E1132" s="14"/>
      <c r="F1132" s="10" t="s">
        <v>4946</v>
      </c>
      <c r="G1132" s="94">
        <v>8069332.0</v>
      </c>
      <c r="H1132" s="10" t="s">
        <v>4940</v>
      </c>
    </row>
    <row r="1133">
      <c r="A1133" s="7">
        <v>156.0</v>
      </c>
      <c r="B1133" s="10" t="s">
        <v>4156</v>
      </c>
      <c r="C1133" s="161"/>
      <c r="D1133" s="14"/>
      <c r="E1133" s="14"/>
      <c r="F1133" s="10" t="s">
        <v>4948</v>
      </c>
      <c r="G1133" s="94">
        <v>1.077731E7</v>
      </c>
      <c r="H1133" s="10" t="s">
        <v>4940</v>
      </c>
    </row>
    <row r="1134">
      <c r="A1134" s="7">
        <v>157.0</v>
      </c>
      <c r="B1134" s="10" t="s">
        <v>4156</v>
      </c>
      <c r="C1134" s="161"/>
      <c r="D1134" s="14"/>
      <c r="E1134" s="14"/>
      <c r="F1134" s="10" t="s">
        <v>4949</v>
      </c>
      <c r="G1134" s="94">
        <v>3.4519525E7</v>
      </c>
      <c r="H1134" s="10" t="s">
        <v>4940</v>
      </c>
    </row>
    <row r="1135">
      <c r="A1135" s="7">
        <v>158.0</v>
      </c>
      <c r="B1135" s="10" t="s">
        <v>4156</v>
      </c>
      <c r="C1135" s="161"/>
      <c r="D1135" s="14"/>
      <c r="E1135" s="14"/>
      <c r="F1135" s="10" t="s">
        <v>4951</v>
      </c>
      <c r="G1135" s="94">
        <v>573925.0</v>
      </c>
      <c r="H1135" s="14"/>
    </row>
    <row r="1136">
      <c r="A1136" s="7">
        <v>159.0</v>
      </c>
      <c r="B1136" s="10" t="s">
        <v>4156</v>
      </c>
      <c r="C1136" s="161"/>
      <c r="D1136" s="14"/>
      <c r="E1136" s="14"/>
      <c r="F1136" s="10" t="s">
        <v>4952</v>
      </c>
      <c r="G1136" s="94">
        <v>775940.0</v>
      </c>
      <c r="H1136" s="14"/>
    </row>
    <row r="1137">
      <c r="A1137" s="7">
        <v>160.0</v>
      </c>
      <c r="B1137" s="10" t="s">
        <v>4156</v>
      </c>
      <c r="C1137" s="161"/>
      <c r="D1137" s="14"/>
      <c r="E1137" s="14"/>
      <c r="F1137" s="10" t="s">
        <v>4953</v>
      </c>
      <c r="G1137" s="94">
        <v>696700.0</v>
      </c>
      <c r="H1137" s="14"/>
    </row>
    <row r="1138">
      <c r="A1138" s="7">
        <v>161.0</v>
      </c>
      <c r="B1138" s="10" t="s">
        <v>4156</v>
      </c>
      <c r="C1138" s="161"/>
      <c r="D1138" s="14"/>
      <c r="E1138" s="14"/>
      <c r="F1138" s="10" t="s">
        <v>4955</v>
      </c>
      <c r="G1138" s="94">
        <v>776154.0</v>
      </c>
      <c r="H1138" s="14"/>
    </row>
    <row r="1139">
      <c r="A1139" s="7">
        <v>162.0</v>
      </c>
      <c r="B1139" s="10" t="s">
        <v>4156</v>
      </c>
      <c r="C1139" s="161"/>
      <c r="D1139" s="14"/>
      <c r="E1139" s="14"/>
      <c r="F1139" s="10" t="s">
        <v>4956</v>
      </c>
      <c r="G1139" s="94">
        <v>572687.0</v>
      </c>
      <c r="H1139" s="14"/>
    </row>
    <row r="1140">
      <c r="A1140" s="7">
        <v>163.0</v>
      </c>
      <c r="B1140" s="10" t="s">
        <v>4156</v>
      </c>
      <c r="C1140" s="161"/>
      <c r="D1140" s="14"/>
      <c r="E1140" s="14"/>
      <c r="F1140" s="10" t="s">
        <v>4957</v>
      </c>
      <c r="G1140" s="94">
        <v>530513.0</v>
      </c>
      <c r="H1140" s="14"/>
    </row>
    <row r="1141">
      <c r="A1141" s="7">
        <v>164.0</v>
      </c>
      <c r="B1141" s="10" t="s">
        <v>4156</v>
      </c>
      <c r="C1141" s="161"/>
      <c r="D1141" s="14"/>
      <c r="E1141" s="14"/>
      <c r="F1141" s="10" t="s">
        <v>4958</v>
      </c>
      <c r="G1141" s="94">
        <v>827543.0</v>
      </c>
      <c r="H1141" s="14"/>
    </row>
    <row r="1142">
      <c r="A1142" s="7">
        <v>165.0</v>
      </c>
      <c r="B1142" s="10" t="s">
        <v>4156</v>
      </c>
      <c r="C1142" s="161"/>
      <c r="D1142" s="14"/>
      <c r="E1142" s="14"/>
      <c r="F1142" s="10" t="s">
        <v>4960</v>
      </c>
      <c r="G1142" s="94">
        <v>593612.0</v>
      </c>
      <c r="H1142" s="14"/>
    </row>
    <row r="1143">
      <c r="A1143" s="7">
        <v>166.0</v>
      </c>
      <c r="B1143" s="10" t="s">
        <v>4156</v>
      </c>
      <c r="C1143" s="161"/>
      <c r="D1143" s="14"/>
      <c r="E1143" s="14"/>
      <c r="F1143" s="10" t="s">
        <v>4961</v>
      </c>
      <c r="G1143" s="94">
        <v>970822.0</v>
      </c>
      <c r="H1143" s="14"/>
    </row>
    <row r="1144">
      <c r="A1144" s="7">
        <v>167.0</v>
      </c>
      <c r="B1144" s="10" t="s">
        <v>4156</v>
      </c>
      <c r="C1144" s="161"/>
      <c r="D1144" s="14"/>
      <c r="E1144" s="14"/>
      <c r="F1144" s="10" t="s">
        <v>4963</v>
      </c>
      <c r="G1144" s="94">
        <v>290711.0</v>
      </c>
      <c r="H1144" s="14"/>
    </row>
    <row r="1145">
      <c r="A1145" s="7">
        <v>168.0</v>
      </c>
      <c r="B1145" s="10" t="s">
        <v>4156</v>
      </c>
      <c r="C1145" s="161"/>
      <c r="D1145" s="14"/>
      <c r="E1145" s="14"/>
      <c r="F1145" s="10" t="s">
        <v>4964</v>
      </c>
      <c r="G1145" s="94">
        <v>253796.0</v>
      </c>
      <c r="H1145" s="14"/>
    </row>
    <row r="1146">
      <c r="A1146" s="7">
        <v>169.0</v>
      </c>
      <c r="B1146" s="10" t="s">
        <v>4156</v>
      </c>
      <c r="C1146" s="161"/>
      <c r="D1146" s="14"/>
      <c r="E1146" s="14"/>
      <c r="F1146" s="10" t="s">
        <v>4965</v>
      </c>
      <c r="G1146" s="94">
        <v>262084.0</v>
      </c>
      <c r="H1146" s="14"/>
    </row>
    <row r="1147">
      <c r="A1147" s="7">
        <v>170.0</v>
      </c>
      <c r="B1147" s="10" t="s">
        <v>4156</v>
      </c>
      <c r="C1147" s="161"/>
      <c r="D1147" s="14"/>
      <c r="E1147" s="14"/>
      <c r="F1147" s="14"/>
      <c r="G1147" s="14"/>
      <c r="H1147" s="10" t="s">
        <v>4967</v>
      </c>
    </row>
    <row r="1148">
      <c r="A1148" s="7">
        <v>171.0</v>
      </c>
      <c r="B1148" s="10" t="s">
        <v>4156</v>
      </c>
      <c r="C1148" s="161"/>
      <c r="D1148" s="14"/>
      <c r="E1148" s="14"/>
      <c r="F1148" s="14"/>
      <c r="G1148" s="14"/>
      <c r="H1148" s="10" t="s">
        <v>4967</v>
      </c>
    </row>
    <row r="1149">
      <c r="A1149" s="7">
        <v>172.0</v>
      </c>
      <c r="B1149" s="10" t="s">
        <v>4156</v>
      </c>
      <c r="C1149" s="161"/>
      <c r="D1149" s="14"/>
      <c r="E1149" s="14"/>
      <c r="F1149" s="14"/>
      <c r="G1149" s="14"/>
      <c r="H1149" s="10" t="s">
        <v>4967</v>
      </c>
    </row>
    <row r="1150">
      <c r="A1150" s="7">
        <v>173.0</v>
      </c>
      <c r="B1150" s="10" t="s">
        <v>4156</v>
      </c>
      <c r="C1150" s="161"/>
      <c r="D1150" s="14"/>
      <c r="E1150" s="14"/>
      <c r="F1150" s="10" t="s">
        <v>4969</v>
      </c>
      <c r="G1150" s="94">
        <v>4808969.0</v>
      </c>
      <c r="H1150" s="10" t="s">
        <v>4940</v>
      </c>
    </row>
    <row r="1151">
      <c r="A1151" s="7">
        <v>174.0</v>
      </c>
      <c r="B1151" s="10" t="s">
        <v>4156</v>
      </c>
      <c r="C1151" s="161"/>
      <c r="D1151" s="14"/>
      <c r="E1151" s="14"/>
      <c r="F1151" s="10" t="s">
        <v>4970</v>
      </c>
      <c r="G1151" s="94">
        <v>3178817.0</v>
      </c>
      <c r="H1151" s="14"/>
    </row>
    <row r="1152">
      <c r="A1152" s="7">
        <v>175.0</v>
      </c>
      <c r="B1152" s="10" t="s">
        <v>4156</v>
      </c>
      <c r="C1152" s="161"/>
      <c r="D1152" s="14"/>
      <c r="E1152" s="14"/>
      <c r="F1152" s="10" t="s">
        <v>4971</v>
      </c>
      <c r="G1152" s="94">
        <v>5395517.0</v>
      </c>
      <c r="H1152" s="10" t="s">
        <v>4940</v>
      </c>
    </row>
    <row r="1153">
      <c r="A1153" s="7">
        <v>176.0</v>
      </c>
      <c r="B1153" s="10" t="s">
        <v>4156</v>
      </c>
      <c r="C1153" s="161"/>
      <c r="D1153" s="14"/>
      <c r="E1153" s="14"/>
      <c r="F1153" s="10" t="s">
        <v>4973</v>
      </c>
      <c r="G1153" s="94">
        <v>23887.0</v>
      </c>
      <c r="H1153" s="14"/>
    </row>
    <row r="1154">
      <c r="A1154" s="7">
        <v>177.0</v>
      </c>
      <c r="B1154" s="10" t="s">
        <v>4156</v>
      </c>
      <c r="C1154" s="161"/>
      <c r="D1154" s="14"/>
      <c r="E1154" s="14"/>
      <c r="F1154" s="10" t="s">
        <v>4974</v>
      </c>
      <c r="G1154" s="94">
        <v>23059.0</v>
      </c>
      <c r="H1154" s="14"/>
    </row>
    <row r="1155">
      <c r="A1155" s="7">
        <v>178.0</v>
      </c>
      <c r="B1155" s="10" t="s">
        <v>4156</v>
      </c>
      <c r="C1155" s="161"/>
      <c r="D1155" s="14"/>
      <c r="E1155" s="14"/>
      <c r="F1155" s="10" t="s">
        <v>4975</v>
      </c>
      <c r="G1155" s="94">
        <v>24640.0</v>
      </c>
      <c r="H1155" s="14"/>
    </row>
    <row r="1156">
      <c r="A1156" s="7">
        <v>179.0</v>
      </c>
      <c r="B1156" s="10" t="s">
        <v>4156</v>
      </c>
      <c r="C1156" s="161"/>
      <c r="D1156" s="14"/>
      <c r="E1156" s="14"/>
      <c r="F1156" s="10" t="s">
        <v>4976</v>
      </c>
      <c r="G1156" s="94">
        <v>820994.0</v>
      </c>
      <c r="H1156" s="14"/>
    </row>
    <row r="1157">
      <c r="A1157" s="7">
        <v>180.0</v>
      </c>
      <c r="B1157" s="10" t="s">
        <v>4156</v>
      </c>
      <c r="C1157" s="161"/>
      <c r="D1157" s="14"/>
      <c r="E1157" s="14"/>
      <c r="F1157" s="10" t="s">
        <v>4978</v>
      </c>
      <c r="G1157" s="94">
        <v>909660.0</v>
      </c>
      <c r="H1157" s="14"/>
    </row>
    <row r="1158">
      <c r="A1158" s="7">
        <v>181.0</v>
      </c>
      <c r="B1158" s="10" t="s">
        <v>4156</v>
      </c>
      <c r="C1158" s="161"/>
      <c r="D1158" s="14"/>
      <c r="E1158" s="14"/>
      <c r="F1158" s="10" t="s">
        <v>4979</v>
      </c>
      <c r="G1158" s="94">
        <v>699564.0</v>
      </c>
      <c r="H1158" s="14"/>
    </row>
    <row r="1159">
      <c r="A1159" s="7">
        <v>182.0</v>
      </c>
      <c r="B1159" s="10" t="s">
        <v>4156</v>
      </c>
      <c r="C1159" s="161"/>
      <c r="D1159" s="14"/>
      <c r="E1159" s="14"/>
      <c r="F1159" s="10" t="s">
        <v>4980</v>
      </c>
      <c r="G1159" s="94">
        <v>838025.0</v>
      </c>
      <c r="H1159" s="14"/>
    </row>
    <row r="1160">
      <c r="A1160" s="7">
        <v>183.0</v>
      </c>
      <c r="B1160" s="10" t="s">
        <v>4156</v>
      </c>
      <c r="C1160" s="161"/>
      <c r="D1160" s="14"/>
      <c r="E1160" s="14"/>
      <c r="F1160" s="10" t="s">
        <v>4982</v>
      </c>
      <c r="G1160" s="94">
        <v>614822.0</v>
      </c>
      <c r="H1160" s="14"/>
    </row>
    <row r="1161">
      <c r="A1161" s="7">
        <v>184.0</v>
      </c>
      <c r="B1161" s="10" t="s">
        <v>4156</v>
      </c>
      <c r="C1161" s="161"/>
      <c r="D1161" s="14"/>
      <c r="E1161" s="14"/>
      <c r="F1161" s="10" t="s">
        <v>4983</v>
      </c>
      <c r="G1161" s="94">
        <v>575337.0</v>
      </c>
      <c r="H1161" s="14"/>
    </row>
    <row r="1162">
      <c r="A1162" s="7">
        <v>185.0</v>
      </c>
      <c r="B1162" s="10" t="s">
        <v>4156</v>
      </c>
      <c r="C1162" s="161"/>
      <c r="D1162" s="14"/>
      <c r="E1162" s="14"/>
      <c r="F1162" s="10" t="s">
        <v>4984</v>
      </c>
      <c r="G1162" s="94">
        <v>1816419.0</v>
      </c>
      <c r="H1162" s="14"/>
    </row>
    <row r="1163">
      <c r="A1163" s="7">
        <v>186.0</v>
      </c>
      <c r="B1163" s="10" t="s">
        <v>4156</v>
      </c>
      <c r="C1163" s="161"/>
      <c r="D1163" s="14"/>
      <c r="E1163" s="14"/>
      <c r="F1163" s="10" t="s">
        <v>4985</v>
      </c>
      <c r="G1163" s="94">
        <v>1441101.0</v>
      </c>
      <c r="H1163" s="14"/>
    </row>
    <row r="1164">
      <c r="A1164" s="7">
        <v>187.0</v>
      </c>
      <c r="B1164" s="10" t="s">
        <v>4156</v>
      </c>
      <c r="C1164" s="161"/>
      <c r="D1164" s="14"/>
      <c r="E1164" s="14"/>
      <c r="F1164" s="10" t="s">
        <v>4986</v>
      </c>
      <c r="G1164" s="94">
        <v>1610847.0</v>
      </c>
      <c r="H1164" s="14"/>
    </row>
    <row r="1165">
      <c r="A1165" s="7">
        <v>188.0</v>
      </c>
      <c r="B1165" s="10" t="s">
        <v>4156</v>
      </c>
      <c r="C1165" s="161"/>
      <c r="D1165" s="14"/>
      <c r="E1165" s="14"/>
      <c r="F1165" s="10" t="s">
        <v>4988</v>
      </c>
      <c r="G1165" s="94">
        <v>293065.0</v>
      </c>
      <c r="H1165" s="14"/>
    </row>
    <row r="1166">
      <c r="A1166" s="7">
        <v>189.0</v>
      </c>
      <c r="B1166" s="10" t="s">
        <v>4156</v>
      </c>
      <c r="C1166" s="161"/>
      <c r="D1166" s="14"/>
      <c r="E1166" s="14"/>
      <c r="F1166" s="10" t="s">
        <v>4989</v>
      </c>
      <c r="G1166" s="94">
        <v>412468.0</v>
      </c>
      <c r="H1166" s="14"/>
    </row>
    <row r="1167">
      <c r="A1167" s="7">
        <v>190.0</v>
      </c>
      <c r="B1167" s="10" t="s">
        <v>4156</v>
      </c>
      <c r="C1167" s="161"/>
      <c r="D1167" s="14"/>
      <c r="E1167" s="14"/>
      <c r="F1167" s="10" t="s">
        <v>4990</v>
      </c>
      <c r="G1167" s="94">
        <v>374629.0</v>
      </c>
      <c r="H1167" s="14"/>
    </row>
    <row r="1168">
      <c r="A1168" s="7">
        <v>586.0</v>
      </c>
      <c r="B1168" s="10" t="s">
        <v>4156</v>
      </c>
      <c r="C1168" s="161"/>
      <c r="D1168" s="14"/>
      <c r="E1168" s="14"/>
      <c r="F1168" s="10" t="s">
        <v>4991</v>
      </c>
      <c r="G1168" s="94">
        <v>1823828.0</v>
      </c>
      <c r="H1168" s="14"/>
    </row>
    <row r="1169">
      <c r="A1169" s="7">
        <v>587.0</v>
      </c>
      <c r="B1169" s="10" t="s">
        <v>4156</v>
      </c>
      <c r="C1169" s="161"/>
      <c r="D1169" s="14"/>
      <c r="E1169" s="14"/>
      <c r="F1169" s="10" t="s">
        <v>4993</v>
      </c>
      <c r="G1169" s="94">
        <v>1637644.0</v>
      </c>
      <c r="H1169" s="14"/>
    </row>
    <row r="1170">
      <c r="A1170" s="7">
        <v>588.0</v>
      </c>
      <c r="B1170" s="10" t="s">
        <v>4156</v>
      </c>
      <c r="C1170" s="161"/>
      <c r="D1170" s="14"/>
      <c r="E1170" s="14"/>
      <c r="F1170" s="10" t="s">
        <v>4994</v>
      </c>
      <c r="G1170" s="94">
        <v>1505555.0</v>
      </c>
      <c r="H1170" s="14"/>
    </row>
    <row r="1171">
      <c r="A1171" s="7">
        <v>589.0</v>
      </c>
      <c r="B1171" s="10" t="s">
        <v>4156</v>
      </c>
      <c r="C1171" s="161"/>
      <c r="D1171" s="14"/>
      <c r="E1171" s="14"/>
      <c r="F1171" s="10" t="s">
        <v>4995</v>
      </c>
      <c r="G1171" s="94">
        <v>300885.0</v>
      </c>
      <c r="H1171" s="14"/>
    </row>
    <row r="1172">
      <c r="A1172" s="7">
        <v>590.0</v>
      </c>
      <c r="B1172" s="10" t="s">
        <v>4156</v>
      </c>
      <c r="C1172" s="161"/>
      <c r="D1172" s="14"/>
      <c r="E1172" s="14"/>
      <c r="F1172" s="10" t="s">
        <v>4996</v>
      </c>
      <c r="G1172" s="94">
        <v>225863.0</v>
      </c>
      <c r="H1172" s="14"/>
    </row>
    <row r="1173">
      <c r="A1173" s="7">
        <v>591.0</v>
      </c>
      <c r="B1173" s="10" t="s">
        <v>4156</v>
      </c>
      <c r="C1173" s="161"/>
      <c r="D1173" s="14"/>
      <c r="E1173" s="14"/>
      <c r="F1173" s="10" t="s">
        <v>4998</v>
      </c>
      <c r="G1173" s="94">
        <v>495789.0</v>
      </c>
      <c r="H1173" s="14"/>
    </row>
    <row r="1174">
      <c r="A1174" s="7">
        <v>592.0</v>
      </c>
      <c r="B1174" s="10" t="s">
        <v>4156</v>
      </c>
      <c r="C1174" s="161"/>
      <c r="D1174" s="14"/>
      <c r="E1174" s="14"/>
      <c r="F1174" s="10" t="s">
        <v>4999</v>
      </c>
      <c r="G1174" s="152">
        <v>1825833.0</v>
      </c>
      <c r="H1174" s="14"/>
    </row>
    <row r="1175">
      <c r="A1175" s="7">
        <v>593.0</v>
      </c>
      <c r="B1175" s="10" t="s">
        <v>4156</v>
      </c>
      <c r="C1175" s="161"/>
      <c r="D1175" s="14"/>
      <c r="E1175" s="14"/>
      <c r="F1175" s="10" t="s">
        <v>5000</v>
      </c>
      <c r="G1175" s="94">
        <v>2557960.0</v>
      </c>
      <c r="H1175" s="14"/>
    </row>
    <row r="1176">
      <c r="A1176" s="7">
        <v>594.0</v>
      </c>
      <c r="B1176" s="10" t="s">
        <v>4156</v>
      </c>
      <c r="C1176" s="161"/>
      <c r="D1176" s="14"/>
      <c r="E1176" s="14"/>
      <c r="F1176" s="10" t="s">
        <v>5002</v>
      </c>
      <c r="G1176" s="94">
        <v>2329088.0</v>
      </c>
      <c r="H1176" s="14"/>
    </row>
    <row r="1177">
      <c r="A1177" s="7">
        <v>595.0</v>
      </c>
      <c r="B1177" s="10" t="s">
        <v>4156</v>
      </c>
      <c r="C1177" s="161"/>
      <c r="D1177" s="14"/>
      <c r="E1177" s="14"/>
      <c r="F1177" s="10" t="s">
        <v>5003</v>
      </c>
      <c r="G1177" s="94">
        <v>1.3130991E7</v>
      </c>
      <c r="H1177" s="31" t="s">
        <v>5004</v>
      </c>
    </row>
    <row r="1178">
      <c r="A1178" s="7">
        <v>596.0</v>
      </c>
      <c r="B1178" s="10" t="s">
        <v>4156</v>
      </c>
      <c r="C1178" s="161"/>
      <c r="D1178" s="14"/>
      <c r="E1178" s="14"/>
      <c r="F1178" s="10" t="s">
        <v>5005</v>
      </c>
      <c r="G1178" s="94">
        <v>2.302569E7</v>
      </c>
      <c r="H1178" s="31" t="s">
        <v>5004</v>
      </c>
    </row>
    <row r="1179">
      <c r="A1179" s="7">
        <v>597.0</v>
      </c>
      <c r="B1179" s="10" t="s">
        <v>4156</v>
      </c>
      <c r="C1179" s="161"/>
      <c r="D1179" s="14"/>
      <c r="E1179" s="14"/>
      <c r="F1179" s="10" t="s">
        <v>5007</v>
      </c>
      <c r="G1179" s="94">
        <v>1.3218229E7</v>
      </c>
      <c r="H1179" s="31" t="s">
        <v>5004</v>
      </c>
    </row>
    <row r="1180">
      <c r="A1180" s="7">
        <v>598.0</v>
      </c>
      <c r="B1180" s="10" t="s">
        <v>4156</v>
      </c>
      <c r="C1180" s="161"/>
      <c r="D1180" s="14"/>
      <c r="E1180" s="14"/>
      <c r="F1180" s="10" t="s">
        <v>5008</v>
      </c>
      <c r="G1180" s="94">
        <v>2458800.0</v>
      </c>
      <c r="H1180" s="14"/>
    </row>
    <row r="1181">
      <c r="A1181" s="7">
        <v>599.0</v>
      </c>
      <c r="B1181" s="10" t="s">
        <v>4156</v>
      </c>
      <c r="C1181" s="161"/>
      <c r="D1181" s="14"/>
      <c r="E1181" s="14"/>
      <c r="F1181" s="10" t="s">
        <v>5009</v>
      </c>
      <c r="G1181" s="94">
        <v>2894583.0</v>
      </c>
      <c r="H1181" s="14"/>
    </row>
    <row r="1182">
      <c r="A1182" s="7">
        <v>600.0</v>
      </c>
      <c r="B1182" s="10" t="s">
        <v>4156</v>
      </c>
      <c r="C1182" s="161"/>
      <c r="D1182" s="14"/>
      <c r="E1182" s="14"/>
      <c r="F1182" s="10" t="s">
        <v>5011</v>
      </c>
      <c r="G1182" s="94">
        <v>2931982.0</v>
      </c>
      <c r="H1182" s="14"/>
    </row>
    <row r="1183">
      <c r="A1183" s="7">
        <v>601.0</v>
      </c>
      <c r="B1183" s="10" t="s">
        <v>4156</v>
      </c>
      <c r="C1183" s="161"/>
      <c r="D1183" s="14"/>
      <c r="E1183" s="14"/>
      <c r="F1183" s="10" t="s">
        <v>5012</v>
      </c>
      <c r="G1183" s="94">
        <v>470178.0</v>
      </c>
      <c r="H1183" s="14"/>
    </row>
    <row r="1184">
      <c r="A1184" s="7">
        <v>602.0</v>
      </c>
      <c r="B1184" s="10" t="s">
        <v>4156</v>
      </c>
      <c r="C1184" s="161"/>
      <c r="D1184" s="14"/>
      <c r="E1184" s="14"/>
      <c r="F1184" s="10" t="s">
        <v>5013</v>
      </c>
      <c r="G1184" s="94">
        <v>471349.0</v>
      </c>
      <c r="H1184" s="14"/>
    </row>
    <row r="1185">
      <c r="A1185" s="7">
        <v>603.0</v>
      </c>
      <c r="B1185" s="10" t="s">
        <v>4156</v>
      </c>
      <c r="C1185" s="161"/>
      <c r="D1185" s="14"/>
      <c r="E1185" s="14"/>
      <c r="F1185" s="10" t="s">
        <v>5014</v>
      </c>
      <c r="G1185" s="94">
        <v>505281.0</v>
      </c>
      <c r="H1185" s="14"/>
    </row>
    <row r="1186">
      <c r="A1186" s="7">
        <v>604.0</v>
      </c>
      <c r="B1186" s="10" t="s">
        <v>4156</v>
      </c>
      <c r="C1186" s="161"/>
      <c r="D1186" s="14"/>
      <c r="E1186" s="14"/>
      <c r="F1186" s="10" t="s">
        <v>5016</v>
      </c>
      <c r="G1186" s="94">
        <v>262461.0</v>
      </c>
      <c r="H1186" s="14"/>
    </row>
    <row r="1187">
      <c r="A1187" s="7">
        <v>605.0</v>
      </c>
      <c r="B1187" s="10" t="s">
        <v>4156</v>
      </c>
      <c r="C1187" s="161"/>
      <c r="D1187" s="14"/>
      <c r="E1187" s="14"/>
      <c r="F1187" s="10" t="s">
        <v>5017</v>
      </c>
      <c r="G1187" s="94">
        <v>185902.0</v>
      </c>
      <c r="H1187" s="14"/>
    </row>
    <row r="1188">
      <c r="A1188" s="7">
        <v>606.0</v>
      </c>
      <c r="B1188" s="10" t="s">
        <v>4156</v>
      </c>
      <c r="C1188" s="161"/>
      <c r="D1188" s="14"/>
      <c r="E1188" s="14"/>
      <c r="F1188" s="10" t="s">
        <v>5018</v>
      </c>
      <c r="G1188" s="94">
        <v>210076.0</v>
      </c>
      <c r="H1188" s="14"/>
    </row>
    <row r="1189">
      <c r="A1189" s="7">
        <v>607.0</v>
      </c>
      <c r="B1189" s="10" t="s">
        <v>4156</v>
      </c>
      <c r="C1189" s="161"/>
      <c r="D1189" s="14"/>
      <c r="E1189" s="14"/>
      <c r="F1189" s="10" t="s">
        <v>5019</v>
      </c>
      <c r="G1189" s="94">
        <v>213824.0</v>
      </c>
      <c r="H1189" s="14"/>
    </row>
    <row r="1190">
      <c r="A1190" s="7">
        <v>608.0</v>
      </c>
      <c r="B1190" s="10" t="s">
        <v>4156</v>
      </c>
      <c r="C1190" s="161"/>
      <c r="D1190" s="14"/>
      <c r="E1190" s="14"/>
      <c r="F1190" s="10" t="s">
        <v>5021</v>
      </c>
      <c r="G1190" s="94">
        <v>216398.0</v>
      </c>
      <c r="H1190" s="14"/>
    </row>
    <row r="1191">
      <c r="A1191" s="7">
        <v>609.0</v>
      </c>
      <c r="B1191" s="10" t="s">
        <v>4156</v>
      </c>
      <c r="C1191" s="161"/>
      <c r="D1191" s="14"/>
      <c r="E1191" s="14"/>
      <c r="F1191" s="10" t="s">
        <v>5022</v>
      </c>
      <c r="G1191" s="94">
        <v>233457.0</v>
      </c>
      <c r="H1191" s="14"/>
    </row>
    <row r="1192">
      <c r="A1192" s="7">
        <v>610.0</v>
      </c>
      <c r="B1192" s="10" t="s">
        <v>4156</v>
      </c>
      <c r="C1192" s="161"/>
      <c r="D1192" s="14"/>
      <c r="E1192" s="14"/>
      <c r="F1192" s="10" t="s">
        <v>5023</v>
      </c>
      <c r="G1192" s="94">
        <v>6622509.0</v>
      </c>
      <c r="H1192" s="31" t="s">
        <v>5004</v>
      </c>
    </row>
    <row r="1193">
      <c r="A1193" s="7">
        <v>611.0</v>
      </c>
      <c r="B1193" s="10" t="s">
        <v>4156</v>
      </c>
      <c r="C1193" s="161"/>
      <c r="D1193" s="14"/>
      <c r="E1193" s="14"/>
      <c r="F1193" s="10" t="s">
        <v>5024</v>
      </c>
      <c r="G1193" s="94">
        <v>4228036.0</v>
      </c>
      <c r="H1193" s="31" t="s">
        <v>5004</v>
      </c>
    </row>
    <row r="1194">
      <c r="A1194" s="7">
        <v>612.0</v>
      </c>
      <c r="B1194" s="10" t="s">
        <v>4156</v>
      </c>
      <c r="C1194" s="161"/>
      <c r="D1194" s="14"/>
      <c r="E1194" s="14"/>
      <c r="F1194" s="10" t="s">
        <v>5025</v>
      </c>
      <c r="G1194" s="94">
        <v>4818460.0</v>
      </c>
      <c r="H1194" s="31" t="s">
        <v>5004</v>
      </c>
    </row>
    <row r="1195">
      <c r="A1195" s="7">
        <v>613.0</v>
      </c>
      <c r="B1195" s="10" t="s">
        <v>4156</v>
      </c>
      <c r="C1195" s="161"/>
      <c r="D1195" s="14"/>
      <c r="E1195" s="14"/>
      <c r="F1195" s="10" t="s">
        <v>5027</v>
      </c>
      <c r="G1195" s="94">
        <v>4796377.0</v>
      </c>
      <c r="H1195" s="31" t="s">
        <v>5004</v>
      </c>
    </row>
    <row r="1196">
      <c r="A1196" s="7">
        <v>614.0</v>
      </c>
      <c r="B1196" s="10" t="s">
        <v>4156</v>
      </c>
      <c r="C1196" s="161"/>
      <c r="D1196" s="14"/>
      <c r="E1196" s="14"/>
      <c r="F1196" s="10" t="s">
        <v>5028</v>
      </c>
      <c r="G1196" s="94">
        <v>6740694.0</v>
      </c>
      <c r="H1196" s="31" t="s">
        <v>5004</v>
      </c>
    </row>
    <row r="1197">
      <c r="A1197" s="7">
        <v>615.0</v>
      </c>
      <c r="B1197" s="10" t="s">
        <v>4156</v>
      </c>
      <c r="C1197" s="161"/>
      <c r="D1197" s="14"/>
      <c r="E1197" s="14"/>
      <c r="F1197" s="10" t="s">
        <v>5029</v>
      </c>
      <c r="G1197" s="94">
        <v>1290505.0</v>
      </c>
      <c r="H1197" s="14"/>
    </row>
    <row r="1198">
      <c r="A1198" s="7">
        <v>616.0</v>
      </c>
      <c r="B1198" s="10" t="s">
        <v>4156</v>
      </c>
      <c r="C1198" s="161"/>
      <c r="D1198" s="14"/>
      <c r="E1198" s="14"/>
      <c r="F1198" s="10" t="s">
        <v>5030</v>
      </c>
      <c r="G1198" s="94">
        <v>1612616.0</v>
      </c>
      <c r="H1198" s="14"/>
    </row>
    <row r="1199">
      <c r="A1199" s="7">
        <v>617.0</v>
      </c>
      <c r="B1199" s="10" t="s">
        <v>4156</v>
      </c>
      <c r="C1199" s="161"/>
      <c r="D1199" s="14"/>
      <c r="E1199" s="14"/>
      <c r="F1199" s="10" t="s">
        <v>5032</v>
      </c>
      <c r="G1199" s="94">
        <v>1431063.0</v>
      </c>
      <c r="H1199" s="14"/>
    </row>
    <row r="1200">
      <c r="A1200" s="7">
        <v>618.0</v>
      </c>
      <c r="B1200" s="10" t="s">
        <v>4156</v>
      </c>
      <c r="C1200" s="161"/>
      <c r="D1200" s="14"/>
      <c r="E1200" s="14"/>
      <c r="F1200" s="10" t="s">
        <v>5033</v>
      </c>
      <c r="G1200" s="94">
        <v>9095217.0</v>
      </c>
      <c r="H1200" s="31" t="s">
        <v>5004</v>
      </c>
    </row>
    <row r="1201">
      <c r="A1201" s="7">
        <v>619.0</v>
      </c>
      <c r="B1201" s="10" t="s">
        <v>4156</v>
      </c>
      <c r="C1201" s="161"/>
      <c r="D1201" s="14"/>
      <c r="E1201" s="14"/>
      <c r="F1201" s="10" t="s">
        <v>5034</v>
      </c>
      <c r="G1201" s="94">
        <v>7022554.0</v>
      </c>
      <c r="H1201" s="31" t="s">
        <v>5004</v>
      </c>
    </row>
    <row r="1202">
      <c r="A1202" s="7">
        <v>620.0</v>
      </c>
      <c r="B1202" s="10" t="s">
        <v>4156</v>
      </c>
      <c r="C1202" s="161"/>
      <c r="D1202" s="14"/>
      <c r="E1202" s="14"/>
      <c r="F1202" s="10" t="s">
        <v>5036</v>
      </c>
      <c r="G1202" s="94">
        <v>8111828.0</v>
      </c>
      <c r="H1202" s="31" t="s">
        <v>5004</v>
      </c>
    </row>
    <row r="1203">
      <c r="A1203" s="7">
        <v>621.0</v>
      </c>
      <c r="B1203" s="10" t="s">
        <v>4156</v>
      </c>
      <c r="C1203" s="161"/>
      <c r="D1203" s="14"/>
      <c r="E1203" s="14"/>
      <c r="F1203" s="10" t="s">
        <v>5037</v>
      </c>
      <c r="G1203" s="94">
        <v>584579.0</v>
      </c>
      <c r="H1203" s="14"/>
    </row>
    <row r="1204">
      <c r="A1204" s="7">
        <v>622.0</v>
      </c>
      <c r="B1204" s="10" t="s">
        <v>4156</v>
      </c>
      <c r="C1204" s="161"/>
      <c r="D1204" s="14"/>
      <c r="E1204" s="14"/>
      <c r="F1204" s="10" t="s">
        <v>5038</v>
      </c>
      <c r="G1204" s="94">
        <v>471116.0</v>
      </c>
      <c r="H1204" s="14"/>
    </row>
    <row r="1205">
      <c r="A1205" s="7">
        <v>623.0</v>
      </c>
      <c r="B1205" s="10" t="s">
        <v>4156</v>
      </c>
      <c r="C1205" s="161"/>
      <c r="D1205" s="14"/>
      <c r="E1205" s="14"/>
      <c r="F1205" s="10" t="s">
        <v>5040</v>
      </c>
      <c r="G1205" s="94">
        <v>524777.0</v>
      </c>
      <c r="H1205" s="14"/>
    </row>
    <row r="1206">
      <c r="A1206" s="7">
        <v>624.0</v>
      </c>
      <c r="B1206" s="10" t="s">
        <v>4156</v>
      </c>
      <c r="C1206" s="161"/>
      <c r="D1206" s="14"/>
      <c r="E1206" s="14"/>
      <c r="F1206" s="10" t="s">
        <v>5041</v>
      </c>
      <c r="G1206" s="94">
        <v>680530.0</v>
      </c>
      <c r="H1206" s="14"/>
    </row>
    <row r="1207">
      <c r="A1207" s="7">
        <v>625.0</v>
      </c>
      <c r="B1207" s="10" t="s">
        <v>4156</v>
      </c>
      <c r="C1207" s="161"/>
      <c r="D1207" s="14"/>
      <c r="E1207" s="14"/>
      <c r="F1207" s="10" t="s">
        <v>5042</v>
      </c>
      <c r="G1207" s="94">
        <v>504277.0</v>
      </c>
      <c r="H1207" s="14"/>
    </row>
    <row r="1208">
      <c r="A1208" s="7">
        <v>626.0</v>
      </c>
      <c r="B1208" s="10" t="s">
        <v>4156</v>
      </c>
      <c r="C1208" s="161"/>
      <c r="D1208" s="14"/>
      <c r="E1208" s="14"/>
      <c r="F1208" s="10" t="s">
        <v>5044</v>
      </c>
      <c r="G1208" s="94">
        <v>1148364.0</v>
      </c>
      <c r="H1208" s="14"/>
    </row>
    <row r="1209">
      <c r="A1209" s="7">
        <v>627.0</v>
      </c>
      <c r="B1209" s="10" t="s">
        <v>4156</v>
      </c>
      <c r="C1209" s="161"/>
      <c r="D1209" s="14"/>
      <c r="E1209" s="14"/>
      <c r="F1209" s="10" t="s">
        <v>5045</v>
      </c>
      <c r="G1209" s="94">
        <v>533915.0</v>
      </c>
      <c r="H1209" s="14"/>
    </row>
    <row r="1210">
      <c r="A1210" s="7">
        <v>628.0</v>
      </c>
      <c r="B1210" s="10" t="s">
        <v>4156</v>
      </c>
      <c r="C1210" s="161"/>
      <c r="D1210" s="14"/>
      <c r="E1210" s="14"/>
      <c r="F1210" s="10" t="s">
        <v>5046</v>
      </c>
      <c r="G1210" s="94">
        <v>687430.0</v>
      </c>
      <c r="H1210" s="14"/>
    </row>
    <row r="1211">
      <c r="A1211" s="7">
        <v>629.0</v>
      </c>
      <c r="B1211" s="10" t="s">
        <v>4156</v>
      </c>
      <c r="C1211" s="161"/>
      <c r="D1211" s="14"/>
      <c r="E1211" s="14"/>
      <c r="F1211" s="10" t="s">
        <v>5048</v>
      </c>
      <c r="G1211" s="94">
        <v>536404.0</v>
      </c>
      <c r="H1211" s="14"/>
    </row>
    <row r="1212">
      <c r="A1212" s="7">
        <v>630.0</v>
      </c>
      <c r="B1212" s="10" t="s">
        <v>4156</v>
      </c>
      <c r="C1212" s="161"/>
      <c r="D1212" s="14"/>
      <c r="E1212" s="14"/>
      <c r="F1212" s="10" t="s">
        <v>5049</v>
      </c>
      <c r="G1212" s="94">
        <v>197080.0</v>
      </c>
      <c r="H1212" s="14"/>
    </row>
    <row r="1213">
      <c r="A1213" s="7">
        <v>631.0</v>
      </c>
      <c r="B1213" s="10" t="s">
        <v>4156</v>
      </c>
      <c r="C1213" s="161"/>
      <c r="D1213" s="14"/>
      <c r="E1213" s="14"/>
      <c r="F1213" s="10" t="s">
        <v>5050</v>
      </c>
      <c r="G1213" s="94">
        <v>207115.0</v>
      </c>
      <c r="H1213" s="14"/>
    </row>
    <row r="1214">
      <c r="A1214" s="7">
        <v>632.0</v>
      </c>
      <c r="B1214" s="10" t="s">
        <v>4156</v>
      </c>
      <c r="C1214" s="161"/>
      <c r="D1214" s="14"/>
      <c r="E1214" s="14"/>
      <c r="F1214" s="10" t="s">
        <v>5051</v>
      </c>
      <c r="G1214" s="94">
        <v>178719.0</v>
      </c>
      <c r="H1214" s="14"/>
    </row>
    <row r="1215">
      <c r="A1215" s="7">
        <v>633.0</v>
      </c>
      <c r="B1215" s="10" t="s">
        <v>4156</v>
      </c>
      <c r="C1215" s="161"/>
      <c r="D1215" s="14"/>
      <c r="E1215" s="14"/>
      <c r="F1215" s="10" t="s">
        <v>5053</v>
      </c>
      <c r="G1215" s="94">
        <v>3.4884622E7</v>
      </c>
      <c r="H1215" s="31" t="s">
        <v>5004</v>
      </c>
    </row>
    <row r="1216">
      <c r="A1216" s="7">
        <v>634.0</v>
      </c>
      <c r="B1216" s="10" t="s">
        <v>4156</v>
      </c>
      <c r="C1216" s="161"/>
      <c r="D1216" s="14"/>
      <c r="E1216" s="14"/>
      <c r="F1216" s="10" t="s">
        <v>5054</v>
      </c>
      <c r="G1216" s="94">
        <v>4.0816377E7</v>
      </c>
      <c r="H1216" s="31" t="s">
        <v>5004</v>
      </c>
    </row>
    <row r="1217">
      <c r="A1217" s="7">
        <v>635.0</v>
      </c>
      <c r="B1217" s="10" t="s">
        <v>4156</v>
      </c>
      <c r="C1217" s="161"/>
      <c r="D1217" s="14"/>
      <c r="E1217" s="14"/>
      <c r="F1217" s="10" t="s">
        <v>5055</v>
      </c>
      <c r="G1217" s="94">
        <v>1.9928533E7</v>
      </c>
      <c r="H1217" s="31" t="s">
        <v>5004</v>
      </c>
    </row>
    <row r="1218">
      <c r="A1218" s="7">
        <v>636.0</v>
      </c>
      <c r="B1218" s="10" t="s">
        <v>4156</v>
      </c>
      <c r="C1218" s="161"/>
      <c r="D1218" s="14"/>
      <c r="E1218" s="14"/>
      <c r="F1218" s="10" t="s">
        <v>5057</v>
      </c>
      <c r="G1218" s="94">
        <v>2.5566096E7</v>
      </c>
      <c r="H1218" s="31" t="s">
        <v>5004</v>
      </c>
    </row>
    <row r="1219">
      <c r="A1219" s="7">
        <v>637.0</v>
      </c>
      <c r="B1219" s="10" t="s">
        <v>4156</v>
      </c>
      <c r="C1219" s="161"/>
      <c r="D1219" s="14"/>
      <c r="E1219" s="14"/>
      <c r="F1219" s="10" t="s">
        <v>5058</v>
      </c>
      <c r="G1219" s="94">
        <v>1411296.0</v>
      </c>
      <c r="H1219" s="14"/>
    </row>
    <row r="1220">
      <c r="A1220" s="7">
        <v>638.0</v>
      </c>
      <c r="B1220" s="10" t="s">
        <v>4156</v>
      </c>
      <c r="C1220" s="161"/>
      <c r="D1220" s="14"/>
      <c r="E1220" s="14"/>
      <c r="F1220" s="10" t="s">
        <v>5059</v>
      </c>
      <c r="G1220" s="94">
        <v>1458102.0</v>
      </c>
      <c r="H1220" s="14"/>
    </row>
    <row r="1221">
      <c r="A1221" s="7">
        <v>639.0</v>
      </c>
      <c r="B1221" s="10" t="s">
        <v>4156</v>
      </c>
      <c r="C1221" s="161"/>
      <c r="D1221" s="14"/>
      <c r="E1221" s="14"/>
      <c r="F1221" s="10" t="s">
        <v>5061</v>
      </c>
      <c r="G1221" s="94">
        <v>1193256.0</v>
      </c>
      <c r="H1221" s="14"/>
    </row>
    <row r="1222">
      <c r="A1222" s="7">
        <v>124.0</v>
      </c>
      <c r="B1222" s="10" t="s">
        <v>4156</v>
      </c>
      <c r="C1222" s="94" t="s">
        <v>197</v>
      </c>
      <c r="D1222" s="14"/>
      <c r="E1222" s="14"/>
      <c r="F1222" s="10" t="s">
        <v>5062</v>
      </c>
      <c r="G1222" s="94">
        <v>4.2033214E7</v>
      </c>
      <c r="H1222" s="10" t="s">
        <v>5063</v>
      </c>
    </row>
    <row r="1223">
      <c r="A1223" s="7">
        <v>125.0</v>
      </c>
      <c r="B1223" s="10" t="s">
        <v>4156</v>
      </c>
      <c r="C1223" s="94" t="s">
        <v>197</v>
      </c>
      <c r="D1223" s="14"/>
      <c r="E1223" s="14"/>
      <c r="F1223" s="10" t="s">
        <v>5064</v>
      </c>
      <c r="G1223" s="94">
        <v>4.4061322E7</v>
      </c>
      <c r="H1223" s="10" t="s">
        <v>5063</v>
      </c>
    </row>
    <row r="1224">
      <c r="A1224" s="7">
        <v>126.0</v>
      </c>
      <c r="B1224" s="10" t="s">
        <v>4156</v>
      </c>
      <c r="C1224" s="94" t="s">
        <v>197</v>
      </c>
      <c r="D1224" s="14"/>
      <c r="E1224" s="14"/>
      <c r="F1224" s="10" t="s">
        <v>5066</v>
      </c>
      <c r="G1224" s="94">
        <v>3.854858E7</v>
      </c>
      <c r="H1224" s="10" t="s">
        <v>5063</v>
      </c>
    </row>
    <row r="1225">
      <c r="A1225" s="7">
        <v>77.0</v>
      </c>
      <c r="B1225" s="10" t="s">
        <v>4156</v>
      </c>
      <c r="C1225" s="156">
        <v>42069.0</v>
      </c>
      <c r="D1225" s="14"/>
      <c r="E1225" s="14"/>
      <c r="F1225" s="10" t="s">
        <v>5067</v>
      </c>
      <c r="G1225" s="94">
        <v>2748720.0</v>
      </c>
      <c r="H1225" s="10" t="s">
        <v>5068</v>
      </c>
    </row>
    <row r="1226">
      <c r="A1226" s="7">
        <v>77.0</v>
      </c>
      <c r="B1226" s="10" t="s">
        <v>4156</v>
      </c>
      <c r="C1226" s="156">
        <v>42069.0</v>
      </c>
      <c r="D1226" s="14"/>
      <c r="E1226" s="14"/>
      <c r="F1226" s="10" t="s">
        <v>5069</v>
      </c>
      <c r="G1226" s="94">
        <v>3477403.0</v>
      </c>
      <c r="H1226" s="10" t="s">
        <v>5070</v>
      </c>
    </row>
    <row r="1227">
      <c r="A1227" s="7">
        <v>78.0</v>
      </c>
      <c r="B1227" s="10" t="s">
        <v>4156</v>
      </c>
      <c r="C1227" s="156">
        <v>42069.0</v>
      </c>
      <c r="D1227" s="14"/>
      <c r="E1227" s="14"/>
      <c r="F1227" s="10" t="s">
        <v>5072</v>
      </c>
      <c r="G1227" s="94">
        <v>2522881.0</v>
      </c>
      <c r="H1227" s="10" t="s">
        <v>5073</v>
      </c>
    </row>
    <row r="1228">
      <c r="A1228" s="7">
        <v>78.0</v>
      </c>
      <c r="B1228" s="10" t="s">
        <v>4156</v>
      </c>
      <c r="C1228" s="156">
        <v>42069.0</v>
      </c>
      <c r="D1228" s="14"/>
      <c r="E1228" s="14"/>
      <c r="F1228" s="10" t="s">
        <v>5074</v>
      </c>
      <c r="G1228" s="94">
        <v>3462760.0</v>
      </c>
      <c r="H1228" s="10" t="s">
        <v>5075</v>
      </c>
    </row>
    <row r="1229">
      <c r="A1229" s="7">
        <v>79.0</v>
      </c>
      <c r="B1229" s="10" t="s">
        <v>4156</v>
      </c>
      <c r="C1229" s="156">
        <v>42069.0</v>
      </c>
      <c r="D1229" s="14"/>
      <c r="E1229" s="14"/>
      <c r="F1229" s="10" t="s">
        <v>5076</v>
      </c>
      <c r="G1229" s="94">
        <v>3475575.0</v>
      </c>
      <c r="H1229" s="10" t="s">
        <v>5077</v>
      </c>
    </row>
    <row r="1230">
      <c r="A1230" s="7">
        <v>79.0</v>
      </c>
      <c r="B1230" s="10" t="s">
        <v>4156</v>
      </c>
      <c r="C1230" s="156">
        <v>42069.0</v>
      </c>
      <c r="D1230" s="14"/>
      <c r="E1230" s="14"/>
      <c r="F1230" s="10" t="s">
        <v>5079</v>
      </c>
      <c r="G1230" s="94">
        <v>3756105.0</v>
      </c>
      <c r="H1230" s="10" t="s">
        <v>5080</v>
      </c>
    </row>
    <row r="1231">
      <c r="A1231" s="7">
        <v>80.0</v>
      </c>
      <c r="B1231" s="10" t="s">
        <v>4156</v>
      </c>
      <c r="C1231" s="156">
        <v>42069.0</v>
      </c>
      <c r="D1231" s="14"/>
      <c r="E1231" s="14"/>
      <c r="F1231" s="10" t="s">
        <v>5081</v>
      </c>
      <c r="G1231" s="94">
        <v>2694269.0</v>
      </c>
      <c r="H1231" s="10" t="s">
        <v>5082</v>
      </c>
    </row>
    <row r="1232">
      <c r="A1232" s="7">
        <v>80.0</v>
      </c>
      <c r="B1232" s="10" t="s">
        <v>4156</v>
      </c>
      <c r="C1232" s="156">
        <v>42069.0</v>
      </c>
      <c r="D1232" s="14"/>
      <c r="E1232" s="14"/>
      <c r="F1232" s="10" t="s">
        <v>5083</v>
      </c>
      <c r="G1232" s="94">
        <v>2935800.0</v>
      </c>
      <c r="H1232" s="10" t="s">
        <v>5085</v>
      </c>
    </row>
    <row r="1233">
      <c r="A1233" s="7">
        <v>81.0</v>
      </c>
      <c r="B1233" s="10" t="s">
        <v>4156</v>
      </c>
      <c r="C1233" s="156">
        <v>42069.0</v>
      </c>
      <c r="D1233" s="14"/>
      <c r="E1233" s="14"/>
      <c r="F1233" s="10" t="s">
        <v>5086</v>
      </c>
      <c r="G1233" s="94">
        <v>3711143.0</v>
      </c>
      <c r="H1233" s="10" t="s">
        <v>5087</v>
      </c>
    </row>
    <row r="1234">
      <c r="A1234" s="7">
        <v>81.0</v>
      </c>
      <c r="B1234" s="10" t="s">
        <v>4156</v>
      </c>
      <c r="C1234" s="156">
        <v>42069.0</v>
      </c>
      <c r="D1234" s="14"/>
      <c r="E1234" s="14"/>
      <c r="F1234" s="10" t="s">
        <v>5088</v>
      </c>
      <c r="G1234" s="94">
        <v>4406648.0</v>
      </c>
      <c r="H1234" s="10" t="s">
        <v>5090</v>
      </c>
    </row>
    <row r="1235">
      <c r="A1235" s="7">
        <v>641.0</v>
      </c>
      <c r="B1235" s="31" t="s">
        <v>4156</v>
      </c>
      <c r="C1235" s="156">
        <v>42130.0</v>
      </c>
      <c r="D1235" s="94" t="s">
        <v>4680</v>
      </c>
      <c r="E1235" s="152">
        <v>635.0</v>
      </c>
      <c r="F1235" s="10" t="str">
        <f t="shared" ref="F1235:F1599" si="13">D1235&amp;0&amp;E1235</f>
        <v>FER-0635</v>
      </c>
      <c r="G1235" s="94">
        <v>173391.0</v>
      </c>
      <c r="H1235" s="14"/>
    </row>
    <row r="1236">
      <c r="A1236" s="7">
        <v>641.0</v>
      </c>
      <c r="B1236" s="31" t="s">
        <v>4158</v>
      </c>
      <c r="C1236" s="156">
        <v>42130.0</v>
      </c>
      <c r="D1236" s="94" t="s">
        <v>4680</v>
      </c>
      <c r="E1236" s="152">
        <v>636.0</v>
      </c>
      <c r="F1236" s="10" t="str">
        <f t="shared" si="13"/>
        <v>FER-0636</v>
      </c>
      <c r="G1236" s="94">
        <v>1618.0</v>
      </c>
      <c r="H1236" s="14"/>
    </row>
    <row r="1237">
      <c r="A1237" s="7">
        <v>642.0</v>
      </c>
      <c r="B1237" s="31" t="s">
        <v>4156</v>
      </c>
      <c r="C1237" s="156">
        <v>42130.0</v>
      </c>
      <c r="D1237" s="94" t="s">
        <v>4680</v>
      </c>
      <c r="E1237" s="152">
        <v>637.0</v>
      </c>
      <c r="F1237" s="10" t="str">
        <f t="shared" si="13"/>
        <v>FER-0637</v>
      </c>
      <c r="G1237" s="94">
        <v>192588.0</v>
      </c>
      <c r="H1237" s="14"/>
    </row>
    <row r="1238">
      <c r="A1238" s="7">
        <v>642.0</v>
      </c>
      <c r="B1238" s="31" t="s">
        <v>4158</v>
      </c>
      <c r="C1238" s="156">
        <v>42130.0</v>
      </c>
      <c r="D1238" s="94" t="s">
        <v>4680</v>
      </c>
      <c r="E1238" s="152">
        <v>638.0</v>
      </c>
      <c r="F1238" s="10" t="str">
        <f t="shared" si="13"/>
        <v>FER-0638</v>
      </c>
      <c r="G1238" s="94">
        <v>2340.0</v>
      </c>
      <c r="H1238" s="14"/>
    </row>
    <row r="1239">
      <c r="A1239" s="7">
        <v>643.0</v>
      </c>
      <c r="B1239" s="31" t="s">
        <v>4156</v>
      </c>
      <c r="C1239" s="156">
        <v>42130.0</v>
      </c>
      <c r="D1239" s="94" t="s">
        <v>4680</v>
      </c>
      <c r="E1239" s="152">
        <v>639.0</v>
      </c>
      <c r="F1239" s="10" t="str">
        <f t="shared" si="13"/>
        <v>FER-0639</v>
      </c>
      <c r="G1239" s="94">
        <v>161530.0</v>
      </c>
      <c r="H1239" s="14"/>
    </row>
    <row r="1240">
      <c r="A1240" s="7">
        <v>643.0</v>
      </c>
      <c r="B1240" s="31" t="s">
        <v>4158</v>
      </c>
      <c r="C1240" s="156">
        <v>42130.0</v>
      </c>
      <c r="D1240" s="94" t="s">
        <v>4680</v>
      </c>
      <c r="E1240" s="152">
        <v>640.0</v>
      </c>
      <c r="F1240" s="10" t="str">
        <f t="shared" si="13"/>
        <v>FER-0640</v>
      </c>
      <c r="G1240" s="94">
        <v>1501.0</v>
      </c>
      <c r="H1240" s="14"/>
    </row>
    <row r="1241">
      <c r="A1241" s="7">
        <v>644.0</v>
      </c>
      <c r="B1241" s="31" t="s">
        <v>4156</v>
      </c>
      <c r="C1241" s="156">
        <v>42130.0</v>
      </c>
      <c r="D1241" s="94" t="s">
        <v>4680</v>
      </c>
      <c r="E1241" s="152">
        <v>641.0</v>
      </c>
      <c r="F1241" s="10" t="str">
        <f t="shared" si="13"/>
        <v>FER-0641</v>
      </c>
      <c r="G1241" s="94">
        <v>200914.0</v>
      </c>
      <c r="H1241" s="14"/>
    </row>
    <row r="1242">
      <c r="A1242" s="7">
        <v>644.0</v>
      </c>
      <c r="B1242" s="31" t="s">
        <v>4158</v>
      </c>
      <c r="C1242" s="156">
        <v>42130.0</v>
      </c>
      <c r="D1242" s="94" t="s">
        <v>4680</v>
      </c>
      <c r="E1242" s="152">
        <v>642.0</v>
      </c>
      <c r="F1242" s="10" t="str">
        <f t="shared" si="13"/>
        <v>FER-0642</v>
      </c>
      <c r="G1242" s="94">
        <v>929.0</v>
      </c>
      <c r="H1242" s="14"/>
    </row>
    <row r="1243">
      <c r="A1243" s="7">
        <v>645.0</v>
      </c>
      <c r="B1243" s="31" t="s">
        <v>4156</v>
      </c>
      <c r="C1243" s="156">
        <v>42130.0</v>
      </c>
      <c r="D1243" s="94" t="s">
        <v>4680</v>
      </c>
      <c r="E1243" s="152">
        <v>643.0</v>
      </c>
      <c r="F1243" s="10" t="str">
        <f t="shared" si="13"/>
        <v>FER-0643</v>
      </c>
      <c r="G1243" s="94">
        <v>267162.0</v>
      </c>
      <c r="H1243" s="14"/>
    </row>
    <row r="1244">
      <c r="A1244" s="7">
        <v>645.0</v>
      </c>
      <c r="B1244" s="31" t="s">
        <v>4158</v>
      </c>
      <c r="C1244" s="156">
        <v>42130.0</v>
      </c>
      <c r="D1244" s="94" t="s">
        <v>4680</v>
      </c>
      <c r="E1244" s="152">
        <v>644.0</v>
      </c>
      <c r="F1244" s="10" t="str">
        <f t="shared" si="13"/>
        <v>FER-0644</v>
      </c>
      <c r="G1244" s="94">
        <v>655.0</v>
      </c>
      <c r="H1244" s="14"/>
    </row>
    <row r="1245">
      <c r="A1245" s="7">
        <v>646.0</v>
      </c>
      <c r="B1245" s="31" t="s">
        <v>4156</v>
      </c>
      <c r="C1245" s="156">
        <v>42130.0</v>
      </c>
      <c r="D1245" s="94" t="s">
        <v>4680</v>
      </c>
      <c r="E1245" s="152">
        <v>645.0</v>
      </c>
      <c r="F1245" s="10" t="str">
        <f t="shared" si="13"/>
        <v>FER-0645</v>
      </c>
      <c r="G1245" s="94">
        <v>219045.0</v>
      </c>
      <c r="H1245" s="14"/>
    </row>
    <row r="1246">
      <c r="A1246" s="7">
        <v>646.0</v>
      </c>
      <c r="B1246" s="31" t="s">
        <v>4158</v>
      </c>
      <c r="C1246" s="156">
        <v>42130.0</v>
      </c>
      <c r="D1246" s="94" t="s">
        <v>4680</v>
      </c>
      <c r="E1246" s="152">
        <v>646.0</v>
      </c>
      <c r="F1246" s="10" t="str">
        <f t="shared" si="13"/>
        <v>FER-0646</v>
      </c>
      <c r="G1246" s="94">
        <v>1212.0</v>
      </c>
      <c r="H1246" s="14"/>
    </row>
    <row r="1247">
      <c r="A1247" s="7">
        <v>647.0</v>
      </c>
      <c r="B1247" s="31" t="s">
        <v>4156</v>
      </c>
      <c r="C1247" s="156">
        <v>42130.0</v>
      </c>
      <c r="D1247" s="94" t="s">
        <v>4680</v>
      </c>
      <c r="E1247" s="152">
        <v>647.0</v>
      </c>
      <c r="F1247" s="10" t="str">
        <f t="shared" si="13"/>
        <v>FER-0647</v>
      </c>
      <c r="G1247" s="94">
        <v>283622.0</v>
      </c>
      <c r="H1247" s="14"/>
    </row>
    <row r="1248">
      <c r="A1248" s="7">
        <v>647.0</v>
      </c>
      <c r="B1248" s="31" t="s">
        <v>4158</v>
      </c>
      <c r="C1248" s="156">
        <v>42130.0</v>
      </c>
      <c r="D1248" s="94" t="s">
        <v>4680</v>
      </c>
      <c r="E1248" s="152">
        <v>648.0</v>
      </c>
      <c r="F1248" s="10" t="str">
        <f t="shared" si="13"/>
        <v>FER-0648</v>
      </c>
      <c r="G1248" s="94">
        <v>1426.0</v>
      </c>
      <c r="H1248" s="14"/>
    </row>
    <row r="1249">
      <c r="A1249" s="7">
        <v>648.0</v>
      </c>
      <c r="B1249" s="31" t="s">
        <v>4156</v>
      </c>
      <c r="C1249" s="156">
        <v>42130.0</v>
      </c>
      <c r="D1249" s="94" t="s">
        <v>4680</v>
      </c>
      <c r="E1249" s="152">
        <v>649.0</v>
      </c>
      <c r="F1249" s="10" t="str">
        <f t="shared" si="13"/>
        <v>FER-0649</v>
      </c>
      <c r="G1249" s="94">
        <v>352747.0</v>
      </c>
      <c r="H1249" s="14"/>
    </row>
    <row r="1250">
      <c r="A1250" s="7">
        <v>648.0</v>
      </c>
      <c r="B1250" s="31" t="s">
        <v>4158</v>
      </c>
      <c r="C1250" s="156">
        <v>42130.0</v>
      </c>
      <c r="D1250" s="94" t="s">
        <v>4680</v>
      </c>
      <c r="E1250" s="152">
        <v>650.0</v>
      </c>
      <c r="F1250" s="10" t="str">
        <f t="shared" si="13"/>
        <v>FER-0650</v>
      </c>
      <c r="G1250" s="94">
        <v>2054.0</v>
      </c>
      <c r="H1250" s="14"/>
    </row>
    <row r="1251">
      <c r="A1251" s="7">
        <v>649.0</v>
      </c>
      <c r="B1251" s="31" t="s">
        <v>4156</v>
      </c>
      <c r="C1251" s="156">
        <v>42130.0</v>
      </c>
      <c r="D1251" s="94" t="s">
        <v>4680</v>
      </c>
      <c r="E1251" s="152">
        <v>651.0</v>
      </c>
      <c r="F1251" s="10" t="str">
        <f t="shared" si="13"/>
        <v>FER-0651</v>
      </c>
      <c r="G1251" s="94">
        <v>298046.0</v>
      </c>
      <c r="H1251" s="14"/>
    </row>
    <row r="1252">
      <c r="A1252" s="7">
        <v>649.0</v>
      </c>
      <c r="B1252" s="31" t="s">
        <v>4158</v>
      </c>
      <c r="C1252" s="156">
        <v>42130.0</v>
      </c>
      <c r="D1252" s="94" t="s">
        <v>4680</v>
      </c>
      <c r="E1252" s="152">
        <v>652.0</v>
      </c>
      <c r="F1252" s="10" t="str">
        <f t="shared" si="13"/>
        <v>FER-0652</v>
      </c>
      <c r="G1252" s="94">
        <v>1905.0</v>
      </c>
      <c r="H1252" s="14"/>
    </row>
    <row r="1253">
      <c r="A1253" s="7">
        <v>650.0</v>
      </c>
      <c r="B1253" s="31" t="s">
        <v>4156</v>
      </c>
      <c r="C1253" s="156">
        <v>42130.0</v>
      </c>
      <c r="D1253" s="94" t="s">
        <v>4680</v>
      </c>
      <c r="E1253" s="152">
        <v>653.0</v>
      </c>
      <c r="F1253" s="10" t="str">
        <f t="shared" si="13"/>
        <v>FER-0653</v>
      </c>
      <c r="G1253" s="94">
        <v>150701.0</v>
      </c>
      <c r="H1253" s="14"/>
    </row>
    <row r="1254">
      <c r="A1254" s="7">
        <v>650.0</v>
      </c>
      <c r="B1254" s="31" t="s">
        <v>4158</v>
      </c>
      <c r="C1254" s="156">
        <v>42130.0</v>
      </c>
      <c r="D1254" s="94" t="s">
        <v>4680</v>
      </c>
      <c r="E1254" s="152">
        <v>654.0</v>
      </c>
      <c r="F1254" s="10" t="str">
        <f t="shared" si="13"/>
        <v>FER-0654</v>
      </c>
      <c r="G1254" s="94">
        <v>1917.0</v>
      </c>
      <c r="H1254" s="14"/>
    </row>
    <row r="1255">
      <c r="A1255" s="7">
        <v>651.0</v>
      </c>
      <c r="B1255" s="31" t="s">
        <v>4156</v>
      </c>
      <c r="C1255" s="156">
        <v>42130.0</v>
      </c>
      <c r="D1255" s="94" t="s">
        <v>4680</v>
      </c>
      <c r="E1255" s="152">
        <v>655.0</v>
      </c>
      <c r="F1255" s="10" t="str">
        <f t="shared" si="13"/>
        <v>FER-0655</v>
      </c>
      <c r="G1255" s="94">
        <v>132049.0</v>
      </c>
      <c r="H1255" s="14"/>
    </row>
    <row r="1256">
      <c r="A1256" s="7">
        <v>651.0</v>
      </c>
      <c r="B1256" s="31" t="s">
        <v>4158</v>
      </c>
      <c r="C1256" s="156">
        <v>42130.0</v>
      </c>
      <c r="D1256" s="94" t="s">
        <v>4680</v>
      </c>
      <c r="E1256" s="152">
        <v>656.0</v>
      </c>
      <c r="F1256" s="10" t="str">
        <f t="shared" si="13"/>
        <v>FER-0656</v>
      </c>
      <c r="G1256" s="94">
        <v>1423.0</v>
      </c>
      <c r="H1256" s="14"/>
    </row>
    <row r="1257">
      <c r="A1257" s="7">
        <v>652.0</v>
      </c>
      <c r="B1257" s="31" t="s">
        <v>4156</v>
      </c>
      <c r="C1257" s="156">
        <v>42130.0</v>
      </c>
      <c r="D1257" s="94" t="s">
        <v>4680</v>
      </c>
      <c r="E1257" s="152">
        <v>657.0</v>
      </c>
      <c r="F1257" s="10" t="str">
        <f t="shared" si="13"/>
        <v>FER-0657</v>
      </c>
      <c r="G1257" s="94">
        <v>163354.0</v>
      </c>
      <c r="H1257" s="14"/>
    </row>
    <row r="1258">
      <c r="A1258" s="7">
        <v>652.0</v>
      </c>
      <c r="B1258" s="31" t="s">
        <v>4158</v>
      </c>
      <c r="C1258" s="156">
        <v>42130.0</v>
      </c>
      <c r="D1258" s="94" t="s">
        <v>4680</v>
      </c>
      <c r="E1258" s="152">
        <v>658.0</v>
      </c>
      <c r="F1258" s="10" t="str">
        <f t="shared" si="13"/>
        <v>FER-0658</v>
      </c>
      <c r="G1258" s="94">
        <v>1657.0</v>
      </c>
      <c r="H1258" s="14"/>
    </row>
    <row r="1259">
      <c r="A1259" s="7">
        <v>653.0</v>
      </c>
      <c r="B1259" s="31" t="s">
        <v>4156</v>
      </c>
      <c r="C1259" s="156">
        <v>42130.0</v>
      </c>
      <c r="D1259" s="94" t="s">
        <v>4680</v>
      </c>
      <c r="E1259" s="152">
        <v>659.0</v>
      </c>
      <c r="F1259" s="10" t="str">
        <f t="shared" si="13"/>
        <v>FER-0659</v>
      </c>
      <c r="G1259" s="94">
        <v>300690.0</v>
      </c>
      <c r="H1259" s="14"/>
    </row>
    <row r="1260">
      <c r="A1260" s="7">
        <v>653.0</v>
      </c>
      <c r="B1260" s="31" t="s">
        <v>4158</v>
      </c>
      <c r="C1260" s="156">
        <v>42130.0</v>
      </c>
      <c r="D1260" s="94" t="s">
        <v>4680</v>
      </c>
      <c r="E1260" s="152">
        <v>660.0</v>
      </c>
      <c r="F1260" s="10" t="str">
        <f t="shared" si="13"/>
        <v>FER-0660</v>
      </c>
      <c r="G1260" s="94">
        <v>2141.0</v>
      </c>
      <c r="H1260" s="14"/>
    </row>
    <row r="1261">
      <c r="A1261" s="7">
        <v>654.0</v>
      </c>
      <c r="B1261" s="31" t="s">
        <v>4156</v>
      </c>
      <c r="C1261" s="156">
        <v>42130.0</v>
      </c>
      <c r="D1261" s="94" t="s">
        <v>4680</v>
      </c>
      <c r="E1261" s="152">
        <v>661.0</v>
      </c>
      <c r="F1261" s="10" t="str">
        <f t="shared" si="13"/>
        <v>FER-0661</v>
      </c>
      <c r="G1261" s="94">
        <v>268201.0</v>
      </c>
      <c r="H1261" s="14"/>
    </row>
    <row r="1262">
      <c r="A1262" s="7">
        <v>654.0</v>
      </c>
      <c r="B1262" s="31" t="s">
        <v>4158</v>
      </c>
      <c r="C1262" s="156">
        <v>42130.0</v>
      </c>
      <c r="D1262" s="94" t="s">
        <v>4680</v>
      </c>
      <c r="E1262" s="152">
        <v>662.0</v>
      </c>
      <c r="F1262" s="10" t="str">
        <f t="shared" si="13"/>
        <v>FER-0662</v>
      </c>
      <c r="G1262" s="94">
        <v>1024.0</v>
      </c>
      <c r="H1262" s="14"/>
    </row>
    <row r="1263">
      <c r="A1263" s="7">
        <v>655.0</v>
      </c>
      <c r="B1263" s="31" t="s">
        <v>4156</v>
      </c>
      <c r="C1263" s="156">
        <v>42130.0</v>
      </c>
      <c r="D1263" s="94" t="s">
        <v>4680</v>
      </c>
      <c r="E1263" s="152">
        <v>663.0</v>
      </c>
      <c r="F1263" s="10" t="str">
        <f t="shared" si="13"/>
        <v>FER-0663</v>
      </c>
      <c r="G1263" s="94">
        <v>326329.0</v>
      </c>
      <c r="H1263" s="14"/>
    </row>
    <row r="1264">
      <c r="A1264" s="7">
        <v>655.0</v>
      </c>
      <c r="B1264" s="31" t="s">
        <v>4158</v>
      </c>
      <c r="C1264" s="156">
        <v>42130.0</v>
      </c>
      <c r="D1264" s="94" t="s">
        <v>4680</v>
      </c>
      <c r="E1264" s="152">
        <v>664.0</v>
      </c>
      <c r="F1264" s="10" t="str">
        <f t="shared" si="13"/>
        <v>FER-0664</v>
      </c>
      <c r="G1264" s="94">
        <v>1707.0</v>
      </c>
      <c r="H1264" s="14"/>
    </row>
    <row r="1265">
      <c r="A1265" s="7">
        <v>656.0</v>
      </c>
      <c r="B1265" s="31" t="s">
        <v>4156</v>
      </c>
      <c r="C1265" s="156">
        <v>42130.0</v>
      </c>
      <c r="D1265" s="94" t="s">
        <v>4680</v>
      </c>
      <c r="E1265" s="152">
        <v>665.0</v>
      </c>
      <c r="F1265" s="10" t="str">
        <f t="shared" si="13"/>
        <v>FER-0665</v>
      </c>
      <c r="G1265" s="94">
        <v>425783.0</v>
      </c>
      <c r="H1265" s="14"/>
    </row>
    <row r="1266">
      <c r="A1266" s="7">
        <v>656.0</v>
      </c>
      <c r="B1266" s="31" t="s">
        <v>4158</v>
      </c>
      <c r="C1266" s="156">
        <v>42130.0</v>
      </c>
      <c r="D1266" s="94" t="s">
        <v>4680</v>
      </c>
      <c r="E1266" s="152">
        <v>666.0</v>
      </c>
      <c r="F1266" s="10" t="str">
        <f t="shared" si="13"/>
        <v>FER-0666</v>
      </c>
      <c r="G1266" s="94">
        <v>2743.0</v>
      </c>
      <c r="H1266" s="14"/>
    </row>
    <row r="1267">
      <c r="A1267" s="7">
        <v>657.0</v>
      </c>
      <c r="B1267" s="31" t="s">
        <v>4156</v>
      </c>
      <c r="C1267" s="156">
        <v>42130.0</v>
      </c>
      <c r="D1267" s="94" t="s">
        <v>4680</v>
      </c>
      <c r="E1267" s="152">
        <v>667.0</v>
      </c>
      <c r="F1267" s="10" t="str">
        <f t="shared" si="13"/>
        <v>FER-0667</v>
      </c>
      <c r="G1267" s="94">
        <v>233052.0</v>
      </c>
      <c r="H1267" s="14"/>
    </row>
    <row r="1268">
      <c r="A1268" s="7">
        <v>657.0</v>
      </c>
      <c r="B1268" s="31" t="s">
        <v>4158</v>
      </c>
      <c r="C1268" s="156">
        <v>42130.0</v>
      </c>
      <c r="D1268" s="94" t="s">
        <v>4680</v>
      </c>
      <c r="E1268" s="152">
        <v>668.0</v>
      </c>
      <c r="F1268" s="10" t="str">
        <f t="shared" si="13"/>
        <v>FER-0668</v>
      </c>
      <c r="G1268" s="94">
        <v>1555.0</v>
      </c>
      <c r="H1268" s="14"/>
    </row>
    <row r="1269">
      <c r="A1269" s="7">
        <v>658.0</v>
      </c>
      <c r="B1269" s="31" t="s">
        <v>4156</v>
      </c>
      <c r="C1269" s="156">
        <v>42130.0</v>
      </c>
      <c r="D1269" s="94" t="s">
        <v>4680</v>
      </c>
      <c r="E1269" s="152">
        <v>669.0</v>
      </c>
      <c r="F1269" s="10" t="str">
        <f t="shared" si="13"/>
        <v>FER-0669</v>
      </c>
      <c r="G1269" s="94">
        <v>258379.0</v>
      </c>
      <c r="H1269" s="14"/>
    </row>
    <row r="1270">
      <c r="A1270" s="7">
        <v>658.0</v>
      </c>
      <c r="B1270" s="31" t="s">
        <v>4158</v>
      </c>
      <c r="C1270" s="156">
        <v>42130.0</v>
      </c>
      <c r="D1270" s="94" t="s">
        <v>4680</v>
      </c>
      <c r="E1270" s="152">
        <v>670.0</v>
      </c>
      <c r="F1270" s="10" t="str">
        <f t="shared" si="13"/>
        <v>FER-0670</v>
      </c>
      <c r="G1270" s="94">
        <v>1369.0</v>
      </c>
      <c r="H1270" s="14"/>
    </row>
    <row r="1271">
      <c r="A1271" s="7">
        <v>659.0</v>
      </c>
      <c r="B1271" s="31" t="s">
        <v>4156</v>
      </c>
      <c r="C1271" s="156">
        <v>42130.0</v>
      </c>
      <c r="D1271" s="94" t="s">
        <v>4680</v>
      </c>
      <c r="E1271" s="152">
        <v>671.0</v>
      </c>
      <c r="F1271" s="10" t="str">
        <f t="shared" si="13"/>
        <v>FER-0671</v>
      </c>
      <c r="G1271" s="94">
        <v>359587.0</v>
      </c>
      <c r="H1271" s="14"/>
    </row>
    <row r="1272">
      <c r="A1272" s="7">
        <v>659.0</v>
      </c>
      <c r="B1272" s="31" t="s">
        <v>4158</v>
      </c>
      <c r="C1272" s="156">
        <v>42130.0</v>
      </c>
      <c r="D1272" s="94" t="s">
        <v>4680</v>
      </c>
      <c r="E1272" s="152">
        <v>672.0</v>
      </c>
      <c r="F1272" s="10" t="str">
        <f t="shared" si="13"/>
        <v>FER-0672</v>
      </c>
      <c r="G1272" s="94">
        <v>5715.0</v>
      </c>
      <c r="H1272" s="14"/>
    </row>
    <row r="1273">
      <c r="A1273" s="7">
        <v>660.0</v>
      </c>
      <c r="B1273" s="31" t="s">
        <v>4156</v>
      </c>
      <c r="C1273" s="156">
        <v>42130.0</v>
      </c>
      <c r="D1273" s="94" t="s">
        <v>4680</v>
      </c>
      <c r="E1273" s="152">
        <v>673.0</v>
      </c>
      <c r="F1273" s="10" t="str">
        <f t="shared" si="13"/>
        <v>FER-0673</v>
      </c>
      <c r="G1273" s="94">
        <v>431472.0</v>
      </c>
      <c r="H1273" s="14"/>
    </row>
    <row r="1274">
      <c r="A1274" s="7">
        <v>660.0</v>
      </c>
      <c r="B1274" s="31" t="s">
        <v>4158</v>
      </c>
      <c r="C1274" s="156">
        <v>42130.0</v>
      </c>
      <c r="D1274" s="94" t="s">
        <v>4680</v>
      </c>
      <c r="E1274" s="152">
        <v>674.0</v>
      </c>
      <c r="F1274" s="10" t="str">
        <f t="shared" si="13"/>
        <v>FER-0674</v>
      </c>
      <c r="G1274" s="94">
        <v>5238.0</v>
      </c>
      <c r="H1274" s="14"/>
    </row>
    <row r="1275">
      <c r="A1275" s="7">
        <v>661.0</v>
      </c>
      <c r="B1275" s="31" t="s">
        <v>4156</v>
      </c>
      <c r="C1275" s="156">
        <v>42130.0</v>
      </c>
      <c r="D1275" s="94" t="s">
        <v>4680</v>
      </c>
      <c r="E1275" s="152">
        <v>675.0</v>
      </c>
      <c r="F1275" s="10" t="str">
        <f t="shared" si="13"/>
        <v>FER-0675</v>
      </c>
      <c r="G1275" s="94">
        <v>524586.0</v>
      </c>
      <c r="H1275" s="14"/>
    </row>
    <row r="1276">
      <c r="A1276" s="7">
        <v>661.0</v>
      </c>
      <c r="B1276" s="31" t="s">
        <v>4158</v>
      </c>
      <c r="C1276" s="156">
        <v>42130.0</v>
      </c>
      <c r="D1276" s="94" t="s">
        <v>4680</v>
      </c>
      <c r="E1276" s="152">
        <v>676.0</v>
      </c>
      <c r="F1276" s="10" t="str">
        <f t="shared" si="13"/>
        <v>FER-0676</v>
      </c>
      <c r="G1276" s="94">
        <v>5968.0</v>
      </c>
      <c r="H1276" s="14"/>
    </row>
    <row r="1277">
      <c r="A1277" s="7">
        <v>662.0</v>
      </c>
      <c r="B1277" s="31" t="s">
        <v>4156</v>
      </c>
      <c r="C1277" s="156">
        <v>42130.0</v>
      </c>
      <c r="D1277" s="94" t="s">
        <v>4680</v>
      </c>
      <c r="E1277" s="152">
        <v>677.0</v>
      </c>
      <c r="F1277" s="10" t="str">
        <f t="shared" si="13"/>
        <v>FER-0677</v>
      </c>
      <c r="G1277" s="94">
        <v>319169.0</v>
      </c>
      <c r="H1277" s="14"/>
    </row>
    <row r="1278">
      <c r="A1278" s="7">
        <v>662.0</v>
      </c>
      <c r="B1278" s="31" t="s">
        <v>4158</v>
      </c>
      <c r="C1278" s="156">
        <v>42130.0</v>
      </c>
      <c r="D1278" s="94" t="s">
        <v>4680</v>
      </c>
      <c r="E1278" s="152">
        <v>678.0</v>
      </c>
      <c r="F1278" s="10" t="str">
        <f t="shared" si="13"/>
        <v>FER-0678</v>
      </c>
      <c r="G1278" s="94">
        <v>5056.0</v>
      </c>
      <c r="H1278" s="14"/>
    </row>
    <row r="1279">
      <c r="A1279" s="7">
        <v>663.0</v>
      </c>
      <c r="B1279" s="31" t="s">
        <v>4156</v>
      </c>
      <c r="C1279" s="156">
        <v>42130.0</v>
      </c>
      <c r="D1279" s="94" t="s">
        <v>4680</v>
      </c>
      <c r="E1279" s="152">
        <v>679.0</v>
      </c>
      <c r="F1279" s="10" t="str">
        <f t="shared" si="13"/>
        <v>FER-0679</v>
      </c>
      <c r="G1279" s="94">
        <v>301040.0</v>
      </c>
      <c r="H1279" s="14"/>
    </row>
    <row r="1280">
      <c r="A1280" s="7">
        <v>663.0</v>
      </c>
      <c r="B1280" s="31" t="s">
        <v>4158</v>
      </c>
      <c r="C1280" s="156">
        <v>42130.0</v>
      </c>
      <c r="D1280" s="94" t="s">
        <v>4680</v>
      </c>
      <c r="E1280" s="152">
        <v>680.0</v>
      </c>
      <c r="F1280" s="10" t="str">
        <f t="shared" si="13"/>
        <v>FER-0680</v>
      </c>
      <c r="G1280" s="94">
        <v>4051.0</v>
      </c>
      <c r="H1280" s="14"/>
    </row>
    <row r="1281">
      <c r="A1281" s="7">
        <v>664.0</v>
      </c>
      <c r="B1281" s="31" t="s">
        <v>4156</v>
      </c>
      <c r="C1281" s="156">
        <v>42130.0</v>
      </c>
      <c r="D1281" s="94" t="s">
        <v>4680</v>
      </c>
      <c r="E1281" s="152">
        <v>681.0</v>
      </c>
      <c r="F1281" s="10" t="str">
        <f t="shared" si="13"/>
        <v>FER-0681</v>
      </c>
      <c r="G1281" s="94">
        <v>232348.0</v>
      </c>
      <c r="H1281" s="14"/>
    </row>
    <row r="1282">
      <c r="A1282" s="7">
        <v>664.0</v>
      </c>
      <c r="B1282" s="31" t="s">
        <v>4158</v>
      </c>
      <c r="C1282" s="156">
        <v>42130.0</v>
      </c>
      <c r="D1282" s="94" t="s">
        <v>4680</v>
      </c>
      <c r="E1282" s="152">
        <v>682.0</v>
      </c>
      <c r="F1282" s="10" t="str">
        <f t="shared" si="13"/>
        <v>FER-0682</v>
      </c>
      <c r="G1282" s="94">
        <v>3764.0</v>
      </c>
      <c r="H1282" s="14"/>
    </row>
    <row r="1283">
      <c r="A1283" s="7">
        <v>665.0</v>
      </c>
      <c r="B1283" s="31" t="s">
        <v>4156</v>
      </c>
      <c r="C1283" s="156">
        <v>42130.0</v>
      </c>
      <c r="D1283" s="94" t="s">
        <v>4680</v>
      </c>
      <c r="E1283" s="152">
        <v>683.0</v>
      </c>
      <c r="F1283" s="10" t="str">
        <f t="shared" si="13"/>
        <v>FER-0683</v>
      </c>
      <c r="G1283" s="94">
        <v>550687.0</v>
      </c>
      <c r="H1283" s="14"/>
    </row>
    <row r="1284">
      <c r="A1284" s="7">
        <v>665.0</v>
      </c>
      <c r="B1284" s="31" t="s">
        <v>4158</v>
      </c>
      <c r="C1284" s="156">
        <v>42130.0</v>
      </c>
      <c r="D1284" s="94" t="s">
        <v>4680</v>
      </c>
      <c r="E1284" s="152">
        <v>684.0</v>
      </c>
      <c r="F1284" s="10" t="str">
        <f t="shared" si="13"/>
        <v>FER-0684</v>
      </c>
      <c r="G1284" s="94">
        <v>4800.0</v>
      </c>
      <c r="H1284" s="14"/>
    </row>
    <row r="1285">
      <c r="A1285" s="7">
        <v>666.0</v>
      </c>
      <c r="B1285" s="31" t="s">
        <v>4156</v>
      </c>
      <c r="C1285" s="156">
        <v>42130.0</v>
      </c>
      <c r="D1285" s="94" t="s">
        <v>4680</v>
      </c>
      <c r="E1285" s="152">
        <v>685.0</v>
      </c>
      <c r="F1285" s="10" t="str">
        <f t="shared" si="13"/>
        <v>FER-0685</v>
      </c>
      <c r="G1285" s="94">
        <v>503964.0</v>
      </c>
      <c r="H1285" s="14"/>
    </row>
    <row r="1286">
      <c r="A1286" s="7">
        <v>666.0</v>
      </c>
      <c r="B1286" s="31" t="s">
        <v>4158</v>
      </c>
      <c r="C1286" s="156">
        <v>42130.0</v>
      </c>
      <c r="D1286" s="94" t="s">
        <v>4680</v>
      </c>
      <c r="E1286" s="152">
        <v>686.0</v>
      </c>
      <c r="F1286" s="10" t="str">
        <f t="shared" si="13"/>
        <v>FER-0686</v>
      </c>
      <c r="G1286" s="94">
        <v>4750.0</v>
      </c>
      <c r="H1286" s="14"/>
    </row>
    <row r="1287">
      <c r="A1287" s="7">
        <v>667.0</v>
      </c>
      <c r="B1287" s="31" t="s">
        <v>4156</v>
      </c>
      <c r="C1287" s="156">
        <v>42130.0</v>
      </c>
      <c r="D1287" s="94" t="s">
        <v>4680</v>
      </c>
      <c r="E1287" s="152">
        <v>687.0</v>
      </c>
      <c r="F1287" s="10" t="str">
        <f t="shared" si="13"/>
        <v>FER-0687</v>
      </c>
      <c r="G1287" s="94">
        <v>516038.0</v>
      </c>
      <c r="H1287" s="14"/>
    </row>
    <row r="1288">
      <c r="A1288" s="7">
        <v>667.0</v>
      </c>
      <c r="B1288" s="31" t="s">
        <v>4158</v>
      </c>
      <c r="C1288" s="156">
        <v>42130.0</v>
      </c>
      <c r="D1288" s="94" t="s">
        <v>4680</v>
      </c>
      <c r="E1288" s="152">
        <v>688.0</v>
      </c>
      <c r="F1288" s="10" t="str">
        <f t="shared" si="13"/>
        <v>FER-0688</v>
      </c>
      <c r="G1288" s="94">
        <v>4514.0</v>
      </c>
      <c r="H1288" s="14"/>
    </row>
    <row r="1289">
      <c r="A1289" s="7">
        <v>668.0</v>
      </c>
      <c r="B1289" s="31" t="s">
        <v>4156</v>
      </c>
      <c r="C1289" s="156">
        <v>42130.0</v>
      </c>
      <c r="D1289" s="94" t="s">
        <v>4680</v>
      </c>
      <c r="E1289" s="152">
        <v>689.0</v>
      </c>
      <c r="F1289" s="10" t="str">
        <f t="shared" si="13"/>
        <v>FER-0689</v>
      </c>
      <c r="G1289" s="94">
        <v>634503.0</v>
      </c>
      <c r="H1289" s="14"/>
    </row>
    <row r="1290">
      <c r="A1290" s="7">
        <v>668.0</v>
      </c>
      <c r="B1290" s="31" t="s">
        <v>4158</v>
      </c>
      <c r="C1290" s="156">
        <v>42130.0</v>
      </c>
      <c r="D1290" s="94" t="s">
        <v>4680</v>
      </c>
      <c r="E1290" s="152">
        <v>690.0</v>
      </c>
      <c r="F1290" s="10" t="str">
        <f t="shared" si="13"/>
        <v>FER-0690</v>
      </c>
      <c r="G1290" s="94">
        <v>6668.0</v>
      </c>
      <c r="H1290" s="14"/>
    </row>
    <row r="1291">
      <c r="A1291" s="7">
        <v>669.0</v>
      </c>
      <c r="B1291" s="31" t="s">
        <v>4156</v>
      </c>
      <c r="C1291" s="156">
        <v>42130.0</v>
      </c>
      <c r="D1291" s="94" t="s">
        <v>4680</v>
      </c>
      <c r="E1291" s="152">
        <v>691.0</v>
      </c>
      <c r="F1291" s="10" t="str">
        <f t="shared" si="13"/>
        <v>FER-0691</v>
      </c>
      <c r="G1291" s="94">
        <v>674093.0</v>
      </c>
      <c r="H1291" s="14"/>
    </row>
    <row r="1292">
      <c r="A1292" s="7">
        <v>669.0</v>
      </c>
      <c r="B1292" s="31" t="s">
        <v>4158</v>
      </c>
      <c r="C1292" s="156">
        <v>42130.0</v>
      </c>
      <c r="D1292" s="94" t="s">
        <v>4680</v>
      </c>
      <c r="E1292" s="152">
        <v>692.0</v>
      </c>
      <c r="F1292" s="10" t="str">
        <f t="shared" si="13"/>
        <v>FER-0692</v>
      </c>
      <c r="G1292" s="94">
        <v>7291.0</v>
      </c>
      <c r="H1292" s="14"/>
    </row>
    <row r="1293">
      <c r="A1293" s="7">
        <v>670.0</v>
      </c>
      <c r="B1293" s="31" t="s">
        <v>4156</v>
      </c>
      <c r="C1293" s="156">
        <v>42130.0</v>
      </c>
      <c r="D1293" s="94" t="s">
        <v>4680</v>
      </c>
      <c r="E1293" s="152">
        <v>693.0</v>
      </c>
      <c r="F1293" s="10" t="str">
        <f t="shared" si="13"/>
        <v>FER-0693</v>
      </c>
      <c r="G1293" s="94">
        <v>738632.0</v>
      </c>
      <c r="H1293" s="14"/>
    </row>
    <row r="1294">
      <c r="A1294" s="7">
        <v>670.0</v>
      </c>
      <c r="B1294" s="31" t="s">
        <v>4158</v>
      </c>
      <c r="C1294" s="156">
        <v>42130.0</v>
      </c>
      <c r="D1294" s="94" t="s">
        <v>4680</v>
      </c>
      <c r="E1294" s="152">
        <v>694.0</v>
      </c>
      <c r="F1294" s="10" t="str">
        <f t="shared" si="13"/>
        <v>FER-0694</v>
      </c>
      <c r="G1294" s="94">
        <v>7284.0</v>
      </c>
      <c r="H1294" s="14"/>
    </row>
    <row r="1295">
      <c r="A1295" s="7">
        <v>671.0</v>
      </c>
      <c r="B1295" s="31" t="s">
        <v>4156</v>
      </c>
      <c r="C1295" s="156">
        <v>42130.0</v>
      </c>
      <c r="D1295" s="94" t="s">
        <v>4680</v>
      </c>
      <c r="E1295" s="152">
        <v>695.0</v>
      </c>
      <c r="F1295" s="10" t="str">
        <f t="shared" si="13"/>
        <v>FER-0695</v>
      </c>
      <c r="G1295" s="94">
        <v>599521.0</v>
      </c>
      <c r="H1295" s="14"/>
    </row>
    <row r="1296">
      <c r="A1296" s="7">
        <v>671.0</v>
      </c>
      <c r="B1296" s="31" t="s">
        <v>4158</v>
      </c>
      <c r="C1296" s="156">
        <v>42130.0</v>
      </c>
      <c r="D1296" s="94" t="s">
        <v>4680</v>
      </c>
      <c r="E1296" s="152">
        <v>696.0</v>
      </c>
      <c r="F1296" s="10" t="str">
        <f t="shared" si="13"/>
        <v>FER-0696</v>
      </c>
      <c r="G1296" s="94">
        <v>5826.0</v>
      </c>
      <c r="H1296" s="14"/>
    </row>
    <row r="1297">
      <c r="A1297" s="7">
        <v>672.0</v>
      </c>
      <c r="B1297" s="31" t="s">
        <v>4156</v>
      </c>
      <c r="C1297" s="156">
        <v>42130.0</v>
      </c>
      <c r="D1297" s="94" t="s">
        <v>4680</v>
      </c>
      <c r="E1297" s="152">
        <v>697.0</v>
      </c>
      <c r="F1297" s="10" t="str">
        <f t="shared" si="13"/>
        <v>FER-0697</v>
      </c>
      <c r="G1297" s="94">
        <v>671499.0</v>
      </c>
      <c r="H1297" s="14"/>
    </row>
    <row r="1298">
      <c r="A1298" s="7">
        <v>672.0</v>
      </c>
      <c r="B1298" s="31" t="s">
        <v>4158</v>
      </c>
      <c r="C1298" s="156">
        <v>42130.0</v>
      </c>
      <c r="D1298" s="94" t="s">
        <v>4680</v>
      </c>
      <c r="E1298" s="152">
        <v>698.0</v>
      </c>
      <c r="F1298" s="10" t="str">
        <f t="shared" si="13"/>
        <v>FER-0698</v>
      </c>
      <c r="G1298" s="94">
        <v>7868.0</v>
      </c>
      <c r="H1298" s="14"/>
    </row>
    <row r="1299">
      <c r="A1299" s="7">
        <v>673.0</v>
      </c>
      <c r="B1299" s="31" t="s">
        <v>4156</v>
      </c>
      <c r="C1299" s="156">
        <v>42130.0</v>
      </c>
      <c r="D1299" s="94" t="s">
        <v>4680</v>
      </c>
      <c r="E1299" s="152">
        <v>699.0</v>
      </c>
      <c r="F1299" s="10" t="str">
        <f t="shared" si="13"/>
        <v>FER-0699</v>
      </c>
      <c r="G1299" s="94">
        <v>670507.0</v>
      </c>
      <c r="H1299" s="14"/>
    </row>
    <row r="1300">
      <c r="A1300" s="7">
        <v>673.0</v>
      </c>
      <c r="B1300" s="31" t="s">
        <v>4158</v>
      </c>
      <c r="C1300" s="156">
        <v>42130.0</v>
      </c>
      <c r="D1300" s="94" t="s">
        <v>4680</v>
      </c>
      <c r="E1300" s="152">
        <v>700.0</v>
      </c>
      <c r="F1300" s="10" t="str">
        <f t="shared" si="13"/>
        <v>FER-0700</v>
      </c>
      <c r="G1300" s="94">
        <v>7328.0</v>
      </c>
      <c r="H1300" s="14"/>
    </row>
    <row r="1301">
      <c r="A1301" s="7">
        <v>674.0</v>
      </c>
      <c r="B1301" s="31" t="s">
        <v>4156</v>
      </c>
      <c r="C1301" s="156">
        <v>42130.0</v>
      </c>
      <c r="D1301" s="94" t="s">
        <v>4680</v>
      </c>
      <c r="E1301" s="152">
        <v>701.0</v>
      </c>
      <c r="F1301" s="10" t="str">
        <f t="shared" si="13"/>
        <v>FER-0701</v>
      </c>
      <c r="G1301" s="94">
        <v>880286.0</v>
      </c>
      <c r="H1301" s="14"/>
    </row>
    <row r="1302">
      <c r="A1302" s="7">
        <v>674.0</v>
      </c>
      <c r="B1302" s="31" t="s">
        <v>4158</v>
      </c>
      <c r="C1302" s="156">
        <v>42130.0</v>
      </c>
      <c r="D1302" s="94" t="s">
        <v>4680</v>
      </c>
      <c r="E1302" s="152">
        <v>702.0</v>
      </c>
      <c r="F1302" s="10" t="str">
        <f t="shared" si="13"/>
        <v>FER-0702</v>
      </c>
      <c r="G1302" s="94">
        <v>8284.0</v>
      </c>
      <c r="H1302" s="14"/>
    </row>
    <row r="1303">
      <c r="A1303" s="7">
        <v>675.0</v>
      </c>
      <c r="B1303" s="31" t="s">
        <v>4156</v>
      </c>
      <c r="C1303" s="156">
        <v>42130.0</v>
      </c>
      <c r="D1303" s="94" t="s">
        <v>4680</v>
      </c>
      <c r="E1303" s="152">
        <v>703.0</v>
      </c>
      <c r="F1303" s="10" t="str">
        <f t="shared" si="13"/>
        <v>FER-0703</v>
      </c>
      <c r="G1303" s="94">
        <v>1051095.0</v>
      </c>
      <c r="H1303" s="14"/>
    </row>
    <row r="1304">
      <c r="A1304" s="7">
        <v>675.0</v>
      </c>
      <c r="B1304" s="31" t="s">
        <v>4158</v>
      </c>
      <c r="C1304" s="156">
        <v>42130.0</v>
      </c>
      <c r="D1304" s="94" t="s">
        <v>4680</v>
      </c>
      <c r="E1304" s="152">
        <v>704.0</v>
      </c>
      <c r="F1304" s="10" t="str">
        <f t="shared" si="13"/>
        <v>FER-0704</v>
      </c>
      <c r="G1304" s="94">
        <v>11141.0</v>
      </c>
      <c r="H1304" s="14"/>
    </row>
    <row r="1305">
      <c r="A1305" s="7">
        <v>676.0</v>
      </c>
      <c r="B1305" s="31" t="s">
        <v>4156</v>
      </c>
      <c r="C1305" s="156">
        <v>42130.0</v>
      </c>
      <c r="D1305" s="94" t="s">
        <v>4680</v>
      </c>
      <c r="E1305" s="152">
        <v>705.0</v>
      </c>
      <c r="F1305" s="10" t="str">
        <f t="shared" si="13"/>
        <v>FER-0705</v>
      </c>
      <c r="G1305" s="94">
        <v>846519.0</v>
      </c>
      <c r="H1305" s="14"/>
    </row>
    <row r="1306">
      <c r="A1306" s="7">
        <v>676.0</v>
      </c>
      <c r="B1306" s="31" t="s">
        <v>4158</v>
      </c>
      <c r="C1306" s="156">
        <v>42130.0</v>
      </c>
      <c r="D1306" s="94" t="s">
        <v>4680</v>
      </c>
      <c r="E1306" s="152">
        <v>706.0</v>
      </c>
      <c r="F1306" s="10" t="str">
        <f t="shared" si="13"/>
        <v>FER-0706</v>
      </c>
      <c r="G1306" s="94">
        <v>7038.0</v>
      </c>
      <c r="H1306" s="14"/>
    </row>
    <row r="1307">
      <c r="A1307" s="32">
        <v>678.0</v>
      </c>
      <c r="B1307" s="31" t="s">
        <v>4156</v>
      </c>
      <c r="C1307" s="156">
        <v>42130.0</v>
      </c>
      <c r="D1307" s="94" t="s">
        <v>4680</v>
      </c>
      <c r="E1307" s="152">
        <v>707.0</v>
      </c>
      <c r="F1307" s="10" t="str">
        <f t="shared" si="13"/>
        <v>FER-0707</v>
      </c>
      <c r="G1307" s="94">
        <v>690003.0</v>
      </c>
      <c r="H1307" s="14"/>
    </row>
    <row r="1308">
      <c r="A1308" s="32">
        <v>678.0</v>
      </c>
      <c r="B1308" s="31" t="s">
        <v>4158</v>
      </c>
      <c r="C1308" s="156">
        <v>42130.0</v>
      </c>
      <c r="D1308" s="94" t="s">
        <v>4680</v>
      </c>
      <c r="E1308" s="152">
        <v>708.0</v>
      </c>
      <c r="F1308" s="10" t="str">
        <f t="shared" si="13"/>
        <v>FER-0708</v>
      </c>
      <c r="G1308" s="94">
        <v>4275.0</v>
      </c>
      <c r="H1308" s="14"/>
    </row>
    <row r="1309">
      <c r="A1309" s="32">
        <v>679.0</v>
      </c>
      <c r="B1309" s="31" t="s">
        <v>4156</v>
      </c>
      <c r="C1309" s="156">
        <v>42130.0</v>
      </c>
      <c r="D1309" s="94" t="s">
        <v>4680</v>
      </c>
      <c r="E1309" s="152">
        <v>709.0</v>
      </c>
      <c r="F1309" s="10" t="str">
        <f t="shared" si="13"/>
        <v>FER-0709</v>
      </c>
      <c r="G1309" s="94">
        <v>516593.0</v>
      </c>
      <c r="H1309" s="14"/>
    </row>
    <row r="1310">
      <c r="A1310" s="32">
        <v>679.0</v>
      </c>
      <c r="B1310" s="31" t="s">
        <v>4158</v>
      </c>
      <c r="C1310" s="156">
        <v>42130.0</v>
      </c>
      <c r="D1310" s="94" t="s">
        <v>4680</v>
      </c>
      <c r="E1310" s="152">
        <v>710.0</v>
      </c>
      <c r="F1310" s="10" t="str">
        <f t="shared" si="13"/>
        <v>FER-0710</v>
      </c>
      <c r="G1310" s="94">
        <v>3343.0</v>
      </c>
      <c r="H1310" s="14"/>
    </row>
    <row r="1311">
      <c r="A1311" s="32">
        <v>680.0</v>
      </c>
      <c r="B1311" s="31" t="s">
        <v>4156</v>
      </c>
      <c r="C1311" s="156">
        <v>42130.0</v>
      </c>
      <c r="D1311" s="94" t="s">
        <v>4680</v>
      </c>
      <c r="E1311" s="152">
        <v>711.0</v>
      </c>
      <c r="F1311" s="10" t="str">
        <f t="shared" si="13"/>
        <v>FER-0711</v>
      </c>
      <c r="G1311" s="94">
        <v>1044543.0</v>
      </c>
      <c r="H1311" s="14"/>
    </row>
    <row r="1312">
      <c r="A1312" s="32">
        <v>680.0</v>
      </c>
      <c r="B1312" s="31" t="s">
        <v>4158</v>
      </c>
      <c r="C1312" s="156">
        <v>42130.0</v>
      </c>
      <c r="D1312" s="94" t="s">
        <v>4680</v>
      </c>
      <c r="E1312" s="152">
        <v>712.0</v>
      </c>
      <c r="F1312" s="10" t="str">
        <f t="shared" si="13"/>
        <v>FER-0712</v>
      </c>
      <c r="G1312" s="94">
        <v>8040.0</v>
      </c>
      <c r="H1312" s="14"/>
    </row>
    <row r="1313">
      <c r="A1313" s="32">
        <v>681.0</v>
      </c>
      <c r="B1313" s="31" t="s">
        <v>4156</v>
      </c>
      <c r="C1313" s="156">
        <v>42130.0</v>
      </c>
      <c r="D1313" s="94" t="s">
        <v>4680</v>
      </c>
      <c r="E1313" s="152">
        <v>713.0</v>
      </c>
      <c r="F1313" s="10" t="str">
        <f t="shared" si="13"/>
        <v>FER-0713</v>
      </c>
      <c r="G1313" s="94">
        <v>710384.0</v>
      </c>
      <c r="H1313" s="14"/>
    </row>
    <row r="1314">
      <c r="A1314" s="32">
        <v>681.0</v>
      </c>
      <c r="B1314" s="31" t="s">
        <v>4158</v>
      </c>
      <c r="C1314" s="156">
        <v>42130.0</v>
      </c>
      <c r="D1314" s="94" t="s">
        <v>4680</v>
      </c>
      <c r="E1314" s="152">
        <v>714.0</v>
      </c>
      <c r="F1314" s="10" t="str">
        <f t="shared" si="13"/>
        <v>FER-0714</v>
      </c>
      <c r="G1314" s="94">
        <v>9753.0</v>
      </c>
      <c r="H1314" s="14"/>
    </row>
    <row r="1315">
      <c r="A1315" s="32">
        <v>682.0</v>
      </c>
      <c r="B1315" s="31" t="s">
        <v>4156</v>
      </c>
      <c r="C1315" s="156">
        <v>42130.0</v>
      </c>
      <c r="D1315" s="94" t="s">
        <v>4680</v>
      </c>
      <c r="E1315" s="152">
        <v>715.0</v>
      </c>
      <c r="F1315" s="10" t="str">
        <f t="shared" si="13"/>
        <v>FER-0715</v>
      </c>
      <c r="G1315" s="94">
        <v>563465.0</v>
      </c>
      <c r="H1315" s="14"/>
    </row>
    <row r="1316">
      <c r="A1316" s="32">
        <v>682.0</v>
      </c>
      <c r="B1316" s="31" t="s">
        <v>4158</v>
      </c>
      <c r="C1316" s="156">
        <v>42130.0</v>
      </c>
      <c r="D1316" s="94" t="s">
        <v>4680</v>
      </c>
      <c r="E1316" s="152">
        <v>716.0</v>
      </c>
      <c r="F1316" s="10" t="str">
        <f t="shared" si="13"/>
        <v>FER-0716</v>
      </c>
      <c r="G1316" s="94">
        <v>6000.0</v>
      </c>
      <c r="H1316" s="14"/>
    </row>
    <row r="1317">
      <c r="A1317" s="32">
        <v>683.0</v>
      </c>
      <c r="B1317" s="31" t="s">
        <v>4156</v>
      </c>
      <c r="C1317" s="156">
        <v>42130.0</v>
      </c>
      <c r="D1317" s="94" t="s">
        <v>4680</v>
      </c>
      <c r="E1317" s="152">
        <v>717.0</v>
      </c>
      <c r="F1317" s="10" t="str">
        <f t="shared" si="13"/>
        <v>FER-0717</v>
      </c>
      <c r="G1317" s="94">
        <v>599077.0</v>
      </c>
      <c r="H1317" s="14"/>
    </row>
    <row r="1318">
      <c r="A1318" s="32">
        <v>683.0</v>
      </c>
      <c r="B1318" s="31" t="s">
        <v>4158</v>
      </c>
      <c r="C1318" s="156">
        <v>42130.0</v>
      </c>
      <c r="D1318" s="94" t="s">
        <v>4680</v>
      </c>
      <c r="E1318" s="152">
        <v>718.0</v>
      </c>
      <c r="F1318" s="10" t="str">
        <f t="shared" si="13"/>
        <v>FER-0718</v>
      </c>
      <c r="G1318" s="94">
        <v>3853.0</v>
      </c>
      <c r="H1318" s="14"/>
    </row>
    <row r="1319">
      <c r="A1319" s="7">
        <v>684.0</v>
      </c>
      <c r="B1319" s="31" t="s">
        <v>4156</v>
      </c>
      <c r="C1319" s="156">
        <v>42130.0</v>
      </c>
      <c r="D1319" s="94" t="s">
        <v>4680</v>
      </c>
      <c r="E1319" s="152">
        <v>719.0</v>
      </c>
      <c r="F1319" s="10" t="str">
        <f t="shared" si="13"/>
        <v>FER-0719</v>
      </c>
      <c r="G1319" s="94">
        <v>1045361.0</v>
      </c>
      <c r="H1319" s="14"/>
    </row>
    <row r="1320">
      <c r="A1320" s="7">
        <v>684.0</v>
      </c>
      <c r="B1320" s="31" t="s">
        <v>4158</v>
      </c>
      <c r="C1320" s="156">
        <v>42130.0</v>
      </c>
      <c r="D1320" s="94" t="s">
        <v>4680</v>
      </c>
      <c r="E1320" s="152">
        <v>720.0</v>
      </c>
      <c r="F1320" s="10" t="str">
        <f t="shared" si="13"/>
        <v>FER-0720</v>
      </c>
      <c r="G1320" s="94">
        <v>6413.0</v>
      </c>
      <c r="H1320" s="14"/>
    </row>
    <row r="1321">
      <c r="A1321" s="7">
        <v>685.0</v>
      </c>
      <c r="B1321" s="31" t="s">
        <v>4156</v>
      </c>
      <c r="C1321" s="156">
        <v>42130.0</v>
      </c>
      <c r="D1321" s="94" t="s">
        <v>4680</v>
      </c>
      <c r="E1321" s="152">
        <v>721.0</v>
      </c>
      <c r="F1321" s="10" t="str">
        <f t="shared" si="13"/>
        <v>FER-0721</v>
      </c>
      <c r="G1321" s="94">
        <v>1119892.0</v>
      </c>
      <c r="H1321" s="14"/>
    </row>
    <row r="1322">
      <c r="A1322" s="7">
        <v>685.0</v>
      </c>
      <c r="B1322" s="31" t="s">
        <v>4158</v>
      </c>
      <c r="C1322" s="156">
        <v>42130.0</v>
      </c>
      <c r="D1322" s="94" t="s">
        <v>4680</v>
      </c>
      <c r="E1322" s="152">
        <v>722.0</v>
      </c>
      <c r="F1322" s="10" t="str">
        <f t="shared" si="13"/>
        <v>FER-0722</v>
      </c>
      <c r="G1322" s="94">
        <v>5768.0</v>
      </c>
      <c r="H1322" s="14"/>
    </row>
    <row r="1323">
      <c r="A1323" s="7">
        <v>686.0</v>
      </c>
      <c r="B1323" s="31" t="s">
        <v>4156</v>
      </c>
      <c r="C1323" s="156">
        <v>42130.0</v>
      </c>
      <c r="D1323" s="94" t="s">
        <v>4680</v>
      </c>
      <c r="E1323" s="152">
        <v>723.0</v>
      </c>
      <c r="F1323" s="10" t="str">
        <f t="shared" si="13"/>
        <v>FER-0723</v>
      </c>
      <c r="G1323" s="94">
        <v>682903.0</v>
      </c>
      <c r="H1323" s="14"/>
    </row>
    <row r="1324">
      <c r="A1324" s="7">
        <v>686.0</v>
      </c>
      <c r="B1324" s="31" t="s">
        <v>4158</v>
      </c>
      <c r="C1324" s="156">
        <v>42130.0</v>
      </c>
      <c r="D1324" s="94" t="s">
        <v>4680</v>
      </c>
      <c r="E1324" s="152">
        <v>724.0</v>
      </c>
      <c r="F1324" s="10" t="str">
        <f t="shared" si="13"/>
        <v>FER-0724</v>
      </c>
      <c r="G1324" s="94">
        <v>4235.0</v>
      </c>
      <c r="H1324" s="14"/>
    </row>
    <row r="1325">
      <c r="A1325" s="7">
        <v>687.0</v>
      </c>
      <c r="B1325" s="31" t="s">
        <v>4156</v>
      </c>
      <c r="C1325" s="156">
        <v>42130.0</v>
      </c>
      <c r="D1325" s="94" t="s">
        <v>4680</v>
      </c>
      <c r="E1325" s="152">
        <v>725.0</v>
      </c>
      <c r="F1325" s="10" t="str">
        <f t="shared" si="13"/>
        <v>FER-0725</v>
      </c>
      <c r="G1325" s="94">
        <v>756126.0</v>
      </c>
      <c r="H1325" s="14"/>
    </row>
    <row r="1326">
      <c r="A1326" s="7">
        <v>687.0</v>
      </c>
      <c r="B1326" s="31" t="s">
        <v>4158</v>
      </c>
      <c r="C1326" s="156">
        <v>42130.0</v>
      </c>
      <c r="D1326" s="94" t="s">
        <v>4680</v>
      </c>
      <c r="E1326" s="152">
        <v>726.0</v>
      </c>
      <c r="F1326" s="10" t="str">
        <f t="shared" si="13"/>
        <v>FER-0726</v>
      </c>
      <c r="G1326" s="94">
        <v>5821.0</v>
      </c>
      <c r="H1326" s="14"/>
    </row>
    <row r="1327">
      <c r="A1327" s="7">
        <v>688.0</v>
      </c>
      <c r="B1327" s="31" t="s">
        <v>4156</v>
      </c>
      <c r="C1327" s="156">
        <v>42130.0</v>
      </c>
      <c r="D1327" s="94" t="s">
        <v>4680</v>
      </c>
      <c r="E1327" s="152">
        <v>727.0</v>
      </c>
      <c r="F1327" s="10" t="str">
        <f t="shared" si="13"/>
        <v>FER-0727</v>
      </c>
      <c r="G1327" s="94">
        <v>818218.0</v>
      </c>
      <c r="H1327" s="14"/>
    </row>
    <row r="1328">
      <c r="A1328" s="7">
        <v>688.0</v>
      </c>
      <c r="B1328" s="31" t="s">
        <v>4158</v>
      </c>
      <c r="C1328" s="156">
        <v>42130.0</v>
      </c>
      <c r="D1328" s="94" t="s">
        <v>4680</v>
      </c>
      <c r="E1328" s="152">
        <v>728.0</v>
      </c>
      <c r="F1328" s="10" t="str">
        <f t="shared" si="13"/>
        <v>FER-0728</v>
      </c>
      <c r="G1328" s="94">
        <v>3296.0</v>
      </c>
      <c r="H1328" s="14"/>
    </row>
    <row r="1329">
      <c r="A1329" s="7">
        <v>689.0</v>
      </c>
      <c r="B1329" s="31" t="s">
        <v>4156</v>
      </c>
      <c r="C1329" s="156">
        <v>42130.0</v>
      </c>
      <c r="D1329" s="94" t="s">
        <v>4680</v>
      </c>
      <c r="E1329" s="152">
        <v>729.0</v>
      </c>
      <c r="F1329" s="10" t="str">
        <f t="shared" si="13"/>
        <v>FER-0729</v>
      </c>
      <c r="G1329" s="94">
        <v>782503.0</v>
      </c>
      <c r="H1329" s="14"/>
    </row>
    <row r="1330">
      <c r="A1330" s="7">
        <v>689.0</v>
      </c>
      <c r="B1330" s="31" t="s">
        <v>4158</v>
      </c>
      <c r="C1330" s="156">
        <v>42130.0</v>
      </c>
      <c r="D1330" s="94" t="s">
        <v>4680</v>
      </c>
      <c r="E1330" s="152">
        <v>730.0</v>
      </c>
      <c r="F1330" s="10" t="str">
        <f t="shared" si="13"/>
        <v>FER-0730</v>
      </c>
      <c r="G1330" s="94">
        <v>977.0</v>
      </c>
      <c r="H1330" s="14"/>
    </row>
    <row r="1331">
      <c r="A1331" s="7">
        <v>690.0</v>
      </c>
      <c r="B1331" s="31" t="s">
        <v>4156</v>
      </c>
      <c r="C1331" s="156">
        <v>42130.0</v>
      </c>
      <c r="D1331" s="94" t="s">
        <v>4680</v>
      </c>
      <c r="E1331" s="152">
        <v>731.0</v>
      </c>
      <c r="F1331" s="10" t="str">
        <f t="shared" si="13"/>
        <v>FER-0731</v>
      </c>
      <c r="G1331" s="94">
        <v>520312.0</v>
      </c>
      <c r="H1331" s="14"/>
    </row>
    <row r="1332">
      <c r="A1332" s="7">
        <v>690.0</v>
      </c>
      <c r="B1332" s="31" t="s">
        <v>4158</v>
      </c>
      <c r="C1332" s="156">
        <v>42130.0</v>
      </c>
      <c r="D1332" s="94" t="s">
        <v>4680</v>
      </c>
      <c r="E1332" s="152">
        <v>732.0</v>
      </c>
      <c r="F1332" s="10" t="str">
        <f t="shared" si="13"/>
        <v>FER-0732</v>
      </c>
      <c r="G1332" s="94">
        <v>7784.0</v>
      </c>
      <c r="H1332" s="14"/>
    </row>
    <row r="1333">
      <c r="A1333" s="7">
        <v>691.0</v>
      </c>
      <c r="B1333" s="31" t="s">
        <v>4156</v>
      </c>
      <c r="C1333" s="156">
        <v>42130.0</v>
      </c>
      <c r="D1333" s="94" t="s">
        <v>4680</v>
      </c>
      <c r="E1333" s="152">
        <v>733.0</v>
      </c>
      <c r="F1333" s="10" t="str">
        <f t="shared" si="13"/>
        <v>FER-0733</v>
      </c>
      <c r="G1333" s="94">
        <v>721020.0</v>
      </c>
      <c r="H1333" s="14"/>
    </row>
    <row r="1334">
      <c r="A1334" s="7">
        <v>691.0</v>
      </c>
      <c r="B1334" s="31" t="s">
        <v>4158</v>
      </c>
      <c r="C1334" s="156">
        <v>42130.0</v>
      </c>
      <c r="D1334" s="94" t="s">
        <v>4680</v>
      </c>
      <c r="E1334" s="152">
        <v>734.0</v>
      </c>
      <c r="F1334" s="10" t="str">
        <f t="shared" si="13"/>
        <v>FER-0734</v>
      </c>
      <c r="G1334" s="94">
        <v>10199.0</v>
      </c>
      <c r="H1334" s="14"/>
    </row>
    <row r="1335">
      <c r="A1335" s="7">
        <v>692.0</v>
      </c>
      <c r="B1335" s="31" t="s">
        <v>4156</v>
      </c>
      <c r="C1335" s="156">
        <v>42130.0</v>
      </c>
      <c r="D1335" s="94" t="s">
        <v>4680</v>
      </c>
      <c r="E1335" s="152">
        <v>735.0</v>
      </c>
      <c r="F1335" s="10" t="str">
        <f t="shared" si="13"/>
        <v>FER-0735</v>
      </c>
      <c r="G1335" s="94">
        <v>665980.0</v>
      </c>
      <c r="H1335" s="14"/>
    </row>
    <row r="1336">
      <c r="A1336" s="7">
        <v>692.0</v>
      </c>
      <c r="B1336" s="31" t="s">
        <v>4158</v>
      </c>
      <c r="C1336" s="156">
        <v>42130.0</v>
      </c>
      <c r="D1336" s="94" t="s">
        <v>4680</v>
      </c>
      <c r="E1336" s="152">
        <v>736.0</v>
      </c>
      <c r="F1336" s="10" t="str">
        <f t="shared" si="13"/>
        <v>FER-0736</v>
      </c>
      <c r="G1336" s="94">
        <v>5891.0</v>
      </c>
      <c r="H1336" s="14"/>
    </row>
    <row r="1337">
      <c r="A1337" s="7">
        <v>693.0</v>
      </c>
      <c r="B1337" s="31" t="s">
        <v>4156</v>
      </c>
      <c r="C1337" s="156">
        <v>42130.0</v>
      </c>
      <c r="D1337" s="94" t="s">
        <v>4680</v>
      </c>
      <c r="E1337" s="152">
        <v>737.0</v>
      </c>
      <c r="F1337" s="10" t="str">
        <f t="shared" si="13"/>
        <v>FER-0737</v>
      </c>
      <c r="G1337" s="94">
        <v>344945.0</v>
      </c>
      <c r="H1337" s="14"/>
    </row>
    <row r="1338">
      <c r="A1338" s="7">
        <v>693.0</v>
      </c>
      <c r="B1338" s="31" t="s">
        <v>4158</v>
      </c>
      <c r="C1338" s="156">
        <v>42130.0</v>
      </c>
      <c r="D1338" s="94" t="s">
        <v>4680</v>
      </c>
      <c r="E1338" s="152">
        <v>738.0</v>
      </c>
      <c r="F1338" s="10" t="str">
        <f t="shared" si="13"/>
        <v>FER-0738</v>
      </c>
      <c r="G1338" s="94">
        <v>2837.0</v>
      </c>
      <c r="H1338" s="14"/>
    </row>
    <row r="1339">
      <c r="A1339" s="7">
        <v>694.0</v>
      </c>
      <c r="B1339" s="31" t="s">
        <v>4156</v>
      </c>
      <c r="C1339" s="156">
        <v>42130.0</v>
      </c>
      <c r="D1339" s="94" t="s">
        <v>4680</v>
      </c>
      <c r="E1339" s="152">
        <v>739.0</v>
      </c>
      <c r="F1339" s="10" t="str">
        <f t="shared" si="13"/>
        <v>FER-0739</v>
      </c>
      <c r="G1339" s="94">
        <v>324458.0</v>
      </c>
      <c r="H1339" s="14"/>
    </row>
    <row r="1340">
      <c r="A1340" s="7">
        <v>694.0</v>
      </c>
      <c r="B1340" s="31" t="s">
        <v>4158</v>
      </c>
      <c r="C1340" s="156">
        <v>42130.0</v>
      </c>
      <c r="D1340" s="94" t="s">
        <v>4680</v>
      </c>
      <c r="E1340" s="152">
        <v>740.0</v>
      </c>
      <c r="F1340" s="10" t="str">
        <f t="shared" si="13"/>
        <v>FER-0740</v>
      </c>
      <c r="G1340" s="94">
        <v>6140.0</v>
      </c>
      <c r="H1340" s="14"/>
    </row>
    <row r="1341">
      <c r="A1341" s="7">
        <v>695.0</v>
      </c>
      <c r="B1341" s="31" t="s">
        <v>4156</v>
      </c>
      <c r="C1341" s="156">
        <v>42130.0</v>
      </c>
      <c r="D1341" s="94" t="s">
        <v>4680</v>
      </c>
      <c r="E1341" s="152">
        <v>741.0</v>
      </c>
      <c r="F1341" s="10" t="str">
        <f t="shared" si="13"/>
        <v>FER-0741</v>
      </c>
      <c r="G1341" s="94">
        <v>322027.0</v>
      </c>
      <c r="H1341" s="14"/>
    </row>
    <row r="1342">
      <c r="A1342" s="7">
        <v>695.0</v>
      </c>
      <c r="B1342" s="31" t="s">
        <v>4158</v>
      </c>
      <c r="C1342" s="156">
        <v>42130.0</v>
      </c>
      <c r="D1342" s="94" t="s">
        <v>4680</v>
      </c>
      <c r="E1342" s="152">
        <v>742.0</v>
      </c>
      <c r="F1342" s="10" t="str">
        <f t="shared" si="13"/>
        <v>FER-0742</v>
      </c>
      <c r="G1342" s="94">
        <v>2991.0</v>
      </c>
      <c r="H1342" s="14"/>
    </row>
    <row r="1343">
      <c r="A1343" s="7">
        <v>696.0</v>
      </c>
      <c r="B1343" s="31" t="s">
        <v>4156</v>
      </c>
      <c r="C1343" s="156">
        <v>42130.0</v>
      </c>
      <c r="D1343" s="94" t="s">
        <v>4680</v>
      </c>
      <c r="E1343" s="152">
        <v>743.0</v>
      </c>
      <c r="F1343" s="10" t="str">
        <f t="shared" si="13"/>
        <v>FER-0743</v>
      </c>
      <c r="G1343" s="94">
        <v>1006527.0</v>
      </c>
      <c r="H1343" s="14"/>
    </row>
    <row r="1344">
      <c r="A1344" s="7">
        <v>696.0</v>
      </c>
      <c r="B1344" s="31" t="s">
        <v>4158</v>
      </c>
      <c r="C1344" s="156">
        <v>42130.0</v>
      </c>
      <c r="D1344" s="94" t="s">
        <v>4680</v>
      </c>
      <c r="E1344" s="152">
        <v>744.0</v>
      </c>
      <c r="F1344" s="10" t="str">
        <f t="shared" si="13"/>
        <v>FER-0744</v>
      </c>
      <c r="G1344" s="94">
        <v>7437.0</v>
      </c>
      <c r="H1344" s="14"/>
    </row>
    <row r="1345">
      <c r="A1345" s="7">
        <v>697.0</v>
      </c>
      <c r="B1345" s="31" t="s">
        <v>4156</v>
      </c>
      <c r="C1345" s="156">
        <v>42130.0</v>
      </c>
      <c r="D1345" s="94" t="s">
        <v>4680</v>
      </c>
      <c r="E1345" s="152">
        <v>745.0</v>
      </c>
      <c r="F1345" s="10" t="str">
        <f t="shared" si="13"/>
        <v>FER-0745</v>
      </c>
      <c r="G1345" s="94">
        <v>823596.0</v>
      </c>
      <c r="H1345" s="14"/>
    </row>
    <row r="1346">
      <c r="A1346" s="7">
        <v>697.0</v>
      </c>
      <c r="B1346" s="31" t="s">
        <v>4158</v>
      </c>
      <c r="C1346" s="156">
        <v>42130.0</v>
      </c>
      <c r="D1346" s="94" t="s">
        <v>4680</v>
      </c>
      <c r="E1346" s="152">
        <v>746.0</v>
      </c>
      <c r="F1346" s="10" t="str">
        <f t="shared" si="13"/>
        <v>FER-0746</v>
      </c>
      <c r="G1346" s="94">
        <v>4392.0</v>
      </c>
      <c r="H1346" s="14"/>
    </row>
    <row r="1347">
      <c r="A1347" s="7">
        <v>698.0</v>
      </c>
      <c r="B1347" s="31" t="s">
        <v>4156</v>
      </c>
      <c r="C1347" s="156">
        <v>42130.0</v>
      </c>
      <c r="D1347" s="94" t="s">
        <v>4680</v>
      </c>
      <c r="E1347" s="152">
        <v>747.0</v>
      </c>
      <c r="F1347" s="10" t="str">
        <f t="shared" si="13"/>
        <v>FER-0747</v>
      </c>
      <c r="G1347" s="94">
        <v>1089025.0</v>
      </c>
      <c r="H1347" s="14"/>
    </row>
    <row r="1348">
      <c r="A1348" s="7">
        <v>698.0</v>
      </c>
      <c r="B1348" s="31" t="s">
        <v>4158</v>
      </c>
      <c r="C1348" s="156">
        <v>42130.0</v>
      </c>
      <c r="D1348" s="94" t="s">
        <v>4680</v>
      </c>
      <c r="E1348" s="152">
        <v>748.0</v>
      </c>
      <c r="F1348" s="10" t="str">
        <f t="shared" si="13"/>
        <v>FER-0748</v>
      </c>
      <c r="G1348" s="94">
        <v>5779.0</v>
      </c>
      <c r="H1348" s="14"/>
    </row>
    <row r="1349">
      <c r="A1349" s="7">
        <v>699.0</v>
      </c>
      <c r="B1349" s="31" t="s">
        <v>4156</v>
      </c>
      <c r="C1349" s="156">
        <v>42130.0</v>
      </c>
      <c r="D1349" s="94" t="s">
        <v>4680</v>
      </c>
      <c r="E1349" s="152">
        <v>749.0</v>
      </c>
      <c r="F1349" s="10" t="str">
        <f t="shared" si="13"/>
        <v>FER-0749</v>
      </c>
      <c r="G1349" s="94">
        <v>2314881.0</v>
      </c>
      <c r="H1349" s="14"/>
    </row>
    <row r="1350">
      <c r="A1350" s="7">
        <v>699.0</v>
      </c>
      <c r="B1350" s="31" t="s">
        <v>4156</v>
      </c>
      <c r="C1350" s="156">
        <v>42130.0</v>
      </c>
      <c r="D1350" s="94" t="s">
        <v>4680</v>
      </c>
      <c r="E1350" s="152">
        <v>750.0</v>
      </c>
      <c r="F1350" s="10" t="str">
        <f t="shared" si="13"/>
        <v>FER-0750</v>
      </c>
      <c r="G1350" s="94">
        <v>2211162.0</v>
      </c>
      <c r="H1350" s="14"/>
    </row>
    <row r="1351">
      <c r="A1351" s="7">
        <v>699.0</v>
      </c>
      <c r="B1351" s="31" t="s">
        <v>4158</v>
      </c>
      <c r="C1351" s="156">
        <v>42130.0</v>
      </c>
      <c r="D1351" s="94" t="s">
        <v>4680</v>
      </c>
      <c r="E1351" s="152">
        <v>751.0</v>
      </c>
      <c r="F1351" s="10" t="str">
        <f t="shared" si="13"/>
        <v>FER-0751</v>
      </c>
      <c r="G1351" s="94">
        <v>25484.0</v>
      </c>
      <c r="H1351" s="14"/>
    </row>
    <row r="1352">
      <c r="A1352" s="7">
        <v>699.0</v>
      </c>
      <c r="B1352" s="31" t="s">
        <v>4304</v>
      </c>
      <c r="C1352" s="156">
        <v>42130.0</v>
      </c>
      <c r="D1352" s="94" t="s">
        <v>4680</v>
      </c>
      <c r="E1352" s="152">
        <v>752.0</v>
      </c>
      <c r="F1352" s="10" t="str">
        <f t="shared" si="13"/>
        <v>FER-0752</v>
      </c>
      <c r="G1352" s="94">
        <v>80132.0</v>
      </c>
      <c r="H1352" s="14"/>
    </row>
    <row r="1353">
      <c r="A1353" s="7">
        <v>699.0</v>
      </c>
      <c r="B1353" s="31" t="s">
        <v>4649</v>
      </c>
      <c r="C1353" s="156">
        <v>42130.0</v>
      </c>
      <c r="D1353" s="94" t="s">
        <v>4680</v>
      </c>
      <c r="E1353" s="152">
        <v>753.0</v>
      </c>
      <c r="F1353" s="10" t="str">
        <f t="shared" si="13"/>
        <v>FER-0753</v>
      </c>
      <c r="G1353" s="94">
        <v>139514.0</v>
      </c>
      <c r="H1353" s="14"/>
    </row>
    <row r="1354">
      <c r="A1354" s="7">
        <v>700.0</v>
      </c>
      <c r="B1354" s="31" t="s">
        <v>4156</v>
      </c>
      <c r="C1354" s="156">
        <v>42130.0</v>
      </c>
      <c r="D1354" s="94" t="s">
        <v>4680</v>
      </c>
      <c r="E1354" s="152">
        <v>754.0</v>
      </c>
      <c r="F1354" s="10" t="str">
        <f t="shared" si="13"/>
        <v>FER-0754</v>
      </c>
      <c r="G1354" s="94">
        <v>2901381.0</v>
      </c>
      <c r="H1354" s="14"/>
    </row>
    <row r="1355">
      <c r="A1355" s="7">
        <v>700.0</v>
      </c>
      <c r="B1355" s="31" t="s">
        <v>4156</v>
      </c>
      <c r="C1355" s="156">
        <v>42130.0</v>
      </c>
      <c r="D1355" s="94" t="s">
        <v>4680</v>
      </c>
      <c r="E1355" s="152">
        <v>755.0</v>
      </c>
      <c r="F1355" s="10" t="str">
        <f t="shared" si="13"/>
        <v>FER-0755</v>
      </c>
      <c r="G1355" s="94">
        <v>1399873.0</v>
      </c>
      <c r="H1355" s="14"/>
    </row>
    <row r="1356">
      <c r="A1356" s="7">
        <v>700.0</v>
      </c>
      <c r="B1356" s="31" t="s">
        <v>4158</v>
      </c>
      <c r="C1356" s="156">
        <v>42130.0</v>
      </c>
      <c r="D1356" s="94" t="s">
        <v>4680</v>
      </c>
      <c r="E1356" s="152">
        <v>756.0</v>
      </c>
      <c r="F1356" s="10" t="str">
        <f t="shared" si="13"/>
        <v>FER-0756</v>
      </c>
      <c r="G1356" s="94">
        <v>79971.0</v>
      </c>
      <c r="H1356" s="14"/>
    </row>
    <row r="1357">
      <c r="A1357" s="7">
        <v>700.0</v>
      </c>
      <c r="B1357" s="31" t="s">
        <v>4464</v>
      </c>
      <c r="C1357" s="156">
        <v>42130.0</v>
      </c>
      <c r="D1357" s="94" t="s">
        <v>4680</v>
      </c>
      <c r="E1357" s="152">
        <v>757.0</v>
      </c>
      <c r="F1357" s="10" t="str">
        <f t="shared" si="13"/>
        <v>FER-0757</v>
      </c>
      <c r="G1357" s="94">
        <v>41654.0</v>
      </c>
      <c r="H1357" s="14"/>
    </row>
    <row r="1358">
      <c r="A1358" s="7">
        <v>700.0</v>
      </c>
      <c r="B1358" s="31" t="s">
        <v>4304</v>
      </c>
      <c r="C1358" s="156">
        <v>42130.0</v>
      </c>
      <c r="D1358" s="94" t="s">
        <v>4680</v>
      </c>
      <c r="E1358" s="152">
        <v>758.0</v>
      </c>
      <c r="F1358" s="10" t="str">
        <f t="shared" si="13"/>
        <v>FER-0758</v>
      </c>
      <c r="G1358" s="94">
        <v>91245.0</v>
      </c>
      <c r="H1358" s="14"/>
    </row>
    <row r="1359">
      <c r="A1359" s="7">
        <v>701.0</v>
      </c>
      <c r="B1359" s="31" t="s">
        <v>4156</v>
      </c>
      <c r="C1359" s="156">
        <v>42130.0</v>
      </c>
      <c r="D1359" s="94" t="s">
        <v>4680</v>
      </c>
      <c r="E1359" s="152">
        <v>759.0</v>
      </c>
      <c r="F1359" s="10" t="str">
        <f t="shared" si="13"/>
        <v>FER-0759</v>
      </c>
      <c r="G1359" s="94">
        <v>3042508.0</v>
      </c>
      <c r="H1359" s="14"/>
    </row>
    <row r="1360">
      <c r="A1360" s="7">
        <v>701.0</v>
      </c>
      <c r="B1360" s="31" t="s">
        <v>4156</v>
      </c>
      <c r="C1360" s="156">
        <v>42130.0</v>
      </c>
      <c r="D1360" s="94" t="s">
        <v>4680</v>
      </c>
      <c r="E1360" s="152">
        <v>760.0</v>
      </c>
      <c r="F1360" s="10" t="str">
        <f t="shared" si="13"/>
        <v>FER-0760</v>
      </c>
      <c r="G1360" s="94">
        <v>3212340.0</v>
      </c>
      <c r="H1360" s="14"/>
    </row>
    <row r="1361">
      <c r="A1361" s="7">
        <v>701.0</v>
      </c>
      <c r="B1361" s="31" t="s">
        <v>4158</v>
      </c>
      <c r="C1361" s="156">
        <v>42130.0</v>
      </c>
      <c r="D1361" s="94" t="s">
        <v>4680</v>
      </c>
      <c r="E1361" s="152">
        <v>761.0</v>
      </c>
      <c r="F1361" s="10" t="str">
        <f t="shared" si="13"/>
        <v>FER-0761</v>
      </c>
      <c r="G1361" s="94">
        <v>66564.0</v>
      </c>
      <c r="H1361" s="14"/>
    </row>
    <row r="1362">
      <c r="A1362" s="7">
        <v>701.0</v>
      </c>
      <c r="B1362" s="31" t="s">
        <v>4464</v>
      </c>
      <c r="C1362" s="156">
        <v>42130.0</v>
      </c>
      <c r="D1362" s="94" t="s">
        <v>4680</v>
      </c>
      <c r="E1362" s="152">
        <v>762.0</v>
      </c>
      <c r="F1362" s="10" t="str">
        <f t="shared" si="13"/>
        <v>FER-0762</v>
      </c>
      <c r="G1362" s="94">
        <v>90899.0</v>
      </c>
      <c r="H1362" s="14"/>
    </row>
    <row r="1363">
      <c r="A1363" s="7">
        <v>701.0</v>
      </c>
      <c r="B1363" s="31" t="s">
        <v>4304</v>
      </c>
      <c r="C1363" s="156">
        <v>42130.0</v>
      </c>
      <c r="D1363" s="94" t="s">
        <v>4680</v>
      </c>
      <c r="E1363" s="152">
        <v>763.0</v>
      </c>
      <c r="F1363" s="10" t="str">
        <f t="shared" si="13"/>
        <v>FER-0763</v>
      </c>
      <c r="G1363" s="94">
        <v>58332.0</v>
      </c>
      <c r="H1363" s="14"/>
    </row>
    <row r="1364">
      <c r="A1364" s="7">
        <v>702.0</v>
      </c>
      <c r="B1364" s="31" t="s">
        <v>4156</v>
      </c>
      <c r="C1364" s="156">
        <v>42130.0</v>
      </c>
      <c r="D1364" s="94" t="s">
        <v>4680</v>
      </c>
      <c r="E1364" s="152">
        <v>764.0</v>
      </c>
      <c r="F1364" s="10" t="str">
        <f t="shared" si="13"/>
        <v>FER-0764</v>
      </c>
      <c r="G1364" s="94">
        <v>2671062.0</v>
      </c>
      <c r="H1364" s="14"/>
    </row>
    <row r="1365">
      <c r="A1365" s="7">
        <v>702.0</v>
      </c>
      <c r="B1365" s="31" t="s">
        <v>4156</v>
      </c>
      <c r="C1365" s="156">
        <v>42130.0</v>
      </c>
      <c r="D1365" s="94" t="s">
        <v>4680</v>
      </c>
      <c r="E1365" s="152">
        <v>765.0</v>
      </c>
      <c r="F1365" s="10" t="str">
        <f t="shared" si="13"/>
        <v>FER-0765</v>
      </c>
      <c r="G1365" s="94">
        <v>1606087.0</v>
      </c>
      <c r="H1365" s="14"/>
    </row>
    <row r="1366">
      <c r="A1366" s="7">
        <v>702.0</v>
      </c>
      <c r="B1366" s="31" t="s">
        <v>4158</v>
      </c>
      <c r="C1366" s="156">
        <v>42130.0</v>
      </c>
      <c r="D1366" s="94" t="s">
        <v>4680</v>
      </c>
      <c r="E1366" s="152">
        <v>766.0</v>
      </c>
      <c r="F1366" s="10" t="str">
        <f t="shared" si="13"/>
        <v>FER-0766</v>
      </c>
      <c r="G1366" s="94">
        <v>55328.0</v>
      </c>
      <c r="H1366" s="14"/>
    </row>
    <row r="1367">
      <c r="A1367" s="7">
        <v>702.0</v>
      </c>
      <c r="B1367" s="31" t="s">
        <v>4464</v>
      </c>
      <c r="C1367" s="156">
        <v>42130.0</v>
      </c>
      <c r="D1367" s="94" t="s">
        <v>4680</v>
      </c>
      <c r="E1367" s="152">
        <v>767.0</v>
      </c>
      <c r="F1367" s="10" t="str">
        <f t="shared" si="13"/>
        <v>FER-0767</v>
      </c>
      <c r="G1367" s="94">
        <v>69242.0</v>
      </c>
      <c r="H1367" s="14"/>
    </row>
    <row r="1368">
      <c r="A1368" s="7">
        <v>702.0</v>
      </c>
      <c r="B1368" s="31" t="s">
        <v>4304</v>
      </c>
      <c r="C1368" s="156">
        <v>42130.0</v>
      </c>
      <c r="D1368" s="94" t="s">
        <v>4680</v>
      </c>
      <c r="E1368" s="152">
        <v>768.0</v>
      </c>
      <c r="F1368" s="10" t="str">
        <f t="shared" si="13"/>
        <v>FER-0768</v>
      </c>
      <c r="G1368" s="94">
        <v>40880.0</v>
      </c>
      <c r="H1368" s="14"/>
    </row>
    <row r="1369">
      <c r="A1369" s="7">
        <v>703.0</v>
      </c>
      <c r="B1369" s="31" t="s">
        <v>4156</v>
      </c>
      <c r="C1369" s="156">
        <v>42130.0</v>
      </c>
      <c r="D1369" s="94" t="s">
        <v>4680</v>
      </c>
      <c r="E1369" s="152">
        <v>769.0</v>
      </c>
      <c r="F1369" s="10" t="str">
        <f t="shared" si="13"/>
        <v>FER-0769</v>
      </c>
      <c r="G1369" s="94">
        <v>2953110.0</v>
      </c>
      <c r="H1369" s="14"/>
    </row>
    <row r="1370">
      <c r="A1370" s="7">
        <v>703.0</v>
      </c>
      <c r="B1370" s="31" t="s">
        <v>4156</v>
      </c>
      <c r="C1370" s="156">
        <v>42130.0</v>
      </c>
      <c r="D1370" s="94" t="s">
        <v>4680</v>
      </c>
      <c r="E1370" s="152">
        <v>770.0</v>
      </c>
      <c r="F1370" s="10" t="str">
        <f t="shared" si="13"/>
        <v>FER-0770</v>
      </c>
      <c r="G1370" s="94">
        <v>2691459.0</v>
      </c>
      <c r="H1370" s="14"/>
    </row>
    <row r="1371">
      <c r="A1371" s="7">
        <v>703.0</v>
      </c>
      <c r="B1371" s="31" t="s">
        <v>4156</v>
      </c>
      <c r="C1371" s="156">
        <v>42130.0</v>
      </c>
      <c r="D1371" s="94" t="s">
        <v>4680</v>
      </c>
      <c r="E1371" s="152">
        <v>771.0</v>
      </c>
      <c r="F1371" s="10" t="str">
        <f t="shared" si="13"/>
        <v>FER-0771</v>
      </c>
      <c r="G1371" s="94">
        <v>2391138.0</v>
      </c>
      <c r="H1371" s="14"/>
    </row>
    <row r="1372">
      <c r="A1372" s="7">
        <v>703.0</v>
      </c>
      <c r="B1372" s="31" t="s">
        <v>4158</v>
      </c>
      <c r="C1372" s="156">
        <v>42130.0</v>
      </c>
      <c r="D1372" s="94" t="s">
        <v>4680</v>
      </c>
      <c r="E1372" s="152">
        <v>772.0</v>
      </c>
      <c r="F1372" s="10" t="str">
        <f t="shared" si="13"/>
        <v>FER-0772</v>
      </c>
      <c r="G1372" s="94">
        <v>49302.0</v>
      </c>
      <c r="H1372" s="14"/>
    </row>
    <row r="1373">
      <c r="A1373" s="7">
        <v>703.0</v>
      </c>
      <c r="B1373" s="31" t="s">
        <v>4464</v>
      </c>
      <c r="C1373" s="156">
        <v>42130.0</v>
      </c>
      <c r="D1373" s="94" t="s">
        <v>4680</v>
      </c>
      <c r="E1373" s="152">
        <v>773.0</v>
      </c>
      <c r="F1373" s="10" t="str">
        <f t="shared" si="13"/>
        <v>FER-0773</v>
      </c>
      <c r="G1373" s="94">
        <v>98696.0</v>
      </c>
      <c r="H1373" s="14"/>
    </row>
    <row r="1374">
      <c r="A1374" s="7">
        <v>703.0</v>
      </c>
      <c r="B1374" s="31" t="s">
        <v>4304</v>
      </c>
      <c r="C1374" s="156">
        <v>42130.0</v>
      </c>
      <c r="D1374" s="94" t="s">
        <v>4680</v>
      </c>
      <c r="E1374" s="152">
        <v>774.0</v>
      </c>
      <c r="F1374" s="10" t="str">
        <f t="shared" si="13"/>
        <v>FER-0774</v>
      </c>
      <c r="G1374" s="94">
        <v>73410.0</v>
      </c>
      <c r="H1374" s="14"/>
    </row>
    <row r="1375">
      <c r="A1375" s="7">
        <v>704.0</v>
      </c>
      <c r="B1375" s="31" t="s">
        <v>4156</v>
      </c>
      <c r="C1375" s="156">
        <v>42130.0</v>
      </c>
      <c r="D1375" s="94" t="s">
        <v>4680</v>
      </c>
      <c r="E1375" s="152">
        <v>775.0</v>
      </c>
      <c r="F1375" s="10" t="str">
        <f t="shared" si="13"/>
        <v>FER-0775</v>
      </c>
      <c r="G1375" s="94">
        <v>3224002.0</v>
      </c>
      <c r="H1375" s="14"/>
    </row>
    <row r="1376">
      <c r="A1376" s="7">
        <v>704.0</v>
      </c>
      <c r="B1376" s="31" t="s">
        <v>4156</v>
      </c>
      <c r="C1376" s="156">
        <v>42130.0</v>
      </c>
      <c r="D1376" s="94" t="s">
        <v>4680</v>
      </c>
      <c r="E1376" s="152">
        <v>776.0</v>
      </c>
      <c r="F1376" s="10" t="str">
        <f t="shared" si="13"/>
        <v>FER-0776</v>
      </c>
      <c r="G1376" s="94">
        <v>2370810.0</v>
      </c>
      <c r="H1376" s="14"/>
    </row>
    <row r="1377">
      <c r="A1377" s="7">
        <v>704.0</v>
      </c>
      <c r="B1377" s="31" t="s">
        <v>4158</v>
      </c>
      <c r="C1377" s="156">
        <v>42130.0</v>
      </c>
      <c r="D1377" s="94" t="s">
        <v>4680</v>
      </c>
      <c r="E1377" s="152">
        <v>777.0</v>
      </c>
      <c r="F1377" s="10" t="str">
        <f t="shared" si="13"/>
        <v>FER-0777</v>
      </c>
      <c r="G1377" s="94">
        <v>70834.0</v>
      </c>
      <c r="H1377" s="14"/>
    </row>
    <row r="1378">
      <c r="A1378" s="7">
        <v>704.0</v>
      </c>
      <c r="B1378" s="31" t="s">
        <v>4464</v>
      </c>
      <c r="C1378" s="156">
        <v>42130.0</v>
      </c>
      <c r="D1378" s="94" t="s">
        <v>4680</v>
      </c>
      <c r="E1378" s="152">
        <v>778.0</v>
      </c>
      <c r="F1378" s="10" t="str">
        <f t="shared" si="13"/>
        <v>FER-0778</v>
      </c>
      <c r="G1378" s="94">
        <v>94496.0</v>
      </c>
      <c r="H1378" s="14"/>
    </row>
    <row r="1379">
      <c r="A1379" s="7">
        <v>704.0</v>
      </c>
      <c r="B1379" s="31" t="s">
        <v>4304</v>
      </c>
      <c r="C1379" s="156">
        <v>42130.0</v>
      </c>
      <c r="D1379" s="94" t="s">
        <v>4680</v>
      </c>
      <c r="E1379" s="152">
        <v>779.0</v>
      </c>
      <c r="F1379" s="10" t="str">
        <f t="shared" si="13"/>
        <v>FER-0779</v>
      </c>
      <c r="G1379" s="94">
        <v>40452.0</v>
      </c>
      <c r="H1379" s="14"/>
    </row>
    <row r="1380">
      <c r="A1380" s="7">
        <v>705.0</v>
      </c>
      <c r="B1380" s="31" t="s">
        <v>4156</v>
      </c>
      <c r="C1380" s="156">
        <v>42130.0</v>
      </c>
      <c r="D1380" s="94" t="s">
        <v>4680</v>
      </c>
      <c r="E1380" s="152">
        <v>780.0</v>
      </c>
      <c r="F1380" s="10" t="str">
        <f t="shared" si="13"/>
        <v>FER-0780</v>
      </c>
      <c r="G1380" s="94">
        <v>2846819.0</v>
      </c>
      <c r="H1380" s="14"/>
    </row>
    <row r="1381">
      <c r="A1381" s="7">
        <v>705.0</v>
      </c>
      <c r="B1381" s="31" t="s">
        <v>4156</v>
      </c>
      <c r="C1381" s="156">
        <v>42130.0</v>
      </c>
      <c r="D1381" s="94" t="s">
        <v>4680</v>
      </c>
      <c r="E1381" s="152">
        <v>781.0</v>
      </c>
      <c r="F1381" s="10" t="str">
        <f t="shared" si="13"/>
        <v>FER-0781</v>
      </c>
      <c r="G1381" s="94">
        <v>1352093.0</v>
      </c>
      <c r="H1381" s="14"/>
    </row>
    <row r="1382">
      <c r="A1382" s="7">
        <v>705.0</v>
      </c>
      <c r="B1382" s="31" t="s">
        <v>4158</v>
      </c>
      <c r="C1382" s="156">
        <v>42130.0</v>
      </c>
      <c r="D1382" s="94" t="s">
        <v>4680</v>
      </c>
      <c r="E1382" s="152">
        <v>782.0</v>
      </c>
      <c r="F1382" s="10" t="str">
        <f t="shared" si="13"/>
        <v>FER-0782</v>
      </c>
      <c r="G1382" s="94">
        <v>33124.0</v>
      </c>
      <c r="H1382" s="14"/>
    </row>
    <row r="1383">
      <c r="A1383" s="7">
        <v>705.0</v>
      </c>
      <c r="B1383" s="31" t="s">
        <v>4464</v>
      </c>
      <c r="C1383" s="156">
        <v>42130.0</v>
      </c>
      <c r="D1383" s="94" t="s">
        <v>4680</v>
      </c>
      <c r="E1383" s="152">
        <v>783.0</v>
      </c>
      <c r="F1383" s="10" t="str">
        <f t="shared" si="13"/>
        <v>FER-0783</v>
      </c>
      <c r="G1383" s="94">
        <v>52949.0</v>
      </c>
      <c r="H1383" s="14"/>
    </row>
    <row r="1384">
      <c r="A1384" s="7">
        <v>705.0</v>
      </c>
      <c r="B1384" s="31" t="s">
        <v>4304</v>
      </c>
      <c r="C1384" s="156">
        <v>42130.0</v>
      </c>
      <c r="D1384" s="94" t="s">
        <v>4680</v>
      </c>
      <c r="E1384" s="152">
        <v>784.0</v>
      </c>
      <c r="F1384" s="10" t="str">
        <f t="shared" si="13"/>
        <v>FER-0784</v>
      </c>
      <c r="G1384" s="94">
        <v>25235.0</v>
      </c>
      <c r="H1384" s="14"/>
    </row>
    <row r="1385">
      <c r="A1385" s="7">
        <v>706.0</v>
      </c>
      <c r="B1385" s="31" t="s">
        <v>4156</v>
      </c>
      <c r="C1385" s="156">
        <v>42130.0</v>
      </c>
      <c r="D1385" s="94" t="s">
        <v>4680</v>
      </c>
      <c r="E1385" s="152">
        <v>785.0</v>
      </c>
      <c r="F1385" s="10" t="str">
        <f t="shared" si="13"/>
        <v>FER-0785</v>
      </c>
      <c r="G1385" s="94">
        <v>2451934.0</v>
      </c>
      <c r="H1385" s="14"/>
    </row>
    <row r="1386">
      <c r="A1386" s="7">
        <v>706.0</v>
      </c>
      <c r="B1386" s="31" t="s">
        <v>4158</v>
      </c>
      <c r="C1386" s="156">
        <v>42130.0</v>
      </c>
      <c r="D1386" s="94" t="s">
        <v>4680</v>
      </c>
      <c r="E1386" s="152">
        <v>786.0</v>
      </c>
      <c r="F1386" s="10" t="str">
        <f t="shared" si="13"/>
        <v>FER-0786</v>
      </c>
      <c r="G1386" s="94">
        <v>69367.0</v>
      </c>
      <c r="H1386" s="14"/>
    </row>
    <row r="1387">
      <c r="A1387" s="7">
        <v>707.0</v>
      </c>
      <c r="B1387" s="31" t="s">
        <v>4156</v>
      </c>
      <c r="C1387" s="156">
        <v>42130.0</v>
      </c>
      <c r="D1387" s="94" t="s">
        <v>4680</v>
      </c>
      <c r="E1387" s="152">
        <v>787.0</v>
      </c>
      <c r="F1387" s="10" t="str">
        <f t="shared" si="13"/>
        <v>FER-0787</v>
      </c>
      <c r="G1387" s="94">
        <v>3507682.0</v>
      </c>
      <c r="H1387" s="14"/>
    </row>
    <row r="1388">
      <c r="A1388" s="7">
        <v>707.0</v>
      </c>
      <c r="B1388" s="31" t="s">
        <v>4158</v>
      </c>
      <c r="C1388" s="156">
        <v>42130.0</v>
      </c>
      <c r="D1388" s="94" t="s">
        <v>4680</v>
      </c>
      <c r="E1388" s="152">
        <v>788.0</v>
      </c>
      <c r="F1388" s="10" t="str">
        <f t="shared" si="13"/>
        <v>FER-0788</v>
      </c>
      <c r="G1388" s="94">
        <v>53674.0</v>
      </c>
      <c r="H1388" s="14"/>
    </row>
    <row r="1389">
      <c r="A1389" s="7">
        <v>708.0</v>
      </c>
      <c r="B1389" s="31" t="s">
        <v>4156</v>
      </c>
      <c r="C1389" s="156">
        <v>42130.0</v>
      </c>
      <c r="D1389" s="94" t="s">
        <v>4680</v>
      </c>
      <c r="E1389" s="152">
        <v>789.0</v>
      </c>
      <c r="F1389" s="10" t="str">
        <f t="shared" si="13"/>
        <v>FER-0789</v>
      </c>
      <c r="G1389" s="94">
        <v>2513555.0</v>
      </c>
      <c r="H1389" s="14"/>
    </row>
    <row r="1390">
      <c r="A1390" s="7">
        <v>708.0</v>
      </c>
      <c r="B1390" s="31" t="s">
        <v>4158</v>
      </c>
      <c r="C1390" s="156">
        <v>42130.0</v>
      </c>
      <c r="D1390" s="94" t="s">
        <v>4680</v>
      </c>
      <c r="E1390" s="152">
        <v>790.0</v>
      </c>
      <c r="F1390" s="10" t="str">
        <f t="shared" si="13"/>
        <v>FER-0790</v>
      </c>
      <c r="G1390" s="94">
        <v>68766.0</v>
      </c>
      <c r="H1390" s="14"/>
    </row>
    <row r="1391">
      <c r="A1391" s="7">
        <v>709.0</v>
      </c>
      <c r="B1391" s="31" t="s">
        <v>4156</v>
      </c>
      <c r="C1391" s="156">
        <v>42130.0</v>
      </c>
      <c r="D1391" s="94" t="s">
        <v>4680</v>
      </c>
      <c r="E1391" s="94">
        <v>791.0</v>
      </c>
      <c r="F1391" s="10" t="str">
        <f t="shared" si="13"/>
        <v>FER-0791</v>
      </c>
      <c r="G1391" s="94">
        <v>3776732.0</v>
      </c>
      <c r="H1391" s="14"/>
    </row>
    <row r="1392">
      <c r="A1392" s="7">
        <v>709.0</v>
      </c>
      <c r="B1392" s="31" t="s">
        <v>4156</v>
      </c>
      <c r="C1392" s="156">
        <v>42130.0</v>
      </c>
      <c r="D1392" s="94" t="s">
        <v>4680</v>
      </c>
      <c r="E1392" s="152">
        <v>792.0</v>
      </c>
      <c r="F1392" s="10" t="str">
        <f t="shared" si="13"/>
        <v>FER-0792</v>
      </c>
      <c r="G1392" s="94">
        <v>1316100.0</v>
      </c>
      <c r="H1392" s="14"/>
    </row>
    <row r="1393">
      <c r="A1393" s="7">
        <v>709.0</v>
      </c>
      <c r="B1393" s="31" t="s">
        <v>4158</v>
      </c>
      <c r="C1393" s="156">
        <v>42130.0</v>
      </c>
      <c r="D1393" s="94" t="s">
        <v>4680</v>
      </c>
      <c r="E1393" s="94">
        <v>793.0</v>
      </c>
      <c r="F1393" s="10" t="str">
        <f t="shared" si="13"/>
        <v>FER-0793</v>
      </c>
      <c r="G1393" s="94">
        <v>46318.0</v>
      </c>
      <c r="H1393" s="14"/>
    </row>
    <row r="1394">
      <c r="A1394" s="7">
        <v>710.0</v>
      </c>
      <c r="B1394" s="31" t="s">
        <v>4156</v>
      </c>
      <c r="C1394" s="156">
        <v>42130.0</v>
      </c>
      <c r="D1394" s="94" t="s">
        <v>4680</v>
      </c>
      <c r="E1394" s="152">
        <v>794.0</v>
      </c>
      <c r="F1394" s="10" t="str">
        <f t="shared" si="13"/>
        <v>FER-0794</v>
      </c>
      <c r="G1394" s="94">
        <v>3751152.0</v>
      </c>
      <c r="H1394" s="14"/>
    </row>
    <row r="1395">
      <c r="A1395" s="7">
        <v>710.0</v>
      </c>
      <c r="B1395" s="31" t="s">
        <v>4156</v>
      </c>
      <c r="C1395" s="156">
        <v>42130.0</v>
      </c>
      <c r="D1395" s="94" t="s">
        <v>4680</v>
      </c>
      <c r="E1395" s="94">
        <v>795.0</v>
      </c>
      <c r="F1395" s="10" t="str">
        <f t="shared" si="13"/>
        <v>FER-0795</v>
      </c>
      <c r="G1395" s="94">
        <v>1842992.0</v>
      </c>
      <c r="H1395" s="14"/>
    </row>
    <row r="1396">
      <c r="A1396" s="7">
        <v>710.0</v>
      </c>
      <c r="B1396" s="31" t="s">
        <v>4158</v>
      </c>
      <c r="C1396" s="156">
        <v>42130.0</v>
      </c>
      <c r="D1396" s="94" t="s">
        <v>4680</v>
      </c>
      <c r="E1396" s="152">
        <v>796.0</v>
      </c>
      <c r="F1396" s="10" t="str">
        <f t="shared" si="13"/>
        <v>FER-0796</v>
      </c>
      <c r="G1396" s="94">
        <v>39000.0</v>
      </c>
      <c r="H1396" s="14"/>
    </row>
    <row r="1397">
      <c r="A1397" s="7">
        <v>711.0</v>
      </c>
      <c r="B1397" s="31" t="s">
        <v>4156</v>
      </c>
      <c r="C1397" s="156">
        <v>42130.0</v>
      </c>
      <c r="D1397" s="94" t="s">
        <v>4680</v>
      </c>
      <c r="E1397" s="94">
        <v>797.0</v>
      </c>
      <c r="F1397" s="10" t="str">
        <f t="shared" si="13"/>
        <v>FER-0797</v>
      </c>
      <c r="G1397" s="94">
        <v>3794652.0</v>
      </c>
      <c r="H1397" s="14"/>
    </row>
    <row r="1398">
      <c r="A1398" s="7">
        <v>711.0</v>
      </c>
      <c r="B1398" s="31" t="s">
        <v>4156</v>
      </c>
      <c r="C1398" s="156">
        <v>42130.0</v>
      </c>
      <c r="D1398" s="94" t="s">
        <v>4680</v>
      </c>
      <c r="E1398" s="152">
        <v>798.0</v>
      </c>
      <c r="F1398" s="10" t="str">
        <f t="shared" si="13"/>
        <v>FER-0798</v>
      </c>
      <c r="G1398" s="94">
        <v>1524603.0</v>
      </c>
      <c r="H1398" s="14"/>
    </row>
    <row r="1399">
      <c r="A1399" s="7">
        <v>711.0</v>
      </c>
      <c r="B1399" s="31" t="s">
        <v>4158</v>
      </c>
      <c r="C1399" s="156">
        <v>42130.0</v>
      </c>
      <c r="D1399" s="94" t="s">
        <v>4680</v>
      </c>
      <c r="E1399" s="94">
        <v>799.0</v>
      </c>
      <c r="F1399" s="10" t="str">
        <f t="shared" si="13"/>
        <v>FER-0799</v>
      </c>
      <c r="G1399" s="94">
        <v>77995.0</v>
      </c>
      <c r="H1399" s="14"/>
    </row>
    <row r="1400">
      <c r="A1400" s="7">
        <v>712.0</v>
      </c>
      <c r="B1400" s="31" t="s">
        <v>4156</v>
      </c>
      <c r="C1400" s="156">
        <v>42130.0</v>
      </c>
      <c r="D1400" s="94" t="s">
        <v>4680</v>
      </c>
      <c r="E1400" s="94">
        <v>800.0</v>
      </c>
      <c r="F1400" s="10" t="str">
        <f t="shared" si="13"/>
        <v>FER-0800</v>
      </c>
      <c r="G1400" s="94">
        <v>3043938.0</v>
      </c>
      <c r="H1400" s="14"/>
    </row>
    <row r="1401">
      <c r="A1401" s="7">
        <v>712.0</v>
      </c>
      <c r="B1401" s="31" t="s">
        <v>4156</v>
      </c>
      <c r="C1401" s="156">
        <v>42130.0</v>
      </c>
      <c r="D1401" s="94" t="s">
        <v>4680</v>
      </c>
      <c r="E1401" s="152">
        <v>801.0</v>
      </c>
      <c r="F1401" s="10" t="str">
        <f t="shared" si="13"/>
        <v>FER-0801</v>
      </c>
      <c r="G1401" s="94">
        <v>1678792.0</v>
      </c>
      <c r="H1401" s="14"/>
    </row>
    <row r="1402">
      <c r="A1402" s="7">
        <v>712.0</v>
      </c>
      <c r="B1402" s="31" t="s">
        <v>4158</v>
      </c>
      <c r="C1402" s="156">
        <v>42130.0</v>
      </c>
      <c r="D1402" s="94" t="s">
        <v>4680</v>
      </c>
      <c r="E1402" s="94">
        <v>802.0</v>
      </c>
      <c r="F1402" s="10" t="str">
        <f t="shared" si="13"/>
        <v>FER-0802</v>
      </c>
      <c r="G1402" s="94">
        <v>67801.0</v>
      </c>
      <c r="H1402" s="14"/>
    </row>
    <row r="1403">
      <c r="A1403" s="7">
        <v>713.0</v>
      </c>
      <c r="B1403" s="31" t="s">
        <v>4156</v>
      </c>
      <c r="C1403" s="156">
        <v>42130.0</v>
      </c>
      <c r="D1403" s="94" t="s">
        <v>4680</v>
      </c>
      <c r="E1403" s="152">
        <v>803.0</v>
      </c>
      <c r="F1403" s="10" t="str">
        <f t="shared" si="13"/>
        <v>FER-0803</v>
      </c>
      <c r="G1403" s="94">
        <v>3881794.0</v>
      </c>
      <c r="H1403" s="14"/>
    </row>
    <row r="1404">
      <c r="A1404" s="7">
        <v>713.0</v>
      </c>
      <c r="B1404" s="31" t="s">
        <v>4156</v>
      </c>
      <c r="C1404" s="156">
        <v>42130.0</v>
      </c>
      <c r="D1404" s="94" t="s">
        <v>4680</v>
      </c>
      <c r="E1404" s="94">
        <v>804.0</v>
      </c>
      <c r="F1404" s="10" t="str">
        <f t="shared" si="13"/>
        <v>FER-0804</v>
      </c>
      <c r="G1404" s="94">
        <v>3515693.0</v>
      </c>
      <c r="H1404" s="14"/>
    </row>
    <row r="1405">
      <c r="A1405" s="7">
        <v>713.0</v>
      </c>
      <c r="B1405" s="31" t="s">
        <v>4158</v>
      </c>
      <c r="C1405" s="156">
        <v>42130.0</v>
      </c>
      <c r="D1405" s="94" t="s">
        <v>4680</v>
      </c>
      <c r="E1405" s="152">
        <v>805.0</v>
      </c>
      <c r="F1405" s="10" t="str">
        <f t="shared" si="13"/>
        <v>FER-0805</v>
      </c>
      <c r="G1405" s="94">
        <v>75983.0</v>
      </c>
      <c r="H1405" s="14"/>
    </row>
    <row r="1406">
      <c r="A1406" s="7">
        <v>714.0</v>
      </c>
      <c r="B1406" s="31" t="s">
        <v>4156</v>
      </c>
      <c r="C1406" s="156">
        <v>42130.0</v>
      </c>
      <c r="D1406" s="94" t="s">
        <v>4680</v>
      </c>
      <c r="E1406" s="94">
        <v>806.0</v>
      </c>
      <c r="F1406" s="10" t="str">
        <f t="shared" si="13"/>
        <v>FER-0806</v>
      </c>
      <c r="G1406" s="94">
        <v>3581300.0</v>
      </c>
      <c r="H1406" s="14"/>
    </row>
    <row r="1407">
      <c r="A1407" s="7">
        <v>714.0</v>
      </c>
      <c r="B1407" s="31" t="s">
        <v>4156</v>
      </c>
      <c r="C1407" s="156">
        <v>42130.0</v>
      </c>
      <c r="D1407" s="94" t="s">
        <v>4680</v>
      </c>
      <c r="E1407" s="152">
        <v>807.0</v>
      </c>
      <c r="F1407" s="10" t="str">
        <f t="shared" si="13"/>
        <v>FER-0807</v>
      </c>
      <c r="G1407" s="94">
        <v>3405179.0</v>
      </c>
      <c r="H1407" s="14"/>
    </row>
    <row r="1408">
      <c r="A1408" s="7">
        <v>714.0</v>
      </c>
      <c r="B1408" s="31" t="s">
        <v>4158</v>
      </c>
      <c r="C1408" s="156">
        <v>42130.0</v>
      </c>
      <c r="D1408" s="94" t="s">
        <v>4680</v>
      </c>
      <c r="E1408" s="94">
        <v>808.0</v>
      </c>
      <c r="F1408" s="10" t="str">
        <f t="shared" si="13"/>
        <v>FER-0808</v>
      </c>
      <c r="G1408" s="94">
        <v>96798.0</v>
      </c>
      <c r="H1408" s="14"/>
    </row>
    <row r="1409">
      <c r="A1409" s="7">
        <v>715.0</v>
      </c>
      <c r="B1409" s="31" t="s">
        <v>4156</v>
      </c>
      <c r="C1409" s="156">
        <v>42130.0</v>
      </c>
      <c r="D1409" s="94" t="s">
        <v>4680</v>
      </c>
      <c r="E1409" s="152">
        <v>809.0</v>
      </c>
      <c r="F1409" s="10" t="str">
        <f t="shared" si="13"/>
        <v>FER-0809</v>
      </c>
      <c r="G1409" s="94">
        <v>3481828.0</v>
      </c>
      <c r="H1409" s="14"/>
    </row>
    <row r="1410">
      <c r="A1410" s="7">
        <v>715.0</v>
      </c>
      <c r="B1410" s="31" t="s">
        <v>4158</v>
      </c>
      <c r="C1410" s="156">
        <v>42130.0</v>
      </c>
      <c r="D1410" s="94" t="s">
        <v>4680</v>
      </c>
      <c r="E1410" s="94">
        <v>810.0</v>
      </c>
      <c r="F1410" s="10" t="str">
        <f t="shared" si="13"/>
        <v>FER-0810</v>
      </c>
      <c r="G1410" s="94">
        <v>37902.0</v>
      </c>
      <c r="H1410" s="14"/>
    </row>
    <row r="1411">
      <c r="A1411" s="7">
        <v>716.0</v>
      </c>
      <c r="B1411" s="31" t="s">
        <v>4156</v>
      </c>
      <c r="C1411" s="156">
        <v>42130.0</v>
      </c>
      <c r="D1411" s="94" t="s">
        <v>4680</v>
      </c>
      <c r="E1411" s="152">
        <v>811.0</v>
      </c>
      <c r="F1411" s="10" t="str">
        <f t="shared" si="13"/>
        <v>FER-0811</v>
      </c>
      <c r="G1411" s="94">
        <v>2668539.0</v>
      </c>
      <c r="H1411" s="14"/>
    </row>
    <row r="1412">
      <c r="A1412" s="7">
        <v>716.0</v>
      </c>
      <c r="B1412" s="31" t="s">
        <v>4158</v>
      </c>
      <c r="C1412" s="156">
        <v>42130.0</v>
      </c>
      <c r="D1412" s="94" t="s">
        <v>4680</v>
      </c>
      <c r="E1412" s="94">
        <v>812.0</v>
      </c>
      <c r="F1412" s="10" t="str">
        <f t="shared" si="13"/>
        <v>FER-0812</v>
      </c>
      <c r="G1412" s="94">
        <v>34936.0</v>
      </c>
      <c r="H1412" s="14"/>
    </row>
    <row r="1413">
      <c r="A1413" s="7">
        <v>717.0</v>
      </c>
      <c r="B1413" s="31" t="s">
        <v>4156</v>
      </c>
      <c r="C1413" s="156">
        <v>42130.0</v>
      </c>
      <c r="D1413" s="94" t="s">
        <v>4680</v>
      </c>
      <c r="E1413" s="152">
        <v>813.0</v>
      </c>
      <c r="F1413" s="10" t="str">
        <f t="shared" si="13"/>
        <v>FER-0813</v>
      </c>
      <c r="G1413" s="94">
        <v>2515738.0</v>
      </c>
      <c r="H1413" s="14"/>
    </row>
    <row r="1414">
      <c r="A1414" s="7">
        <v>717.0</v>
      </c>
      <c r="B1414" s="31" t="s">
        <v>4158</v>
      </c>
      <c r="C1414" s="156">
        <v>42130.0</v>
      </c>
      <c r="D1414" s="94" t="s">
        <v>4680</v>
      </c>
      <c r="E1414" s="94">
        <v>814.0</v>
      </c>
      <c r="F1414" s="10" t="str">
        <f t="shared" si="13"/>
        <v>FER-0814</v>
      </c>
      <c r="G1414" s="94">
        <v>29429.0</v>
      </c>
      <c r="H1414" s="14"/>
    </row>
    <row r="1415">
      <c r="A1415" s="7">
        <v>718.0</v>
      </c>
      <c r="B1415" s="31" t="s">
        <v>4156</v>
      </c>
      <c r="C1415" s="156">
        <v>42130.0</v>
      </c>
      <c r="D1415" s="94" t="s">
        <v>4680</v>
      </c>
      <c r="E1415" s="152">
        <v>815.0</v>
      </c>
      <c r="F1415" s="10" t="str">
        <f t="shared" si="13"/>
        <v>FER-0815</v>
      </c>
      <c r="G1415" s="94">
        <v>1769110.0</v>
      </c>
      <c r="H1415" s="14"/>
    </row>
    <row r="1416">
      <c r="A1416" s="7">
        <v>718.0</v>
      </c>
      <c r="B1416" s="31" t="s">
        <v>4158</v>
      </c>
      <c r="C1416" s="156">
        <v>42130.0</v>
      </c>
      <c r="D1416" s="94" t="s">
        <v>4680</v>
      </c>
      <c r="E1416" s="94">
        <v>816.0</v>
      </c>
      <c r="F1416" s="10" t="str">
        <f t="shared" si="13"/>
        <v>FER-0816</v>
      </c>
      <c r="G1416" s="94">
        <v>7419.0</v>
      </c>
      <c r="H1416" s="14"/>
    </row>
    <row r="1417">
      <c r="A1417" s="7">
        <v>719.0</v>
      </c>
      <c r="B1417" s="31" t="s">
        <v>4156</v>
      </c>
      <c r="C1417" s="156">
        <v>42130.0</v>
      </c>
      <c r="D1417" s="94" t="s">
        <v>4680</v>
      </c>
      <c r="E1417" s="152">
        <v>817.0</v>
      </c>
      <c r="F1417" s="10" t="str">
        <f t="shared" si="13"/>
        <v>FER-0817</v>
      </c>
      <c r="G1417" s="94">
        <v>1546647.0</v>
      </c>
      <c r="H1417" s="14"/>
    </row>
    <row r="1418">
      <c r="A1418" s="7">
        <v>719.0</v>
      </c>
      <c r="B1418" s="31" t="s">
        <v>4158</v>
      </c>
      <c r="C1418" s="156">
        <v>42130.0</v>
      </c>
      <c r="D1418" s="94" t="s">
        <v>4680</v>
      </c>
      <c r="E1418" s="94">
        <v>818.0</v>
      </c>
      <c r="F1418" s="10" t="str">
        <f t="shared" si="13"/>
        <v>FER-0818</v>
      </c>
      <c r="G1418" s="94">
        <v>4245.0</v>
      </c>
      <c r="H1418" s="14"/>
    </row>
    <row r="1419">
      <c r="A1419" s="7">
        <v>720.0</v>
      </c>
      <c r="B1419" s="31" t="s">
        <v>4156</v>
      </c>
      <c r="C1419" s="156">
        <v>42130.0</v>
      </c>
      <c r="D1419" s="94" t="s">
        <v>4680</v>
      </c>
      <c r="E1419" s="152">
        <v>819.0</v>
      </c>
      <c r="F1419" s="10" t="str">
        <f t="shared" si="13"/>
        <v>FER-0819</v>
      </c>
      <c r="G1419" s="94">
        <v>1701897.0</v>
      </c>
      <c r="H1419" s="14"/>
    </row>
    <row r="1420">
      <c r="A1420" s="7">
        <v>720.0</v>
      </c>
      <c r="B1420" s="31" t="s">
        <v>4158</v>
      </c>
      <c r="C1420" s="156">
        <v>42130.0</v>
      </c>
      <c r="D1420" s="94" t="s">
        <v>4680</v>
      </c>
      <c r="E1420" s="94">
        <v>820.0</v>
      </c>
      <c r="F1420" s="10" t="str">
        <f t="shared" si="13"/>
        <v>FER-0820</v>
      </c>
      <c r="G1420" s="94">
        <v>10590.0</v>
      </c>
      <c r="H1420" s="14"/>
    </row>
    <row r="1421">
      <c r="A1421" s="7">
        <v>721.0</v>
      </c>
      <c r="B1421" s="31" t="s">
        <v>4156</v>
      </c>
      <c r="C1421" s="156">
        <v>42130.0</v>
      </c>
      <c r="D1421" s="94" t="s">
        <v>4680</v>
      </c>
      <c r="E1421" s="152">
        <v>821.0</v>
      </c>
      <c r="F1421" s="10" t="str">
        <f t="shared" si="13"/>
        <v>FER-0821</v>
      </c>
      <c r="G1421" s="94">
        <v>417803.0</v>
      </c>
      <c r="H1421" s="14"/>
    </row>
    <row r="1422">
      <c r="A1422" s="7">
        <v>721.0</v>
      </c>
      <c r="B1422" s="31" t="s">
        <v>4158</v>
      </c>
      <c r="C1422" s="156">
        <v>42130.0</v>
      </c>
      <c r="D1422" s="94" t="s">
        <v>4680</v>
      </c>
      <c r="E1422" s="94">
        <v>822.0</v>
      </c>
      <c r="F1422" s="10" t="str">
        <f t="shared" si="13"/>
        <v>FER-0822</v>
      </c>
      <c r="G1422" s="94">
        <v>4870.0</v>
      </c>
      <c r="H1422" s="14"/>
    </row>
    <row r="1423">
      <c r="A1423" s="7">
        <v>722.0</v>
      </c>
      <c r="B1423" s="31" t="s">
        <v>4156</v>
      </c>
      <c r="C1423" s="156">
        <v>42130.0</v>
      </c>
      <c r="D1423" s="94" t="s">
        <v>4680</v>
      </c>
      <c r="E1423" s="152">
        <v>823.0</v>
      </c>
      <c r="F1423" s="10" t="str">
        <f t="shared" si="13"/>
        <v>FER-0823</v>
      </c>
      <c r="G1423" s="94">
        <v>420359.0</v>
      </c>
      <c r="H1423" s="14"/>
    </row>
    <row r="1424">
      <c r="A1424" s="7">
        <v>722.0</v>
      </c>
      <c r="B1424" s="31" t="s">
        <v>4158</v>
      </c>
      <c r="C1424" s="156">
        <v>42130.0</v>
      </c>
      <c r="D1424" s="94" t="s">
        <v>4680</v>
      </c>
      <c r="E1424" s="94">
        <v>824.0</v>
      </c>
      <c r="F1424" s="10" t="str">
        <f t="shared" si="13"/>
        <v>FER-0824</v>
      </c>
      <c r="G1424" s="94">
        <v>5172.0</v>
      </c>
      <c r="H1424" s="14"/>
    </row>
    <row r="1425">
      <c r="A1425" s="7">
        <v>723.0</v>
      </c>
      <c r="B1425" s="31" t="s">
        <v>4156</v>
      </c>
      <c r="C1425" s="156">
        <v>42130.0</v>
      </c>
      <c r="D1425" s="94" t="s">
        <v>4680</v>
      </c>
      <c r="E1425" s="152">
        <v>825.0</v>
      </c>
      <c r="F1425" s="10" t="str">
        <f t="shared" si="13"/>
        <v>FER-0825</v>
      </c>
      <c r="G1425" s="94">
        <v>250363.0</v>
      </c>
      <c r="H1425" s="14"/>
    </row>
    <row r="1426">
      <c r="A1426" s="7">
        <v>723.0</v>
      </c>
      <c r="B1426" s="31" t="s">
        <v>4158</v>
      </c>
      <c r="C1426" s="156">
        <v>42130.0</v>
      </c>
      <c r="D1426" s="94" t="s">
        <v>4680</v>
      </c>
      <c r="E1426" s="94">
        <v>826.0</v>
      </c>
      <c r="F1426" s="10" t="str">
        <f t="shared" si="13"/>
        <v>FER-0826</v>
      </c>
      <c r="G1426" s="94">
        <v>858.0</v>
      </c>
      <c r="H1426" s="14"/>
    </row>
    <row r="1427">
      <c r="A1427" s="7">
        <v>724.0</v>
      </c>
      <c r="B1427" s="31" t="s">
        <v>4156</v>
      </c>
      <c r="C1427" s="156">
        <v>42130.0</v>
      </c>
      <c r="D1427" s="94" t="s">
        <v>4680</v>
      </c>
      <c r="E1427" s="152">
        <v>827.0</v>
      </c>
      <c r="F1427" s="10" t="str">
        <f t="shared" si="13"/>
        <v>FER-0827</v>
      </c>
      <c r="G1427" s="94">
        <v>228491.0</v>
      </c>
      <c r="H1427" s="14"/>
    </row>
    <row r="1428">
      <c r="A1428" s="7">
        <v>724.0</v>
      </c>
      <c r="B1428" s="31" t="s">
        <v>4158</v>
      </c>
      <c r="C1428" s="156">
        <v>42130.0</v>
      </c>
      <c r="D1428" s="94" t="s">
        <v>4680</v>
      </c>
      <c r="E1428" s="94">
        <v>828.0</v>
      </c>
      <c r="F1428" s="10" t="str">
        <f t="shared" si="13"/>
        <v>FER-0828</v>
      </c>
      <c r="G1428" s="94">
        <v>1206.0</v>
      </c>
      <c r="H1428" s="14"/>
    </row>
    <row r="1429">
      <c r="A1429" s="7">
        <v>725.0</v>
      </c>
      <c r="B1429" s="31" t="s">
        <v>4156</v>
      </c>
      <c r="C1429" s="156">
        <v>42130.0</v>
      </c>
      <c r="D1429" s="94" t="s">
        <v>4680</v>
      </c>
      <c r="E1429" s="152">
        <v>829.0</v>
      </c>
      <c r="F1429" s="10" t="str">
        <f t="shared" si="13"/>
        <v>FER-0829</v>
      </c>
      <c r="G1429" s="94">
        <v>1093963.0</v>
      </c>
      <c r="H1429" s="14"/>
    </row>
    <row r="1430">
      <c r="A1430" s="7">
        <v>725.0</v>
      </c>
      <c r="B1430" s="31" t="s">
        <v>4158</v>
      </c>
      <c r="C1430" s="156">
        <v>42130.0</v>
      </c>
      <c r="D1430" s="94" t="s">
        <v>4680</v>
      </c>
      <c r="E1430" s="94">
        <v>830.0</v>
      </c>
      <c r="F1430" s="10" t="str">
        <f t="shared" si="13"/>
        <v>FER-0830</v>
      </c>
      <c r="G1430" s="94">
        <v>31744.0</v>
      </c>
      <c r="H1430" s="14"/>
    </row>
    <row r="1431">
      <c r="A1431" s="7">
        <v>726.0</v>
      </c>
      <c r="B1431" s="31" t="s">
        <v>4156</v>
      </c>
      <c r="C1431" s="156">
        <v>42130.0</v>
      </c>
      <c r="D1431" s="94" t="s">
        <v>4680</v>
      </c>
      <c r="E1431" s="152">
        <v>831.0</v>
      </c>
      <c r="F1431" s="10" t="str">
        <f t="shared" si="13"/>
        <v>FER-0831</v>
      </c>
      <c r="G1431" s="94">
        <v>946900.0</v>
      </c>
      <c r="H1431" s="14"/>
    </row>
    <row r="1432">
      <c r="A1432" s="7">
        <v>726.0</v>
      </c>
      <c r="B1432" s="31" t="s">
        <v>4158</v>
      </c>
      <c r="C1432" s="156">
        <v>42130.0</v>
      </c>
      <c r="D1432" s="94" t="s">
        <v>4680</v>
      </c>
      <c r="E1432" s="94">
        <v>832.0</v>
      </c>
      <c r="F1432" s="10" t="str">
        <f t="shared" si="13"/>
        <v>FER-0832</v>
      </c>
      <c r="G1432" s="94">
        <v>4564.0</v>
      </c>
      <c r="H1432" s="14"/>
    </row>
    <row r="1433">
      <c r="A1433" s="7">
        <v>727.0</v>
      </c>
      <c r="B1433" s="31" t="s">
        <v>4156</v>
      </c>
      <c r="C1433" s="156">
        <v>42130.0</v>
      </c>
      <c r="D1433" s="94" t="s">
        <v>4680</v>
      </c>
      <c r="E1433" s="152">
        <v>833.0</v>
      </c>
      <c r="F1433" s="10" t="str">
        <f t="shared" si="13"/>
        <v>FER-0833</v>
      </c>
      <c r="G1433" s="94">
        <v>845352.0</v>
      </c>
      <c r="H1433" s="14"/>
    </row>
    <row r="1434">
      <c r="A1434" s="7">
        <v>727.0</v>
      </c>
      <c r="B1434" s="31" t="s">
        <v>4158</v>
      </c>
      <c r="C1434" s="156">
        <v>42130.0</v>
      </c>
      <c r="D1434" s="94" t="s">
        <v>4680</v>
      </c>
      <c r="E1434" s="94">
        <v>834.0</v>
      </c>
      <c r="F1434" s="10" t="str">
        <f t="shared" si="13"/>
        <v>FER-0834</v>
      </c>
      <c r="G1434" s="94">
        <v>3832.0</v>
      </c>
      <c r="H1434" s="14"/>
    </row>
    <row r="1435">
      <c r="A1435" s="7">
        <v>728.0</v>
      </c>
      <c r="B1435" s="31" t="s">
        <v>4156</v>
      </c>
      <c r="C1435" s="156">
        <v>42130.0</v>
      </c>
      <c r="D1435" s="94" t="s">
        <v>4680</v>
      </c>
      <c r="E1435" s="152">
        <v>835.0</v>
      </c>
      <c r="F1435" s="10" t="str">
        <f t="shared" si="13"/>
        <v>FER-0835</v>
      </c>
      <c r="G1435" s="94">
        <v>1012159.0</v>
      </c>
      <c r="H1435" s="14"/>
    </row>
    <row r="1436">
      <c r="A1436" s="7">
        <v>728.0</v>
      </c>
      <c r="B1436" s="31" t="s">
        <v>4158</v>
      </c>
      <c r="C1436" s="156">
        <v>42130.0</v>
      </c>
      <c r="D1436" s="94" t="s">
        <v>4680</v>
      </c>
      <c r="E1436" s="94">
        <v>836.0</v>
      </c>
      <c r="F1436" s="10" t="str">
        <f t="shared" si="13"/>
        <v>FER-0836</v>
      </c>
      <c r="G1436" s="94">
        <v>3380.0</v>
      </c>
      <c r="H1436" s="14"/>
    </row>
    <row r="1437">
      <c r="A1437" s="7">
        <v>729.0</v>
      </c>
      <c r="B1437" s="31" t="s">
        <v>4156</v>
      </c>
      <c r="C1437" s="156">
        <v>42130.0</v>
      </c>
      <c r="D1437" s="94" t="s">
        <v>4680</v>
      </c>
      <c r="E1437" s="152">
        <v>837.0</v>
      </c>
      <c r="F1437" s="10" t="str">
        <f t="shared" si="13"/>
        <v>FER-0837</v>
      </c>
      <c r="G1437" s="94">
        <v>1051237.0</v>
      </c>
      <c r="H1437" s="14"/>
    </row>
    <row r="1438">
      <c r="A1438" s="7">
        <v>729.0</v>
      </c>
      <c r="B1438" s="31" t="s">
        <v>4158</v>
      </c>
      <c r="C1438" s="156">
        <v>42130.0</v>
      </c>
      <c r="D1438" s="94" t="s">
        <v>4680</v>
      </c>
      <c r="E1438" s="94">
        <v>838.0</v>
      </c>
      <c r="F1438" s="10" t="str">
        <f t="shared" si="13"/>
        <v>FER-0838</v>
      </c>
      <c r="G1438" s="94">
        <v>32143.0</v>
      </c>
      <c r="H1438" s="14"/>
    </row>
    <row r="1439">
      <c r="A1439" s="7">
        <v>730.0</v>
      </c>
      <c r="B1439" s="31" t="s">
        <v>4156</v>
      </c>
      <c r="C1439" s="156">
        <v>42130.0</v>
      </c>
      <c r="D1439" s="94" t="s">
        <v>4680</v>
      </c>
      <c r="E1439" s="152">
        <v>839.0</v>
      </c>
      <c r="F1439" s="10" t="str">
        <f t="shared" si="13"/>
        <v>FER-0839</v>
      </c>
      <c r="G1439" s="94">
        <v>1081776.0</v>
      </c>
      <c r="H1439" s="14"/>
    </row>
    <row r="1440">
      <c r="A1440" s="7">
        <v>730.0</v>
      </c>
      <c r="B1440" s="31" t="s">
        <v>4158</v>
      </c>
      <c r="C1440" s="156">
        <v>42130.0</v>
      </c>
      <c r="D1440" s="94" t="s">
        <v>4680</v>
      </c>
      <c r="E1440" s="94">
        <v>840.0</v>
      </c>
      <c r="F1440" s="10" t="str">
        <f t="shared" si="13"/>
        <v>FER-0840</v>
      </c>
      <c r="G1440" s="94">
        <v>38398.0</v>
      </c>
      <c r="H1440" s="14"/>
    </row>
    <row r="1441">
      <c r="A1441" s="7">
        <v>731.0</v>
      </c>
      <c r="B1441" s="31" t="s">
        <v>4156</v>
      </c>
      <c r="C1441" s="156">
        <v>42130.0</v>
      </c>
      <c r="D1441" s="94" t="s">
        <v>4680</v>
      </c>
      <c r="E1441" s="152">
        <v>841.0</v>
      </c>
      <c r="F1441" s="10" t="str">
        <f t="shared" si="13"/>
        <v>FER-0841</v>
      </c>
      <c r="G1441" s="94">
        <v>822639.0</v>
      </c>
      <c r="H1441" s="14"/>
    </row>
    <row r="1442">
      <c r="A1442" s="7">
        <v>731.0</v>
      </c>
      <c r="B1442" s="31" t="s">
        <v>4158</v>
      </c>
      <c r="C1442" s="156">
        <v>42130.0</v>
      </c>
      <c r="D1442" s="94" t="s">
        <v>4680</v>
      </c>
      <c r="E1442" s="94">
        <v>842.0</v>
      </c>
      <c r="F1442" s="10" t="str">
        <f t="shared" si="13"/>
        <v>FER-0842</v>
      </c>
      <c r="G1442" s="94">
        <v>29849.0</v>
      </c>
      <c r="H1442" s="14"/>
    </row>
    <row r="1443">
      <c r="A1443" s="7">
        <v>732.0</v>
      </c>
      <c r="B1443" s="31" t="s">
        <v>4156</v>
      </c>
      <c r="C1443" s="156">
        <v>42130.0</v>
      </c>
      <c r="D1443" s="94" t="s">
        <v>4680</v>
      </c>
      <c r="E1443" s="152">
        <v>843.0</v>
      </c>
      <c r="F1443" s="10" t="str">
        <f t="shared" si="13"/>
        <v>FER-0843</v>
      </c>
      <c r="G1443" s="94">
        <v>1247192.0</v>
      </c>
      <c r="H1443" s="14"/>
    </row>
    <row r="1444">
      <c r="A1444" s="7">
        <v>732.0</v>
      </c>
      <c r="B1444" s="31" t="s">
        <v>4158</v>
      </c>
      <c r="C1444" s="156">
        <v>42130.0</v>
      </c>
      <c r="D1444" s="94" t="s">
        <v>4680</v>
      </c>
      <c r="E1444" s="94">
        <v>844.0</v>
      </c>
      <c r="F1444" s="10" t="str">
        <f t="shared" si="13"/>
        <v>FER-0844</v>
      </c>
      <c r="G1444" s="94">
        <v>35111.0</v>
      </c>
      <c r="H1444" s="14"/>
    </row>
    <row r="1445">
      <c r="A1445" s="7">
        <v>733.0</v>
      </c>
      <c r="B1445" s="31" t="s">
        <v>4156</v>
      </c>
      <c r="C1445" s="156">
        <v>42130.0</v>
      </c>
      <c r="D1445" s="94" t="s">
        <v>4680</v>
      </c>
      <c r="E1445" s="152">
        <v>845.0</v>
      </c>
      <c r="F1445" s="10" t="str">
        <f t="shared" si="13"/>
        <v>FER-0845</v>
      </c>
      <c r="G1445" s="94">
        <v>1278847.0</v>
      </c>
      <c r="H1445" s="14"/>
    </row>
    <row r="1446">
      <c r="A1446" s="7">
        <v>733.0</v>
      </c>
      <c r="B1446" s="31" t="s">
        <v>4158</v>
      </c>
      <c r="C1446" s="156">
        <v>42130.0</v>
      </c>
      <c r="D1446" s="94" t="s">
        <v>4680</v>
      </c>
      <c r="E1446" s="94">
        <v>846.0</v>
      </c>
      <c r="F1446" s="10" t="str">
        <f t="shared" si="13"/>
        <v>FER-0846</v>
      </c>
      <c r="G1446" s="94">
        <v>34482.0</v>
      </c>
      <c r="H1446" s="14"/>
    </row>
    <row r="1447">
      <c r="A1447" s="7">
        <v>734.0</v>
      </c>
      <c r="B1447" s="31" t="s">
        <v>4156</v>
      </c>
      <c r="C1447" s="156">
        <v>42130.0</v>
      </c>
      <c r="D1447" s="94" t="s">
        <v>4680</v>
      </c>
      <c r="E1447" s="152">
        <v>847.0</v>
      </c>
      <c r="F1447" s="10" t="str">
        <f t="shared" si="13"/>
        <v>FER-0847</v>
      </c>
      <c r="G1447" s="94">
        <v>901776.0</v>
      </c>
      <c r="H1447" s="14"/>
    </row>
    <row r="1448">
      <c r="A1448" s="7">
        <v>734.0</v>
      </c>
      <c r="B1448" s="31" t="s">
        <v>4158</v>
      </c>
      <c r="C1448" s="156">
        <v>42130.0</v>
      </c>
      <c r="D1448" s="94" t="s">
        <v>4680</v>
      </c>
      <c r="E1448" s="94">
        <v>848.0</v>
      </c>
      <c r="F1448" s="10" t="str">
        <f t="shared" si="13"/>
        <v>FER-0848</v>
      </c>
      <c r="G1448" s="94">
        <v>25347.0</v>
      </c>
      <c r="H1448" s="14"/>
    </row>
    <row r="1449">
      <c r="A1449" s="7">
        <v>735.0</v>
      </c>
      <c r="B1449" s="31" t="s">
        <v>4156</v>
      </c>
      <c r="C1449" s="156">
        <v>42130.0</v>
      </c>
      <c r="D1449" s="94" t="s">
        <v>4680</v>
      </c>
      <c r="E1449" s="152">
        <v>849.0</v>
      </c>
      <c r="F1449" s="10" t="str">
        <f t="shared" si="13"/>
        <v>FER-0849</v>
      </c>
      <c r="G1449" s="94">
        <v>1250044.0</v>
      </c>
      <c r="H1449" s="14"/>
    </row>
    <row r="1450">
      <c r="A1450" s="7">
        <v>735.0</v>
      </c>
      <c r="B1450" s="31" t="s">
        <v>4158</v>
      </c>
      <c r="C1450" s="156">
        <v>42130.0</v>
      </c>
      <c r="D1450" s="94" t="s">
        <v>4680</v>
      </c>
      <c r="E1450" s="94">
        <v>850.0</v>
      </c>
      <c r="F1450" s="10" t="str">
        <f t="shared" si="13"/>
        <v>FER-0850</v>
      </c>
      <c r="G1450" s="94">
        <v>3752.0</v>
      </c>
      <c r="H1450" s="14"/>
    </row>
    <row r="1451">
      <c r="A1451" s="7">
        <v>736.0</v>
      </c>
      <c r="B1451" s="31" t="s">
        <v>4156</v>
      </c>
      <c r="C1451" s="156">
        <v>42130.0</v>
      </c>
      <c r="D1451" s="94" t="s">
        <v>4680</v>
      </c>
      <c r="E1451" s="152">
        <v>851.0</v>
      </c>
      <c r="F1451" s="10" t="str">
        <f t="shared" si="13"/>
        <v>FER-0851</v>
      </c>
      <c r="G1451" s="94">
        <v>840730.0</v>
      </c>
      <c r="H1451" s="14"/>
    </row>
    <row r="1452">
      <c r="A1452" s="7">
        <v>736.0</v>
      </c>
      <c r="B1452" s="31" t="s">
        <v>4158</v>
      </c>
      <c r="C1452" s="156">
        <v>42130.0</v>
      </c>
      <c r="D1452" s="94" t="s">
        <v>4680</v>
      </c>
      <c r="E1452" s="94">
        <v>852.0</v>
      </c>
      <c r="F1452" s="10" t="str">
        <f t="shared" si="13"/>
        <v>FER-0852</v>
      </c>
      <c r="G1452" s="94">
        <v>4661.0</v>
      </c>
      <c r="H1452" s="14"/>
    </row>
    <row r="1453">
      <c r="A1453" s="7">
        <v>737.0</v>
      </c>
      <c r="B1453" s="31" t="s">
        <v>4156</v>
      </c>
      <c r="C1453" s="156">
        <v>42130.0</v>
      </c>
      <c r="D1453" s="94" t="s">
        <v>4680</v>
      </c>
      <c r="E1453" s="94">
        <v>853.0</v>
      </c>
      <c r="F1453" s="10" t="str">
        <f t="shared" si="13"/>
        <v>FER-0853</v>
      </c>
      <c r="G1453" s="94">
        <v>908021.0</v>
      </c>
      <c r="H1453" s="14"/>
    </row>
    <row r="1454">
      <c r="A1454" s="7">
        <v>737.0</v>
      </c>
      <c r="B1454" s="31" t="s">
        <v>4158</v>
      </c>
      <c r="C1454" s="156">
        <v>42130.0</v>
      </c>
      <c r="D1454" s="94" t="s">
        <v>4680</v>
      </c>
      <c r="E1454" s="152">
        <v>854.0</v>
      </c>
      <c r="F1454" s="10" t="str">
        <f t="shared" si="13"/>
        <v>FER-0854</v>
      </c>
      <c r="G1454" s="94">
        <v>4935.0</v>
      </c>
      <c r="H1454" s="14"/>
    </row>
    <row r="1455">
      <c r="A1455" s="7">
        <v>738.0</v>
      </c>
      <c r="B1455" s="31" t="s">
        <v>4156</v>
      </c>
      <c r="C1455" s="156">
        <v>42130.0</v>
      </c>
      <c r="D1455" s="94" t="s">
        <v>4680</v>
      </c>
      <c r="E1455" s="94">
        <v>855.0</v>
      </c>
      <c r="F1455" s="10" t="str">
        <f t="shared" si="13"/>
        <v>FER-0855</v>
      </c>
      <c r="G1455" s="94">
        <v>1965291.0</v>
      </c>
      <c r="H1455" s="14"/>
    </row>
    <row r="1456">
      <c r="A1456" s="7">
        <v>738.0</v>
      </c>
      <c r="B1456" s="31" t="s">
        <v>4158</v>
      </c>
      <c r="C1456" s="156">
        <v>42130.0</v>
      </c>
      <c r="D1456" s="94" t="s">
        <v>4680</v>
      </c>
      <c r="E1456" s="152">
        <v>856.0</v>
      </c>
      <c r="F1456" s="10" t="str">
        <f t="shared" si="13"/>
        <v>FER-0856</v>
      </c>
      <c r="G1456" s="94">
        <v>6055.0</v>
      </c>
      <c r="H1456" s="14"/>
    </row>
    <row r="1457">
      <c r="A1457" s="7">
        <v>739.0</v>
      </c>
      <c r="B1457" s="31" t="s">
        <v>4156</v>
      </c>
      <c r="C1457" s="156">
        <v>42130.0</v>
      </c>
      <c r="D1457" s="94" t="s">
        <v>4680</v>
      </c>
      <c r="E1457" s="94">
        <v>857.0</v>
      </c>
      <c r="F1457" s="10" t="str">
        <f t="shared" si="13"/>
        <v>FER-0857</v>
      </c>
      <c r="G1457" s="94">
        <v>1519111.0</v>
      </c>
      <c r="H1457" s="14"/>
    </row>
    <row r="1458">
      <c r="A1458" s="7">
        <v>739.0</v>
      </c>
      <c r="B1458" s="31" t="s">
        <v>4158</v>
      </c>
      <c r="C1458" s="156">
        <v>42130.0</v>
      </c>
      <c r="D1458" s="94" t="s">
        <v>4680</v>
      </c>
      <c r="E1458" s="152">
        <v>858.0</v>
      </c>
      <c r="F1458" s="10" t="str">
        <f t="shared" si="13"/>
        <v>FER-0858</v>
      </c>
      <c r="G1458" s="94">
        <v>4511.0</v>
      </c>
      <c r="H1458" s="14"/>
    </row>
    <row r="1459">
      <c r="A1459" s="7">
        <v>740.0</v>
      </c>
      <c r="B1459" s="31" t="s">
        <v>4156</v>
      </c>
      <c r="C1459" s="156">
        <v>42130.0</v>
      </c>
      <c r="D1459" s="94" t="s">
        <v>4680</v>
      </c>
      <c r="E1459" s="94">
        <v>859.0</v>
      </c>
      <c r="F1459" s="10" t="str">
        <f t="shared" si="13"/>
        <v>FER-0859</v>
      </c>
      <c r="G1459" s="94">
        <v>1483789.0</v>
      </c>
      <c r="H1459" s="14"/>
    </row>
    <row r="1460">
      <c r="A1460" s="7">
        <v>740.0</v>
      </c>
      <c r="B1460" s="31" t="s">
        <v>4158</v>
      </c>
      <c r="C1460" s="156">
        <v>42130.0</v>
      </c>
      <c r="D1460" s="94" t="s">
        <v>4680</v>
      </c>
      <c r="E1460" s="152">
        <v>860.0</v>
      </c>
      <c r="F1460" s="10" t="str">
        <f t="shared" si="13"/>
        <v>FER-0860</v>
      </c>
      <c r="G1460" s="94">
        <v>4790.0</v>
      </c>
      <c r="H1460" s="14"/>
    </row>
    <row r="1461">
      <c r="A1461" s="7">
        <v>741.0</v>
      </c>
      <c r="B1461" s="31" t="s">
        <v>4156</v>
      </c>
      <c r="C1461" s="156">
        <v>42130.0</v>
      </c>
      <c r="D1461" s="94" t="s">
        <v>4680</v>
      </c>
      <c r="E1461" s="94">
        <v>861.0</v>
      </c>
      <c r="F1461" s="10" t="str">
        <f t="shared" si="13"/>
        <v>FER-0861</v>
      </c>
      <c r="G1461" s="94">
        <v>898214.0</v>
      </c>
      <c r="H1461" s="14"/>
    </row>
    <row r="1462">
      <c r="A1462" s="7">
        <v>741.0</v>
      </c>
      <c r="B1462" s="31" t="s">
        <v>4158</v>
      </c>
      <c r="C1462" s="156">
        <v>42130.0</v>
      </c>
      <c r="D1462" s="94" t="s">
        <v>4680</v>
      </c>
      <c r="E1462" s="152">
        <v>862.0</v>
      </c>
      <c r="F1462" s="10" t="str">
        <f t="shared" si="13"/>
        <v>FER-0862</v>
      </c>
      <c r="G1462" s="94">
        <v>2740.0</v>
      </c>
      <c r="H1462" s="14"/>
    </row>
    <row r="1463">
      <c r="A1463" s="7">
        <v>742.0</v>
      </c>
      <c r="B1463" s="31" t="s">
        <v>4156</v>
      </c>
      <c r="C1463" s="156">
        <v>42130.0</v>
      </c>
      <c r="D1463" s="94" t="s">
        <v>4680</v>
      </c>
      <c r="E1463" s="94">
        <v>863.0</v>
      </c>
      <c r="F1463" s="10" t="str">
        <f t="shared" si="13"/>
        <v>FER-0863</v>
      </c>
      <c r="G1463" s="94">
        <v>1193939.0</v>
      </c>
      <c r="H1463" s="14"/>
    </row>
    <row r="1464">
      <c r="A1464" s="7">
        <v>742.0</v>
      </c>
      <c r="B1464" s="31" t="s">
        <v>4158</v>
      </c>
      <c r="C1464" s="156">
        <v>42130.0</v>
      </c>
      <c r="D1464" s="94" t="s">
        <v>4680</v>
      </c>
      <c r="E1464" s="152">
        <v>864.0</v>
      </c>
      <c r="F1464" s="10" t="str">
        <f t="shared" si="13"/>
        <v>FER-0864</v>
      </c>
      <c r="G1464" s="94">
        <v>6832.0</v>
      </c>
      <c r="H1464" s="14"/>
    </row>
    <row r="1465">
      <c r="A1465" s="7">
        <v>743.0</v>
      </c>
      <c r="B1465" s="31" t="s">
        <v>4156</v>
      </c>
      <c r="C1465" s="156">
        <v>42130.0</v>
      </c>
      <c r="D1465" s="94" t="s">
        <v>4680</v>
      </c>
      <c r="E1465" s="94">
        <v>865.0</v>
      </c>
      <c r="F1465" s="10" t="str">
        <f t="shared" si="13"/>
        <v>FER-0865</v>
      </c>
      <c r="G1465" s="94">
        <v>2313441.0</v>
      </c>
      <c r="H1465" s="14"/>
    </row>
    <row r="1466">
      <c r="A1466" s="7">
        <v>743.0</v>
      </c>
      <c r="B1466" s="31" t="s">
        <v>4158</v>
      </c>
      <c r="C1466" s="156">
        <v>42130.0</v>
      </c>
      <c r="D1466" s="94" t="s">
        <v>4680</v>
      </c>
      <c r="E1466" s="152">
        <v>866.0</v>
      </c>
      <c r="F1466" s="10" t="str">
        <f t="shared" si="13"/>
        <v>FER-0866</v>
      </c>
      <c r="G1466" s="94">
        <v>13176.0</v>
      </c>
      <c r="H1466" s="14"/>
    </row>
    <row r="1467">
      <c r="A1467" s="7">
        <v>744.0</v>
      </c>
      <c r="B1467" s="31" t="s">
        <v>4156</v>
      </c>
      <c r="C1467" s="156">
        <v>42130.0</v>
      </c>
      <c r="D1467" s="94" t="s">
        <v>4680</v>
      </c>
      <c r="E1467" s="152">
        <v>867.0</v>
      </c>
      <c r="F1467" s="10" t="str">
        <f t="shared" si="13"/>
        <v>FER-0867</v>
      </c>
      <c r="G1467" s="94">
        <v>2850444.0</v>
      </c>
      <c r="H1467" s="14"/>
    </row>
    <row r="1468">
      <c r="A1468" s="7">
        <v>744.0</v>
      </c>
      <c r="B1468" s="31" t="s">
        <v>4158</v>
      </c>
      <c r="C1468" s="156">
        <v>42130.0</v>
      </c>
      <c r="D1468" s="94" t="s">
        <v>4680</v>
      </c>
      <c r="E1468" s="94">
        <v>868.0</v>
      </c>
      <c r="F1468" s="10" t="str">
        <f t="shared" si="13"/>
        <v>FER-0868</v>
      </c>
      <c r="G1468" s="94">
        <v>11598.0</v>
      </c>
      <c r="H1468" s="14"/>
    </row>
    <row r="1469">
      <c r="A1469" s="7">
        <v>745.0</v>
      </c>
      <c r="B1469" s="31" t="s">
        <v>4156</v>
      </c>
      <c r="C1469" s="156">
        <v>42130.0</v>
      </c>
      <c r="D1469" s="94" t="s">
        <v>4680</v>
      </c>
      <c r="E1469" s="152">
        <v>869.0</v>
      </c>
      <c r="F1469" s="10" t="str">
        <f t="shared" si="13"/>
        <v>FER-0869</v>
      </c>
      <c r="G1469" s="94">
        <v>2547265.0</v>
      </c>
      <c r="H1469" s="14"/>
    </row>
    <row r="1470">
      <c r="A1470" s="7">
        <v>745.0</v>
      </c>
      <c r="B1470" s="31" t="s">
        <v>4156</v>
      </c>
      <c r="C1470" s="156">
        <v>42130.0</v>
      </c>
      <c r="D1470" s="94" t="s">
        <v>4680</v>
      </c>
      <c r="E1470" s="152">
        <v>870.0</v>
      </c>
      <c r="F1470" s="10" t="str">
        <f t="shared" si="13"/>
        <v>FER-0870</v>
      </c>
      <c r="G1470" s="94">
        <v>2353355.0</v>
      </c>
      <c r="H1470" s="14"/>
    </row>
    <row r="1471">
      <c r="A1471" s="7">
        <v>745.0</v>
      </c>
      <c r="B1471" s="31" t="s">
        <v>4156</v>
      </c>
      <c r="C1471" s="156">
        <v>42130.0</v>
      </c>
      <c r="D1471" s="94" t="s">
        <v>4680</v>
      </c>
      <c r="E1471" s="94">
        <v>871.0</v>
      </c>
      <c r="F1471" s="10" t="str">
        <f t="shared" si="13"/>
        <v>FER-0871</v>
      </c>
      <c r="G1471" s="94">
        <v>3092757.0</v>
      </c>
      <c r="H1471" s="14"/>
    </row>
    <row r="1472">
      <c r="A1472" s="7">
        <v>745.0</v>
      </c>
      <c r="B1472" s="31" t="s">
        <v>4156</v>
      </c>
      <c r="C1472" s="156">
        <v>42130.0</v>
      </c>
      <c r="D1472" s="94" t="s">
        <v>4680</v>
      </c>
      <c r="E1472" s="152">
        <v>872.0</v>
      </c>
      <c r="F1472" s="10" t="str">
        <f t="shared" si="13"/>
        <v>FER-0872</v>
      </c>
      <c r="G1472" s="94">
        <v>2272657.0</v>
      </c>
      <c r="H1472" s="14"/>
    </row>
    <row r="1473">
      <c r="A1473" s="7">
        <v>745.0</v>
      </c>
      <c r="B1473" s="31" t="s">
        <v>4156</v>
      </c>
      <c r="C1473" s="156">
        <v>42130.0</v>
      </c>
      <c r="D1473" s="94" t="s">
        <v>4680</v>
      </c>
      <c r="E1473" s="152">
        <v>873.0</v>
      </c>
      <c r="F1473" s="10" t="str">
        <f t="shared" si="13"/>
        <v>FER-0873</v>
      </c>
      <c r="G1473" s="94">
        <v>2521642.0</v>
      </c>
      <c r="H1473" s="14"/>
    </row>
    <row r="1474">
      <c r="A1474" s="7">
        <v>745.0</v>
      </c>
      <c r="B1474" s="31" t="s">
        <v>4158</v>
      </c>
      <c r="C1474" s="156">
        <v>42130.0</v>
      </c>
      <c r="D1474" s="94" t="s">
        <v>4680</v>
      </c>
      <c r="E1474" s="94">
        <v>874.0</v>
      </c>
      <c r="F1474" s="10" t="str">
        <f t="shared" si="13"/>
        <v>FER-0874</v>
      </c>
      <c r="G1474" s="94">
        <v>336576.0</v>
      </c>
      <c r="H1474" s="14"/>
    </row>
    <row r="1475">
      <c r="A1475" s="7">
        <v>745.0</v>
      </c>
      <c r="B1475" s="31" t="s">
        <v>4304</v>
      </c>
      <c r="C1475" s="156">
        <v>42130.0</v>
      </c>
      <c r="D1475" s="94" t="s">
        <v>4680</v>
      </c>
      <c r="E1475" s="152">
        <v>875.0</v>
      </c>
      <c r="F1475" s="10" t="str">
        <f t="shared" si="13"/>
        <v>FER-0875</v>
      </c>
      <c r="G1475" s="94">
        <v>145512.0</v>
      </c>
      <c r="H1475" s="14"/>
    </row>
    <row r="1476">
      <c r="A1476" s="7">
        <v>745.0</v>
      </c>
      <c r="B1476" s="31" t="s">
        <v>4464</v>
      </c>
      <c r="C1476" s="156">
        <v>42130.0</v>
      </c>
      <c r="D1476" s="94" t="s">
        <v>4680</v>
      </c>
      <c r="E1476" s="152">
        <v>876.0</v>
      </c>
      <c r="F1476" s="10" t="str">
        <f t="shared" si="13"/>
        <v>FER-0876</v>
      </c>
      <c r="G1476" s="94">
        <v>92316.0</v>
      </c>
      <c r="H1476" s="14"/>
    </row>
    <row r="1477">
      <c r="A1477" s="7">
        <v>746.0</v>
      </c>
      <c r="B1477" s="31" t="s">
        <v>4156</v>
      </c>
      <c r="C1477" s="156">
        <v>42130.0</v>
      </c>
      <c r="D1477" s="94" t="s">
        <v>4680</v>
      </c>
      <c r="E1477" s="152">
        <v>877.0</v>
      </c>
      <c r="F1477" s="10" t="str">
        <f t="shared" si="13"/>
        <v>FER-0877</v>
      </c>
      <c r="G1477" s="94">
        <v>3077840.0</v>
      </c>
      <c r="H1477" s="14"/>
    </row>
    <row r="1478">
      <c r="A1478" s="7">
        <v>746.0</v>
      </c>
      <c r="B1478" s="31" t="s">
        <v>4158</v>
      </c>
      <c r="C1478" s="156">
        <v>42130.0</v>
      </c>
      <c r="D1478" s="94" t="s">
        <v>4680</v>
      </c>
      <c r="E1478" s="152">
        <v>878.0</v>
      </c>
      <c r="F1478" s="10" t="str">
        <f t="shared" si="13"/>
        <v>FER-0878</v>
      </c>
      <c r="G1478" s="94">
        <v>17791.0</v>
      </c>
      <c r="H1478" s="14"/>
    </row>
    <row r="1479">
      <c r="A1479" s="7">
        <v>746.0</v>
      </c>
      <c r="B1479" s="31" t="s">
        <v>4304</v>
      </c>
      <c r="C1479" s="156">
        <v>42130.0</v>
      </c>
      <c r="D1479" s="94" t="s">
        <v>4680</v>
      </c>
      <c r="E1479" s="152">
        <v>879.0</v>
      </c>
      <c r="F1479" s="10" t="str">
        <f t="shared" si="13"/>
        <v>FER-0879</v>
      </c>
      <c r="G1479" s="94">
        <v>39985.0</v>
      </c>
      <c r="H1479" s="14"/>
    </row>
    <row r="1480">
      <c r="A1480" s="7">
        <v>746.0</v>
      </c>
      <c r="B1480" s="31" t="s">
        <v>4464</v>
      </c>
      <c r="C1480" s="156">
        <v>42130.0</v>
      </c>
      <c r="D1480" s="94" t="s">
        <v>4680</v>
      </c>
      <c r="E1480" s="152">
        <v>880.0</v>
      </c>
      <c r="F1480" s="10" t="str">
        <f t="shared" si="13"/>
        <v>FER-0880</v>
      </c>
      <c r="G1480" s="94">
        <v>34103.0</v>
      </c>
      <c r="H1480" s="14"/>
    </row>
    <row r="1481">
      <c r="A1481" s="7">
        <v>747.0</v>
      </c>
      <c r="B1481" s="31" t="s">
        <v>4156</v>
      </c>
      <c r="C1481" s="156">
        <v>42130.0</v>
      </c>
      <c r="D1481" s="94" t="s">
        <v>4680</v>
      </c>
      <c r="E1481" s="152">
        <v>881.0</v>
      </c>
      <c r="F1481" s="10" t="str">
        <f t="shared" si="13"/>
        <v>FER-0881</v>
      </c>
      <c r="G1481" s="94">
        <v>3010273.0</v>
      </c>
      <c r="H1481" s="14"/>
    </row>
    <row r="1482">
      <c r="A1482" s="7">
        <v>747.0</v>
      </c>
      <c r="B1482" s="31" t="s">
        <v>4158</v>
      </c>
      <c r="C1482" s="156">
        <v>42130.0</v>
      </c>
      <c r="D1482" s="94" t="s">
        <v>4680</v>
      </c>
      <c r="E1482" s="152">
        <v>882.0</v>
      </c>
      <c r="F1482" s="10" t="str">
        <f t="shared" si="13"/>
        <v>FER-0882</v>
      </c>
      <c r="G1482" s="94">
        <v>21541.0</v>
      </c>
      <c r="H1482" s="14"/>
    </row>
    <row r="1483">
      <c r="A1483" s="7">
        <v>747.0</v>
      </c>
      <c r="B1483" s="31" t="s">
        <v>4304</v>
      </c>
      <c r="C1483" s="156">
        <v>42130.0</v>
      </c>
      <c r="D1483" s="94" t="s">
        <v>4680</v>
      </c>
      <c r="E1483" s="152">
        <v>883.0</v>
      </c>
      <c r="F1483" s="10" t="str">
        <f t="shared" si="13"/>
        <v>FER-0883</v>
      </c>
      <c r="G1483" s="94">
        <v>44983.0</v>
      </c>
      <c r="H1483" s="14"/>
    </row>
    <row r="1484">
      <c r="A1484" s="7">
        <v>747.0</v>
      </c>
      <c r="B1484" s="31" t="s">
        <v>4464</v>
      </c>
      <c r="C1484" s="156">
        <v>42130.0</v>
      </c>
      <c r="D1484" s="94" t="s">
        <v>4680</v>
      </c>
      <c r="E1484" s="152">
        <v>884.0</v>
      </c>
      <c r="F1484" s="10" t="str">
        <f t="shared" si="13"/>
        <v>FER-0884</v>
      </c>
      <c r="G1484" s="94">
        <v>28896.0</v>
      </c>
      <c r="H1484" s="14"/>
    </row>
    <row r="1485">
      <c r="A1485" s="7">
        <v>748.0</v>
      </c>
      <c r="B1485" s="31" t="s">
        <v>4156</v>
      </c>
      <c r="C1485" s="156">
        <v>42130.0</v>
      </c>
      <c r="D1485" s="94" t="s">
        <v>4680</v>
      </c>
      <c r="E1485" s="152">
        <v>885.0</v>
      </c>
      <c r="F1485" s="10" t="str">
        <f t="shared" si="13"/>
        <v>FER-0885</v>
      </c>
      <c r="G1485" s="94">
        <v>2914113.0</v>
      </c>
      <c r="H1485" s="14"/>
    </row>
    <row r="1486">
      <c r="A1486" s="7">
        <v>748.0</v>
      </c>
      <c r="B1486" s="31" t="s">
        <v>4158</v>
      </c>
      <c r="C1486" s="156">
        <v>42130.0</v>
      </c>
      <c r="D1486" s="94" t="s">
        <v>4680</v>
      </c>
      <c r="E1486" s="152">
        <v>886.0</v>
      </c>
      <c r="F1486" s="10" t="str">
        <f t="shared" si="13"/>
        <v>FER-0886</v>
      </c>
      <c r="G1486" s="94">
        <v>19440.0</v>
      </c>
      <c r="H1486" s="14"/>
    </row>
    <row r="1487">
      <c r="A1487" s="7">
        <v>748.0</v>
      </c>
      <c r="B1487" s="31" t="s">
        <v>4304</v>
      </c>
      <c r="C1487" s="156">
        <v>42130.0</v>
      </c>
      <c r="D1487" s="94" t="s">
        <v>4680</v>
      </c>
      <c r="E1487" s="152">
        <v>887.0</v>
      </c>
      <c r="F1487" s="10" t="str">
        <f t="shared" si="13"/>
        <v>FER-0887</v>
      </c>
      <c r="G1487" s="94">
        <v>34438.0</v>
      </c>
      <c r="H1487" s="14"/>
    </row>
    <row r="1488">
      <c r="A1488" s="7">
        <v>748.0</v>
      </c>
      <c r="B1488" s="31" t="s">
        <v>4464</v>
      </c>
      <c r="C1488" s="156">
        <v>42130.0</v>
      </c>
      <c r="D1488" s="94" t="s">
        <v>4680</v>
      </c>
      <c r="E1488" s="152">
        <v>888.0</v>
      </c>
      <c r="F1488" s="10" t="str">
        <f t="shared" si="13"/>
        <v>FER-0888</v>
      </c>
      <c r="G1488" s="94">
        <v>31961.0</v>
      </c>
      <c r="H1488" s="14"/>
    </row>
    <row r="1489">
      <c r="A1489" s="7">
        <v>749.0</v>
      </c>
      <c r="B1489" s="31" t="s">
        <v>4156</v>
      </c>
      <c r="C1489" s="156">
        <v>42130.0</v>
      </c>
      <c r="D1489" s="94" t="s">
        <v>4680</v>
      </c>
      <c r="E1489" s="152">
        <v>889.0</v>
      </c>
      <c r="F1489" s="10" t="str">
        <f t="shared" si="13"/>
        <v>FER-0889</v>
      </c>
      <c r="G1489" s="94">
        <v>3168864.0</v>
      </c>
      <c r="H1489" s="14"/>
    </row>
    <row r="1490">
      <c r="A1490" s="7">
        <v>749.0</v>
      </c>
      <c r="B1490" s="31" t="s">
        <v>4156</v>
      </c>
      <c r="C1490" s="156">
        <v>42130.0</v>
      </c>
      <c r="D1490" s="94" t="s">
        <v>4680</v>
      </c>
      <c r="E1490" s="152">
        <v>890.0</v>
      </c>
      <c r="F1490" s="10" t="str">
        <f t="shared" si="13"/>
        <v>FER-0890</v>
      </c>
      <c r="G1490" s="94">
        <v>2424790.0</v>
      </c>
      <c r="H1490" s="14"/>
    </row>
    <row r="1491">
      <c r="A1491" s="7">
        <v>749.0</v>
      </c>
      <c r="B1491" s="31" t="s">
        <v>4158</v>
      </c>
      <c r="C1491" s="156">
        <v>42130.0</v>
      </c>
      <c r="D1491" s="94" t="s">
        <v>4680</v>
      </c>
      <c r="E1491" s="152">
        <v>891.0</v>
      </c>
      <c r="F1491" s="10" t="str">
        <f t="shared" si="13"/>
        <v>FER-0891</v>
      </c>
      <c r="G1491" s="94">
        <v>23668.0</v>
      </c>
      <c r="H1491" s="14"/>
    </row>
    <row r="1492">
      <c r="A1492" s="7">
        <v>749.0</v>
      </c>
      <c r="B1492" s="31" t="s">
        <v>4304</v>
      </c>
      <c r="C1492" s="156">
        <v>42130.0</v>
      </c>
      <c r="D1492" s="94" t="s">
        <v>4680</v>
      </c>
      <c r="E1492" s="152">
        <v>892.0</v>
      </c>
      <c r="F1492" s="10" t="str">
        <f t="shared" si="13"/>
        <v>FER-0892</v>
      </c>
      <c r="G1492" s="94">
        <v>34872.0</v>
      </c>
      <c r="H1492" s="14"/>
    </row>
    <row r="1493">
      <c r="A1493" s="7">
        <v>749.0</v>
      </c>
      <c r="B1493" s="31" t="s">
        <v>4464</v>
      </c>
      <c r="C1493" s="156">
        <v>42130.0</v>
      </c>
      <c r="D1493" s="94" t="s">
        <v>4680</v>
      </c>
      <c r="E1493" s="152">
        <v>893.0</v>
      </c>
      <c r="F1493" s="10" t="str">
        <f t="shared" si="13"/>
        <v>FER-0893</v>
      </c>
      <c r="G1493" s="94">
        <v>18113.0</v>
      </c>
      <c r="H1493" s="14"/>
    </row>
    <row r="1494">
      <c r="A1494" s="7">
        <v>750.0</v>
      </c>
      <c r="B1494" s="31" t="s">
        <v>4156</v>
      </c>
      <c r="C1494" s="156">
        <v>42130.0</v>
      </c>
      <c r="D1494" s="94" t="s">
        <v>4680</v>
      </c>
      <c r="E1494" s="152">
        <v>894.0</v>
      </c>
      <c r="F1494" s="10" t="str">
        <f t="shared" si="13"/>
        <v>FER-0894</v>
      </c>
      <c r="G1494" s="94">
        <v>3328766.0</v>
      </c>
      <c r="H1494" s="14"/>
    </row>
    <row r="1495">
      <c r="A1495" s="7">
        <v>750.0</v>
      </c>
      <c r="B1495" s="31" t="s">
        <v>4156</v>
      </c>
      <c r="C1495" s="156">
        <v>42130.0</v>
      </c>
      <c r="D1495" s="94" t="s">
        <v>4680</v>
      </c>
      <c r="E1495" s="152">
        <v>895.0</v>
      </c>
      <c r="F1495" s="10" t="str">
        <f t="shared" si="13"/>
        <v>FER-0895</v>
      </c>
      <c r="G1495" s="94">
        <v>2485474.0</v>
      </c>
      <c r="H1495" s="14"/>
    </row>
    <row r="1496">
      <c r="A1496" s="7">
        <v>750.0</v>
      </c>
      <c r="B1496" s="31" t="s">
        <v>4158</v>
      </c>
      <c r="C1496" s="156">
        <v>42130.0</v>
      </c>
      <c r="D1496" s="94" t="s">
        <v>4680</v>
      </c>
      <c r="E1496" s="152">
        <v>896.0</v>
      </c>
      <c r="F1496" s="10" t="str">
        <f t="shared" si="13"/>
        <v>FER-0896</v>
      </c>
      <c r="G1496" s="94">
        <v>18700.0</v>
      </c>
      <c r="H1496" s="14"/>
    </row>
    <row r="1497">
      <c r="A1497" s="7">
        <v>750.0</v>
      </c>
      <c r="B1497" s="31" t="s">
        <v>4304</v>
      </c>
      <c r="C1497" s="156">
        <v>42130.0</v>
      </c>
      <c r="D1497" s="94" t="s">
        <v>4680</v>
      </c>
      <c r="E1497" s="152">
        <v>897.0</v>
      </c>
      <c r="F1497" s="10" t="str">
        <f t="shared" si="13"/>
        <v>FER-0897</v>
      </c>
      <c r="G1497" s="94">
        <v>52701.0</v>
      </c>
      <c r="H1497" s="14"/>
    </row>
    <row r="1498">
      <c r="A1498" s="7">
        <v>750.0</v>
      </c>
      <c r="B1498" s="31" t="s">
        <v>4464</v>
      </c>
      <c r="C1498" s="156">
        <v>42130.0</v>
      </c>
      <c r="D1498" s="94" t="s">
        <v>4680</v>
      </c>
      <c r="E1498" s="152">
        <v>898.0</v>
      </c>
      <c r="F1498" s="10" t="str">
        <f t="shared" si="13"/>
        <v>FER-0898</v>
      </c>
      <c r="G1498" s="94">
        <v>23159.0</v>
      </c>
      <c r="H1498" s="14"/>
    </row>
    <row r="1499">
      <c r="A1499" s="7">
        <v>751.0</v>
      </c>
      <c r="B1499" s="31" t="s">
        <v>4156</v>
      </c>
      <c r="C1499" s="156">
        <v>42130.0</v>
      </c>
      <c r="D1499" s="94" t="s">
        <v>4680</v>
      </c>
      <c r="E1499" s="152">
        <v>899.0</v>
      </c>
      <c r="F1499" s="10" t="str">
        <f t="shared" si="13"/>
        <v>FER-0899</v>
      </c>
      <c r="G1499" s="94">
        <v>2459676.0</v>
      </c>
      <c r="H1499" s="14"/>
    </row>
    <row r="1500">
      <c r="A1500" s="7">
        <v>751.0</v>
      </c>
      <c r="B1500" s="31" t="s">
        <v>4156</v>
      </c>
      <c r="C1500" s="156">
        <v>42130.0</v>
      </c>
      <c r="D1500" s="94" t="s">
        <v>4680</v>
      </c>
      <c r="E1500" s="152">
        <v>900.0</v>
      </c>
      <c r="F1500" s="10" t="str">
        <f t="shared" si="13"/>
        <v>FER-0900</v>
      </c>
      <c r="G1500" s="94">
        <v>2561766.0</v>
      </c>
      <c r="H1500" s="14"/>
    </row>
    <row r="1501">
      <c r="A1501" s="7">
        <v>751.0</v>
      </c>
      <c r="B1501" s="31" t="s">
        <v>4156</v>
      </c>
      <c r="C1501" s="156">
        <v>42130.0</v>
      </c>
      <c r="D1501" s="94" t="s">
        <v>4680</v>
      </c>
      <c r="E1501" s="152">
        <v>901.0</v>
      </c>
      <c r="F1501" s="10" t="str">
        <f t="shared" si="13"/>
        <v>FER-0901</v>
      </c>
      <c r="G1501" s="94">
        <v>1401863.0</v>
      </c>
      <c r="H1501" s="14"/>
    </row>
    <row r="1502">
      <c r="A1502" s="7">
        <v>751.0</v>
      </c>
      <c r="B1502" s="31" t="s">
        <v>4158</v>
      </c>
      <c r="C1502" s="156">
        <v>42130.0</v>
      </c>
      <c r="D1502" s="94" t="s">
        <v>4680</v>
      </c>
      <c r="E1502" s="152">
        <v>902.0</v>
      </c>
      <c r="F1502" s="10" t="str">
        <f t="shared" si="13"/>
        <v>FER-0902</v>
      </c>
      <c r="G1502" s="94">
        <v>28517.0</v>
      </c>
      <c r="H1502" s="14"/>
    </row>
    <row r="1503">
      <c r="A1503" s="7">
        <v>751.0</v>
      </c>
      <c r="B1503" s="31" t="s">
        <v>4304</v>
      </c>
      <c r="C1503" s="156">
        <v>42130.0</v>
      </c>
      <c r="D1503" s="94" t="s">
        <v>4680</v>
      </c>
      <c r="E1503" s="152">
        <v>903.0</v>
      </c>
      <c r="F1503" s="10" t="str">
        <f t="shared" si="13"/>
        <v>FER-0903</v>
      </c>
      <c r="G1503" s="94">
        <v>42473.0</v>
      </c>
      <c r="H1503" s="14"/>
    </row>
    <row r="1504">
      <c r="A1504" s="7">
        <v>751.0</v>
      </c>
      <c r="B1504" s="31" t="s">
        <v>4464</v>
      </c>
      <c r="C1504" s="156">
        <v>42130.0</v>
      </c>
      <c r="D1504" s="94" t="s">
        <v>4680</v>
      </c>
      <c r="E1504" s="152">
        <v>904.0</v>
      </c>
      <c r="F1504" s="10" t="str">
        <f t="shared" si="13"/>
        <v>FER-0904</v>
      </c>
      <c r="G1504" s="94">
        <v>22379.0</v>
      </c>
      <c r="H1504" s="14"/>
    </row>
    <row r="1505">
      <c r="A1505" s="7">
        <v>752.0</v>
      </c>
      <c r="B1505" s="31" t="s">
        <v>4156</v>
      </c>
      <c r="C1505" s="156">
        <v>42130.0</v>
      </c>
      <c r="D1505" s="94" t="s">
        <v>4680</v>
      </c>
      <c r="E1505" s="152">
        <v>905.0</v>
      </c>
      <c r="F1505" s="10" t="str">
        <f t="shared" si="13"/>
        <v>FER-0905</v>
      </c>
      <c r="G1505" s="94">
        <v>3081296.0</v>
      </c>
      <c r="H1505" s="14"/>
    </row>
    <row r="1506">
      <c r="A1506" s="7">
        <v>752.0</v>
      </c>
      <c r="B1506" s="31" t="s">
        <v>4156</v>
      </c>
      <c r="C1506" s="156">
        <v>42130.0</v>
      </c>
      <c r="D1506" s="94" t="s">
        <v>4680</v>
      </c>
      <c r="E1506" s="152">
        <v>906.0</v>
      </c>
      <c r="F1506" s="10" t="str">
        <f t="shared" si="13"/>
        <v>FER-0906</v>
      </c>
      <c r="G1506" s="94">
        <v>2612290.0</v>
      </c>
      <c r="H1506" s="14"/>
    </row>
    <row r="1507">
      <c r="A1507" s="7">
        <v>752.0</v>
      </c>
      <c r="B1507" s="31" t="s">
        <v>4158</v>
      </c>
      <c r="C1507" s="156">
        <v>42130.0</v>
      </c>
      <c r="D1507" s="94" t="s">
        <v>4680</v>
      </c>
      <c r="E1507" s="152">
        <v>907.0</v>
      </c>
      <c r="F1507" s="10" t="str">
        <f t="shared" si="13"/>
        <v>FER-0907</v>
      </c>
      <c r="G1507" s="94">
        <v>72925.0</v>
      </c>
      <c r="H1507" s="14"/>
    </row>
    <row r="1508">
      <c r="A1508" s="7">
        <v>752.0</v>
      </c>
      <c r="B1508" s="31" t="s">
        <v>4304</v>
      </c>
      <c r="C1508" s="156">
        <v>42130.0</v>
      </c>
      <c r="D1508" s="94" t="s">
        <v>4680</v>
      </c>
      <c r="E1508" s="152">
        <v>908.0</v>
      </c>
      <c r="F1508" s="10" t="str">
        <f t="shared" si="13"/>
        <v>FER-0908</v>
      </c>
      <c r="G1508" s="94">
        <v>126106.0</v>
      </c>
      <c r="H1508" s="14"/>
    </row>
    <row r="1509">
      <c r="A1509" s="7">
        <v>752.0</v>
      </c>
      <c r="B1509" s="31" t="s">
        <v>4464</v>
      </c>
      <c r="C1509" s="156">
        <v>42130.0</v>
      </c>
      <c r="D1509" s="94" t="s">
        <v>4680</v>
      </c>
      <c r="E1509" s="152">
        <v>909.0</v>
      </c>
      <c r="F1509" s="10" t="str">
        <f t="shared" si="13"/>
        <v>FER-0909</v>
      </c>
      <c r="G1509" s="94">
        <v>47674.0</v>
      </c>
      <c r="H1509" s="14"/>
    </row>
    <row r="1510">
      <c r="A1510" s="7">
        <v>753.0</v>
      </c>
      <c r="B1510" s="31" t="s">
        <v>4156</v>
      </c>
      <c r="C1510" s="156">
        <v>42130.0</v>
      </c>
      <c r="D1510" s="94" t="s">
        <v>4680</v>
      </c>
      <c r="E1510" s="152">
        <v>910.0</v>
      </c>
      <c r="F1510" s="10" t="str">
        <f t="shared" si="13"/>
        <v>FER-0910</v>
      </c>
      <c r="G1510" s="94">
        <v>3289347.0</v>
      </c>
      <c r="H1510" s="14"/>
    </row>
    <row r="1511">
      <c r="A1511" s="7">
        <v>753.0</v>
      </c>
      <c r="B1511" s="31" t="s">
        <v>4156</v>
      </c>
      <c r="C1511" s="156">
        <v>42130.0</v>
      </c>
      <c r="D1511" s="94" t="s">
        <v>4680</v>
      </c>
      <c r="E1511" s="152">
        <v>911.0</v>
      </c>
      <c r="F1511" s="10" t="str">
        <f t="shared" si="13"/>
        <v>FER-0911</v>
      </c>
      <c r="G1511" s="94">
        <v>2078932.0</v>
      </c>
      <c r="H1511" s="14"/>
    </row>
    <row r="1512">
      <c r="A1512" s="7">
        <v>753.0</v>
      </c>
      <c r="B1512" s="31" t="s">
        <v>4158</v>
      </c>
      <c r="C1512" s="156">
        <v>42130.0</v>
      </c>
      <c r="D1512" s="94" t="s">
        <v>4680</v>
      </c>
      <c r="E1512" s="152">
        <v>912.0</v>
      </c>
      <c r="F1512" s="10" t="str">
        <f t="shared" si="13"/>
        <v>FER-0912</v>
      </c>
      <c r="G1512" s="94">
        <v>64534.0</v>
      </c>
      <c r="H1512" s="14"/>
    </row>
    <row r="1513">
      <c r="A1513" s="7">
        <v>753.0</v>
      </c>
      <c r="B1513" s="31" t="s">
        <v>4304</v>
      </c>
      <c r="C1513" s="156">
        <v>42130.0</v>
      </c>
      <c r="D1513" s="94" t="s">
        <v>4680</v>
      </c>
      <c r="E1513" s="152">
        <v>913.0</v>
      </c>
      <c r="F1513" s="10" t="str">
        <f t="shared" si="13"/>
        <v>FER-0913</v>
      </c>
      <c r="G1513" s="94">
        <v>113941.0</v>
      </c>
      <c r="H1513" s="14"/>
    </row>
    <row r="1514">
      <c r="A1514" s="7">
        <v>753.0</v>
      </c>
      <c r="B1514" s="31" t="s">
        <v>4464</v>
      </c>
      <c r="C1514" s="156">
        <v>42130.0</v>
      </c>
      <c r="D1514" s="94" t="s">
        <v>4680</v>
      </c>
      <c r="E1514" s="152">
        <v>914.0</v>
      </c>
      <c r="F1514" s="10" t="str">
        <f t="shared" si="13"/>
        <v>FER-0914</v>
      </c>
      <c r="G1514" s="94">
        <v>50353.0</v>
      </c>
      <c r="H1514" s="14"/>
    </row>
    <row r="1515">
      <c r="A1515" s="7">
        <v>754.0</v>
      </c>
      <c r="B1515" s="31" t="s">
        <v>4156</v>
      </c>
      <c r="C1515" s="156">
        <v>42130.0</v>
      </c>
      <c r="D1515" s="94" t="s">
        <v>4680</v>
      </c>
      <c r="E1515" s="152">
        <v>915.0</v>
      </c>
      <c r="F1515" s="10" t="str">
        <f t="shared" si="13"/>
        <v>FER-0915</v>
      </c>
      <c r="G1515" s="94">
        <v>2653861.0</v>
      </c>
      <c r="H1515" s="14"/>
    </row>
    <row r="1516">
      <c r="A1516" s="7">
        <v>754.0</v>
      </c>
      <c r="B1516" s="31" t="s">
        <v>4156</v>
      </c>
      <c r="C1516" s="156">
        <v>42130.0</v>
      </c>
      <c r="D1516" s="94" t="s">
        <v>4680</v>
      </c>
      <c r="E1516" s="152">
        <v>916.0</v>
      </c>
      <c r="F1516" s="10" t="str">
        <f t="shared" si="13"/>
        <v>FER-0916</v>
      </c>
      <c r="G1516" s="94">
        <v>939242.0</v>
      </c>
      <c r="H1516" s="14"/>
    </row>
    <row r="1517">
      <c r="A1517" s="7">
        <v>754.0</v>
      </c>
      <c r="B1517" s="31" t="s">
        <v>4158</v>
      </c>
      <c r="C1517" s="156">
        <v>42130.0</v>
      </c>
      <c r="D1517" s="94" t="s">
        <v>4680</v>
      </c>
      <c r="E1517" s="152">
        <v>917.0</v>
      </c>
      <c r="F1517" s="10" t="str">
        <f t="shared" si="13"/>
        <v>FER-0917</v>
      </c>
      <c r="G1517" s="94">
        <v>48402.0</v>
      </c>
      <c r="H1517" s="14"/>
    </row>
    <row r="1518">
      <c r="A1518" s="7">
        <v>754.0</v>
      </c>
      <c r="B1518" s="31" t="s">
        <v>4304</v>
      </c>
      <c r="C1518" s="156">
        <v>42130.0</v>
      </c>
      <c r="D1518" s="94" t="s">
        <v>4680</v>
      </c>
      <c r="E1518" s="152">
        <v>918.0</v>
      </c>
      <c r="F1518" s="10" t="str">
        <f t="shared" si="13"/>
        <v>FER-0918</v>
      </c>
      <c r="G1518" s="94">
        <v>94678.0</v>
      </c>
      <c r="H1518" s="14"/>
    </row>
    <row r="1519">
      <c r="A1519" s="7">
        <v>754.0</v>
      </c>
      <c r="B1519" s="31" t="s">
        <v>4464</v>
      </c>
      <c r="C1519" s="156">
        <v>42130.0</v>
      </c>
      <c r="D1519" s="94" t="s">
        <v>4680</v>
      </c>
      <c r="E1519" s="152">
        <v>919.0</v>
      </c>
      <c r="F1519" s="10" t="str">
        <f t="shared" si="13"/>
        <v>FER-0919</v>
      </c>
      <c r="G1519" s="94">
        <v>38968.0</v>
      </c>
      <c r="H1519" s="14"/>
    </row>
    <row r="1520">
      <c r="A1520" s="7">
        <v>755.0</v>
      </c>
      <c r="B1520" s="31" t="s">
        <v>4156</v>
      </c>
      <c r="C1520" s="156">
        <v>42130.0</v>
      </c>
      <c r="D1520" s="94" t="s">
        <v>4680</v>
      </c>
      <c r="E1520" s="152">
        <v>920.0</v>
      </c>
      <c r="F1520" s="10" t="str">
        <f t="shared" si="13"/>
        <v>FER-0920</v>
      </c>
      <c r="G1520" s="94">
        <v>3275350.0</v>
      </c>
      <c r="H1520" s="14"/>
    </row>
    <row r="1521">
      <c r="A1521" s="7">
        <v>755.0</v>
      </c>
      <c r="B1521" s="31" t="s">
        <v>4156</v>
      </c>
      <c r="C1521" s="156">
        <v>42130.0</v>
      </c>
      <c r="D1521" s="94" t="s">
        <v>4680</v>
      </c>
      <c r="E1521" s="152">
        <v>921.0</v>
      </c>
      <c r="F1521" s="10" t="str">
        <f t="shared" si="13"/>
        <v>FER-0921</v>
      </c>
      <c r="G1521" s="94">
        <v>2520172.0</v>
      </c>
      <c r="H1521" s="14"/>
    </row>
    <row r="1522">
      <c r="A1522" s="7">
        <v>755.0</v>
      </c>
      <c r="B1522" s="31" t="s">
        <v>4158</v>
      </c>
      <c r="C1522" s="156">
        <v>42130.0</v>
      </c>
      <c r="D1522" s="94" t="s">
        <v>4680</v>
      </c>
      <c r="E1522" s="152">
        <v>922.0</v>
      </c>
      <c r="F1522" s="10" t="str">
        <f t="shared" si="13"/>
        <v>FER-0922</v>
      </c>
      <c r="G1522" s="94">
        <v>81558.0</v>
      </c>
      <c r="H1522" s="14"/>
    </row>
    <row r="1523">
      <c r="A1523" s="7">
        <v>755.0</v>
      </c>
      <c r="B1523" s="31" t="s">
        <v>4304</v>
      </c>
      <c r="C1523" s="156">
        <v>42130.0</v>
      </c>
      <c r="D1523" s="94" t="s">
        <v>4680</v>
      </c>
      <c r="E1523" s="152">
        <v>923.0</v>
      </c>
      <c r="F1523" s="10" t="str">
        <f t="shared" si="13"/>
        <v>FER-0923</v>
      </c>
      <c r="G1523" s="94">
        <v>118843.0</v>
      </c>
      <c r="H1523" s="14"/>
    </row>
    <row r="1524">
      <c r="A1524" s="7">
        <v>755.0</v>
      </c>
      <c r="B1524" s="31" t="s">
        <v>4464</v>
      </c>
      <c r="C1524" s="156">
        <v>42130.0</v>
      </c>
      <c r="D1524" s="94" t="s">
        <v>4680</v>
      </c>
      <c r="E1524" s="152">
        <v>924.0</v>
      </c>
      <c r="F1524" s="10" t="str">
        <f t="shared" si="13"/>
        <v>FER-0924</v>
      </c>
      <c r="G1524" s="94">
        <v>47487.0</v>
      </c>
      <c r="H1524" s="14"/>
    </row>
    <row r="1525">
      <c r="A1525" s="7">
        <v>756.0</v>
      </c>
      <c r="B1525" s="31" t="s">
        <v>4156</v>
      </c>
      <c r="C1525" s="156">
        <v>42130.0</v>
      </c>
      <c r="D1525" s="94" t="s">
        <v>4680</v>
      </c>
      <c r="E1525" s="152">
        <v>925.0</v>
      </c>
      <c r="F1525" s="10" t="str">
        <f t="shared" si="13"/>
        <v>FER-0925</v>
      </c>
      <c r="G1525" s="94">
        <v>2659153.0</v>
      </c>
      <c r="H1525" s="14"/>
    </row>
    <row r="1526">
      <c r="A1526" s="7">
        <v>756.0</v>
      </c>
      <c r="B1526" s="31" t="s">
        <v>4156</v>
      </c>
      <c r="C1526" s="156">
        <v>42130.0</v>
      </c>
      <c r="D1526" s="94" t="s">
        <v>4680</v>
      </c>
      <c r="E1526" s="152">
        <v>926.0</v>
      </c>
      <c r="F1526" s="10" t="str">
        <f t="shared" si="13"/>
        <v>FER-0926</v>
      </c>
      <c r="G1526" s="94">
        <v>2647262.0</v>
      </c>
      <c r="H1526" s="14"/>
    </row>
    <row r="1527">
      <c r="A1527" s="7">
        <v>756.0</v>
      </c>
      <c r="B1527" s="31" t="s">
        <v>4156</v>
      </c>
      <c r="C1527" s="156">
        <v>42130.0</v>
      </c>
      <c r="D1527" s="94" t="s">
        <v>4680</v>
      </c>
      <c r="E1527" s="152">
        <v>927.0</v>
      </c>
      <c r="F1527" s="10" t="str">
        <f t="shared" si="13"/>
        <v>FER-0927</v>
      </c>
      <c r="G1527" s="94">
        <v>2272113.0</v>
      </c>
      <c r="H1527" s="14"/>
    </row>
    <row r="1528">
      <c r="A1528" s="7">
        <v>756.0</v>
      </c>
      <c r="B1528" s="31" t="s">
        <v>4158</v>
      </c>
      <c r="C1528" s="156">
        <v>42130.0</v>
      </c>
      <c r="D1528" s="94" t="s">
        <v>4680</v>
      </c>
      <c r="E1528" s="152">
        <v>928.0</v>
      </c>
      <c r="F1528" s="10" t="str">
        <f t="shared" si="13"/>
        <v>FER-0928</v>
      </c>
      <c r="G1528" s="94">
        <v>83494.0</v>
      </c>
      <c r="H1528" s="14"/>
    </row>
    <row r="1529">
      <c r="A1529" s="7">
        <v>756.0</v>
      </c>
      <c r="B1529" s="31" t="s">
        <v>4304</v>
      </c>
      <c r="C1529" s="156">
        <v>42130.0</v>
      </c>
      <c r="D1529" s="94" t="s">
        <v>4680</v>
      </c>
      <c r="E1529" s="152">
        <v>929.0</v>
      </c>
      <c r="F1529" s="10" t="str">
        <f t="shared" si="13"/>
        <v>FER-0929</v>
      </c>
      <c r="G1529" s="94">
        <v>113146.0</v>
      </c>
      <c r="H1529" s="14"/>
    </row>
    <row r="1530">
      <c r="A1530" s="7">
        <v>756.0</v>
      </c>
      <c r="B1530" s="31" t="s">
        <v>4464</v>
      </c>
      <c r="C1530" s="156">
        <v>42130.0</v>
      </c>
      <c r="D1530" s="94" t="s">
        <v>4680</v>
      </c>
      <c r="E1530" s="152">
        <v>930.0</v>
      </c>
      <c r="F1530" s="10" t="str">
        <f t="shared" si="13"/>
        <v>FER-0930</v>
      </c>
      <c r="G1530" s="94">
        <v>65274.0</v>
      </c>
      <c r="H1530" s="14"/>
    </row>
    <row r="1531">
      <c r="A1531" s="7">
        <v>757.0</v>
      </c>
      <c r="B1531" s="31" t="s">
        <v>4156</v>
      </c>
      <c r="C1531" s="156">
        <v>42130.0</v>
      </c>
      <c r="D1531" s="94" t="s">
        <v>4680</v>
      </c>
      <c r="E1531" s="152">
        <v>931.0</v>
      </c>
      <c r="F1531" s="10" t="str">
        <f t="shared" si="13"/>
        <v>FER-0931</v>
      </c>
      <c r="G1531" s="94">
        <v>3272656.0</v>
      </c>
      <c r="H1531" s="14"/>
    </row>
    <row r="1532">
      <c r="A1532" s="7">
        <v>757.0</v>
      </c>
      <c r="B1532" s="31" t="s">
        <v>4156</v>
      </c>
      <c r="C1532" s="156">
        <v>42130.0</v>
      </c>
      <c r="D1532" s="94" t="s">
        <v>4680</v>
      </c>
      <c r="E1532" s="152">
        <v>932.0</v>
      </c>
      <c r="F1532" s="10" t="str">
        <f t="shared" si="13"/>
        <v>FER-0932</v>
      </c>
      <c r="G1532" s="94">
        <v>1795394.0</v>
      </c>
      <c r="H1532" s="14"/>
    </row>
    <row r="1533">
      <c r="A1533" s="7">
        <v>757.0</v>
      </c>
      <c r="B1533" s="31" t="s">
        <v>4158</v>
      </c>
      <c r="C1533" s="156">
        <v>42130.0</v>
      </c>
      <c r="D1533" s="94" t="s">
        <v>4680</v>
      </c>
      <c r="E1533" s="152">
        <v>933.0</v>
      </c>
      <c r="F1533" s="10" t="str">
        <f t="shared" si="13"/>
        <v>FER-0933</v>
      </c>
      <c r="G1533" s="94">
        <v>55322.0</v>
      </c>
      <c r="H1533" s="14"/>
    </row>
    <row r="1534">
      <c r="A1534" s="7">
        <v>757.0</v>
      </c>
      <c r="B1534" s="31" t="s">
        <v>4304</v>
      </c>
      <c r="C1534" s="156">
        <v>42130.0</v>
      </c>
      <c r="D1534" s="94" t="s">
        <v>4680</v>
      </c>
      <c r="E1534" s="152">
        <v>934.0</v>
      </c>
      <c r="F1534" s="10" t="str">
        <f t="shared" si="13"/>
        <v>FER-0934</v>
      </c>
      <c r="G1534" s="94">
        <v>71088.0</v>
      </c>
      <c r="H1534" s="14"/>
    </row>
    <row r="1535">
      <c r="A1535" s="7">
        <v>757.0</v>
      </c>
      <c r="B1535" s="31" t="s">
        <v>4464</v>
      </c>
      <c r="C1535" s="156">
        <v>42130.0</v>
      </c>
      <c r="D1535" s="94" t="s">
        <v>4680</v>
      </c>
      <c r="E1535" s="152">
        <v>935.0</v>
      </c>
      <c r="F1535" s="10" t="str">
        <f t="shared" si="13"/>
        <v>FER-0935</v>
      </c>
      <c r="G1535" s="94">
        <v>44076.0</v>
      </c>
      <c r="H1535" s="14"/>
    </row>
    <row r="1536">
      <c r="A1536" s="7">
        <v>758.0</v>
      </c>
      <c r="B1536" s="31" t="s">
        <v>4156</v>
      </c>
      <c r="C1536" s="156">
        <v>42130.0</v>
      </c>
      <c r="D1536" s="94" t="s">
        <v>4680</v>
      </c>
      <c r="E1536" s="152">
        <v>936.0</v>
      </c>
      <c r="F1536" s="10" t="str">
        <f t="shared" si="13"/>
        <v>FER-0936</v>
      </c>
      <c r="G1536" s="94">
        <v>2831483.0</v>
      </c>
      <c r="H1536" s="14"/>
    </row>
    <row r="1537">
      <c r="A1537" s="7">
        <v>758.0</v>
      </c>
      <c r="B1537" s="31" t="s">
        <v>4156</v>
      </c>
      <c r="C1537" s="156">
        <v>42130.0</v>
      </c>
      <c r="D1537" s="94" t="s">
        <v>4680</v>
      </c>
      <c r="E1537" s="152">
        <v>937.0</v>
      </c>
      <c r="F1537" s="10" t="str">
        <f t="shared" si="13"/>
        <v>FER-0937</v>
      </c>
      <c r="G1537" s="94">
        <v>2300176.0</v>
      </c>
      <c r="H1537" s="14"/>
    </row>
    <row r="1538">
      <c r="A1538" s="7">
        <v>758.0</v>
      </c>
      <c r="B1538" s="31" t="s">
        <v>4156</v>
      </c>
      <c r="C1538" s="156">
        <v>42130.0</v>
      </c>
      <c r="D1538" s="94" t="s">
        <v>4680</v>
      </c>
      <c r="E1538" s="152">
        <v>938.0</v>
      </c>
      <c r="F1538" s="10" t="str">
        <f t="shared" si="13"/>
        <v>FER-0938</v>
      </c>
      <c r="G1538" s="94">
        <v>2487087.0</v>
      </c>
      <c r="H1538" s="14"/>
    </row>
    <row r="1539">
      <c r="A1539" s="7">
        <v>758.0</v>
      </c>
      <c r="B1539" s="31" t="s">
        <v>4158</v>
      </c>
      <c r="C1539" s="156">
        <v>42130.0</v>
      </c>
      <c r="D1539" s="94" t="s">
        <v>4680</v>
      </c>
      <c r="E1539" s="152">
        <v>939.0</v>
      </c>
      <c r="F1539" s="10" t="str">
        <f t="shared" si="13"/>
        <v>FER-0939</v>
      </c>
      <c r="G1539" s="94">
        <v>72542.0</v>
      </c>
      <c r="H1539" s="14"/>
    </row>
    <row r="1540">
      <c r="A1540" s="7">
        <v>758.0</v>
      </c>
      <c r="B1540" s="31" t="s">
        <v>4304</v>
      </c>
      <c r="C1540" s="156">
        <v>42130.0</v>
      </c>
      <c r="D1540" s="94" t="s">
        <v>4680</v>
      </c>
      <c r="E1540" s="152">
        <v>940.0</v>
      </c>
      <c r="F1540" s="10" t="str">
        <f t="shared" si="13"/>
        <v>FER-0940</v>
      </c>
      <c r="G1540" s="94">
        <v>101257.0</v>
      </c>
      <c r="H1540" s="14"/>
    </row>
    <row r="1541">
      <c r="A1541" s="7">
        <v>758.0</v>
      </c>
      <c r="B1541" s="31" t="s">
        <v>4464</v>
      </c>
      <c r="C1541" s="156">
        <v>42130.0</v>
      </c>
      <c r="D1541" s="94" t="s">
        <v>4680</v>
      </c>
      <c r="E1541" s="152">
        <v>941.0</v>
      </c>
      <c r="F1541" s="10" t="str">
        <f t="shared" si="13"/>
        <v>FER-0941</v>
      </c>
      <c r="G1541" s="94">
        <v>45403.0</v>
      </c>
      <c r="H1541" s="14"/>
    </row>
    <row r="1542">
      <c r="A1542" s="7">
        <v>759.0</v>
      </c>
      <c r="B1542" s="31" t="s">
        <v>4156</v>
      </c>
      <c r="C1542" s="156">
        <v>42130.0</v>
      </c>
      <c r="D1542" s="94" t="s">
        <v>4680</v>
      </c>
      <c r="E1542" s="152">
        <v>942.0</v>
      </c>
      <c r="F1542" s="10" t="str">
        <f t="shared" si="13"/>
        <v>FER-0942</v>
      </c>
      <c r="G1542" s="94">
        <v>2917272.0</v>
      </c>
      <c r="H1542" s="14"/>
    </row>
    <row r="1543">
      <c r="A1543" s="7">
        <v>759.0</v>
      </c>
      <c r="B1543" s="31" t="s">
        <v>4156</v>
      </c>
      <c r="C1543" s="156">
        <v>42130.0</v>
      </c>
      <c r="D1543" s="94" t="s">
        <v>4680</v>
      </c>
      <c r="E1543" s="152">
        <v>943.0</v>
      </c>
      <c r="F1543" s="10" t="str">
        <f t="shared" si="13"/>
        <v>FER-0943</v>
      </c>
      <c r="G1543" s="94">
        <v>2964595.0</v>
      </c>
      <c r="H1543" s="14"/>
    </row>
    <row r="1544">
      <c r="A1544" s="7">
        <v>759.0</v>
      </c>
      <c r="B1544" s="31" t="s">
        <v>4156</v>
      </c>
      <c r="C1544" s="156">
        <v>42130.0</v>
      </c>
      <c r="D1544" s="94" t="s">
        <v>4680</v>
      </c>
      <c r="E1544" s="152">
        <v>944.0</v>
      </c>
      <c r="F1544" s="10" t="str">
        <f t="shared" si="13"/>
        <v>FER-0944</v>
      </c>
      <c r="G1544" s="94">
        <v>2778243.0</v>
      </c>
      <c r="H1544" s="14"/>
    </row>
    <row r="1545">
      <c r="A1545" s="7">
        <v>759.0</v>
      </c>
      <c r="B1545" s="31" t="s">
        <v>4158</v>
      </c>
      <c r="C1545" s="156">
        <v>42130.0</v>
      </c>
      <c r="D1545" s="94" t="s">
        <v>4680</v>
      </c>
      <c r="E1545" s="152">
        <v>945.0</v>
      </c>
      <c r="F1545" s="10" t="str">
        <f t="shared" si="13"/>
        <v>FER-0945</v>
      </c>
      <c r="G1545" s="94">
        <v>139542.0</v>
      </c>
      <c r="H1545" s="14"/>
    </row>
    <row r="1546">
      <c r="A1546" s="7">
        <v>759.0</v>
      </c>
      <c r="B1546" s="31" t="s">
        <v>4304</v>
      </c>
      <c r="C1546" s="156">
        <v>42130.0</v>
      </c>
      <c r="D1546" s="94" t="s">
        <v>4680</v>
      </c>
      <c r="E1546" s="152">
        <v>946.0</v>
      </c>
      <c r="F1546" s="10" t="str">
        <f t="shared" si="13"/>
        <v>FER-0946</v>
      </c>
      <c r="G1546" s="94">
        <v>169070.0</v>
      </c>
      <c r="H1546" s="14"/>
    </row>
    <row r="1547">
      <c r="A1547" s="7">
        <v>759.0</v>
      </c>
      <c r="B1547" s="31" t="s">
        <v>4464</v>
      </c>
      <c r="C1547" s="156">
        <v>42130.0</v>
      </c>
      <c r="D1547" s="94" t="s">
        <v>4680</v>
      </c>
      <c r="E1547" s="152">
        <v>947.0</v>
      </c>
      <c r="F1547" s="10" t="str">
        <f t="shared" si="13"/>
        <v>FER-0947</v>
      </c>
      <c r="G1547" s="94">
        <v>77116.0</v>
      </c>
      <c r="H1547" s="14"/>
    </row>
    <row r="1548">
      <c r="A1548" s="7">
        <v>760.0</v>
      </c>
      <c r="B1548" s="31" t="s">
        <v>4156</v>
      </c>
      <c r="C1548" s="156">
        <v>42130.0</v>
      </c>
      <c r="D1548" s="94" t="s">
        <v>4680</v>
      </c>
      <c r="E1548" s="152">
        <v>948.0</v>
      </c>
      <c r="F1548" s="10" t="str">
        <f t="shared" si="13"/>
        <v>FER-0948</v>
      </c>
      <c r="G1548" s="94">
        <v>2617592.0</v>
      </c>
      <c r="H1548" s="14"/>
    </row>
    <row r="1549">
      <c r="A1549" s="7">
        <v>760.0</v>
      </c>
      <c r="B1549" s="31" t="s">
        <v>4156</v>
      </c>
      <c r="C1549" s="156">
        <v>42130.0</v>
      </c>
      <c r="D1549" s="94" t="s">
        <v>4680</v>
      </c>
      <c r="E1549" s="152">
        <v>949.0</v>
      </c>
      <c r="F1549" s="10" t="str">
        <f t="shared" si="13"/>
        <v>FER-0949</v>
      </c>
      <c r="G1549" s="94">
        <v>2965288.0</v>
      </c>
      <c r="H1549" s="14"/>
    </row>
    <row r="1550">
      <c r="A1550" s="7">
        <v>760.0</v>
      </c>
      <c r="B1550" s="31" t="s">
        <v>4156</v>
      </c>
      <c r="C1550" s="156">
        <v>42130.0</v>
      </c>
      <c r="D1550" s="94" t="s">
        <v>4680</v>
      </c>
      <c r="E1550" s="152">
        <v>950.0</v>
      </c>
      <c r="F1550" s="10" t="str">
        <f t="shared" si="13"/>
        <v>FER-0950</v>
      </c>
      <c r="G1550" s="94">
        <v>1798928.0</v>
      </c>
      <c r="H1550" s="14"/>
    </row>
    <row r="1551">
      <c r="A1551" s="7">
        <v>760.0</v>
      </c>
      <c r="B1551" s="31" t="s">
        <v>4156</v>
      </c>
      <c r="C1551" s="156">
        <v>42130.0</v>
      </c>
      <c r="D1551" s="94" t="s">
        <v>4680</v>
      </c>
      <c r="E1551" s="152">
        <v>951.0</v>
      </c>
      <c r="F1551" s="10" t="str">
        <f t="shared" si="13"/>
        <v>FER-0951</v>
      </c>
      <c r="G1551" s="94">
        <v>2245148.0</v>
      </c>
      <c r="H1551" s="14"/>
    </row>
    <row r="1552">
      <c r="A1552" s="7">
        <v>760.0</v>
      </c>
      <c r="B1552" s="31" t="s">
        <v>4156</v>
      </c>
      <c r="C1552" s="156">
        <v>42130.0</v>
      </c>
      <c r="D1552" s="94" t="s">
        <v>4680</v>
      </c>
      <c r="E1552" s="152">
        <v>952.0</v>
      </c>
      <c r="F1552" s="10" t="str">
        <f t="shared" si="13"/>
        <v>FER-0952</v>
      </c>
      <c r="G1552" s="94">
        <v>2384580.0</v>
      </c>
      <c r="H1552" s="14"/>
    </row>
    <row r="1553">
      <c r="A1553" s="7">
        <v>760.0</v>
      </c>
      <c r="B1553" s="31" t="s">
        <v>4158</v>
      </c>
      <c r="C1553" s="156">
        <v>42130.0</v>
      </c>
      <c r="D1553" s="94" t="s">
        <v>4680</v>
      </c>
      <c r="E1553" s="152">
        <v>953.0</v>
      </c>
      <c r="F1553" s="10" t="str">
        <f t="shared" si="13"/>
        <v>FER-0953</v>
      </c>
      <c r="G1553" s="94">
        <v>265538.0</v>
      </c>
      <c r="H1553" s="14"/>
    </row>
    <row r="1554">
      <c r="A1554" s="7">
        <v>760.0</v>
      </c>
      <c r="B1554" s="31" t="s">
        <v>4304</v>
      </c>
      <c r="C1554" s="156">
        <v>42130.0</v>
      </c>
      <c r="D1554" s="94" t="s">
        <v>4680</v>
      </c>
      <c r="E1554" s="152">
        <v>954.0</v>
      </c>
      <c r="F1554" s="10" t="str">
        <f t="shared" si="13"/>
        <v>FER-0954</v>
      </c>
      <c r="G1554" s="94">
        <v>287692.0</v>
      </c>
      <c r="H1554" s="14"/>
    </row>
    <row r="1555">
      <c r="A1555" s="7">
        <v>760.0</v>
      </c>
      <c r="B1555" s="31" t="s">
        <v>4464</v>
      </c>
      <c r="C1555" s="156">
        <v>42130.0</v>
      </c>
      <c r="D1555" s="94" t="s">
        <v>4680</v>
      </c>
      <c r="E1555" s="152">
        <v>955.0</v>
      </c>
      <c r="F1555" s="10" t="str">
        <f t="shared" si="13"/>
        <v>FER-0955</v>
      </c>
      <c r="G1555" s="94">
        <v>101234.0</v>
      </c>
      <c r="H1555" s="14"/>
    </row>
    <row r="1556">
      <c r="A1556" s="7">
        <v>761.0</v>
      </c>
      <c r="B1556" s="31" t="s">
        <v>4156</v>
      </c>
      <c r="C1556" s="156">
        <v>42190.0</v>
      </c>
      <c r="D1556" s="94" t="s">
        <v>4680</v>
      </c>
      <c r="E1556" s="152">
        <v>956.0</v>
      </c>
      <c r="F1556" s="10" t="str">
        <f t="shared" si="13"/>
        <v>FER-0956</v>
      </c>
      <c r="G1556" s="94">
        <v>185134.0</v>
      </c>
      <c r="H1556" s="14"/>
    </row>
    <row r="1557">
      <c r="A1557" s="7">
        <v>761.0</v>
      </c>
      <c r="B1557" s="31" t="s">
        <v>4158</v>
      </c>
      <c r="C1557" s="156">
        <v>42190.0</v>
      </c>
      <c r="D1557" s="94" t="s">
        <v>4680</v>
      </c>
      <c r="E1557" s="152">
        <v>957.0</v>
      </c>
      <c r="F1557" s="10" t="str">
        <f t="shared" si="13"/>
        <v>FER-0957</v>
      </c>
      <c r="G1557" s="94">
        <v>2127.0</v>
      </c>
      <c r="H1557" s="14"/>
    </row>
    <row r="1558">
      <c r="A1558" s="7">
        <v>762.0</v>
      </c>
      <c r="B1558" s="31" t="s">
        <v>4156</v>
      </c>
      <c r="C1558" s="156">
        <v>42190.0</v>
      </c>
      <c r="D1558" s="94" t="s">
        <v>4680</v>
      </c>
      <c r="E1558" s="152">
        <v>958.0</v>
      </c>
      <c r="F1558" s="10" t="str">
        <f t="shared" si="13"/>
        <v>FER-0958</v>
      </c>
      <c r="G1558" s="94">
        <v>231743.0</v>
      </c>
      <c r="H1558" s="14"/>
    </row>
    <row r="1559">
      <c r="A1559" s="7">
        <v>762.0</v>
      </c>
      <c r="B1559" s="31" t="s">
        <v>4158</v>
      </c>
      <c r="C1559" s="156">
        <v>42190.0</v>
      </c>
      <c r="D1559" s="94" t="s">
        <v>4680</v>
      </c>
      <c r="E1559" s="152">
        <v>959.0</v>
      </c>
      <c r="F1559" s="10" t="str">
        <f t="shared" si="13"/>
        <v>FER-0959</v>
      </c>
      <c r="G1559" s="94">
        <v>2445.0</v>
      </c>
      <c r="H1559" s="14"/>
    </row>
    <row r="1560">
      <c r="A1560" s="7">
        <v>763.0</v>
      </c>
      <c r="B1560" s="31" t="s">
        <v>4156</v>
      </c>
      <c r="C1560" s="156">
        <v>42190.0</v>
      </c>
      <c r="D1560" s="94" t="s">
        <v>4680</v>
      </c>
      <c r="E1560" s="152">
        <v>960.0</v>
      </c>
      <c r="F1560" s="10" t="str">
        <f t="shared" si="13"/>
        <v>FER-0960</v>
      </c>
      <c r="G1560" s="94">
        <v>136921.0</v>
      </c>
      <c r="H1560" s="14"/>
    </row>
    <row r="1561">
      <c r="A1561" s="7">
        <v>763.0</v>
      </c>
      <c r="B1561" s="31" t="s">
        <v>4158</v>
      </c>
      <c r="C1561" s="156">
        <v>42190.0</v>
      </c>
      <c r="D1561" s="94" t="s">
        <v>4680</v>
      </c>
      <c r="E1561" s="152">
        <v>961.0</v>
      </c>
      <c r="F1561" s="10" t="str">
        <f t="shared" si="13"/>
        <v>FER-0961</v>
      </c>
      <c r="G1561" s="94">
        <v>1618.0</v>
      </c>
      <c r="H1561" s="14"/>
    </row>
    <row r="1562">
      <c r="A1562" s="7">
        <v>764.0</v>
      </c>
      <c r="B1562" s="31" t="s">
        <v>4156</v>
      </c>
      <c r="C1562" s="156">
        <v>42190.0</v>
      </c>
      <c r="D1562" s="94" t="s">
        <v>4680</v>
      </c>
      <c r="E1562" s="152">
        <v>962.0</v>
      </c>
      <c r="F1562" s="10" t="str">
        <f t="shared" si="13"/>
        <v>FER-0962</v>
      </c>
      <c r="G1562" s="94">
        <v>278254.0</v>
      </c>
      <c r="H1562" s="14"/>
    </row>
    <row r="1563">
      <c r="A1563" s="7">
        <v>764.0</v>
      </c>
      <c r="B1563" s="31" t="s">
        <v>4158</v>
      </c>
      <c r="C1563" s="156">
        <v>42190.0</v>
      </c>
      <c r="D1563" s="94" t="s">
        <v>4680</v>
      </c>
      <c r="E1563" s="152">
        <v>963.0</v>
      </c>
      <c r="F1563" s="10" t="str">
        <f t="shared" si="13"/>
        <v>FER-0963</v>
      </c>
      <c r="G1563" s="94">
        <v>3845.0</v>
      </c>
      <c r="H1563" s="14"/>
    </row>
    <row r="1564">
      <c r="A1564" s="7">
        <v>765.0</v>
      </c>
      <c r="B1564" s="31" t="s">
        <v>4156</v>
      </c>
      <c r="C1564" s="156">
        <v>42190.0</v>
      </c>
      <c r="D1564" s="94" t="s">
        <v>4680</v>
      </c>
      <c r="E1564" s="152">
        <v>964.0</v>
      </c>
      <c r="F1564" s="10" t="str">
        <f t="shared" si="13"/>
        <v>FER-0964</v>
      </c>
      <c r="G1564" s="94">
        <v>350606.0</v>
      </c>
      <c r="H1564" s="14"/>
    </row>
    <row r="1565">
      <c r="A1565" s="7">
        <v>765.0</v>
      </c>
      <c r="B1565" s="31" t="s">
        <v>4158</v>
      </c>
      <c r="C1565" s="156">
        <v>42190.0</v>
      </c>
      <c r="D1565" s="94" t="s">
        <v>4680</v>
      </c>
      <c r="E1565" s="152">
        <v>965.0</v>
      </c>
      <c r="F1565" s="10" t="str">
        <f t="shared" si="13"/>
        <v>FER-0965</v>
      </c>
      <c r="G1565" s="94">
        <v>5645.0</v>
      </c>
      <c r="H1565" s="14"/>
    </row>
    <row r="1566">
      <c r="A1566" s="7">
        <v>766.0</v>
      </c>
      <c r="B1566" s="31" t="s">
        <v>4156</v>
      </c>
      <c r="C1566" s="156">
        <v>42190.0</v>
      </c>
      <c r="D1566" s="94" t="s">
        <v>4680</v>
      </c>
      <c r="E1566" s="152">
        <v>966.0</v>
      </c>
      <c r="F1566" s="10" t="str">
        <f t="shared" si="13"/>
        <v>FER-0966</v>
      </c>
      <c r="G1566" s="94">
        <v>378291.0</v>
      </c>
      <c r="H1566" s="14"/>
    </row>
    <row r="1567">
      <c r="A1567" s="7">
        <v>766.0</v>
      </c>
      <c r="B1567" s="31" t="s">
        <v>4158</v>
      </c>
      <c r="C1567" s="156">
        <v>42190.0</v>
      </c>
      <c r="D1567" s="94" t="s">
        <v>4680</v>
      </c>
      <c r="E1567" s="152">
        <v>967.0</v>
      </c>
      <c r="F1567" s="10" t="str">
        <f t="shared" si="13"/>
        <v>FER-0967</v>
      </c>
      <c r="G1567" s="94">
        <v>4364.0</v>
      </c>
      <c r="H1567" s="14"/>
    </row>
    <row r="1568">
      <c r="A1568" s="7">
        <v>767.0</v>
      </c>
      <c r="B1568" s="31" t="s">
        <v>4156</v>
      </c>
      <c r="C1568" s="156">
        <v>42190.0</v>
      </c>
      <c r="D1568" s="94" t="s">
        <v>4680</v>
      </c>
      <c r="E1568" s="152">
        <v>968.0</v>
      </c>
      <c r="F1568" s="10" t="str">
        <f t="shared" si="13"/>
        <v>FER-0968</v>
      </c>
      <c r="G1568" s="94">
        <v>491131.0</v>
      </c>
      <c r="H1568" s="14"/>
    </row>
    <row r="1569">
      <c r="A1569" s="7">
        <v>767.0</v>
      </c>
      <c r="B1569" s="31" t="s">
        <v>4158</v>
      </c>
      <c r="C1569" s="156">
        <v>42190.0</v>
      </c>
      <c r="D1569" s="94" t="s">
        <v>4680</v>
      </c>
      <c r="E1569" s="152">
        <v>969.0</v>
      </c>
      <c r="F1569" s="10" t="str">
        <f t="shared" si="13"/>
        <v>FER-0969</v>
      </c>
      <c r="G1569" s="94">
        <v>5878.0</v>
      </c>
      <c r="H1569" s="14"/>
    </row>
    <row r="1570">
      <c r="A1570" s="7">
        <v>768.0</v>
      </c>
      <c r="B1570" s="31" t="s">
        <v>4156</v>
      </c>
      <c r="C1570" s="156">
        <v>42190.0</v>
      </c>
      <c r="D1570" s="94" t="s">
        <v>4680</v>
      </c>
      <c r="E1570" s="152">
        <v>970.0</v>
      </c>
      <c r="F1570" s="10" t="str">
        <f t="shared" si="13"/>
        <v>FER-0970</v>
      </c>
      <c r="G1570" s="94">
        <v>387905.0</v>
      </c>
      <c r="H1570" s="14"/>
    </row>
    <row r="1571">
      <c r="A1571" s="7">
        <v>768.0</v>
      </c>
      <c r="B1571" s="31" t="s">
        <v>4158</v>
      </c>
      <c r="C1571" s="156">
        <v>42190.0</v>
      </c>
      <c r="D1571" s="94" t="s">
        <v>4680</v>
      </c>
      <c r="E1571" s="152">
        <v>971.0</v>
      </c>
      <c r="F1571" s="10" t="str">
        <f t="shared" si="13"/>
        <v>FER-0971</v>
      </c>
      <c r="G1571" s="94">
        <v>4649.0</v>
      </c>
      <c r="H1571" s="14"/>
    </row>
    <row r="1572">
      <c r="A1572" s="7">
        <v>769.0</v>
      </c>
      <c r="B1572" s="31" t="s">
        <v>4156</v>
      </c>
      <c r="C1572" s="156">
        <v>42190.0</v>
      </c>
      <c r="D1572" s="94" t="s">
        <v>4680</v>
      </c>
      <c r="E1572" s="152">
        <v>972.0</v>
      </c>
      <c r="F1572" s="10" t="str">
        <f t="shared" si="13"/>
        <v>FER-0972</v>
      </c>
      <c r="G1572" s="94">
        <v>445718.0</v>
      </c>
      <c r="H1572" s="14"/>
    </row>
    <row r="1573">
      <c r="A1573" s="7">
        <v>769.0</v>
      </c>
      <c r="B1573" s="31" t="s">
        <v>4158</v>
      </c>
      <c r="C1573" s="156">
        <v>42190.0</v>
      </c>
      <c r="D1573" s="94" t="s">
        <v>4680</v>
      </c>
      <c r="E1573" s="152">
        <v>973.0</v>
      </c>
      <c r="F1573" s="10" t="str">
        <f t="shared" si="13"/>
        <v>FER-0973</v>
      </c>
      <c r="G1573" s="94">
        <v>4826.0</v>
      </c>
      <c r="H1573" s="14"/>
    </row>
    <row r="1574">
      <c r="A1574" s="7">
        <v>770.0</v>
      </c>
      <c r="B1574" s="31" t="s">
        <v>4156</v>
      </c>
      <c r="C1574" s="156">
        <v>42190.0</v>
      </c>
      <c r="D1574" s="94" t="s">
        <v>4680</v>
      </c>
      <c r="E1574" s="152">
        <v>974.0</v>
      </c>
      <c r="F1574" s="10" t="str">
        <f t="shared" si="13"/>
        <v>FER-0974</v>
      </c>
      <c r="G1574" s="94">
        <v>516402.0</v>
      </c>
      <c r="H1574" s="14"/>
    </row>
    <row r="1575">
      <c r="A1575" s="7">
        <v>770.0</v>
      </c>
      <c r="B1575" s="31" t="s">
        <v>4158</v>
      </c>
      <c r="C1575" s="156">
        <v>42190.0</v>
      </c>
      <c r="D1575" s="94" t="s">
        <v>4680</v>
      </c>
      <c r="E1575" s="152">
        <v>975.0</v>
      </c>
      <c r="F1575" s="10" t="str">
        <f t="shared" si="13"/>
        <v>FER-0975</v>
      </c>
      <c r="G1575" s="94">
        <v>5356.0</v>
      </c>
      <c r="H1575" s="14"/>
    </row>
    <row r="1576">
      <c r="A1576" s="7">
        <v>771.0</v>
      </c>
      <c r="B1576" s="31" t="s">
        <v>4156</v>
      </c>
      <c r="C1576" s="156">
        <v>42190.0</v>
      </c>
      <c r="D1576" s="94" t="s">
        <v>4680</v>
      </c>
      <c r="E1576" s="152">
        <v>976.0</v>
      </c>
      <c r="F1576" s="10" t="str">
        <f t="shared" si="13"/>
        <v>FER-0976</v>
      </c>
      <c r="G1576" s="94">
        <v>429454.0</v>
      </c>
      <c r="H1576" s="14"/>
    </row>
    <row r="1577">
      <c r="A1577" s="7">
        <v>771.0</v>
      </c>
      <c r="B1577" s="31" t="s">
        <v>4158</v>
      </c>
      <c r="C1577" s="156">
        <v>42190.0</v>
      </c>
      <c r="D1577" s="94" t="s">
        <v>4680</v>
      </c>
      <c r="E1577" s="152">
        <v>977.0</v>
      </c>
      <c r="F1577" s="10" t="str">
        <f t="shared" si="13"/>
        <v>FER-0977</v>
      </c>
      <c r="G1577" s="94">
        <v>3611.0</v>
      </c>
      <c r="H1577" s="14"/>
    </row>
    <row r="1578">
      <c r="A1578" s="7">
        <v>772.0</v>
      </c>
      <c r="B1578" s="31" t="s">
        <v>4156</v>
      </c>
      <c r="C1578" s="156">
        <v>42190.0</v>
      </c>
      <c r="D1578" s="94" t="s">
        <v>4680</v>
      </c>
      <c r="E1578" s="152">
        <v>978.0</v>
      </c>
      <c r="F1578" s="10" t="str">
        <f t="shared" si="13"/>
        <v>FER-0978</v>
      </c>
      <c r="G1578" s="94">
        <v>601762.0</v>
      </c>
      <c r="H1578" s="14"/>
    </row>
    <row r="1579">
      <c r="A1579" s="7">
        <v>772.0</v>
      </c>
      <c r="B1579" s="31" t="s">
        <v>4158</v>
      </c>
      <c r="C1579" s="156">
        <v>42190.0</v>
      </c>
      <c r="D1579" s="94" t="s">
        <v>4680</v>
      </c>
      <c r="E1579" s="152">
        <v>979.0</v>
      </c>
      <c r="F1579" s="10" t="str">
        <f t="shared" si="13"/>
        <v>FER-0979</v>
      </c>
      <c r="G1579" s="94">
        <v>3348.0</v>
      </c>
      <c r="H1579" s="14"/>
    </row>
    <row r="1580">
      <c r="A1580" s="7">
        <v>773.0</v>
      </c>
      <c r="B1580" s="31" t="s">
        <v>4156</v>
      </c>
      <c r="C1580" s="156">
        <v>42190.0</v>
      </c>
      <c r="D1580" s="94" t="s">
        <v>4680</v>
      </c>
      <c r="E1580" s="152">
        <v>980.0</v>
      </c>
      <c r="F1580" s="10" t="str">
        <f t="shared" si="13"/>
        <v>FER-0980</v>
      </c>
      <c r="G1580" s="94">
        <v>595056.0</v>
      </c>
      <c r="H1580" s="14"/>
    </row>
    <row r="1581">
      <c r="A1581" s="7">
        <v>773.0</v>
      </c>
      <c r="B1581" s="31" t="s">
        <v>4158</v>
      </c>
      <c r="C1581" s="156">
        <v>42190.0</v>
      </c>
      <c r="D1581" s="94" t="s">
        <v>4680</v>
      </c>
      <c r="E1581" s="152">
        <v>981.0</v>
      </c>
      <c r="F1581" s="10" t="str">
        <f t="shared" si="13"/>
        <v>FER-0981</v>
      </c>
      <c r="G1581" s="94">
        <v>5566.0</v>
      </c>
      <c r="H1581" s="14"/>
    </row>
    <row r="1582">
      <c r="A1582" s="7">
        <v>774.0</v>
      </c>
      <c r="B1582" s="31" t="s">
        <v>4156</v>
      </c>
      <c r="C1582" s="156">
        <v>42190.0</v>
      </c>
      <c r="D1582" s="94" t="s">
        <v>4680</v>
      </c>
      <c r="E1582" s="152">
        <v>982.0</v>
      </c>
      <c r="F1582" s="10" t="str">
        <f t="shared" si="13"/>
        <v>FER-0982</v>
      </c>
      <c r="G1582" s="94">
        <v>774767.0</v>
      </c>
      <c r="H1582" s="14"/>
    </row>
    <row r="1583">
      <c r="A1583" s="7">
        <v>774.0</v>
      </c>
      <c r="B1583" s="31" t="s">
        <v>4158</v>
      </c>
      <c r="C1583" s="156">
        <v>42190.0</v>
      </c>
      <c r="D1583" s="94" t="s">
        <v>4680</v>
      </c>
      <c r="E1583" s="152">
        <v>983.0</v>
      </c>
      <c r="F1583" s="10" t="str">
        <f t="shared" si="13"/>
        <v>FER-0983</v>
      </c>
      <c r="G1583" s="94">
        <v>6241.0</v>
      </c>
      <c r="H1583" s="14"/>
    </row>
    <row r="1584">
      <c r="A1584" s="7">
        <v>775.0</v>
      </c>
      <c r="B1584" s="31" t="s">
        <v>4156</v>
      </c>
      <c r="C1584" s="156">
        <v>42190.0</v>
      </c>
      <c r="D1584" s="94" t="s">
        <v>4680</v>
      </c>
      <c r="E1584" s="152">
        <v>984.0</v>
      </c>
      <c r="F1584" s="10" t="str">
        <f t="shared" si="13"/>
        <v>FER-0984</v>
      </c>
      <c r="G1584" s="94">
        <v>523401.0</v>
      </c>
      <c r="H1584" s="14"/>
    </row>
    <row r="1585">
      <c r="A1585" s="7">
        <v>775.0</v>
      </c>
      <c r="B1585" s="31" t="s">
        <v>4158</v>
      </c>
      <c r="C1585" s="156">
        <v>42190.0</v>
      </c>
      <c r="D1585" s="94" t="s">
        <v>4680</v>
      </c>
      <c r="E1585" s="152">
        <v>985.0</v>
      </c>
      <c r="F1585" s="10" t="str">
        <f t="shared" si="13"/>
        <v>FER-0985</v>
      </c>
      <c r="G1585" s="94">
        <v>5383.0</v>
      </c>
      <c r="H1585" s="14"/>
    </row>
    <row r="1586">
      <c r="A1586" s="7">
        <v>776.0</v>
      </c>
      <c r="B1586" s="31" t="s">
        <v>4156</v>
      </c>
      <c r="C1586" s="156">
        <v>42190.0</v>
      </c>
      <c r="D1586" s="94" t="s">
        <v>4680</v>
      </c>
      <c r="E1586" s="152">
        <v>986.0</v>
      </c>
      <c r="F1586" s="10" t="str">
        <f t="shared" si="13"/>
        <v>FER-0986</v>
      </c>
      <c r="G1586" s="94">
        <v>830815.0</v>
      </c>
      <c r="H1586" s="14"/>
    </row>
    <row r="1587">
      <c r="A1587" s="7">
        <v>776.0</v>
      </c>
      <c r="B1587" s="31" t="s">
        <v>4158</v>
      </c>
      <c r="C1587" s="156">
        <v>42190.0</v>
      </c>
      <c r="D1587" s="94" t="s">
        <v>4680</v>
      </c>
      <c r="E1587" s="152">
        <v>987.0</v>
      </c>
      <c r="F1587" s="10" t="str">
        <f t="shared" si="13"/>
        <v>FER-0987</v>
      </c>
      <c r="G1587" s="94">
        <v>8561.0</v>
      </c>
      <c r="H1587" s="14"/>
    </row>
    <row r="1588">
      <c r="A1588" s="7">
        <v>777.0</v>
      </c>
      <c r="B1588" s="31" t="s">
        <v>4156</v>
      </c>
      <c r="C1588" s="156">
        <v>42190.0</v>
      </c>
      <c r="D1588" s="94" t="s">
        <v>4680</v>
      </c>
      <c r="E1588" s="152">
        <v>988.0</v>
      </c>
      <c r="F1588" s="10" t="str">
        <f t="shared" si="13"/>
        <v>FER-0988</v>
      </c>
      <c r="G1588" s="94">
        <v>1013014.0</v>
      </c>
      <c r="H1588" s="14"/>
    </row>
    <row r="1589">
      <c r="A1589" s="7">
        <v>777.0</v>
      </c>
      <c r="B1589" s="31" t="s">
        <v>4158</v>
      </c>
      <c r="C1589" s="156">
        <v>42190.0</v>
      </c>
      <c r="D1589" s="94" t="s">
        <v>4680</v>
      </c>
      <c r="E1589" s="152">
        <v>989.0</v>
      </c>
      <c r="F1589" s="10" t="str">
        <f t="shared" si="13"/>
        <v>FER-0989</v>
      </c>
      <c r="G1589" s="94">
        <v>8536.0</v>
      </c>
      <c r="H1589" s="14"/>
    </row>
    <row r="1590">
      <c r="A1590" s="7">
        <v>778.0</v>
      </c>
      <c r="B1590" s="31" t="s">
        <v>4156</v>
      </c>
      <c r="C1590" s="156">
        <v>42190.0</v>
      </c>
      <c r="D1590" s="94" t="s">
        <v>4680</v>
      </c>
      <c r="E1590" s="152">
        <v>990.0</v>
      </c>
      <c r="F1590" s="10" t="str">
        <f t="shared" si="13"/>
        <v>FER-0990</v>
      </c>
      <c r="G1590" s="94">
        <v>850296.0</v>
      </c>
      <c r="H1590" s="14"/>
    </row>
    <row r="1591">
      <c r="A1591" s="7">
        <v>778.0</v>
      </c>
      <c r="B1591" s="31" t="s">
        <v>4158</v>
      </c>
      <c r="C1591" s="156">
        <v>42190.0</v>
      </c>
      <c r="D1591" s="94" t="s">
        <v>4680</v>
      </c>
      <c r="E1591" s="152">
        <v>991.0</v>
      </c>
      <c r="F1591" s="10" t="str">
        <f t="shared" si="13"/>
        <v>FER-0991</v>
      </c>
      <c r="G1591" s="94">
        <v>9019.0</v>
      </c>
      <c r="H1591" s="14"/>
    </row>
    <row r="1592">
      <c r="A1592" s="7">
        <v>779.0</v>
      </c>
      <c r="B1592" s="31" t="s">
        <v>4156</v>
      </c>
      <c r="C1592" s="156">
        <v>42190.0</v>
      </c>
      <c r="D1592" s="94" t="s">
        <v>4680</v>
      </c>
      <c r="E1592" s="152">
        <v>992.0</v>
      </c>
      <c r="F1592" s="10" t="str">
        <f t="shared" si="13"/>
        <v>FER-0992</v>
      </c>
      <c r="G1592" s="94">
        <v>1072334.0</v>
      </c>
      <c r="H1592" s="14"/>
    </row>
    <row r="1593">
      <c r="A1593" s="7">
        <v>779.0</v>
      </c>
      <c r="B1593" s="31" t="s">
        <v>4158</v>
      </c>
      <c r="C1593" s="156">
        <v>42190.0</v>
      </c>
      <c r="D1593" s="94" t="s">
        <v>4680</v>
      </c>
      <c r="E1593" s="152">
        <v>993.0</v>
      </c>
      <c r="F1593" s="10" t="str">
        <f t="shared" si="13"/>
        <v>FER-0993</v>
      </c>
      <c r="G1593" s="94">
        <v>7167.0</v>
      </c>
      <c r="H1593" s="14"/>
    </row>
    <row r="1594">
      <c r="A1594" s="7">
        <v>780.0</v>
      </c>
      <c r="B1594" s="31" t="s">
        <v>4156</v>
      </c>
      <c r="C1594" s="156">
        <v>42190.0</v>
      </c>
      <c r="D1594" s="94" t="s">
        <v>4680</v>
      </c>
      <c r="E1594" s="152">
        <v>994.0</v>
      </c>
      <c r="F1594" s="10" t="str">
        <f t="shared" si="13"/>
        <v>FER-0994</v>
      </c>
      <c r="G1594" s="94">
        <v>1000117.0</v>
      </c>
      <c r="H1594" s="14"/>
    </row>
    <row r="1595">
      <c r="A1595" s="7">
        <v>780.0</v>
      </c>
      <c r="B1595" s="31" t="s">
        <v>4158</v>
      </c>
      <c r="C1595" s="156">
        <v>42190.0</v>
      </c>
      <c r="D1595" s="94" t="s">
        <v>4680</v>
      </c>
      <c r="E1595" s="152">
        <v>995.0</v>
      </c>
      <c r="F1595" s="10" t="str">
        <f t="shared" si="13"/>
        <v>FER-0995</v>
      </c>
      <c r="G1595" s="94">
        <v>6634.0</v>
      </c>
      <c r="H1595" s="14"/>
    </row>
    <row r="1596">
      <c r="A1596" s="7">
        <v>781.0</v>
      </c>
      <c r="B1596" s="31" t="s">
        <v>4156</v>
      </c>
      <c r="C1596" s="156">
        <v>42190.0</v>
      </c>
      <c r="D1596" s="94" t="s">
        <v>4680</v>
      </c>
      <c r="E1596" s="152">
        <v>996.0</v>
      </c>
      <c r="F1596" s="10" t="str">
        <f t="shared" si="13"/>
        <v>FER-0996</v>
      </c>
      <c r="G1596" s="94">
        <v>1204796.0</v>
      </c>
      <c r="H1596" s="14"/>
    </row>
    <row r="1597">
      <c r="A1597" s="7">
        <v>781.0</v>
      </c>
      <c r="B1597" s="31" t="s">
        <v>4158</v>
      </c>
      <c r="C1597" s="156">
        <v>42190.0</v>
      </c>
      <c r="D1597" s="94" t="s">
        <v>4680</v>
      </c>
      <c r="E1597" s="152">
        <v>997.0</v>
      </c>
      <c r="F1597" s="10" t="str">
        <f t="shared" si="13"/>
        <v>FER-0997</v>
      </c>
      <c r="G1597" s="94">
        <v>5677.0</v>
      </c>
      <c r="H1597" s="14"/>
    </row>
    <row r="1598">
      <c r="A1598" s="7">
        <v>782.0</v>
      </c>
      <c r="B1598" s="31" t="s">
        <v>4156</v>
      </c>
      <c r="C1598" s="156">
        <v>42190.0</v>
      </c>
      <c r="D1598" s="94" t="s">
        <v>4680</v>
      </c>
      <c r="E1598" s="152">
        <v>998.0</v>
      </c>
      <c r="F1598" s="10" t="str">
        <f t="shared" si="13"/>
        <v>FER-0998</v>
      </c>
      <c r="G1598" s="94">
        <v>1321083.0</v>
      </c>
      <c r="H1598" s="14"/>
    </row>
    <row r="1599">
      <c r="A1599" s="7">
        <v>782.0</v>
      </c>
      <c r="B1599" s="31" t="s">
        <v>4158</v>
      </c>
      <c r="C1599" s="156">
        <v>42190.0</v>
      </c>
      <c r="D1599" s="94" t="s">
        <v>4680</v>
      </c>
      <c r="E1599" s="152">
        <v>999.0</v>
      </c>
      <c r="F1599" s="10" t="str">
        <f t="shared" si="13"/>
        <v>FER-0999</v>
      </c>
      <c r="G1599" s="94">
        <v>12444.0</v>
      </c>
      <c r="H1599" s="14"/>
    </row>
    <row r="1600">
      <c r="A1600" s="7">
        <v>783.0</v>
      </c>
      <c r="B1600" s="31" t="s">
        <v>4156</v>
      </c>
      <c r="C1600" s="156">
        <v>42190.0</v>
      </c>
      <c r="D1600" s="94" t="s">
        <v>4680</v>
      </c>
      <c r="E1600" s="152">
        <v>1000.0</v>
      </c>
      <c r="F1600" s="10" t="str">
        <f t="shared" ref="F1600:F2047" si="14">D1600&amp;E1600</f>
        <v>FER-1000</v>
      </c>
      <c r="G1600" s="94">
        <v>1272233.0</v>
      </c>
      <c r="H1600" s="14"/>
    </row>
    <row r="1601">
      <c r="A1601" s="7">
        <v>783.0</v>
      </c>
      <c r="B1601" s="31" t="s">
        <v>4158</v>
      </c>
      <c r="C1601" s="156">
        <v>42190.0</v>
      </c>
      <c r="D1601" s="94" t="s">
        <v>4680</v>
      </c>
      <c r="E1601" s="152">
        <v>1001.0</v>
      </c>
      <c r="F1601" s="10" t="str">
        <f t="shared" si="14"/>
        <v>FER-1001</v>
      </c>
      <c r="G1601" s="94">
        <v>10061.0</v>
      </c>
      <c r="H1601" s="14"/>
    </row>
    <row r="1602">
      <c r="A1602" s="7">
        <v>784.0</v>
      </c>
      <c r="B1602" s="31" t="s">
        <v>4156</v>
      </c>
      <c r="C1602" s="156">
        <v>42190.0</v>
      </c>
      <c r="D1602" s="94" t="s">
        <v>4680</v>
      </c>
      <c r="E1602" s="152">
        <v>1002.0</v>
      </c>
      <c r="F1602" s="10" t="str">
        <f t="shared" si="14"/>
        <v>FER-1002</v>
      </c>
      <c r="G1602" s="94">
        <v>1611045.0</v>
      </c>
      <c r="H1602" s="14"/>
    </row>
    <row r="1603">
      <c r="A1603" s="7">
        <v>784.0</v>
      </c>
      <c r="B1603" s="31" t="s">
        <v>4158</v>
      </c>
      <c r="C1603" s="156">
        <v>42190.0</v>
      </c>
      <c r="D1603" s="94" t="s">
        <v>4680</v>
      </c>
      <c r="E1603" s="152">
        <v>1003.0</v>
      </c>
      <c r="F1603" s="10" t="str">
        <f t="shared" si="14"/>
        <v>FER-1003</v>
      </c>
      <c r="G1603" s="94">
        <v>9457.0</v>
      </c>
      <c r="H1603" s="14"/>
    </row>
    <row r="1604">
      <c r="A1604" s="7">
        <v>785.0</v>
      </c>
      <c r="B1604" s="31" t="s">
        <v>4156</v>
      </c>
      <c r="C1604" s="156">
        <v>42190.0</v>
      </c>
      <c r="D1604" s="94" t="s">
        <v>4680</v>
      </c>
      <c r="E1604" s="152">
        <v>1004.0</v>
      </c>
      <c r="F1604" s="10" t="str">
        <f t="shared" si="14"/>
        <v>FER-1004</v>
      </c>
      <c r="G1604" s="94">
        <v>2428629.0</v>
      </c>
      <c r="H1604" s="14"/>
    </row>
    <row r="1605">
      <c r="A1605" s="7">
        <v>785.0</v>
      </c>
      <c r="B1605" s="31" t="s">
        <v>4158</v>
      </c>
      <c r="C1605" s="156">
        <v>42190.0</v>
      </c>
      <c r="D1605" s="94" t="s">
        <v>4680</v>
      </c>
      <c r="E1605" s="152">
        <v>1005.0</v>
      </c>
      <c r="F1605" s="10" t="str">
        <f t="shared" si="14"/>
        <v>FER-1005</v>
      </c>
      <c r="G1605" s="94">
        <v>26420.0</v>
      </c>
      <c r="H1605" s="14"/>
    </row>
    <row r="1606">
      <c r="A1606" s="7">
        <v>786.0</v>
      </c>
      <c r="B1606" s="31" t="s">
        <v>4156</v>
      </c>
      <c r="C1606" s="156">
        <v>42190.0</v>
      </c>
      <c r="D1606" s="94" t="s">
        <v>4680</v>
      </c>
      <c r="E1606" s="152">
        <v>1008.0</v>
      </c>
      <c r="F1606" s="10" t="str">
        <f t="shared" si="14"/>
        <v>FER-1008</v>
      </c>
      <c r="G1606" s="94">
        <v>1928689.0</v>
      </c>
      <c r="H1606" s="14"/>
    </row>
    <row r="1607">
      <c r="A1607" s="7">
        <v>786.0</v>
      </c>
      <c r="B1607" s="31" t="s">
        <v>4158</v>
      </c>
      <c r="C1607" s="156">
        <v>42190.0</v>
      </c>
      <c r="D1607" s="94" t="s">
        <v>4680</v>
      </c>
      <c r="E1607" s="152">
        <v>1009.0</v>
      </c>
      <c r="F1607" s="10" t="str">
        <f t="shared" si="14"/>
        <v>FER-1009</v>
      </c>
      <c r="G1607" s="94">
        <v>20837.0</v>
      </c>
      <c r="H1607" s="14"/>
    </row>
    <row r="1608">
      <c r="A1608" s="7">
        <v>787.0</v>
      </c>
      <c r="B1608" s="31" t="s">
        <v>4156</v>
      </c>
      <c r="C1608" s="156">
        <v>42190.0</v>
      </c>
      <c r="D1608" s="94" t="s">
        <v>4680</v>
      </c>
      <c r="E1608" s="152">
        <v>1010.0</v>
      </c>
      <c r="F1608" s="10" t="str">
        <f t="shared" si="14"/>
        <v>FER-1010</v>
      </c>
      <c r="G1608" s="94">
        <v>3009381.0</v>
      </c>
      <c r="H1608" s="14"/>
    </row>
    <row r="1609">
      <c r="A1609" s="7">
        <v>787.0</v>
      </c>
      <c r="B1609" s="31" t="s">
        <v>4158</v>
      </c>
      <c r="C1609" s="156">
        <v>42190.0</v>
      </c>
      <c r="D1609" s="94" t="s">
        <v>4680</v>
      </c>
      <c r="E1609" s="152">
        <v>1011.0</v>
      </c>
      <c r="F1609" s="10" t="str">
        <f t="shared" si="14"/>
        <v>FER-1011</v>
      </c>
      <c r="G1609" s="94">
        <v>33209.0</v>
      </c>
      <c r="H1609" s="14"/>
    </row>
    <row r="1610">
      <c r="A1610" s="7">
        <v>788.0</v>
      </c>
      <c r="B1610" s="31" t="s">
        <v>4156</v>
      </c>
      <c r="C1610" s="156">
        <v>42190.0</v>
      </c>
      <c r="D1610" s="94" t="s">
        <v>4680</v>
      </c>
      <c r="E1610" s="152">
        <v>1012.0</v>
      </c>
      <c r="F1610" s="10" t="str">
        <f t="shared" si="14"/>
        <v>FER-1012</v>
      </c>
      <c r="G1610" s="94">
        <v>1820136.0</v>
      </c>
      <c r="H1610" s="14"/>
    </row>
    <row r="1611">
      <c r="A1611" s="7">
        <v>788.0</v>
      </c>
      <c r="B1611" s="31" t="s">
        <v>4158</v>
      </c>
      <c r="C1611" s="156">
        <v>42190.0</v>
      </c>
      <c r="D1611" s="94" t="s">
        <v>4680</v>
      </c>
      <c r="E1611" s="152">
        <v>1013.0</v>
      </c>
      <c r="F1611" s="10" t="str">
        <f t="shared" si="14"/>
        <v>FER-1013</v>
      </c>
      <c r="G1611" s="94">
        <v>12696.0</v>
      </c>
      <c r="H1611" s="14"/>
    </row>
    <row r="1612">
      <c r="A1612" s="7">
        <v>789.0</v>
      </c>
      <c r="B1612" s="31" t="s">
        <v>4156</v>
      </c>
      <c r="C1612" s="156">
        <v>42190.0</v>
      </c>
      <c r="D1612" s="94" t="s">
        <v>4680</v>
      </c>
      <c r="E1612" s="152">
        <v>1014.0</v>
      </c>
      <c r="F1612" s="10" t="str">
        <f t="shared" si="14"/>
        <v>FER-1014</v>
      </c>
      <c r="G1612" s="94">
        <v>957202.0</v>
      </c>
      <c r="H1612" s="14"/>
    </row>
    <row r="1613">
      <c r="A1613" s="7">
        <v>789.0</v>
      </c>
      <c r="B1613" s="31" t="s">
        <v>4158</v>
      </c>
      <c r="C1613" s="156">
        <v>42190.0</v>
      </c>
      <c r="D1613" s="94" t="s">
        <v>4680</v>
      </c>
      <c r="E1613" s="152">
        <v>1015.0</v>
      </c>
      <c r="F1613" s="10" t="str">
        <f t="shared" si="14"/>
        <v>FER-1015</v>
      </c>
      <c r="G1613" s="94">
        <v>9550.0</v>
      </c>
      <c r="H1613" s="14"/>
    </row>
    <row r="1614">
      <c r="A1614" s="7">
        <v>790.0</v>
      </c>
      <c r="B1614" s="31" t="s">
        <v>4156</v>
      </c>
      <c r="C1614" s="156">
        <v>42190.0</v>
      </c>
      <c r="D1614" s="94" t="s">
        <v>4680</v>
      </c>
      <c r="E1614" s="152">
        <v>1016.0</v>
      </c>
      <c r="F1614" s="10" t="str">
        <f t="shared" si="14"/>
        <v>FER-1016</v>
      </c>
      <c r="G1614" s="94">
        <v>1385542.0</v>
      </c>
      <c r="H1614" s="14"/>
    </row>
    <row r="1615">
      <c r="A1615" s="7">
        <v>790.0</v>
      </c>
      <c r="B1615" s="31" t="s">
        <v>4158</v>
      </c>
      <c r="C1615" s="156">
        <v>42190.0</v>
      </c>
      <c r="D1615" s="94" t="s">
        <v>4680</v>
      </c>
      <c r="E1615" s="152">
        <v>1017.0</v>
      </c>
      <c r="F1615" s="10" t="str">
        <f t="shared" si="14"/>
        <v>FER-1017</v>
      </c>
      <c r="G1615" s="94">
        <v>9799.0</v>
      </c>
      <c r="H1615" s="14"/>
    </row>
    <row r="1616">
      <c r="A1616" s="7">
        <v>791.0</v>
      </c>
      <c r="B1616" s="31" t="s">
        <v>4156</v>
      </c>
      <c r="C1616" s="156">
        <v>42190.0</v>
      </c>
      <c r="D1616" s="94" t="s">
        <v>4680</v>
      </c>
      <c r="E1616" s="152">
        <v>1018.0</v>
      </c>
      <c r="F1616" s="10" t="str">
        <f t="shared" si="14"/>
        <v>FER-1018</v>
      </c>
      <c r="G1616" s="94">
        <v>1494693.0</v>
      </c>
      <c r="H1616" s="14"/>
    </row>
    <row r="1617">
      <c r="A1617" s="7">
        <v>791.0</v>
      </c>
      <c r="B1617" s="31" t="s">
        <v>4158</v>
      </c>
      <c r="C1617" s="156">
        <v>42190.0</v>
      </c>
      <c r="D1617" s="94" t="s">
        <v>4680</v>
      </c>
      <c r="E1617" s="152">
        <v>1019.0</v>
      </c>
      <c r="F1617" s="10" t="str">
        <f t="shared" si="14"/>
        <v>FER-1019</v>
      </c>
      <c r="G1617" s="94">
        <v>19618.0</v>
      </c>
      <c r="H1617" s="14"/>
    </row>
    <row r="1618">
      <c r="A1618" s="7">
        <v>792.0</v>
      </c>
      <c r="B1618" s="31" t="s">
        <v>4156</v>
      </c>
      <c r="C1618" s="156">
        <v>42190.0</v>
      </c>
      <c r="D1618" s="94" t="s">
        <v>4680</v>
      </c>
      <c r="E1618" s="152">
        <v>1020.0</v>
      </c>
      <c r="F1618" s="10" t="str">
        <f t="shared" si="14"/>
        <v>FER-1020</v>
      </c>
      <c r="G1618" s="94">
        <v>927512.0</v>
      </c>
      <c r="H1618" s="14"/>
    </row>
    <row r="1619">
      <c r="A1619" s="7">
        <v>792.0</v>
      </c>
      <c r="B1619" s="31" t="s">
        <v>4158</v>
      </c>
      <c r="C1619" s="156">
        <v>42190.0</v>
      </c>
      <c r="D1619" s="94" t="s">
        <v>4680</v>
      </c>
      <c r="E1619" s="152">
        <v>1021.0</v>
      </c>
      <c r="F1619" s="10" t="str">
        <f t="shared" si="14"/>
        <v>FER-1021</v>
      </c>
      <c r="G1619" s="94">
        <v>12280.0</v>
      </c>
      <c r="H1619" s="14"/>
    </row>
    <row r="1620">
      <c r="A1620" s="7">
        <v>793.0</v>
      </c>
      <c r="B1620" s="31" t="s">
        <v>4156</v>
      </c>
      <c r="C1620" s="156">
        <v>42190.0</v>
      </c>
      <c r="D1620" s="94" t="s">
        <v>4680</v>
      </c>
      <c r="E1620" s="152">
        <v>1022.0</v>
      </c>
      <c r="F1620" s="10" t="str">
        <f t="shared" si="14"/>
        <v>FER-1022</v>
      </c>
      <c r="G1620" s="94">
        <v>878018.0</v>
      </c>
      <c r="H1620" s="14"/>
    </row>
    <row r="1621">
      <c r="A1621" s="7">
        <v>793.0</v>
      </c>
      <c r="B1621" s="31" t="s">
        <v>4158</v>
      </c>
      <c r="C1621" s="156">
        <v>42190.0</v>
      </c>
      <c r="D1621" s="94" t="s">
        <v>4680</v>
      </c>
      <c r="E1621" s="152">
        <v>1023.0</v>
      </c>
      <c r="F1621" s="10" t="str">
        <f t="shared" si="14"/>
        <v>FER-1023</v>
      </c>
      <c r="G1621" s="94">
        <v>12502.0</v>
      </c>
      <c r="H1621" s="14"/>
    </row>
    <row r="1622">
      <c r="A1622" s="7">
        <v>794.0</v>
      </c>
      <c r="B1622" s="31" t="s">
        <v>4156</v>
      </c>
      <c r="C1622" s="156">
        <v>42190.0</v>
      </c>
      <c r="D1622" s="94" t="s">
        <v>4680</v>
      </c>
      <c r="E1622" s="152">
        <v>1024.0</v>
      </c>
      <c r="F1622" s="10" t="str">
        <f t="shared" si="14"/>
        <v>FER-1024</v>
      </c>
      <c r="G1622" s="94">
        <v>736533.0</v>
      </c>
      <c r="H1622" s="14"/>
    </row>
    <row r="1623">
      <c r="A1623" s="7">
        <v>794.0</v>
      </c>
      <c r="B1623" s="31" t="s">
        <v>4158</v>
      </c>
      <c r="C1623" s="156">
        <v>42190.0</v>
      </c>
      <c r="D1623" s="94" t="s">
        <v>4680</v>
      </c>
      <c r="E1623" s="152">
        <v>1025.0</v>
      </c>
      <c r="F1623" s="10" t="str">
        <f t="shared" si="14"/>
        <v>FER-1025</v>
      </c>
      <c r="G1623" s="94">
        <v>4838.0</v>
      </c>
      <c r="H1623" s="14"/>
    </row>
    <row r="1624">
      <c r="A1624" s="7">
        <v>795.0</v>
      </c>
      <c r="B1624" s="31" t="s">
        <v>4156</v>
      </c>
      <c r="C1624" s="156">
        <v>42190.0</v>
      </c>
      <c r="D1624" s="94" t="s">
        <v>4680</v>
      </c>
      <c r="E1624" s="152">
        <v>1026.0</v>
      </c>
      <c r="F1624" s="10" t="str">
        <f t="shared" si="14"/>
        <v>FER-1026</v>
      </c>
      <c r="G1624" s="94">
        <v>1429676.0</v>
      </c>
      <c r="H1624" s="14"/>
    </row>
    <row r="1625">
      <c r="A1625" s="7">
        <v>795.0</v>
      </c>
      <c r="B1625" s="31" t="s">
        <v>4158</v>
      </c>
      <c r="C1625" s="156">
        <v>42190.0</v>
      </c>
      <c r="D1625" s="94" t="s">
        <v>4680</v>
      </c>
      <c r="E1625" s="152">
        <v>1027.0</v>
      </c>
      <c r="F1625" s="10" t="str">
        <f t="shared" si="14"/>
        <v>FER-1027</v>
      </c>
      <c r="G1625" s="94">
        <v>3130.0</v>
      </c>
      <c r="H1625" s="14"/>
    </row>
    <row r="1626">
      <c r="A1626" s="7">
        <v>796.0</v>
      </c>
      <c r="B1626" s="31" t="s">
        <v>4156</v>
      </c>
      <c r="C1626" s="156">
        <v>42190.0</v>
      </c>
      <c r="D1626" s="94" t="s">
        <v>4680</v>
      </c>
      <c r="E1626" s="152">
        <v>1028.0</v>
      </c>
      <c r="F1626" s="10" t="str">
        <f t="shared" si="14"/>
        <v>FER-1028</v>
      </c>
      <c r="G1626" s="94">
        <v>1248500.0</v>
      </c>
      <c r="H1626" s="14"/>
    </row>
    <row r="1627">
      <c r="A1627" s="7">
        <v>796.0</v>
      </c>
      <c r="B1627" s="31" t="s">
        <v>4158</v>
      </c>
      <c r="C1627" s="156">
        <v>42190.0</v>
      </c>
      <c r="D1627" s="94" t="s">
        <v>4680</v>
      </c>
      <c r="E1627" s="152">
        <v>1029.0</v>
      </c>
      <c r="F1627" s="10" t="str">
        <f t="shared" si="14"/>
        <v>FER-1029</v>
      </c>
      <c r="G1627" s="94">
        <v>5369.0</v>
      </c>
      <c r="H1627" s="14"/>
    </row>
    <row r="1628">
      <c r="A1628" s="7">
        <v>797.0</v>
      </c>
      <c r="B1628" s="31" t="s">
        <v>4156</v>
      </c>
      <c r="C1628" s="156">
        <v>42190.0</v>
      </c>
      <c r="D1628" s="94" t="s">
        <v>4680</v>
      </c>
      <c r="E1628" s="152">
        <v>1030.0</v>
      </c>
      <c r="F1628" s="10" t="str">
        <f t="shared" si="14"/>
        <v>FER-1030</v>
      </c>
      <c r="G1628" s="94">
        <v>3440958.0</v>
      </c>
      <c r="H1628" s="14"/>
    </row>
    <row r="1629">
      <c r="A1629" s="7">
        <v>797.0</v>
      </c>
      <c r="B1629" s="31" t="s">
        <v>4158</v>
      </c>
      <c r="C1629" s="156">
        <v>42190.0</v>
      </c>
      <c r="D1629" s="94" t="s">
        <v>4680</v>
      </c>
      <c r="E1629" s="152">
        <v>1031.0</v>
      </c>
      <c r="F1629" s="10" t="str">
        <f t="shared" si="14"/>
        <v>FER-1031</v>
      </c>
      <c r="G1629" s="94">
        <v>15677.0</v>
      </c>
      <c r="H1629" s="14"/>
    </row>
    <row r="1630">
      <c r="A1630" s="7">
        <v>798.0</v>
      </c>
      <c r="B1630" s="31" t="s">
        <v>4156</v>
      </c>
      <c r="C1630" s="156">
        <v>42190.0</v>
      </c>
      <c r="D1630" s="94" t="s">
        <v>4680</v>
      </c>
      <c r="E1630" s="152">
        <v>1032.0</v>
      </c>
      <c r="F1630" s="10" t="str">
        <f t="shared" si="14"/>
        <v>FER-1032</v>
      </c>
      <c r="G1630" s="94">
        <v>3869956.0</v>
      </c>
      <c r="H1630" s="14"/>
    </row>
    <row r="1631">
      <c r="A1631" s="7">
        <v>798.0</v>
      </c>
      <c r="B1631" s="31" t="s">
        <v>4158</v>
      </c>
      <c r="C1631" s="156">
        <v>42190.0</v>
      </c>
      <c r="D1631" s="94" t="s">
        <v>4680</v>
      </c>
      <c r="E1631" s="152">
        <v>1033.0</v>
      </c>
      <c r="F1631" s="10" t="str">
        <f t="shared" si="14"/>
        <v>FER-1033</v>
      </c>
      <c r="G1631" s="94">
        <v>16765.0</v>
      </c>
      <c r="H1631" s="14"/>
    </row>
    <row r="1632">
      <c r="A1632" s="7">
        <v>799.0</v>
      </c>
      <c r="B1632" s="31" t="s">
        <v>4156</v>
      </c>
      <c r="C1632" s="156">
        <v>42190.0</v>
      </c>
      <c r="D1632" s="94" t="s">
        <v>4680</v>
      </c>
      <c r="E1632" s="152">
        <v>1034.0</v>
      </c>
      <c r="F1632" s="10" t="str">
        <f t="shared" si="14"/>
        <v>FER-1034</v>
      </c>
      <c r="G1632" s="94">
        <v>3923466.0</v>
      </c>
      <c r="H1632" s="14"/>
    </row>
    <row r="1633">
      <c r="A1633" s="7">
        <v>799.0</v>
      </c>
      <c r="B1633" s="31" t="s">
        <v>4158</v>
      </c>
      <c r="C1633" s="156">
        <v>42190.0</v>
      </c>
      <c r="D1633" s="94" t="s">
        <v>4680</v>
      </c>
      <c r="E1633" s="152">
        <v>1035.0</v>
      </c>
      <c r="F1633" s="10" t="str">
        <f t="shared" si="14"/>
        <v>FER-1035</v>
      </c>
      <c r="G1633" s="94">
        <v>16826.0</v>
      </c>
      <c r="H1633" s="14"/>
    </row>
    <row r="1634">
      <c r="A1634" s="7">
        <v>800.0</v>
      </c>
      <c r="B1634" s="31" t="s">
        <v>4156</v>
      </c>
      <c r="C1634" s="156">
        <v>42190.0</v>
      </c>
      <c r="D1634" s="94" t="s">
        <v>4680</v>
      </c>
      <c r="E1634" s="152">
        <v>1006.0</v>
      </c>
      <c r="F1634" s="10" t="str">
        <f t="shared" si="14"/>
        <v>FER-1006</v>
      </c>
      <c r="G1634" s="94">
        <v>648165.0</v>
      </c>
      <c r="H1634" s="14"/>
    </row>
    <row r="1635">
      <c r="A1635" s="7">
        <v>800.0</v>
      </c>
      <c r="B1635" s="31" t="s">
        <v>4158</v>
      </c>
      <c r="C1635" s="156">
        <v>42190.0</v>
      </c>
      <c r="D1635" s="94" t="s">
        <v>4680</v>
      </c>
      <c r="E1635" s="152">
        <v>1007.0</v>
      </c>
      <c r="F1635" s="10" t="str">
        <f t="shared" si="14"/>
        <v>FER-1007</v>
      </c>
      <c r="G1635" s="94">
        <v>22846.0</v>
      </c>
      <c r="H1635" s="14"/>
    </row>
    <row r="1636">
      <c r="A1636" s="7">
        <v>801.0</v>
      </c>
      <c r="B1636" s="31" t="s">
        <v>4156</v>
      </c>
      <c r="C1636" s="156">
        <v>42190.0</v>
      </c>
      <c r="D1636" s="94" t="s">
        <v>4680</v>
      </c>
      <c r="E1636" s="152">
        <v>1036.0</v>
      </c>
      <c r="F1636" s="10" t="str">
        <f t="shared" si="14"/>
        <v>FER-1036</v>
      </c>
      <c r="G1636" s="94">
        <v>704462.0</v>
      </c>
      <c r="H1636" s="14"/>
    </row>
    <row r="1637">
      <c r="A1637" s="7">
        <v>801.0</v>
      </c>
      <c r="B1637" s="31" t="s">
        <v>4158</v>
      </c>
      <c r="C1637" s="156">
        <v>42190.0</v>
      </c>
      <c r="D1637" s="94" t="s">
        <v>4680</v>
      </c>
      <c r="E1637" s="152">
        <v>1037.0</v>
      </c>
      <c r="F1637" s="10" t="str">
        <f t="shared" si="14"/>
        <v>FER-1037</v>
      </c>
      <c r="G1637" s="94">
        <v>19501.0</v>
      </c>
      <c r="H1637" s="14"/>
    </row>
    <row r="1638">
      <c r="A1638" s="7">
        <v>802.0</v>
      </c>
      <c r="B1638" s="31" t="s">
        <v>4156</v>
      </c>
      <c r="C1638" s="156">
        <v>42190.0</v>
      </c>
      <c r="D1638" s="94" t="s">
        <v>4680</v>
      </c>
      <c r="E1638" s="152">
        <v>1038.0</v>
      </c>
      <c r="F1638" s="10" t="str">
        <f t="shared" si="14"/>
        <v>FER-1038</v>
      </c>
      <c r="G1638" s="94">
        <v>586468.0</v>
      </c>
      <c r="H1638" s="14"/>
    </row>
    <row r="1639">
      <c r="A1639" s="7">
        <v>802.0</v>
      </c>
      <c r="B1639" s="31" t="s">
        <v>4158</v>
      </c>
      <c r="C1639" s="156">
        <v>42190.0</v>
      </c>
      <c r="D1639" s="94" t="s">
        <v>4680</v>
      </c>
      <c r="E1639" s="152">
        <v>1039.0</v>
      </c>
      <c r="F1639" s="10" t="str">
        <f t="shared" si="14"/>
        <v>FER-1039</v>
      </c>
      <c r="G1639" s="94">
        <v>17799.0</v>
      </c>
      <c r="H1639" s="14"/>
    </row>
    <row r="1640">
      <c r="A1640" s="7">
        <v>803.0</v>
      </c>
      <c r="B1640" s="31" t="s">
        <v>4156</v>
      </c>
      <c r="C1640" s="156">
        <v>42190.0</v>
      </c>
      <c r="D1640" s="94" t="s">
        <v>4680</v>
      </c>
      <c r="E1640" s="152">
        <v>1040.0</v>
      </c>
      <c r="F1640" s="10" t="str">
        <f t="shared" si="14"/>
        <v>FER-1040</v>
      </c>
      <c r="G1640" s="94">
        <v>700858.0</v>
      </c>
      <c r="H1640" s="14"/>
    </row>
    <row r="1641">
      <c r="A1641" s="7">
        <v>803.0</v>
      </c>
      <c r="B1641" s="31" t="s">
        <v>4158</v>
      </c>
      <c r="C1641" s="156">
        <v>42190.0</v>
      </c>
      <c r="D1641" s="94" t="s">
        <v>4680</v>
      </c>
      <c r="E1641" s="152">
        <v>1041.0</v>
      </c>
      <c r="F1641" s="10" t="str">
        <f t="shared" si="14"/>
        <v>FER-1041</v>
      </c>
      <c r="G1641" s="94">
        <v>24045.0</v>
      </c>
      <c r="H1641" s="14"/>
    </row>
    <row r="1642">
      <c r="A1642" s="7">
        <v>804.0</v>
      </c>
      <c r="B1642" s="31" t="s">
        <v>4156</v>
      </c>
      <c r="C1642" s="161"/>
      <c r="D1642" s="94" t="s">
        <v>4680</v>
      </c>
      <c r="E1642" s="152">
        <v>1042.0</v>
      </c>
      <c r="F1642" s="10" t="str">
        <f t="shared" si="14"/>
        <v>FER-1042</v>
      </c>
      <c r="G1642" s="94">
        <v>207294.0</v>
      </c>
      <c r="H1642" s="14"/>
    </row>
    <row r="1643">
      <c r="A1643" s="7">
        <v>804.0</v>
      </c>
      <c r="B1643" s="31" t="s">
        <v>4158</v>
      </c>
      <c r="C1643" s="161"/>
      <c r="D1643" s="94" t="s">
        <v>4680</v>
      </c>
      <c r="E1643" s="152">
        <v>1043.0</v>
      </c>
      <c r="F1643" s="10" t="str">
        <f t="shared" si="14"/>
        <v>FER-1043</v>
      </c>
      <c r="G1643" s="94">
        <v>3890.0</v>
      </c>
      <c r="H1643" s="14"/>
    </row>
    <row r="1644">
      <c r="A1644" s="7">
        <v>805.0</v>
      </c>
      <c r="B1644" s="31" t="s">
        <v>4156</v>
      </c>
      <c r="C1644" s="161"/>
      <c r="D1644" s="94" t="s">
        <v>4680</v>
      </c>
      <c r="E1644" s="152">
        <v>1044.0</v>
      </c>
      <c r="F1644" s="10" t="str">
        <f t="shared" si="14"/>
        <v>FER-1044</v>
      </c>
      <c r="G1644" s="94">
        <v>381203.0</v>
      </c>
      <c r="H1644" s="14"/>
    </row>
    <row r="1645">
      <c r="A1645" s="7">
        <v>805.0</v>
      </c>
      <c r="B1645" s="31" t="s">
        <v>4158</v>
      </c>
      <c r="C1645" s="161"/>
      <c r="D1645" s="94" t="s">
        <v>4680</v>
      </c>
      <c r="E1645" s="152">
        <v>1045.0</v>
      </c>
      <c r="F1645" s="10" t="str">
        <f t="shared" si="14"/>
        <v>FER-1045</v>
      </c>
      <c r="G1645" s="94">
        <v>5305.0</v>
      </c>
      <c r="H1645" s="14"/>
    </row>
    <row r="1646">
      <c r="A1646" s="7">
        <v>806.0</v>
      </c>
      <c r="B1646" s="31" t="s">
        <v>4156</v>
      </c>
      <c r="C1646" s="161"/>
      <c r="D1646" s="94" t="s">
        <v>4680</v>
      </c>
      <c r="E1646" s="152">
        <v>1046.0</v>
      </c>
      <c r="F1646" s="10" t="str">
        <f t="shared" si="14"/>
        <v>FER-1046</v>
      </c>
      <c r="G1646" s="94">
        <v>384096.0</v>
      </c>
      <c r="H1646" s="14"/>
    </row>
    <row r="1647">
      <c r="A1647" s="7">
        <v>806.0</v>
      </c>
      <c r="B1647" s="31" t="s">
        <v>4158</v>
      </c>
      <c r="C1647" s="161"/>
      <c r="D1647" s="94" t="s">
        <v>4680</v>
      </c>
      <c r="E1647" s="152">
        <v>1047.0</v>
      </c>
      <c r="F1647" s="10" t="str">
        <f t="shared" si="14"/>
        <v>FER-1047</v>
      </c>
      <c r="G1647" s="94">
        <v>3171.0</v>
      </c>
      <c r="H1647" s="14"/>
    </row>
    <row r="1648">
      <c r="A1648" s="7">
        <v>807.0</v>
      </c>
      <c r="B1648" s="31" t="s">
        <v>4156</v>
      </c>
      <c r="C1648" s="161"/>
      <c r="D1648" s="94" t="s">
        <v>4680</v>
      </c>
      <c r="E1648" s="152">
        <v>1048.0</v>
      </c>
      <c r="F1648" s="10" t="str">
        <f t="shared" si="14"/>
        <v>FER-1048</v>
      </c>
      <c r="G1648" s="94">
        <v>367163.0</v>
      </c>
      <c r="H1648" s="14"/>
    </row>
    <row r="1649">
      <c r="A1649" s="7">
        <v>807.0</v>
      </c>
      <c r="B1649" s="31" t="s">
        <v>4158</v>
      </c>
      <c r="C1649" s="161"/>
      <c r="D1649" s="94" t="s">
        <v>4680</v>
      </c>
      <c r="E1649" s="152">
        <v>1049.0</v>
      </c>
      <c r="F1649" s="10" t="str">
        <f t="shared" si="14"/>
        <v>FER-1049</v>
      </c>
      <c r="G1649" s="94">
        <v>2756.0</v>
      </c>
      <c r="H1649" s="14"/>
    </row>
    <row r="1650">
      <c r="A1650" s="7">
        <v>808.0</v>
      </c>
      <c r="B1650" s="31" t="s">
        <v>4156</v>
      </c>
      <c r="C1650" s="161"/>
      <c r="D1650" s="94" t="s">
        <v>4680</v>
      </c>
      <c r="E1650" s="152">
        <v>1050.0</v>
      </c>
      <c r="F1650" s="10" t="str">
        <f t="shared" si="14"/>
        <v>FER-1050</v>
      </c>
      <c r="G1650" s="94">
        <v>273112.0</v>
      </c>
      <c r="H1650" s="14"/>
    </row>
    <row r="1651">
      <c r="A1651" s="7">
        <v>808.0</v>
      </c>
      <c r="B1651" s="31" t="s">
        <v>4158</v>
      </c>
      <c r="C1651" s="161"/>
      <c r="D1651" s="94" t="s">
        <v>4680</v>
      </c>
      <c r="E1651" s="152">
        <v>1051.0</v>
      </c>
      <c r="F1651" s="10" t="str">
        <f t="shared" si="14"/>
        <v>FER-1051</v>
      </c>
      <c r="G1651" s="94">
        <v>3450.0</v>
      </c>
      <c r="H1651" s="14"/>
    </row>
    <row r="1652">
      <c r="A1652" s="7">
        <v>809.0</v>
      </c>
      <c r="B1652" s="31" t="s">
        <v>4156</v>
      </c>
      <c r="C1652" s="161"/>
      <c r="D1652" s="94" t="s">
        <v>4680</v>
      </c>
      <c r="E1652" s="152">
        <v>1052.0</v>
      </c>
      <c r="F1652" s="10" t="str">
        <f t="shared" si="14"/>
        <v>FER-1052</v>
      </c>
      <c r="G1652" s="94">
        <v>263211.0</v>
      </c>
      <c r="H1652" s="14"/>
    </row>
    <row r="1653">
      <c r="A1653" s="7">
        <v>809.0</v>
      </c>
      <c r="B1653" s="31" t="s">
        <v>4158</v>
      </c>
      <c r="C1653" s="161"/>
      <c r="D1653" s="94" t="s">
        <v>4680</v>
      </c>
      <c r="E1653" s="152">
        <v>1053.0</v>
      </c>
      <c r="F1653" s="10" t="str">
        <f t="shared" si="14"/>
        <v>FER-1053</v>
      </c>
      <c r="G1653" s="94">
        <v>3371.0</v>
      </c>
      <c r="H1653" s="14"/>
    </row>
    <row r="1654">
      <c r="A1654" s="7">
        <v>810.0</v>
      </c>
      <c r="B1654" s="31" t="s">
        <v>4156</v>
      </c>
      <c r="C1654" s="161"/>
      <c r="D1654" s="94" t="s">
        <v>4680</v>
      </c>
      <c r="E1654" s="152">
        <v>1054.0</v>
      </c>
      <c r="F1654" s="10" t="str">
        <f t="shared" si="14"/>
        <v>FER-1054</v>
      </c>
      <c r="G1654" s="94">
        <v>288038.0</v>
      </c>
      <c r="H1654" s="14"/>
    </row>
    <row r="1655">
      <c r="A1655" s="7">
        <v>810.0</v>
      </c>
      <c r="B1655" s="31" t="s">
        <v>4158</v>
      </c>
      <c r="C1655" s="161"/>
      <c r="D1655" s="94" t="s">
        <v>4680</v>
      </c>
      <c r="E1655" s="152">
        <v>1055.0</v>
      </c>
      <c r="F1655" s="10" t="str">
        <f t="shared" si="14"/>
        <v>FER-1055</v>
      </c>
      <c r="G1655" s="94">
        <v>3194.0</v>
      </c>
      <c r="H1655" s="14"/>
    </row>
    <row r="1656">
      <c r="A1656" s="7">
        <v>811.0</v>
      </c>
      <c r="B1656" s="31" t="s">
        <v>4156</v>
      </c>
      <c r="C1656" s="161"/>
      <c r="D1656" s="94" t="s">
        <v>4680</v>
      </c>
      <c r="E1656" s="152">
        <v>1056.0</v>
      </c>
      <c r="F1656" s="10" t="str">
        <f t="shared" si="14"/>
        <v>FER-1056</v>
      </c>
      <c r="G1656" s="94">
        <v>202193.0</v>
      </c>
      <c r="H1656" s="14"/>
    </row>
    <row r="1657">
      <c r="A1657" s="7">
        <v>811.0</v>
      </c>
      <c r="B1657" s="31" t="s">
        <v>4158</v>
      </c>
      <c r="C1657" s="161"/>
      <c r="D1657" s="94" t="s">
        <v>4680</v>
      </c>
      <c r="E1657" s="152">
        <v>1057.0</v>
      </c>
      <c r="F1657" s="10" t="str">
        <f t="shared" si="14"/>
        <v>FER-1057</v>
      </c>
      <c r="G1657" s="94">
        <v>3214.0</v>
      </c>
      <c r="H1657" s="14"/>
    </row>
    <row r="1658">
      <c r="A1658" s="7">
        <v>812.0</v>
      </c>
      <c r="B1658" s="31" t="s">
        <v>4156</v>
      </c>
      <c r="C1658" s="161"/>
      <c r="D1658" s="94" t="s">
        <v>4680</v>
      </c>
      <c r="E1658" s="152">
        <v>1058.0</v>
      </c>
      <c r="F1658" s="10" t="str">
        <f t="shared" si="14"/>
        <v>FER-1058</v>
      </c>
      <c r="G1658" s="94">
        <v>185277.0</v>
      </c>
      <c r="H1658" s="14"/>
    </row>
    <row r="1659">
      <c r="A1659" s="7">
        <v>812.0</v>
      </c>
      <c r="B1659" s="31" t="s">
        <v>4158</v>
      </c>
      <c r="C1659" s="161"/>
      <c r="D1659" s="94" t="s">
        <v>4680</v>
      </c>
      <c r="E1659" s="152">
        <v>1059.0</v>
      </c>
      <c r="F1659" s="10" t="str">
        <f t="shared" si="14"/>
        <v>FER-1059</v>
      </c>
      <c r="G1659" s="94">
        <v>3389.0</v>
      </c>
      <c r="H1659" s="14"/>
    </row>
    <row r="1660">
      <c r="A1660" s="7">
        <v>813.0</v>
      </c>
      <c r="B1660" s="31" t="s">
        <v>4156</v>
      </c>
      <c r="C1660" s="161"/>
      <c r="D1660" s="94" t="s">
        <v>4680</v>
      </c>
      <c r="E1660" s="152">
        <v>1060.0</v>
      </c>
      <c r="F1660" s="10" t="str">
        <f t="shared" si="14"/>
        <v>FER-1060</v>
      </c>
      <c r="G1660" s="94">
        <v>222434.0</v>
      </c>
      <c r="H1660" s="14"/>
    </row>
    <row r="1661">
      <c r="A1661" s="7">
        <v>813.0</v>
      </c>
      <c r="B1661" s="31" t="s">
        <v>4158</v>
      </c>
      <c r="C1661" s="161"/>
      <c r="D1661" s="94" t="s">
        <v>4680</v>
      </c>
      <c r="E1661" s="152">
        <v>1061.0</v>
      </c>
      <c r="F1661" s="10" t="str">
        <f t="shared" si="14"/>
        <v>FER-1061</v>
      </c>
      <c r="G1661" s="94">
        <v>4589.0</v>
      </c>
      <c r="H1661" s="14"/>
    </row>
    <row r="1662">
      <c r="A1662" s="7">
        <v>814.0</v>
      </c>
      <c r="B1662" s="31" t="s">
        <v>4156</v>
      </c>
      <c r="C1662" s="161"/>
      <c r="D1662" s="94" t="s">
        <v>4680</v>
      </c>
      <c r="E1662" s="152">
        <v>1062.0</v>
      </c>
      <c r="F1662" s="10" t="str">
        <f t="shared" si="14"/>
        <v>FER-1062</v>
      </c>
      <c r="G1662" s="94">
        <v>628470.0</v>
      </c>
      <c r="H1662" s="14"/>
    </row>
    <row r="1663">
      <c r="A1663" s="7">
        <v>814.0</v>
      </c>
      <c r="B1663" s="31" t="s">
        <v>4158</v>
      </c>
      <c r="C1663" s="161"/>
      <c r="D1663" s="94" t="s">
        <v>4680</v>
      </c>
      <c r="E1663" s="152">
        <v>1063.0</v>
      </c>
      <c r="F1663" s="10" t="str">
        <f t="shared" si="14"/>
        <v>FER-1063</v>
      </c>
      <c r="G1663" s="94">
        <v>2768.0</v>
      </c>
      <c r="H1663" s="14"/>
    </row>
    <row r="1664">
      <c r="A1664" s="7">
        <v>815.0</v>
      </c>
      <c r="B1664" s="31" t="s">
        <v>4156</v>
      </c>
      <c r="C1664" s="161"/>
      <c r="D1664" s="94" t="s">
        <v>4680</v>
      </c>
      <c r="E1664" s="152">
        <v>1064.0</v>
      </c>
      <c r="F1664" s="10" t="str">
        <f t="shared" si="14"/>
        <v>FER-1064</v>
      </c>
      <c r="G1664" s="94">
        <v>566838.0</v>
      </c>
      <c r="H1664" s="14"/>
    </row>
    <row r="1665">
      <c r="A1665" s="7">
        <v>815.0</v>
      </c>
      <c r="B1665" s="31" t="s">
        <v>4158</v>
      </c>
      <c r="C1665" s="161"/>
      <c r="D1665" s="94" t="s">
        <v>4680</v>
      </c>
      <c r="E1665" s="152">
        <v>1065.0</v>
      </c>
      <c r="F1665" s="10" t="str">
        <f t="shared" si="14"/>
        <v>FER-1065</v>
      </c>
      <c r="G1665" s="94">
        <v>3393.0</v>
      </c>
      <c r="H1665" s="14"/>
    </row>
    <row r="1666">
      <c r="A1666" s="7">
        <v>816.0</v>
      </c>
      <c r="B1666" s="31" t="s">
        <v>4156</v>
      </c>
      <c r="C1666" s="161"/>
      <c r="D1666" s="94" t="s">
        <v>4680</v>
      </c>
      <c r="E1666" s="152">
        <v>1066.0</v>
      </c>
      <c r="F1666" s="10" t="str">
        <f t="shared" si="14"/>
        <v>FER-1066</v>
      </c>
      <c r="G1666" s="94">
        <v>534948.0</v>
      </c>
      <c r="H1666" s="14"/>
    </row>
    <row r="1667">
      <c r="A1667" s="7">
        <v>816.0</v>
      </c>
      <c r="B1667" s="31" t="s">
        <v>4158</v>
      </c>
      <c r="C1667" s="161"/>
      <c r="D1667" s="94" t="s">
        <v>4680</v>
      </c>
      <c r="E1667" s="152">
        <v>1067.0</v>
      </c>
      <c r="F1667" s="10" t="str">
        <f t="shared" si="14"/>
        <v>FER-1067</v>
      </c>
      <c r="G1667" s="94">
        <v>2998.0</v>
      </c>
      <c r="H1667" s="14"/>
    </row>
    <row r="1668">
      <c r="A1668" s="7">
        <v>817.0</v>
      </c>
      <c r="B1668" s="31" t="s">
        <v>4156</v>
      </c>
      <c r="C1668" s="161"/>
      <c r="D1668" s="94" t="s">
        <v>4680</v>
      </c>
      <c r="E1668" s="152">
        <v>1068.0</v>
      </c>
      <c r="F1668" s="10" t="str">
        <f t="shared" si="14"/>
        <v>FER-1068</v>
      </c>
      <c r="G1668" s="94">
        <v>684348.0</v>
      </c>
      <c r="H1668" s="14"/>
    </row>
    <row r="1669">
      <c r="A1669" s="7">
        <v>817.0</v>
      </c>
      <c r="B1669" s="31" t="s">
        <v>4158</v>
      </c>
      <c r="C1669" s="161"/>
      <c r="D1669" s="94" t="s">
        <v>4680</v>
      </c>
      <c r="E1669" s="152">
        <v>1069.0</v>
      </c>
      <c r="F1669" s="10" t="str">
        <f t="shared" si="14"/>
        <v>FER-1069</v>
      </c>
      <c r="G1669" s="94">
        <v>5397.0</v>
      </c>
      <c r="H1669" s="14"/>
    </row>
    <row r="1670">
      <c r="A1670" s="7">
        <v>818.0</v>
      </c>
      <c r="B1670" s="31" t="s">
        <v>4156</v>
      </c>
      <c r="C1670" s="161"/>
      <c r="D1670" s="94" t="s">
        <v>4680</v>
      </c>
      <c r="E1670" s="152">
        <v>1070.0</v>
      </c>
      <c r="F1670" s="10" t="str">
        <f t="shared" si="14"/>
        <v>FER-1070</v>
      </c>
      <c r="G1670" s="94">
        <v>970630.0</v>
      </c>
      <c r="H1670" s="14"/>
    </row>
    <row r="1671">
      <c r="A1671" s="7">
        <v>818.0</v>
      </c>
      <c r="B1671" s="31" t="s">
        <v>4158</v>
      </c>
      <c r="C1671" s="161"/>
      <c r="D1671" s="94" t="s">
        <v>4680</v>
      </c>
      <c r="E1671" s="152">
        <v>1071.0</v>
      </c>
      <c r="F1671" s="10" t="str">
        <f t="shared" si="14"/>
        <v>FER-1071</v>
      </c>
      <c r="G1671" s="94">
        <v>6184.0</v>
      </c>
      <c r="H1671" s="14"/>
    </row>
    <row r="1672">
      <c r="A1672" s="7">
        <v>819.0</v>
      </c>
      <c r="B1672" s="31" t="s">
        <v>4156</v>
      </c>
      <c r="C1672" s="161"/>
      <c r="D1672" s="94" t="s">
        <v>4680</v>
      </c>
      <c r="E1672" s="152">
        <v>1072.0</v>
      </c>
      <c r="F1672" s="10" t="str">
        <f t="shared" si="14"/>
        <v>FER-1072</v>
      </c>
      <c r="G1672" s="94">
        <v>869402.0</v>
      </c>
      <c r="H1672" s="14"/>
    </row>
    <row r="1673">
      <c r="A1673" s="7">
        <v>819.0</v>
      </c>
      <c r="B1673" s="31" t="s">
        <v>4158</v>
      </c>
      <c r="C1673" s="161"/>
      <c r="D1673" s="94" t="s">
        <v>4680</v>
      </c>
      <c r="E1673" s="152">
        <v>1073.0</v>
      </c>
      <c r="F1673" s="10" t="str">
        <f t="shared" si="14"/>
        <v>FER-1073</v>
      </c>
      <c r="G1673" s="94">
        <v>5867.0</v>
      </c>
      <c r="H1673" s="14"/>
    </row>
    <row r="1674">
      <c r="A1674" s="7">
        <v>820.0</v>
      </c>
      <c r="B1674" s="31" t="s">
        <v>4156</v>
      </c>
      <c r="C1674" s="161"/>
      <c r="D1674" s="94" t="s">
        <v>4680</v>
      </c>
      <c r="E1674" s="152">
        <v>1074.0</v>
      </c>
      <c r="F1674" s="10" t="str">
        <f t="shared" si="14"/>
        <v>FER-1074</v>
      </c>
      <c r="G1674" s="94">
        <v>776082.0</v>
      </c>
      <c r="H1674" s="14"/>
    </row>
    <row r="1675">
      <c r="A1675" s="7">
        <v>820.0</v>
      </c>
      <c r="B1675" s="31" t="s">
        <v>4158</v>
      </c>
      <c r="C1675" s="161"/>
      <c r="D1675" s="94" t="s">
        <v>4680</v>
      </c>
      <c r="E1675" s="152">
        <v>1075.0</v>
      </c>
      <c r="F1675" s="10" t="str">
        <f t="shared" si="14"/>
        <v>FER-1075</v>
      </c>
      <c r="G1675" s="94">
        <v>5623.0</v>
      </c>
      <c r="H1675" s="14"/>
    </row>
    <row r="1676">
      <c r="A1676" s="7">
        <v>821.0</v>
      </c>
      <c r="B1676" s="31" t="s">
        <v>4156</v>
      </c>
      <c r="C1676" s="161"/>
      <c r="D1676" s="94" t="s">
        <v>4680</v>
      </c>
      <c r="E1676" s="152">
        <v>1076.0</v>
      </c>
      <c r="F1676" s="10" t="str">
        <f t="shared" si="14"/>
        <v>FER-1076</v>
      </c>
      <c r="G1676" s="94">
        <v>713244.0</v>
      </c>
      <c r="H1676" s="14"/>
    </row>
    <row r="1677">
      <c r="A1677" s="7">
        <v>821.0</v>
      </c>
      <c r="B1677" s="31" t="s">
        <v>4158</v>
      </c>
      <c r="C1677" s="161"/>
      <c r="D1677" s="94" t="s">
        <v>4680</v>
      </c>
      <c r="E1677" s="152">
        <v>1077.0</v>
      </c>
      <c r="F1677" s="10" t="str">
        <f t="shared" si="14"/>
        <v>FER-1077</v>
      </c>
      <c r="G1677" s="94">
        <v>6316.0</v>
      </c>
      <c r="H1677" s="14"/>
    </row>
    <row r="1678">
      <c r="A1678" s="7">
        <v>822.0</v>
      </c>
      <c r="B1678" s="31" t="s">
        <v>4156</v>
      </c>
      <c r="C1678" s="161"/>
      <c r="D1678" s="94" t="s">
        <v>4680</v>
      </c>
      <c r="E1678" s="152">
        <v>1078.0</v>
      </c>
      <c r="F1678" s="10" t="str">
        <f t="shared" si="14"/>
        <v>FER-1078</v>
      </c>
      <c r="G1678" s="94">
        <v>332110.0</v>
      </c>
      <c r="H1678" s="14"/>
    </row>
    <row r="1679">
      <c r="A1679" s="7">
        <v>822.0</v>
      </c>
      <c r="B1679" s="31" t="s">
        <v>4158</v>
      </c>
      <c r="C1679" s="161"/>
      <c r="D1679" s="94" t="s">
        <v>4680</v>
      </c>
      <c r="E1679" s="152">
        <v>1079.0</v>
      </c>
      <c r="F1679" s="10" t="str">
        <f t="shared" si="14"/>
        <v>FER-1079</v>
      </c>
      <c r="G1679" s="94">
        <v>2160.0</v>
      </c>
      <c r="H1679" s="14"/>
    </row>
    <row r="1680">
      <c r="A1680" s="7">
        <v>823.0</v>
      </c>
      <c r="B1680" s="31" t="s">
        <v>4156</v>
      </c>
      <c r="C1680" s="161"/>
      <c r="D1680" s="94" t="s">
        <v>4680</v>
      </c>
      <c r="E1680" s="152">
        <v>1080.0</v>
      </c>
      <c r="F1680" s="10" t="str">
        <f t="shared" si="14"/>
        <v>FER-1080</v>
      </c>
      <c r="G1680" s="94">
        <v>384222.0</v>
      </c>
      <c r="H1680" s="14"/>
    </row>
    <row r="1681">
      <c r="A1681" s="7">
        <v>823.0</v>
      </c>
      <c r="B1681" s="31" t="s">
        <v>4158</v>
      </c>
      <c r="C1681" s="161"/>
      <c r="D1681" s="94" t="s">
        <v>4680</v>
      </c>
      <c r="E1681" s="152">
        <v>1081.0</v>
      </c>
      <c r="F1681" s="10" t="str">
        <f t="shared" si="14"/>
        <v>FER-1081</v>
      </c>
      <c r="G1681" s="94">
        <v>1914.0</v>
      </c>
      <c r="H1681" s="14"/>
    </row>
    <row r="1682">
      <c r="A1682" s="7">
        <v>824.0</v>
      </c>
      <c r="B1682" s="31" t="s">
        <v>4156</v>
      </c>
      <c r="C1682" s="161"/>
      <c r="D1682" s="94" t="s">
        <v>4680</v>
      </c>
      <c r="E1682" s="152">
        <v>1082.0</v>
      </c>
      <c r="F1682" s="10" t="str">
        <f t="shared" si="14"/>
        <v>FER-1082</v>
      </c>
      <c r="G1682" s="94">
        <v>378592.0</v>
      </c>
      <c r="H1682" s="14"/>
    </row>
    <row r="1683">
      <c r="A1683" s="7">
        <v>824.0</v>
      </c>
      <c r="B1683" s="31" t="s">
        <v>4158</v>
      </c>
      <c r="C1683" s="161"/>
      <c r="D1683" s="94" t="s">
        <v>4680</v>
      </c>
      <c r="E1683" s="14"/>
      <c r="F1683" s="10" t="str">
        <f t="shared" si="14"/>
        <v>FER-</v>
      </c>
      <c r="G1683" s="14"/>
      <c r="H1683" s="10" t="s">
        <v>1673</v>
      </c>
    </row>
    <row r="1684">
      <c r="A1684" s="7">
        <v>825.0</v>
      </c>
      <c r="B1684" s="31" t="s">
        <v>4156</v>
      </c>
      <c r="C1684" s="161"/>
      <c r="D1684" s="94" t="s">
        <v>4680</v>
      </c>
      <c r="E1684" s="152">
        <v>1083.0</v>
      </c>
      <c r="F1684" s="10" t="str">
        <f t="shared" si="14"/>
        <v>FER-1083</v>
      </c>
      <c r="G1684" s="94">
        <v>455793.0</v>
      </c>
      <c r="H1684" s="14"/>
    </row>
    <row r="1685">
      <c r="A1685" s="7">
        <v>825.0</v>
      </c>
      <c r="B1685" s="31" t="s">
        <v>4158</v>
      </c>
      <c r="C1685" s="161"/>
      <c r="D1685" s="94" t="s">
        <v>4680</v>
      </c>
      <c r="E1685" s="152">
        <v>1084.0</v>
      </c>
      <c r="F1685" s="10" t="str">
        <f t="shared" si="14"/>
        <v>FER-1084</v>
      </c>
      <c r="G1685" s="94">
        <v>2335.0</v>
      </c>
      <c r="H1685" s="14"/>
    </row>
    <row r="1686">
      <c r="A1686" s="7">
        <v>826.0</v>
      </c>
      <c r="B1686" s="31" t="s">
        <v>4156</v>
      </c>
      <c r="C1686" s="161"/>
      <c r="D1686" s="94" t="s">
        <v>4680</v>
      </c>
      <c r="E1686" s="152">
        <v>1085.0</v>
      </c>
      <c r="F1686" s="10" t="str">
        <f t="shared" si="14"/>
        <v>FER-1085</v>
      </c>
      <c r="G1686" s="94">
        <v>539825.0</v>
      </c>
      <c r="H1686" s="14"/>
    </row>
    <row r="1687">
      <c r="A1687" s="7">
        <v>826.0</v>
      </c>
      <c r="B1687" s="31" t="s">
        <v>4158</v>
      </c>
      <c r="C1687" s="161"/>
      <c r="D1687" s="94" t="s">
        <v>4680</v>
      </c>
      <c r="E1687" s="152">
        <v>1086.0</v>
      </c>
      <c r="F1687" s="10" t="str">
        <f t="shared" si="14"/>
        <v>FER-1086</v>
      </c>
      <c r="G1687" s="94">
        <v>2292.0</v>
      </c>
      <c r="H1687" s="14"/>
    </row>
    <row r="1688">
      <c r="A1688" s="7">
        <v>827.0</v>
      </c>
      <c r="B1688" s="31" t="s">
        <v>4156</v>
      </c>
      <c r="C1688" s="161"/>
      <c r="D1688" s="94" t="s">
        <v>4680</v>
      </c>
      <c r="E1688" s="152">
        <v>1087.0</v>
      </c>
      <c r="F1688" s="10" t="str">
        <f t="shared" si="14"/>
        <v>FER-1087</v>
      </c>
      <c r="G1688" s="94">
        <v>621398.0</v>
      </c>
      <c r="H1688" s="14"/>
    </row>
    <row r="1689">
      <c r="A1689" s="7">
        <v>827.0</v>
      </c>
      <c r="B1689" s="31" t="s">
        <v>4158</v>
      </c>
      <c r="C1689" s="161"/>
      <c r="D1689" s="94" t="s">
        <v>4680</v>
      </c>
      <c r="E1689" s="152">
        <v>1088.0</v>
      </c>
      <c r="F1689" s="10" t="str">
        <f t="shared" si="14"/>
        <v>FER-1088</v>
      </c>
      <c r="G1689" s="94">
        <v>1079.0</v>
      </c>
      <c r="H1689" s="14"/>
    </row>
    <row r="1690">
      <c r="A1690" s="7">
        <v>828.0</v>
      </c>
      <c r="B1690" s="31" t="s">
        <v>4156</v>
      </c>
      <c r="C1690" s="161"/>
      <c r="D1690" s="94" t="s">
        <v>4680</v>
      </c>
      <c r="E1690" s="152">
        <v>1089.0</v>
      </c>
      <c r="F1690" s="10" t="str">
        <f t="shared" si="14"/>
        <v>FER-1089</v>
      </c>
      <c r="G1690" s="94">
        <v>761539.0</v>
      </c>
      <c r="H1690" s="14"/>
    </row>
    <row r="1691">
      <c r="A1691" s="7">
        <v>828.0</v>
      </c>
      <c r="B1691" s="31" t="s">
        <v>4158</v>
      </c>
      <c r="C1691" s="161"/>
      <c r="D1691" s="94" t="s">
        <v>4680</v>
      </c>
      <c r="E1691" s="152">
        <v>1090.0</v>
      </c>
      <c r="F1691" s="10" t="str">
        <f t="shared" si="14"/>
        <v>FER-1090</v>
      </c>
      <c r="G1691" s="94">
        <v>3059.0</v>
      </c>
      <c r="H1691" s="14"/>
    </row>
    <row r="1692">
      <c r="A1692" s="7">
        <v>829.0</v>
      </c>
      <c r="B1692" s="31" t="s">
        <v>4156</v>
      </c>
      <c r="C1692" s="161"/>
      <c r="D1692" s="94" t="s">
        <v>4680</v>
      </c>
      <c r="E1692" s="152">
        <v>1091.0</v>
      </c>
      <c r="F1692" s="10" t="str">
        <f t="shared" si="14"/>
        <v>FER-1091</v>
      </c>
      <c r="G1692" s="94">
        <v>482787.0</v>
      </c>
      <c r="H1692" s="14"/>
    </row>
    <row r="1693">
      <c r="A1693" s="7">
        <v>829.0</v>
      </c>
      <c r="B1693" s="31" t="s">
        <v>4158</v>
      </c>
      <c r="C1693" s="161"/>
      <c r="D1693" s="94" t="s">
        <v>4680</v>
      </c>
      <c r="E1693" s="152">
        <v>1092.0</v>
      </c>
      <c r="F1693" s="10" t="str">
        <f t="shared" si="14"/>
        <v>FER-1092</v>
      </c>
      <c r="G1693" s="94">
        <v>2293.0</v>
      </c>
      <c r="H1693" s="14"/>
    </row>
    <row r="1694">
      <c r="A1694" s="7">
        <v>830.0</v>
      </c>
      <c r="B1694" s="31" t="s">
        <v>4156</v>
      </c>
      <c r="C1694" s="161"/>
      <c r="D1694" s="94" t="s">
        <v>4680</v>
      </c>
      <c r="E1694" s="152">
        <v>1093.0</v>
      </c>
      <c r="F1694" s="10" t="str">
        <f t="shared" si="14"/>
        <v>FER-1093</v>
      </c>
      <c r="G1694" s="94">
        <v>534972.0</v>
      </c>
      <c r="H1694" s="14"/>
    </row>
    <row r="1695">
      <c r="A1695" s="7">
        <v>830.0</v>
      </c>
      <c r="B1695" s="31" t="s">
        <v>4158</v>
      </c>
      <c r="C1695" s="161"/>
      <c r="D1695" s="94" t="s">
        <v>4680</v>
      </c>
      <c r="E1695" s="152">
        <v>1094.0</v>
      </c>
      <c r="F1695" s="10" t="str">
        <f t="shared" si="14"/>
        <v>FER-1094</v>
      </c>
      <c r="G1695" s="94">
        <v>1980.0</v>
      </c>
      <c r="H1695" s="14"/>
    </row>
    <row r="1696">
      <c r="A1696" s="7">
        <v>831.0</v>
      </c>
      <c r="B1696" s="31" t="s">
        <v>4156</v>
      </c>
      <c r="C1696" s="161"/>
      <c r="D1696" s="94" t="s">
        <v>4680</v>
      </c>
      <c r="E1696" s="152">
        <v>1095.0</v>
      </c>
      <c r="F1696" s="10" t="str">
        <f t="shared" si="14"/>
        <v>FER-1095</v>
      </c>
      <c r="G1696" s="94">
        <v>392657.0</v>
      </c>
      <c r="H1696" s="14"/>
    </row>
    <row r="1697">
      <c r="A1697" s="7">
        <v>831.0</v>
      </c>
      <c r="B1697" s="31" t="s">
        <v>4158</v>
      </c>
      <c r="C1697" s="161"/>
      <c r="D1697" s="94" t="s">
        <v>4680</v>
      </c>
      <c r="E1697" s="152">
        <v>1096.0</v>
      </c>
      <c r="F1697" s="10" t="str">
        <f t="shared" si="14"/>
        <v>FER-1096</v>
      </c>
      <c r="G1697" s="94">
        <v>2492.0</v>
      </c>
      <c r="H1697" s="14"/>
    </row>
    <row r="1698">
      <c r="A1698" s="7">
        <v>832.0</v>
      </c>
      <c r="B1698" s="31" t="s">
        <v>4156</v>
      </c>
      <c r="C1698" s="161"/>
      <c r="D1698" s="94" t="s">
        <v>4680</v>
      </c>
      <c r="E1698" s="152">
        <v>1097.0</v>
      </c>
      <c r="F1698" s="10" t="str">
        <f t="shared" si="14"/>
        <v>FER-1097</v>
      </c>
      <c r="G1698" s="94">
        <v>408419.0</v>
      </c>
      <c r="H1698" s="14"/>
    </row>
    <row r="1699">
      <c r="A1699" s="7">
        <v>832.0</v>
      </c>
      <c r="B1699" s="31" t="s">
        <v>4158</v>
      </c>
      <c r="C1699" s="161"/>
      <c r="D1699" s="94" t="s">
        <v>4680</v>
      </c>
      <c r="E1699" s="152">
        <v>1098.0</v>
      </c>
      <c r="F1699" s="10" t="str">
        <f t="shared" si="14"/>
        <v>FER-1098</v>
      </c>
      <c r="G1699" s="94">
        <v>1745.0</v>
      </c>
      <c r="H1699" s="14"/>
    </row>
    <row r="1700">
      <c r="A1700" s="7">
        <v>833.0</v>
      </c>
      <c r="B1700" s="31" t="s">
        <v>4156</v>
      </c>
      <c r="C1700" s="161"/>
      <c r="D1700" s="94" t="s">
        <v>4680</v>
      </c>
      <c r="E1700" s="152">
        <v>1099.0</v>
      </c>
      <c r="F1700" s="10" t="str">
        <f t="shared" si="14"/>
        <v>FER-1099</v>
      </c>
      <c r="G1700" s="94">
        <v>365825.0</v>
      </c>
      <c r="H1700" s="14"/>
    </row>
    <row r="1701">
      <c r="A1701" s="7">
        <v>833.0</v>
      </c>
      <c r="B1701" s="31" t="s">
        <v>4158</v>
      </c>
      <c r="C1701" s="161"/>
      <c r="D1701" s="94" t="s">
        <v>4680</v>
      </c>
      <c r="E1701" s="152">
        <v>1100.0</v>
      </c>
      <c r="F1701" s="10" t="str">
        <f t="shared" si="14"/>
        <v>FER-1100</v>
      </c>
      <c r="G1701" s="94">
        <v>2437.0</v>
      </c>
      <c r="H1701" s="14"/>
    </row>
    <row r="1702">
      <c r="A1702" s="7">
        <v>834.0</v>
      </c>
      <c r="B1702" s="31" t="s">
        <v>4156</v>
      </c>
      <c r="C1702" s="161"/>
      <c r="D1702" s="94" t="s">
        <v>4680</v>
      </c>
      <c r="E1702" s="152">
        <v>1101.0</v>
      </c>
      <c r="F1702" s="10" t="str">
        <f t="shared" si="14"/>
        <v>FER-1101</v>
      </c>
      <c r="G1702" s="94">
        <v>331032.0</v>
      </c>
      <c r="H1702" s="14"/>
    </row>
    <row r="1703">
      <c r="A1703" s="7">
        <v>834.0</v>
      </c>
      <c r="B1703" s="31" t="s">
        <v>4158</v>
      </c>
      <c r="C1703" s="161"/>
      <c r="D1703" s="94" t="s">
        <v>4680</v>
      </c>
      <c r="E1703" s="152">
        <v>1102.0</v>
      </c>
      <c r="F1703" s="10" t="str">
        <f t="shared" si="14"/>
        <v>FER-1102</v>
      </c>
      <c r="G1703" s="94">
        <v>2004.0</v>
      </c>
      <c r="H1703" s="14"/>
    </row>
    <row r="1704">
      <c r="A1704" s="7">
        <v>835.0</v>
      </c>
      <c r="B1704" s="31" t="s">
        <v>4156</v>
      </c>
      <c r="C1704" s="161"/>
      <c r="D1704" s="94" t="s">
        <v>4680</v>
      </c>
      <c r="E1704" s="152">
        <v>1103.0</v>
      </c>
      <c r="F1704" s="10" t="str">
        <f t="shared" si="14"/>
        <v>FER-1103</v>
      </c>
      <c r="G1704" s="94">
        <v>250500.0</v>
      </c>
      <c r="H1704" s="14"/>
    </row>
    <row r="1705">
      <c r="A1705" s="7">
        <v>835.0</v>
      </c>
      <c r="B1705" s="31" t="s">
        <v>4158</v>
      </c>
      <c r="C1705" s="161"/>
      <c r="D1705" s="94" t="s">
        <v>4680</v>
      </c>
      <c r="E1705" s="152">
        <v>1104.0</v>
      </c>
      <c r="F1705" s="10" t="str">
        <f t="shared" si="14"/>
        <v>FER-1104</v>
      </c>
      <c r="G1705" s="94">
        <v>2190.0</v>
      </c>
      <c r="H1705" s="14"/>
    </row>
    <row r="1706">
      <c r="A1706" s="7">
        <v>836.0</v>
      </c>
      <c r="B1706" s="31" t="s">
        <v>4156</v>
      </c>
      <c r="C1706" s="161"/>
      <c r="D1706" s="94" t="s">
        <v>4680</v>
      </c>
      <c r="E1706" s="152">
        <v>1105.0</v>
      </c>
      <c r="F1706" s="10" t="str">
        <f t="shared" si="14"/>
        <v>FER-1105</v>
      </c>
      <c r="G1706" s="94">
        <v>269103.0</v>
      </c>
      <c r="H1706" s="14"/>
    </row>
    <row r="1707">
      <c r="A1707" s="7">
        <v>836.0</v>
      </c>
      <c r="B1707" s="31" t="s">
        <v>4158</v>
      </c>
      <c r="C1707" s="161"/>
      <c r="D1707" s="94" t="s">
        <v>4680</v>
      </c>
      <c r="E1707" s="152">
        <v>1106.0</v>
      </c>
      <c r="F1707" s="10" t="str">
        <f t="shared" si="14"/>
        <v>FER-1106</v>
      </c>
      <c r="G1707" s="94">
        <v>2751.0</v>
      </c>
      <c r="H1707" s="14"/>
    </row>
    <row r="1708">
      <c r="A1708" s="7">
        <v>837.0</v>
      </c>
      <c r="B1708" s="31" t="s">
        <v>4156</v>
      </c>
      <c r="C1708" s="161"/>
      <c r="D1708" s="94" t="s">
        <v>4680</v>
      </c>
      <c r="E1708" s="152">
        <v>1107.0</v>
      </c>
      <c r="F1708" s="10" t="str">
        <f t="shared" si="14"/>
        <v>FER-1107</v>
      </c>
      <c r="G1708" s="94">
        <v>851927.0</v>
      </c>
      <c r="H1708" s="14"/>
    </row>
    <row r="1709">
      <c r="A1709" s="7">
        <v>837.0</v>
      </c>
      <c r="B1709" s="31" t="s">
        <v>4158</v>
      </c>
      <c r="C1709" s="161"/>
      <c r="D1709" s="94" t="s">
        <v>4680</v>
      </c>
      <c r="E1709" s="152">
        <v>1108.0</v>
      </c>
      <c r="F1709" s="10" t="str">
        <f t="shared" si="14"/>
        <v>FER-1108</v>
      </c>
      <c r="G1709" s="94">
        <v>6733.0</v>
      </c>
      <c r="H1709" s="14"/>
    </row>
    <row r="1710">
      <c r="A1710" s="7">
        <v>838.0</v>
      </c>
      <c r="B1710" s="31" t="s">
        <v>4156</v>
      </c>
      <c r="C1710" s="161"/>
      <c r="D1710" s="94" t="s">
        <v>4680</v>
      </c>
      <c r="E1710" s="152">
        <v>1109.0</v>
      </c>
      <c r="F1710" s="10" t="str">
        <f t="shared" si="14"/>
        <v>FER-1109</v>
      </c>
      <c r="G1710" s="94">
        <v>620402.0</v>
      </c>
      <c r="H1710" s="14"/>
    </row>
    <row r="1711">
      <c r="A1711" s="7">
        <v>838.0</v>
      </c>
      <c r="B1711" s="31" t="s">
        <v>4158</v>
      </c>
      <c r="C1711" s="161"/>
      <c r="D1711" s="94" t="s">
        <v>4680</v>
      </c>
      <c r="E1711" s="152">
        <v>1110.0</v>
      </c>
      <c r="F1711" s="10" t="str">
        <f t="shared" si="14"/>
        <v>FER-1110</v>
      </c>
      <c r="G1711" s="94">
        <v>5687.0</v>
      </c>
      <c r="H1711" s="14"/>
    </row>
    <row r="1712">
      <c r="A1712" s="7">
        <v>839.0</v>
      </c>
      <c r="B1712" s="31" t="s">
        <v>4156</v>
      </c>
      <c r="C1712" s="161"/>
      <c r="D1712" s="94" t="s">
        <v>4680</v>
      </c>
      <c r="E1712" s="152">
        <v>1111.0</v>
      </c>
      <c r="F1712" s="10" t="str">
        <f t="shared" si="14"/>
        <v>FER-1111</v>
      </c>
      <c r="G1712" s="94">
        <v>843965.0</v>
      </c>
      <c r="H1712" s="14"/>
    </row>
    <row r="1713">
      <c r="A1713" s="7">
        <v>839.0</v>
      </c>
      <c r="B1713" s="31" t="s">
        <v>4158</v>
      </c>
      <c r="C1713" s="161"/>
      <c r="D1713" s="94" t="s">
        <v>4680</v>
      </c>
      <c r="E1713" s="152">
        <v>1112.0</v>
      </c>
      <c r="F1713" s="10" t="str">
        <f t="shared" si="14"/>
        <v>FER-1112</v>
      </c>
      <c r="G1713" s="94">
        <v>8191.0</v>
      </c>
      <c r="H1713" s="14"/>
    </row>
    <row r="1714">
      <c r="A1714" s="7">
        <v>840.0</v>
      </c>
      <c r="B1714" s="31" t="s">
        <v>4156</v>
      </c>
      <c r="C1714" s="161"/>
      <c r="D1714" s="94" t="s">
        <v>4680</v>
      </c>
      <c r="E1714" s="152">
        <v>1113.0</v>
      </c>
      <c r="F1714" s="10" t="str">
        <f t="shared" si="14"/>
        <v>FER-1113</v>
      </c>
      <c r="G1714" s="94">
        <v>1064605.0</v>
      </c>
      <c r="H1714" s="14"/>
    </row>
    <row r="1715">
      <c r="A1715" s="7">
        <v>840.0</v>
      </c>
      <c r="B1715" s="31" t="s">
        <v>4158</v>
      </c>
      <c r="C1715" s="161"/>
      <c r="D1715" s="94" t="s">
        <v>4680</v>
      </c>
      <c r="E1715" s="152">
        <v>1114.0</v>
      </c>
      <c r="F1715" s="10" t="str">
        <f t="shared" si="14"/>
        <v>FER-1114</v>
      </c>
      <c r="G1715" s="94">
        <v>12109.0</v>
      </c>
      <c r="H1715" s="14"/>
    </row>
    <row r="1716">
      <c r="A1716" s="7">
        <v>841.0</v>
      </c>
      <c r="B1716" s="31" t="s">
        <v>4156</v>
      </c>
      <c r="C1716" s="161"/>
      <c r="D1716" s="94" t="s">
        <v>4680</v>
      </c>
      <c r="E1716" s="152">
        <v>1115.0</v>
      </c>
      <c r="F1716" s="10" t="str">
        <f t="shared" si="14"/>
        <v>FER-1115</v>
      </c>
      <c r="G1716" s="94">
        <v>1155864.0</v>
      </c>
      <c r="H1716" s="14"/>
    </row>
    <row r="1717">
      <c r="A1717" s="7">
        <v>841.0</v>
      </c>
      <c r="B1717" s="31" t="s">
        <v>4158</v>
      </c>
      <c r="C1717" s="161"/>
      <c r="D1717" s="94" t="s">
        <v>4680</v>
      </c>
      <c r="E1717" s="152">
        <v>1116.0</v>
      </c>
      <c r="F1717" s="10" t="str">
        <f t="shared" si="14"/>
        <v>FER-1116</v>
      </c>
      <c r="G1717" s="94">
        <v>10153.0</v>
      </c>
      <c r="H1717" s="14"/>
    </row>
    <row r="1718">
      <c r="A1718" s="7">
        <v>842.0</v>
      </c>
      <c r="B1718" s="31" t="s">
        <v>4156</v>
      </c>
      <c r="C1718" s="161"/>
      <c r="D1718" s="94" t="s">
        <v>4680</v>
      </c>
      <c r="E1718" s="152">
        <v>1117.0</v>
      </c>
      <c r="F1718" s="10" t="str">
        <f t="shared" si="14"/>
        <v>FER-1117</v>
      </c>
      <c r="G1718" s="94">
        <v>1101890.0</v>
      </c>
      <c r="H1718" s="14"/>
    </row>
    <row r="1719">
      <c r="A1719" s="7">
        <v>842.0</v>
      </c>
      <c r="B1719" s="31" t="s">
        <v>4158</v>
      </c>
      <c r="C1719" s="161"/>
      <c r="D1719" s="94" t="s">
        <v>4680</v>
      </c>
      <c r="E1719" s="152">
        <v>1118.0</v>
      </c>
      <c r="F1719" s="10" t="str">
        <f t="shared" si="14"/>
        <v>FER-1118</v>
      </c>
      <c r="G1719" s="94">
        <v>8512.0</v>
      </c>
      <c r="H1719" s="14"/>
    </row>
    <row r="1720">
      <c r="A1720" s="7">
        <v>843.0</v>
      </c>
      <c r="B1720" s="31" t="s">
        <v>4156</v>
      </c>
      <c r="C1720" s="161"/>
      <c r="D1720" s="94" t="s">
        <v>4680</v>
      </c>
      <c r="E1720" s="152">
        <v>1119.0</v>
      </c>
      <c r="F1720" s="10" t="str">
        <f t="shared" si="14"/>
        <v>FER-1119</v>
      </c>
      <c r="G1720" s="94">
        <v>619512.0</v>
      </c>
      <c r="H1720" s="14"/>
    </row>
    <row r="1721">
      <c r="A1721" s="7">
        <v>843.0</v>
      </c>
      <c r="B1721" s="31" t="s">
        <v>4158</v>
      </c>
      <c r="C1721" s="161"/>
      <c r="D1721" s="94" t="s">
        <v>4680</v>
      </c>
      <c r="E1721" s="152">
        <v>1120.0</v>
      </c>
      <c r="F1721" s="10" t="str">
        <f t="shared" si="14"/>
        <v>FER-1120</v>
      </c>
      <c r="G1721" s="94">
        <v>7162.0</v>
      </c>
      <c r="H1721" s="14"/>
    </row>
    <row r="1722">
      <c r="A1722" s="7">
        <v>844.0</v>
      </c>
      <c r="B1722" s="31" t="s">
        <v>4156</v>
      </c>
      <c r="C1722" s="161"/>
      <c r="D1722" s="94" t="s">
        <v>4680</v>
      </c>
      <c r="E1722" s="152">
        <v>1121.0</v>
      </c>
      <c r="F1722" s="10" t="str">
        <f t="shared" si="14"/>
        <v>FER-1121</v>
      </c>
      <c r="G1722" s="94">
        <v>1592517.0</v>
      </c>
      <c r="H1722" s="14"/>
    </row>
    <row r="1723">
      <c r="A1723" s="7">
        <v>844.0</v>
      </c>
      <c r="B1723" s="31" t="s">
        <v>4158</v>
      </c>
      <c r="C1723" s="161"/>
      <c r="D1723" s="94" t="s">
        <v>4680</v>
      </c>
      <c r="E1723" s="152">
        <v>1122.0</v>
      </c>
      <c r="F1723" s="10" t="str">
        <f t="shared" si="14"/>
        <v>FER-1122</v>
      </c>
      <c r="G1723" s="94">
        <v>10060.0</v>
      </c>
      <c r="H1723" s="14"/>
    </row>
    <row r="1724">
      <c r="A1724" s="7">
        <v>845.0</v>
      </c>
      <c r="B1724" s="31" t="s">
        <v>4156</v>
      </c>
      <c r="C1724" s="161"/>
      <c r="D1724" s="94" t="s">
        <v>4680</v>
      </c>
      <c r="E1724" s="152">
        <v>1123.0</v>
      </c>
      <c r="F1724" s="10" t="str">
        <f t="shared" si="14"/>
        <v>FER-1123</v>
      </c>
      <c r="G1724" s="94">
        <v>2785659.0</v>
      </c>
      <c r="H1724" s="14"/>
    </row>
    <row r="1725">
      <c r="A1725" s="7">
        <v>845.0</v>
      </c>
      <c r="B1725" s="31" t="s">
        <v>4158</v>
      </c>
      <c r="C1725" s="161"/>
      <c r="D1725" s="94" t="s">
        <v>4680</v>
      </c>
      <c r="E1725" s="152">
        <v>1124.0</v>
      </c>
      <c r="F1725" s="10" t="str">
        <f t="shared" si="14"/>
        <v>FER-1124</v>
      </c>
      <c r="G1725" s="94">
        <v>23223.0</v>
      </c>
      <c r="H1725" s="14"/>
    </row>
    <row r="1726">
      <c r="A1726" s="7">
        <v>846.0</v>
      </c>
      <c r="B1726" s="31" t="s">
        <v>4156</v>
      </c>
      <c r="C1726" s="161"/>
      <c r="D1726" s="94" t="s">
        <v>4680</v>
      </c>
      <c r="E1726" s="152">
        <v>1125.0</v>
      </c>
      <c r="F1726" s="10" t="str">
        <f t="shared" si="14"/>
        <v>FER-1125</v>
      </c>
      <c r="G1726" s="94">
        <v>2476583.0</v>
      </c>
      <c r="H1726" s="14"/>
    </row>
    <row r="1727">
      <c r="A1727" s="7">
        <v>846.0</v>
      </c>
      <c r="B1727" s="31" t="s">
        <v>4158</v>
      </c>
      <c r="C1727" s="161"/>
      <c r="D1727" s="94" t="s">
        <v>4680</v>
      </c>
      <c r="E1727" s="152">
        <v>1126.0</v>
      </c>
      <c r="F1727" s="10" t="str">
        <f t="shared" si="14"/>
        <v>FER-1126</v>
      </c>
      <c r="G1727" s="94">
        <v>8553.0</v>
      </c>
      <c r="H1727" s="14"/>
    </row>
    <row r="1728">
      <c r="A1728" s="7">
        <v>847.0</v>
      </c>
      <c r="B1728" s="31" t="s">
        <v>4156</v>
      </c>
      <c r="C1728" s="161"/>
      <c r="D1728" s="94" t="s">
        <v>4680</v>
      </c>
      <c r="E1728" s="152">
        <v>1127.0</v>
      </c>
      <c r="F1728" s="10" t="str">
        <f t="shared" si="14"/>
        <v>FER-1127</v>
      </c>
      <c r="G1728" s="94">
        <v>2166172.0</v>
      </c>
      <c r="H1728" s="14"/>
    </row>
    <row r="1729">
      <c r="A1729" s="7">
        <v>847.0</v>
      </c>
      <c r="B1729" s="31" t="s">
        <v>4158</v>
      </c>
      <c r="C1729" s="161"/>
      <c r="D1729" s="94" t="s">
        <v>4680</v>
      </c>
      <c r="E1729" s="152">
        <v>1128.0</v>
      </c>
      <c r="F1729" s="10" t="str">
        <f t="shared" si="14"/>
        <v>FER-1128</v>
      </c>
      <c r="G1729" s="94">
        <v>13341.0</v>
      </c>
      <c r="H1729" s="14"/>
    </row>
    <row r="1730">
      <c r="A1730" s="7">
        <v>848.0</v>
      </c>
      <c r="B1730" s="31" t="s">
        <v>4156</v>
      </c>
      <c r="C1730" s="161"/>
      <c r="D1730" s="94" t="s">
        <v>4680</v>
      </c>
      <c r="E1730" s="152">
        <v>1129.0</v>
      </c>
      <c r="F1730" s="10" t="str">
        <f t="shared" si="14"/>
        <v>FER-1129</v>
      </c>
      <c r="G1730" s="94">
        <v>317277.0</v>
      </c>
      <c r="H1730" s="14"/>
    </row>
    <row r="1731">
      <c r="A1731" s="7">
        <v>848.0</v>
      </c>
      <c r="B1731" s="31" t="s">
        <v>4158</v>
      </c>
      <c r="C1731" s="161"/>
      <c r="D1731" s="94" t="s">
        <v>4680</v>
      </c>
      <c r="E1731" s="152">
        <v>1130.0</v>
      </c>
      <c r="F1731" s="10" t="str">
        <f t="shared" si="14"/>
        <v>FER-1130</v>
      </c>
      <c r="G1731" s="94">
        <v>2867.0</v>
      </c>
      <c r="H1731" s="14"/>
    </row>
    <row r="1732">
      <c r="A1732" s="7">
        <v>849.0</v>
      </c>
      <c r="B1732" s="31" t="s">
        <v>4156</v>
      </c>
      <c r="C1732" s="161"/>
      <c r="D1732" s="94" t="s">
        <v>4680</v>
      </c>
      <c r="E1732" s="152">
        <v>1131.0</v>
      </c>
      <c r="F1732" s="10" t="str">
        <f t="shared" si="14"/>
        <v>FER-1131</v>
      </c>
      <c r="G1732" s="94">
        <v>362131.0</v>
      </c>
      <c r="H1732" s="14"/>
    </row>
    <row r="1733">
      <c r="A1733" s="7">
        <v>849.0</v>
      </c>
      <c r="B1733" s="31" t="s">
        <v>4158</v>
      </c>
      <c r="C1733" s="161"/>
      <c r="D1733" s="94" t="s">
        <v>4680</v>
      </c>
      <c r="E1733" s="152">
        <v>1132.0</v>
      </c>
      <c r="F1733" s="10" t="str">
        <f t="shared" si="14"/>
        <v>FER-1132</v>
      </c>
      <c r="G1733" s="94">
        <v>4746.0</v>
      </c>
      <c r="H1733" s="14"/>
    </row>
    <row r="1734">
      <c r="A1734" s="7">
        <v>850.0</v>
      </c>
      <c r="B1734" s="31" t="s">
        <v>4156</v>
      </c>
      <c r="C1734" s="161"/>
      <c r="D1734" s="94" t="s">
        <v>4680</v>
      </c>
      <c r="E1734" s="152">
        <v>1133.0</v>
      </c>
      <c r="F1734" s="10" t="str">
        <f t="shared" si="14"/>
        <v>FER-1133</v>
      </c>
      <c r="G1734" s="94">
        <v>323688.0</v>
      </c>
      <c r="H1734" s="14"/>
    </row>
    <row r="1735">
      <c r="A1735" s="7">
        <v>850.0</v>
      </c>
      <c r="B1735" s="31" t="s">
        <v>4158</v>
      </c>
      <c r="C1735" s="161"/>
      <c r="D1735" s="94" t="s">
        <v>4680</v>
      </c>
      <c r="E1735" s="152">
        <v>1134.0</v>
      </c>
      <c r="F1735" s="10" t="str">
        <f t="shared" si="14"/>
        <v>FER-1134</v>
      </c>
      <c r="G1735" s="94">
        <v>2511.0</v>
      </c>
      <c r="H1735" s="14"/>
    </row>
    <row r="1736">
      <c r="A1736" s="7">
        <v>851.0</v>
      </c>
      <c r="B1736" s="31" t="s">
        <v>4156</v>
      </c>
      <c r="C1736" s="161"/>
      <c r="D1736" s="94" t="s">
        <v>4680</v>
      </c>
      <c r="E1736" s="152">
        <v>1135.0</v>
      </c>
      <c r="F1736" s="10" t="str">
        <f t="shared" si="14"/>
        <v>FER-1135</v>
      </c>
      <c r="G1736" s="94">
        <v>716450.0</v>
      </c>
      <c r="H1736" s="14"/>
    </row>
    <row r="1737">
      <c r="A1737" s="7">
        <v>851.0</v>
      </c>
      <c r="B1737" s="31" t="s">
        <v>4158</v>
      </c>
      <c r="C1737" s="161"/>
      <c r="D1737" s="94" t="s">
        <v>4680</v>
      </c>
      <c r="E1737" s="152">
        <v>1136.0</v>
      </c>
      <c r="F1737" s="10" t="str">
        <f t="shared" si="14"/>
        <v>FER-1136</v>
      </c>
      <c r="G1737" s="94">
        <v>5184.0</v>
      </c>
      <c r="H1737" s="14"/>
    </row>
    <row r="1738">
      <c r="A1738" s="7">
        <v>852.0</v>
      </c>
      <c r="B1738" s="31" t="s">
        <v>4156</v>
      </c>
      <c r="C1738" s="161"/>
      <c r="D1738" s="94" t="s">
        <v>4680</v>
      </c>
      <c r="E1738" s="152">
        <v>1137.0</v>
      </c>
      <c r="F1738" s="10" t="str">
        <f t="shared" si="14"/>
        <v>FER-1137</v>
      </c>
      <c r="G1738" s="94">
        <v>340392.0</v>
      </c>
      <c r="H1738" s="14"/>
    </row>
    <row r="1739">
      <c r="A1739" s="7">
        <v>852.0</v>
      </c>
      <c r="B1739" s="31" t="s">
        <v>4158</v>
      </c>
      <c r="C1739" s="161"/>
      <c r="D1739" s="94" t="s">
        <v>4680</v>
      </c>
      <c r="E1739" s="152">
        <v>1138.0</v>
      </c>
      <c r="F1739" s="10" t="str">
        <f t="shared" si="14"/>
        <v>FER-1138</v>
      </c>
      <c r="G1739" s="94">
        <v>3522.0</v>
      </c>
      <c r="H1739" s="14"/>
    </row>
    <row r="1740">
      <c r="A1740" s="7">
        <v>853.0</v>
      </c>
      <c r="B1740" s="31" t="s">
        <v>4156</v>
      </c>
      <c r="C1740" s="161"/>
      <c r="D1740" s="94" t="s">
        <v>4680</v>
      </c>
      <c r="E1740" s="152">
        <v>1139.0</v>
      </c>
      <c r="F1740" s="10" t="str">
        <f t="shared" si="14"/>
        <v>FER-1139</v>
      </c>
      <c r="G1740" s="94">
        <v>303184.0</v>
      </c>
      <c r="H1740" s="14"/>
    </row>
    <row r="1741">
      <c r="A1741" s="7">
        <v>853.0</v>
      </c>
      <c r="B1741" s="31" t="s">
        <v>4158</v>
      </c>
      <c r="C1741" s="161"/>
      <c r="D1741" s="94" t="s">
        <v>4680</v>
      </c>
      <c r="E1741" s="152">
        <v>1140.0</v>
      </c>
      <c r="F1741" s="10" t="str">
        <f t="shared" si="14"/>
        <v>FER-1140</v>
      </c>
      <c r="G1741" s="94">
        <v>5068.0</v>
      </c>
      <c r="H1741" s="14"/>
    </row>
    <row r="1742">
      <c r="A1742" s="7">
        <v>854.0</v>
      </c>
      <c r="B1742" s="31" t="s">
        <v>4156</v>
      </c>
      <c r="C1742" s="161"/>
      <c r="D1742" s="94" t="s">
        <v>4680</v>
      </c>
      <c r="E1742" s="152">
        <v>1141.0</v>
      </c>
      <c r="F1742" s="10" t="str">
        <f t="shared" si="14"/>
        <v>FER-1141</v>
      </c>
      <c r="G1742" s="94">
        <v>402444.0</v>
      </c>
      <c r="H1742" s="14"/>
    </row>
    <row r="1743">
      <c r="A1743" s="7">
        <v>854.0</v>
      </c>
      <c r="B1743" s="31" t="s">
        <v>4158</v>
      </c>
      <c r="C1743" s="161"/>
      <c r="D1743" s="94" t="s">
        <v>4680</v>
      </c>
      <c r="E1743" s="152">
        <v>1142.0</v>
      </c>
      <c r="F1743" s="10" t="str">
        <f t="shared" si="14"/>
        <v>FER-1142</v>
      </c>
      <c r="G1743" s="94">
        <v>4569.0</v>
      </c>
      <c r="H1743" s="14"/>
    </row>
    <row r="1744">
      <c r="A1744" s="7">
        <v>855.0</v>
      </c>
      <c r="B1744" s="31" t="s">
        <v>4156</v>
      </c>
      <c r="C1744" s="161"/>
      <c r="D1744" s="94" t="s">
        <v>4680</v>
      </c>
      <c r="E1744" s="152">
        <v>1143.0</v>
      </c>
      <c r="F1744" s="10" t="str">
        <f t="shared" si="14"/>
        <v>FER-1143</v>
      </c>
      <c r="G1744" s="94">
        <v>254539.0</v>
      </c>
      <c r="H1744" s="14"/>
    </row>
    <row r="1745">
      <c r="A1745" s="7">
        <v>855.0</v>
      </c>
      <c r="B1745" s="31" t="s">
        <v>4158</v>
      </c>
      <c r="C1745" s="161"/>
      <c r="D1745" s="94" t="s">
        <v>4680</v>
      </c>
      <c r="E1745" s="152">
        <v>1144.0</v>
      </c>
      <c r="F1745" s="10" t="str">
        <f t="shared" si="14"/>
        <v>FER-1144</v>
      </c>
      <c r="G1745" s="94">
        <v>3052.0</v>
      </c>
      <c r="H1745" s="14"/>
    </row>
    <row r="1746">
      <c r="A1746" s="7">
        <v>856.0</v>
      </c>
      <c r="B1746" s="31" t="s">
        <v>4156</v>
      </c>
      <c r="C1746" s="161"/>
      <c r="D1746" s="94" t="s">
        <v>4680</v>
      </c>
      <c r="E1746" s="152">
        <v>1145.0</v>
      </c>
      <c r="F1746" s="10" t="str">
        <f t="shared" si="14"/>
        <v>FER-1145</v>
      </c>
      <c r="G1746" s="94">
        <v>257560.0</v>
      </c>
      <c r="H1746" s="14"/>
    </row>
    <row r="1747">
      <c r="A1747" s="7">
        <v>856.0</v>
      </c>
      <c r="B1747" s="31" t="s">
        <v>4158</v>
      </c>
      <c r="C1747" s="161"/>
      <c r="D1747" s="94" t="s">
        <v>4680</v>
      </c>
      <c r="E1747" s="152">
        <v>1146.0</v>
      </c>
      <c r="F1747" s="10" t="str">
        <f t="shared" si="14"/>
        <v>FER-1146</v>
      </c>
      <c r="G1747" s="94">
        <v>2392.0</v>
      </c>
      <c r="H1747" s="14"/>
    </row>
    <row r="1748">
      <c r="A1748" s="7">
        <v>857.0</v>
      </c>
      <c r="B1748" s="31" t="s">
        <v>4156</v>
      </c>
      <c r="C1748" s="161"/>
      <c r="D1748" s="94" t="s">
        <v>4680</v>
      </c>
      <c r="E1748" s="152">
        <v>1147.0</v>
      </c>
      <c r="F1748" s="10" t="str">
        <f t="shared" si="14"/>
        <v>FER-1147</v>
      </c>
      <c r="G1748" s="94">
        <v>330426.0</v>
      </c>
      <c r="H1748" s="14"/>
    </row>
    <row r="1749">
      <c r="A1749" s="7">
        <v>857.0</v>
      </c>
      <c r="B1749" s="31" t="s">
        <v>4158</v>
      </c>
      <c r="C1749" s="161"/>
      <c r="D1749" s="94" t="s">
        <v>4680</v>
      </c>
      <c r="E1749" s="152">
        <v>1148.0</v>
      </c>
      <c r="F1749" s="10" t="str">
        <f t="shared" si="14"/>
        <v>FER-1148</v>
      </c>
      <c r="G1749" s="94">
        <v>3387.0</v>
      </c>
      <c r="H1749" s="14"/>
    </row>
    <row r="1750">
      <c r="A1750" s="7">
        <v>858.0</v>
      </c>
      <c r="B1750" s="31" t="s">
        <v>4156</v>
      </c>
      <c r="C1750" s="161"/>
      <c r="D1750" s="94" t="s">
        <v>4680</v>
      </c>
      <c r="E1750" s="152">
        <v>1149.0</v>
      </c>
      <c r="F1750" s="10" t="str">
        <f t="shared" si="14"/>
        <v>FER-1149</v>
      </c>
      <c r="G1750" s="94">
        <v>187737.0</v>
      </c>
      <c r="H1750" s="14"/>
    </row>
    <row r="1751">
      <c r="A1751" s="7">
        <v>858.0</v>
      </c>
      <c r="B1751" s="31" t="s">
        <v>4158</v>
      </c>
      <c r="C1751" s="161"/>
      <c r="D1751" s="94" t="s">
        <v>4680</v>
      </c>
      <c r="E1751" s="152">
        <v>1150.0</v>
      </c>
      <c r="F1751" s="10" t="str">
        <f t="shared" si="14"/>
        <v>FER-1150</v>
      </c>
      <c r="G1751" s="94">
        <v>3230.0</v>
      </c>
      <c r="H1751" s="14"/>
    </row>
    <row r="1752">
      <c r="A1752" s="7">
        <v>859.0</v>
      </c>
      <c r="B1752" s="31" t="s">
        <v>4156</v>
      </c>
      <c r="C1752" s="161"/>
      <c r="D1752" s="94" t="s">
        <v>4680</v>
      </c>
      <c r="E1752" s="152">
        <v>1151.0</v>
      </c>
      <c r="F1752" s="10" t="str">
        <f t="shared" si="14"/>
        <v>FER-1151</v>
      </c>
      <c r="G1752" s="94">
        <v>174639.0</v>
      </c>
      <c r="H1752" s="14"/>
    </row>
    <row r="1753">
      <c r="A1753" s="7">
        <v>859.0</v>
      </c>
      <c r="B1753" s="31" t="s">
        <v>4158</v>
      </c>
      <c r="C1753" s="161"/>
      <c r="D1753" s="94" t="s">
        <v>4680</v>
      </c>
      <c r="E1753" s="152">
        <v>1152.0</v>
      </c>
      <c r="F1753" s="10" t="str">
        <f t="shared" si="14"/>
        <v>FER-1152</v>
      </c>
      <c r="G1753" s="94">
        <v>2253.0</v>
      </c>
      <c r="H1753" s="14"/>
    </row>
    <row r="1754">
      <c r="A1754" s="7">
        <v>860.0</v>
      </c>
      <c r="B1754" s="31" t="s">
        <v>4156</v>
      </c>
      <c r="C1754" s="161"/>
      <c r="D1754" s="94" t="s">
        <v>4680</v>
      </c>
      <c r="E1754" s="152">
        <v>1153.0</v>
      </c>
      <c r="F1754" s="10" t="str">
        <f t="shared" si="14"/>
        <v>FER-1153</v>
      </c>
      <c r="G1754" s="94">
        <v>150623.0</v>
      </c>
      <c r="H1754" s="14"/>
    </row>
    <row r="1755">
      <c r="A1755" s="7">
        <v>860.0</v>
      </c>
      <c r="B1755" s="31" t="s">
        <v>4158</v>
      </c>
      <c r="C1755" s="161"/>
      <c r="D1755" s="94" t="s">
        <v>4680</v>
      </c>
      <c r="E1755" s="152">
        <v>1154.0</v>
      </c>
      <c r="F1755" s="10" t="str">
        <f t="shared" si="14"/>
        <v>FER-1154</v>
      </c>
      <c r="G1755" s="94">
        <v>2645.0</v>
      </c>
      <c r="H1755" s="14"/>
    </row>
    <row r="1756">
      <c r="A1756" s="7">
        <v>861.0</v>
      </c>
      <c r="B1756" s="31" t="s">
        <v>4156</v>
      </c>
      <c r="C1756" s="161"/>
      <c r="D1756" s="94" t="s">
        <v>4680</v>
      </c>
      <c r="E1756" s="152">
        <v>1155.0</v>
      </c>
      <c r="F1756" s="10" t="str">
        <f t="shared" si="14"/>
        <v>FER-1155</v>
      </c>
      <c r="G1756" s="94">
        <v>643129.0</v>
      </c>
      <c r="H1756" s="14"/>
    </row>
    <row r="1757">
      <c r="A1757" s="7">
        <v>861.0</v>
      </c>
      <c r="B1757" s="31" t="s">
        <v>4158</v>
      </c>
      <c r="C1757" s="161"/>
      <c r="D1757" s="94" t="s">
        <v>4680</v>
      </c>
      <c r="E1757" s="152">
        <v>1156.0</v>
      </c>
      <c r="F1757" s="10" t="str">
        <f t="shared" si="14"/>
        <v>FER-1156</v>
      </c>
      <c r="G1757" s="94">
        <v>7429.0</v>
      </c>
      <c r="H1757" s="14"/>
    </row>
    <row r="1758">
      <c r="A1758" s="7">
        <v>862.0</v>
      </c>
      <c r="B1758" s="31" t="s">
        <v>4156</v>
      </c>
      <c r="C1758" s="161"/>
      <c r="D1758" s="94" t="s">
        <v>4680</v>
      </c>
      <c r="E1758" s="152">
        <v>1157.0</v>
      </c>
      <c r="F1758" s="10" t="str">
        <f t="shared" si="14"/>
        <v>FER-1157</v>
      </c>
      <c r="G1758" s="94">
        <v>595298.0</v>
      </c>
      <c r="H1758" s="14"/>
    </row>
    <row r="1759">
      <c r="A1759" s="7">
        <v>862.0</v>
      </c>
      <c r="B1759" s="31" t="s">
        <v>4158</v>
      </c>
      <c r="C1759" s="161"/>
      <c r="D1759" s="94" t="s">
        <v>4680</v>
      </c>
      <c r="E1759" s="152">
        <v>1158.0</v>
      </c>
      <c r="F1759" s="10" t="str">
        <f t="shared" si="14"/>
        <v>FER-1158</v>
      </c>
      <c r="G1759" s="94">
        <v>7939.0</v>
      </c>
      <c r="H1759" s="14"/>
    </row>
    <row r="1760">
      <c r="A1760" s="7">
        <v>863.0</v>
      </c>
      <c r="B1760" s="31" t="s">
        <v>4156</v>
      </c>
      <c r="C1760" s="161"/>
      <c r="D1760" s="94" t="s">
        <v>4680</v>
      </c>
      <c r="E1760" s="152">
        <v>1159.0</v>
      </c>
      <c r="F1760" s="10" t="str">
        <f t="shared" si="14"/>
        <v>FER-1159</v>
      </c>
      <c r="G1760" s="94">
        <v>812374.0</v>
      </c>
      <c r="H1760" s="14"/>
    </row>
    <row r="1761">
      <c r="A1761" s="7">
        <v>863.0</v>
      </c>
      <c r="B1761" s="31" t="s">
        <v>4158</v>
      </c>
      <c r="C1761" s="161"/>
      <c r="D1761" s="94" t="s">
        <v>4680</v>
      </c>
      <c r="E1761" s="152">
        <v>1160.0</v>
      </c>
      <c r="F1761" s="10" t="str">
        <f t="shared" si="14"/>
        <v>FER-1160</v>
      </c>
      <c r="G1761" s="94">
        <v>7765.0</v>
      </c>
      <c r="H1761" s="14"/>
    </row>
    <row r="1762">
      <c r="A1762" s="7">
        <v>864.0</v>
      </c>
      <c r="B1762" s="31" t="s">
        <v>4156</v>
      </c>
      <c r="C1762" s="161"/>
      <c r="D1762" s="94" t="s">
        <v>4680</v>
      </c>
      <c r="E1762" s="152">
        <v>1161.0</v>
      </c>
      <c r="F1762" s="10" t="str">
        <f t="shared" si="14"/>
        <v>FER-1161</v>
      </c>
      <c r="G1762" s="94">
        <v>666070.0</v>
      </c>
      <c r="H1762" s="14"/>
    </row>
    <row r="1763">
      <c r="A1763" s="7">
        <v>864.0</v>
      </c>
      <c r="B1763" s="31" t="s">
        <v>4158</v>
      </c>
      <c r="C1763" s="161"/>
      <c r="D1763" s="94" t="s">
        <v>4680</v>
      </c>
      <c r="E1763" s="152">
        <v>1162.0</v>
      </c>
      <c r="F1763" s="10" t="str">
        <f t="shared" si="14"/>
        <v>FER-1162</v>
      </c>
      <c r="G1763" s="94">
        <v>3427.0</v>
      </c>
      <c r="H1763" s="14"/>
    </row>
    <row r="1764">
      <c r="A1764" s="7">
        <v>865.0</v>
      </c>
      <c r="B1764" s="31" t="s">
        <v>4156</v>
      </c>
      <c r="C1764" s="161"/>
      <c r="D1764" s="94" t="s">
        <v>4680</v>
      </c>
      <c r="E1764" s="152">
        <v>1163.0</v>
      </c>
      <c r="F1764" s="10" t="str">
        <f t="shared" si="14"/>
        <v>FER-1163</v>
      </c>
      <c r="G1764" s="94">
        <v>696789.0</v>
      </c>
      <c r="H1764" s="14"/>
    </row>
    <row r="1765">
      <c r="A1765" s="7">
        <v>865.0</v>
      </c>
      <c r="B1765" s="31" t="s">
        <v>4158</v>
      </c>
      <c r="C1765" s="161"/>
      <c r="D1765" s="94" t="s">
        <v>4680</v>
      </c>
      <c r="E1765" s="152">
        <v>1164.0</v>
      </c>
      <c r="F1765" s="10" t="str">
        <f t="shared" si="14"/>
        <v>FER-1164</v>
      </c>
      <c r="G1765" s="94">
        <v>3757.0</v>
      </c>
      <c r="H1765" s="14"/>
    </row>
    <row r="1766">
      <c r="A1766" s="7">
        <v>866.0</v>
      </c>
      <c r="B1766" s="31" t="s">
        <v>4156</v>
      </c>
      <c r="C1766" s="161"/>
      <c r="D1766" s="94" t="s">
        <v>4680</v>
      </c>
      <c r="E1766" s="152">
        <v>1165.0</v>
      </c>
      <c r="F1766" s="10" t="str">
        <f t="shared" si="14"/>
        <v>FER-1165</v>
      </c>
      <c r="G1766" s="94">
        <v>603375.0</v>
      </c>
      <c r="H1766" s="14"/>
    </row>
    <row r="1767">
      <c r="A1767" s="7">
        <v>866.0</v>
      </c>
      <c r="B1767" s="31" t="s">
        <v>4158</v>
      </c>
      <c r="C1767" s="161"/>
      <c r="D1767" s="94" t="s">
        <v>4680</v>
      </c>
      <c r="E1767" s="152">
        <v>1166.0</v>
      </c>
      <c r="F1767" s="10" t="str">
        <f t="shared" si="14"/>
        <v>FER-1166</v>
      </c>
      <c r="G1767" s="94">
        <v>3109.0</v>
      </c>
      <c r="H1767" s="14"/>
    </row>
    <row r="1768">
      <c r="A1768" s="7">
        <v>867.0</v>
      </c>
      <c r="B1768" s="31" t="s">
        <v>4156</v>
      </c>
      <c r="C1768" s="161"/>
      <c r="D1768" s="94" t="s">
        <v>4680</v>
      </c>
      <c r="E1768" s="152">
        <v>1167.0</v>
      </c>
      <c r="F1768" s="10" t="str">
        <f t="shared" si="14"/>
        <v>FER-1167</v>
      </c>
      <c r="G1768" s="94">
        <v>414745.0</v>
      </c>
      <c r="H1768" s="14"/>
    </row>
    <row r="1769">
      <c r="A1769" s="7">
        <v>867.0</v>
      </c>
      <c r="B1769" s="31" t="s">
        <v>4158</v>
      </c>
      <c r="C1769" s="161"/>
      <c r="D1769" s="94" t="s">
        <v>4680</v>
      </c>
      <c r="E1769" s="152">
        <v>1168.0</v>
      </c>
      <c r="F1769" s="10" t="str">
        <f t="shared" si="14"/>
        <v>FER-1168</v>
      </c>
      <c r="G1769" s="94">
        <v>4267.0</v>
      </c>
      <c r="H1769" s="14"/>
    </row>
    <row r="1770">
      <c r="A1770" s="7">
        <v>868.0</v>
      </c>
      <c r="B1770" s="31" t="s">
        <v>4156</v>
      </c>
      <c r="C1770" s="161"/>
      <c r="D1770" s="94" t="s">
        <v>4680</v>
      </c>
      <c r="E1770" s="152">
        <v>1169.0</v>
      </c>
      <c r="F1770" s="10" t="str">
        <f t="shared" si="14"/>
        <v>FER-1169</v>
      </c>
      <c r="G1770" s="94">
        <v>286386.0</v>
      </c>
      <c r="H1770" s="14"/>
    </row>
    <row r="1771">
      <c r="A1771" s="7">
        <v>868.0</v>
      </c>
      <c r="B1771" s="31" t="s">
        <v>4158</v>
      </c>
      <c r="C1771" s="161"/>
      <c r="D1771" s="94" t="s">
        <v>4680</v>
      </c>
      <c r="E1771" s="152">
        <v>1170.0</v>
      </c>
      <c r="F1771" s="10" t="str">
        <f t="shared" si="14"/>
        <v>FER-1170</v>
      </c>
      <c r="G1771" s="94">
        <v>3239.0</v>
      </c>
      <c r="H1771" s="14"/>
    </row>
    <row r="1772">
      <c r="A1772" s="7">
        <v>869.0</v>
      </c>
      <c r="B1772" s="31" t="s">
        <v>4156</v>
      </c>
      <c r="C1772" s="161"/>
      <c r="D1772" s="94" t="s">
        <v>4680</v>
      </c>
      <c r="E1772" s="152">
        <v>1171.0</v>
      </c>
      <c r="F1772" s="10" t="str">
        <f t="shared" si="14"/>
        <v>FER-1171</v>
      </c>
      <c r="G1772" s="94">
        <v>379568.0</v>
      </c>
      <c r="H1772" s="14"/>
    </row>
    <row r="1773">
      <c r="A1773" s="7">
        <v>869.0</v>
      </c>
      <c r="B1773" s="31" t="s">
        <v>4158</v>
      </c>
      <c r="C1773" s="161"/>
      <c r="D1773" s="94" t="s">
        <v>4680</v>
      </c>
      <c r="E1773" s="152">
        <v>1172.0</v>
      </c>
      <c r="F1773" s="10" t="str">
        <f t="shared" si="14"/>
        <v>FER-1172</v>
      </c>
      <c r="G1773" s="94">
        <v>4001.0</v>
      </c>
      <c r="H1773" s="14"/>
    </row>
    <row r="1774">
      <c r="A1774" s="7">
        <v>870.0</v>
      </c>
      <c r="B1774" s="31" t="s">
        <v>4156</v>
      </c>
      <c r="C1774" s="161"/>
      <c r="D1774" s="94" t="s">
        <v>4680</v>
      </c>
      <c r="E1774" s="152">
        <v>1173.0</v>
      </c>
      <c r="F1774" s="10" t="str">
        <f t="shared" si="14"/>
        <v>FER-1173</v>
      </c>
      <c r="G1774" s="94">
        <v>1508497.0</v>
      </c>
      <c r="H1774" s="14"/>
    </row>
    <row r="1775">
      <c r="A1775" s="7">
        <v>870.0</v>
      </c>
      <c r="B1775" s="31" t="s">
        <v>4158</v>
      </c>
      <c r="C1775" s="161"/>
      <c r="D1775" s="94" t="s">
        <v>4680</v>
      </c>
      <c r="E1775" s="152">
        <v>1174.0</v>
      </c>
      <c r="F1775" s="10" t="str">
        <f t="shared" si="14"/>
        <v>FER-1174</v>
      </c>
      <c r="G1775" s="94">
        <v>4702.0</v>
      </c>
      <c r="H1775" s="14"/>
    </row>
    <row r="1776">
      <c r="A1776" s="7">
        <v>871.0</v>
      </c>
      <c r="B1776" s="31" t="s">
        <v>4156</v>
      </c>
      <c r="C1776" s="161"/>
      <c r="D1776" s="94" t="s">
        <v>4680</v>
      </c>
      <c r="E1776" s="152">
        <v>1175.0</v>
      </c>
      <c r="F1776" s="10" t="str">
        <f t="shared" si="14"/>
        <v>FER-1175</v>
      </c>
      <c r="G1776" s="94">
        <v>1876707.0</v>
      </c>
      <c r="H1776" s="14"/>
    </row>
    <row r="1777">
      <c r="A1777" s="7">
        <v>871.0</v>
      </c>
      <c r="B1777" s="31" t="s">
        <v>4158</v>
      </c>
      <c r="C1777" s="161"/>
      <c r="D1777" s="94" t="s">
        <v>4680</v>
      </c>
      <c r="E1777" s="152">
        <v>1176.0</v>
      </c>
      <c r="F1777" s="10" t="str">
        <f t="shared" si="14"/>
        <v>FER-1176</v>
      </c>
      <c r="G1777" s="94">
        <v>5659.0</v>
      </c>
      <c r="H1777" s="14"/>
    </row>
    <row r="1778">
      <c r="A1778" s="7">
        <v>872.0</v>
      </c>
      <c r="B1778" s="31" t="s">
        <v>4156</v>
      </c>
      <c r="C1778" s="161"/>
      <c r="D1778" s="94" t="s">
        <v>4680</v>
      </c>
      <c r="E1778" s="152">
        <v>1177.0</v>
      </c>
      <c r="F1778" s="10" t="str">
        <f t="shared" si="14"/>
        <v>FER-1177</v>
      </c>
      <c r="G1778" s="94">
        <v>1055486.0</v>
      </c>
      <c r="H1778" s="14"/>
    </row>
    <row r="1779">
      <c r="A1779" s="7">
        <v>872.0</v>
      </c>
      <c r="B1779" s="31" t="s">
        <v>4158</v>
      </c>
      <c r="C1779" s="161"/>
      <c r="D1779" s="94" t="s">
        <v>4680</v>
      </c>
      <c r="E1779" s="152">
        <v>1178.0</v>
      </c>
      <c r="F1779" s="10" t="str">
        <f t="shared" si="14"/>
        <v>FER-1178</v>
      </c>
      <c r="G1779" s="94">
        <v>4533.0</v>
      </c>
      <c r="H1779" s="14"/>
    </row>
    <row r="1780">
      <c r="A1780" s="7">
        <v>873.0</v>
      </c>
      <c r="B1780" s="31" t="s">
        <v>4156</v>
      </c>
      <c r="C1780" s="161"/>
      <c r="D1780" s="94" t="s">
        <v>4680</v>
      </c>
      <c r="E1780" s="152">
        <v>1179.0</v>
      </c>
      <c r="F1780" s="10" t="str">
        <f t="shared" si="14"/>
        <v>FER-1179</v>
      </c>
      <c r="G1780" s="94">
        <v>907091.0</v>
      </c>
      <c r="H1780" s="14"/>
    </row>
    <row r="1781">
      <c r="A1781" s="7">
        <v>873.0</v>
      </c>
      <c r="B1781" s="31" t="s">
        <v>4158</v>
      </c>
      <c r="C1781" s="161"/>
      <c r="D1781" s="94" t="s">
        <v>4680</v>
      </c>
      <c r="E1781" s="152">
        <v>1180.0</v>
      </c>
      <c r="F1781" s="10" t="str">
        <f t="shared" si="14"/>
        <v>FER-1180</v>
      </c>
      <c r="G1781" s="94">
        <v>6540.0</v>
      </c>
      <c r="H1781" s="14"/>
    </row>
    <row r="1782">
      <c r="A1782" s="7">
        <v>874.0</v>
      </c>
      <c r="B1782" s="31" t="s">
        <v>4156</v>
      </c>
      <c r="C1782" s="161"/>
      <c r="D1782" s="94" t="s">
        <v>4680</v>
      </c>
      <c r="E1782" s="152">
        <v>1181.0</v>
      </c>
      <c r="F1782" s="10" t="str">
        <f t="shared" si="14"/>
        <v>FER-1181</v>
      </c>
      <c r="G1782" s="94">
        <v>1010677.0</v>
      </c>
      <c r="H1782" s="14"/>
    </row>
    <row r="1783">
      <c r="A1783" s="7">
        <v>874.0</v>
      </c>
      <c r="B1783" s="31" t="s">
        <v>4158</v>
      </c>
      <c r="C1783" s="161"/>
      <c r="D1783" s="94" t="s">
        <v>4680</v>
      </c>
      <c r="E1783" s="152">
        <v>1182.0</v>
      </c>
      <c r="F1783" s="10" t="str">
        <f t="shared" si="14"/>
        <v>FER-1182</v>
      </c>
      <c r="G1783" s="94">
        <v>6155.0</v>
      </c>
      <c r="H1783" s="14"/>
    </row>
    <row r="1784">
      <c r="A1784" s="7">
        <v>875.0</v>
      </c>
      <c r="B1784" s="31" t="s">
        <v>4156</v>
      </c>
      <c r="C1784" s="161"/>
      <c r="D1784" s="94" t="s">
        <v>4680</v>
      </c>
      <c r="E1784" s="152">
        <v>1183.0</v>
      </c>
      <c r="F1784" s="10" t="str">
        <f t="shared" si="14"/>
        <v>FER-1183</v>
      </c>
      <c r="G1784" s="94">
        <v>1113054.0</v>
      </c>
      <c r="H1784" s="14"/>
    </row>
    <row r="1785">
      <c r="A1785" s="7">
        <v>875.0</v>
      </c>
      <c r="B1785" s="31" t="s">
        <v>4158</v>
      </c>
      <c r="C1785" s="161"/>
      <c r="D1785" s="94" t="s">
        <v>4680</v>
      </c>
      <c r="E1785" s="152">
        <v>1184.0</v>
      </c>
      <c r="F1785" s="10" t="str">
        <f t="shared" si="14"/>
        <v>FER-1184</v>
      </c>
      <c r="G1785" s="94">
        <v>6188.0</v>
      </c>
      <c r="H1785" s="14"/>
    </row>
    <row r="1786">
      <c r="A1786" s="7">
        <v>876.0</v>
      </c>
      <c r="B1786" s="31" t="s">
        <v>4156</v>
      </c>
      <c r="C1786" s="161"/>
      <c r="D1786" s="94" t="s">
        <v>4680</v>
      </c>
      <c r="E1786" s="152">
        <v>1185.0</v>
      </c>
      <c r="F1786" s="10" t="str">
        <f t="shared" si="14"/>
        <v>FER-1185</v>
      </c>
      <c r="G1786" s="94">
        <v>344485.0</v>
      </c>
      <c r="H1786" s="14"/>
    </row>
    <row r="1787">
      <c r="A1787" s="7">
        <v>876.0</v>
      </c>
      <c r="B1787" s="31" t="s">
        <v>4158</v>
      </c>
      <c r="C1787" s="161"/>
      <c r="D1787" s="94" t="s">
        <v>4680</v>
      </c>
      <c r="E1787" s="152">
        <v>1186.0</v>
      </c>
      <c r="F1787" s="10" t="str">
        <f t="shared" si="14"/>
        <v>FER-1186</v>
      </c>
      <c r="G1787" s="94">
        <v>3233.0</v>
      </c>
      <c r="H1787" s="14"/>
    </row>
    <row r="1788">
      <c r="A1788" s="7">
        <v>877.0</v>
      </c>
      <c r="B1788" s="31" t="s">
        <v>4156</v>
      </c>
      <c r="C1788" s="161"/>
      <c r="D1788" s="94" t="s">
        <v>4680</v>
      </c>
      <c r="E1788" s="152">
        <v>1187.0</v>
      </c>
      <c r="F1788" s="10" t="str">
        <f t="shared" si="14"/>
        <v>FER-1187</v>
      </c>
      <c r="G1788" s="94">
        <v>261946.0</v>
      </c>
      <c r="H1788" s="14"/>
    </row>
    <row r="1789">
      <c r="A1789" s="7">
        <v>877.0</v>
      </c>
      <c r="B1789" s="31" t="s">
        <v>4158</v>
      </c>
      <c r="C1789" s="161"/>
      <c r="D1789" s="94" t="s">
        <v>4680</v>
      </c>
      <c r="E1789" s="152">
        <v>1188.0</v>
      </c>
      <c r="F1789" s="10" t="str">
        <f t="shared" si="14"/>
        <v>FER-1188</v>
      </c>
      <c r="G1789" s="94">
        <v>2832.0</v>
      </c>
      <c r="H1789" s="14"/>
    </row>
    <row r="1790">
      <c r="A1790" s="7">
        <v>878.0</v>
      </c>
      <c r="B1790" s="31" t="s">
        <v>4156</v>
      </c>
      <c r="C1790" s="161"/>
      <c r="D1790" s="94" t="s">
        <v>4680</v>
      </c>
      <c r="E1790" s="152">
        <v>1189.0</v>
      </c>
      <c r="F1790" s="10" t="str">
        <f t="shared" si="14"/>
        <v>FER-1189</v>
      </c>
      <c r="G1790" s="94">
        <v>796182.0</v>
      </c>
      <c r="H1790" s="14"/>
    </row>
    <row r="1791">
      <c r="A1791" s="7">
        <v>878.0</v>
      </c>
      <c r="B1791" s="31" t="s">
        <v>4158</v>
      </c>
      <c r="C1791" s="161"/>
      <c r="D1791" s="94" t="s">
        <v>4680</v>
      </c>
      <c r="E1791" s="152">
        <v>1190.0</v>
      </c>
      <c r="F1791" s="10" t="str">
        <f t="shared" si="14"/>
        <v>FER-1190</v>
      </c>
      <c r="G1791" s="94">
        <v>6856.0</v>
      </c>
      <c r="H1791" s="14"/>
    </row>
    <row r="1792">
      <c r="A1792" s="7">
        <v>879.0</v>
      </c>
      <c r="B1792" s="31" t="s">
        <v>4156</v>
      </c>
      <c r="C1792" s="161"/>
      <c r="D1792" s="94" t="s">
        <v>4680</v>
      </c>
      <c r="E1792" s="152">
        <v>1191.0</v>
      </c>
      <c r="F1792" s="10" t="str">
        <f t="shared" si="14"/>
        <v>FER-1191</v>
      </c>
      <c r="G1792" s="94">
        <v>1034711.0</v>
      </c>
      <c r="H1792" s="14"/>
    </row>
    <row r="1793">
      <c r="A1793" s="7">
        <v>879.0</v>
      </c>
      <c r="B1793" s="31" t="s">
        <v>4158</v>
      </c>
      <c r="C1793" s="161"/>
      <c r="D1793" s="94" t="s">
        <v>4680</v>
      </c>
      <c r="E1793" s="152">
        <v>1192.0</v>
      </c>
      <c r="F1793" s="10" t="str">
        <f t="shared" si="14"/>
        <v>FER-1192</v>
      </c>
      <c r="G1793" s="94">
        <v>6929.0</v>
      </c>
      <c r="H1793" s="14"/>
    </row>
    <row r="1794">
      <c r="A1794" s="7">
        <v>880.0</v>
      </c>
      <c r="B1794" s="31" t="s">
        <v>4156</v>
      </c>
      <c r="C1794" s="161"/>
      <c r="D1794" s="94" t="s">
        <v>4680</v>
      </c>
      <c r="E1794" s="152">
        <v>1193.0</v>
      </c>
      <c r="F1794" s="10" t="str">
        <f t="shared" si="14"/>
        <v>FER-1193</v>
      </c>
      <c r="G1794" s="94">
        <v>765242.0</v>
      </c>
      <c r="H1794" s="14"/>
    </row>
    <row r="1795">
      <c r="A1795" s="7">
        <v>880.0</v>
      </c>
      <c r="B1795" s="31" t="s">
        <v>4158</v>
      </c>
      <c r="C1795" s="161"/>
      <c r="D1795" s="94" t="s">
        <v>4680</v>
      </c>
      <c r="E1795" s="152">
        <v>1194.0</v>
      </c>
      <c r="F1795" s="10" t="str">
        <f t="shared" si="14"/>
        <v>FER-1194</v>
      </c>
      <c r="G1795" s="94">
        <v>5948.0</v>
      </c>
      <c r="H1795" s="14"/>
    </row>
    <row r="1796">
      <c r="A1796" s="7">
        <v>881.0</v>
      </c>
      <c r="B1796" s="31" t="s">
        <v>4156</v>
      </c>
      <c r="C1796" s="156">
        <v>42283.0</v>
      </c>
      <c r="D1796" s="94" t="s">
        <v>4680</v>
      </c>
      <c r="E1796" s="152">
        <v>1195.0</v>
      </c>
      <c r="F1796" s="10" t="str">
        <f t="shared" si="14"/>
        <v>FER-1195</v>
      </c>
      <c r="G1796" s="94">
        <v>3241528.0</v>
      </c>
      <c r="H1796" s="14"/>
    </row>
    <row r="1797">
      <c r="A1797" s="7">
        <v>881.0</v>
      </c>
      <c r="B1797" s="31" t="s">
        <v>4158</v>
      </c>
      <c r="C1797" s="156">
        <v>42283.0</v>
      </c>
      <c r="D1797" s="94" t="s">
        <v>4680</v>
      </c>
      <c r="E1797" s="152">
        <v>1196.0</v>
      </c>
      <c r="F1797" s="10" t="str">
        <f t="shared" si="14"/>
        <v>FER-1196</v>
      </c>
      <c r="G1797" s="94">
        <v>34464.0</v>
      </c>
      <c r="H1797" s="14"/>
    </row>
    <row r="1798">
      <c r="A1798" s="7">
        <v>882.0</v>
      </c>
      <c r="B1798" s="31" t="s">
        <v>4156</v>
      </c>
      <c r="C1798" s="156">
        <v>42283.0</v>
      </c>
      <c r="D1798" s="94" t="s">
        <v>4680</v>
      </c>
      <c r="E1798" s="152">
        <v>1199.0</v>
      </c>
      <c r="F1798" s="10" t="str">
        <f t="shared" si="14"/>
        <v>FER-1199</v>
      </c>
      <c r="G1798" s="94">
        <v>1695006.0</v>
      </c>
      <c r="H1798" s="14"/>
    </row>
    <row r="1799">
      <c r="A1799" s="7">
        <v>882.0</v>
      </c>
      <c r="B1799" s="31" t="s">
        <v>4158</v>
      </c>
      <c r="C1799" s="156">
        <v>42283.0</v>
      </c>
      <c r="D1799" s="94" t="s">
        <v>4680</v>
      </c>
      <c r="E1799" s="152">
        <v>1200.0</v>
      </c>
      <c r="F1799" s="10" t="str">
        <f t="shared" si="14"/>
        <v>FER-1200</v>
      </c>
      <c r="G1799" s="94">
        <v>24356.0</v>
      </c>
      <c r="H1799" s="14"/>
    </row>
    <row r="1800">
      <c r="A1800" s="7">
        <v>883.0</v>
      </c>
      <c r="B1800" s="31" t="s">
        <v>4156</v>
      </c>
      <c r="C1800" s="156">
        <v>42283.0</v>
      </c>
      <c r="D1800" s="94" t="s">
        <v>4680</v>
      </c>
      <c r="E1800" s="152">
        <v>1197.0</v>
      </c>
      <c r="F1800" s="10" t="str">
        <f t="shared" si="14"/>
        <v>FER-1197</v>
      </c>
      <c r="G1800" s="94">
        <v>2891170.0</v>
      </c>
      <c r="H1800" s="14"/>
    </row>
    <row r="1801">
      <c r="A1801" s="7">
        <v>883.0</v>
      </c>
      <c r="B1801" s="31" t="s">
        <v>4158</v>
      </c>
      <c r="C1801" s="156">
        <v>42283.0</v>
      </c>
      <c r="D1801" s="94" t="s">
        <v>4680</v>
      </c>
      <c r="E1801" s="152">
        <v>1198.0</v>
      </c>
      <c r="F1801" s="10" t="str">
        <f t="shared" si="14"/>
        <v>FER-1198</v>
      </c>
      <c r="G1801" s="94">
        <v>31249.0</v>
      </c>
      <c r="H1801" s="14"/>
    </row>
    <row r="1802">
      <c r="A1802" s="7">
        <v>884.0</v>
      </c>
      <c r="B1802" s="31" t="s">
        <v>4156</v>
      </c>
      <c r="C1802" s="156">
        <v>42283.0</v>
      </c>
      <c r="D1802" s="94" t="s">
        <v>4680</v>
      </c>
      <c r="E1802" s="152">
        <v>1201.0</v>
      </c>
      <c r="F1802" s="10" t="str">
        <f t="shared" si="14"/>
        <v>FER-1201</v>
      </c>
      <c r="G1802" s="94">
        <v>2759453.0</v>
      </c>
      <c r="H1802" s="14"/>
    </row>
    <row r="1803">
      <c r="A1803" s="7">
        <v>884.0</v>
      </c>
      <c r="B1803" s="31" t="s">
        <v>4158</v>
      </c>
      <c r="C1803" s="156">
        <v>42283.0</v>
      </c>
      <c r="D1803" s="94" t="s">
        <v>4680</v>
      </c>
      <c r="E1803" s="152">
        <v>1202.0</v>
      </c>
      <c r="F1803" s="10" t="str">
        <f t="shared" si="14"/>
        <v>FER-1202</v>
      </c>
      <c r="G1803" s="94">
        <v>38023.0</v>
      </c>
      <c r="H1803" s="14"/>
    </row>
    <row r="1804">
      <c r="A1804" s="7">
        <v>885.0</v>
      </c>
      <c r="B1804" s="31" t="s">
        <v>4156</v>
      </c>
      <c r="C1804" s="156">
        <v>42283.0</v>
      </c>
      <c r="D1804" s="94" t="s">
        <v>4680</v>
      </c>
      <c r="E1804" s="152">
        <v>1203.0</v>
      </c>
      <c r="F1804" s="10" t="str">
        <f t="shared" si="14"/>
        <v>FER-1203</v>
      </c>
      <c r="G1804" s="94">
        <v>1978527.0</v>
      </c>
      <c r="H1804" s="14"/>
    </row>
    <row r="1805">
      <c r="A1805" s="7">
        <v>885.0</v>
      </c>
      <c r="B1805" s="31" t="s">
        <v>4158</v>
      </c>
      <c r="C1805" s="156">
        <v>42283.0</v>
      </c>
      <c r="D1805" s="94" t="s">
        <v>4680</v>
      </c>
      <c r="E1805" s="152">
        <v>1204.0</v>
      </c>
      <c r="F1805" s="10" t="str">
        <f t="shared" si="14"/>
        <v>FER-1204</v>
      </c>
      <c r="G1805" s="94">
        <v>14690.0</v>
      </c>
      <c r="H1805" s="14"/>
    </row>
    <row r="1806">
      <c r="A1806" s="7">
        <v>886.0</v>
      </c>
      <c r="B1806" s="31" t="s">
        <v>4156</v>
      </c>
      <c r="C1806" s="156">
        <v>42283.0</v>
      </c>
      <c r="D1806" s="94" t="s">
        <v>4680</v>
      </c>
      <c r="E1806" s="152">
        <v>1205.0</v>
      </c>
      <c r="F1806" s="10" t="str">
        <f t="shared" si="14"/>
        <v>FER-1205</v>
      </c>
      <c r="G1806" s="94">
        <v>1093226.0</v>
      </c>
      <c r="H1806" s="14"/>
    </row>
    <row r="1807">
      <c r="A1807" s="7">
        <v>886.0</v>
      </c>
      <c r="B1807" s="31" t="s">
        <v>4158</v>
      </c>
      <c r="C1807" s="156">
        <v>42283.0</v>
      </c>
      <c r="D1807" s="94" t="s">
        <v>4680</v>
      </c>
      <c r="E1807" s="152">
        <v>1206.0</v>
      </c>
      <c r="F1807" s="10" t="str">
        <f t="shared" si="14"/>
        <v>FER-1206</v>
      </c>
      <c r="G1807" s="94">
        <v>14269.0</v>
      </c>
      <c r="H1807" s="14"/>
    </row>
    <row r="1808">
      <c r="A1808" s="7">
        <v>887.0</v>
      </c>
      <c r="B1808" s="31" t="s">
        <v>4156</v>
      </c>
      <c r="C1808" s="156">
        <v>42283.0</v>
      </c>
      <c r="D1808" s="94" t="s">
        <v>4680</v>
      </c>
      <c r="E1808" s="152">
        <v>1207.0</v>
      </c>
      <c r="F1808" s="10" t="str">
        <f t="shared" si="14"/>
        <v>FER-1207</v>
      </c>
      <c r="G1808" s="94">
        <v>1214581.0</v>
      </c>
      <c r="H1808" s="14"/>
    </row>
    <row r="1809">
      <c r="A1809" s="7">
        <v>887.0</v>
      </c>
      <c r="B1809" s="31" t="s">
        <v>4158</v>
      </c>
      <c r="C1809" s="156">
        <v>42283.0</v>
      </c>
      <c r="D1809" s="94" t="s">
        <v>4680</v>
      </c>
      <c r="E1809" s="152">
        <v>1208.0</v>
      </c>
      <c r="F1809" s="10" t="str">
        <f t="shared" si="14"/>
        <v>FER-1208</v>
      </c>
      <c r="G1809" s="94">
        <v>17663.0</v>
      </c>
      <c r="H1809" s="14"/>
    </row>
    <row r="1810">
      <c r="A1810" s="7">
        <v>888.0</v>
      </c>
      <c r="B1810" s="31" t="s">
        <v>4156</v>
      </c>
      <c r="C1810" s="156">
        <v>42283.0</v>
      </c>
      <c r="D1810" s="94" t="s">
        <v>4680</v>
      </c>
      <c r="E1810" s="152">
        <v>1209.0</v>
      </c>
      <c r="F1810" s="10" t="str">
        <f t="shared" si="14"/>
        <v>FER-1209</v>
      </c>
      <c r="G1810" s="94">
        <v>862448.0</v>
      </c>
      <c r="H1810" s="14"/>
    </row>
    <row r="1811">
      <c r="A1811" s="7">
        <v>888.0</v>
      </c>
      <c r="B1811" s="31" t="s">
        <v>4158</v>
      </c>
      <c r="C1811" s="156">
        <v>42283.0</v>
      </c>
      <c r="D1811" s="94" t="s">
        <v>4680</v>
      </c>
      <c r="E1811" s="152">
        <v>1210.0</v>
      </c>
      <c r="F1811" s="10" t="str">
        <f t="shared" si="14"/>
        <v>FER-1210</v>
      </c>
      <c r="G1811" s="94">
        <v>10394.0</v>
      </c>
      <c r="H1811" s="14"/>
    </row>
    <row r="1812">
      <c r="A1812" s="7">
        <v>889.0</v>
      </c>
      <c r="B1812" s="31" t="s">
        <v>4156</v>
      </c>
      <c r="C1812" s="156">
        <v>42283.0</v>
      </c>
      <c r="D1812" s="94" t="s">
        <v>4680</v>
      </c>
      <c r="E1812" s="152">
        <v>1211.0</v>
      </c>
      <c r="F1812" s="10" t="str">
        <f t="shared" si="14"/>
        <v>FER-1211</v>
      </c>
      <c r="G1812" s="94">
        <v>1495429.0</v>
      </c>
      <c r="H1812" s="14"/>
    </row>
    <row r="1813">
      <c r="A1813" s="7">
        <v>889.0</v>
      </c>
      <c r="B1813" s="31" t="s">
        <v>4158</v>
      </c>
      <c r="C1813" s="156">
        <v>42283.0</v>
      </c>
      <c r="D1813" s="94" t="s">
        <v>4680</v>
      </c>
      <c r="E1813" s="152">
        <v>1212.0</v>
      </c>
      <c r="F1813" s="10" t="str">
        <f t="shared" si="14"/>
        <v>FER-1212</v>
      </c>
      <c r="G1813" s="94">
        <v>19689.0</v>
      </c>
      <c r="H1813" s="14"/>
    </row>
    <row r="1814">
      <c r="A1814" s="7">
        <v>890.0</v>
      </c>
      <c r="B1814" s="31" t="s">
        <v>4156</v>
      </c>
      <c r="C1814" s="156">
        <v>42283.0</v>
      </c>
      <c r="D1814" s="94" t="s">
        <v>4680</v>
      </c>
      <c r="E1814" s="152">
        <v>1213.0</v>
      </c>
      <c r="F1814" s="10" t="str">
        <f t="shared" si="14"/>
        <v>FER-1213</v>
      </c>
      <c r="G1814" s="94">
        <v>4718283.0</v>
      </c>
      <c r="H1814" s="14"/>
    </row>
    <row r="1815">
      <c r="A1815" s="7">
        <v>890.0</v>
      </c>
      <c r="B1815" s="31" t="s">
        <v>4156</v>
      </c>
      <c r="C1815" s="156">
        <v>42283.0</v>
      </c>
      <c r="D1815" s="94" t="s">
        <v>4680</v>
      </c>
      <c r="E1815" s="152">
        <v>1214.0</v>
      </c>
      <c r="F1815" s="10" t="str">
        <f t="shared" si="14"/>
        <v>FER-1214</v>
      </c>
      <c r="G1815" s="94">
        <v>2547118.0</v>
      </c>
      <c r="H1815" s="14"/>
    </row>
    <row r="1816">
      <c r="A1816" s="7">
        <v>890.0</v>
      </c>
      <c r="B1816" s="31" t="s">
        <v>4158</v>
      </c>
      <c r="C1816" s="156">
        <v>42283.0</v>
      </c>
      <c r="D1816" s="94" t="s">
        <v>4680</v>
      </c>
      <c r="E1816" s="152">
        <v>1215.0</v>
      </c>
      <c r="F1816" s="10" t="str">
        <f t="shared" si="14"/>
        <v>FER-1215</v>
      </c>
      <c r="G1816" s="94">
        <v>26750.0</v>
      </c>
      <c r="H1816" s="14"/>
    </row>
    <row r="1817">
      <c r="A1817" s="7">
        <v>891.0</v>
      </c>
      <c r="B1817" s="31" t="s">
        <v>4156</v>
      </c>
      <c r="C1817" s="156">
        <v>42283.0</v>
      </c>
      <c r="D1817" s="94" t="s">
        <v>4680</v>
      </c>
      <c r="E1817" s="152">
        <v>1216.0</v>
      </c>
      <c r="F1817" s="10" t="str">
        <f t="shared" si="14"/>
        <v>FER-1216</v>
      </c>
      <c r="G1817" s="94">
        <v>2793106.0</v>
      </c>
      <c r="H1817" s="14"/>
    </row>
    <row r="1818">
      <c r="A1818" s="7">
        <v>891.0</v>
      </c>
      <c r="B1818" s="31" t="s">
        <v>4158</v>
      </c>
      <c r="C1818" s="156">
        <v>42283.0</v>
      </c>
      <c r="D1818" s="94" t="s">
        <v>4680</v>
      </c>
      <c r="E1818" s="152">
        <v>1217.0</v>
      </c>
      <c r="F1818" s="10" t="str">
        <f t="shared" si="14"/>
        <v>FER-1217</v>
      </c>
      <c r="G1818" s="94">
        <v>14557.0</v>
      </c>
      <c r="H1818" s="14"/>
    </row>
    <row r="1819">
      <c r="A1819" s="7">
        <v>892.0</v>
      </c>
      <c r="B1819" s="31" t="s">
        <v>4156</v>
      </c>
      <c r="C1819" s="156">
        <v>42283.0</v>
      </c>
      <c r="D1819" s="94" t="s">
        <v>4680</v>
      </c>
      <c r="E1819" s="152">
        <v>1218.0</v>
      </c>
      <c r="F1819" s="10" t="str">
        <f t="shared" si="14"/>
        <v>FER-1218</v>
      </c>
      <c r="G1819" s="94">
        <v>3036418.0</v>
      </c>
      <c r="H1819" s="14"/>
    </row>
    <row r="1820">
      <c r="A1820" s="7">
        <v>892.0</v>
      </c>
      <c r="B1820" s="31" t="s">
        <v>4158</v>
      </c>
      <c r="C1820" s="156">
        <v>42283.0</v>
      </c>
      <c r="D1820" s="94" t="s">
        <v>4680</v>
      </c>
      <c r="E1820" s="152">
        <v>1219.0</v>
      </c>
      <c r="F1820" s="10" t="str">
        <f t="shared" si="14"/>
        <v>FER-1219</v>
      </c>
      <c r="G1820" s="94">
        <v>16883.0</v>
      </c>
      <c r="H1820" s="14"/>
    </row>
    <row r="1821">
      <c r="A1821" s="7">
        <v>893.0</v>
      </c>
      <c r="B1821" s="31" t="s">
        <v>4156</v>
      </c>
      <c r="C1821" s="156">
        <v>42283.0</v>
      </c>
      <c r="D1821" s="94" t="s">
        <v>4680</v>
      </c>
      <c r="E1821" s="152">
        <v>1220.0</v>
      </c>
      <c r="F1821" s="10" t="str">
        <f t="shared" si="14"/>
        <v>FER-1220</v>
      </c>
      <c r="G1821" s="94">
        <v>2183004.0</v>
      </c>
      <c r="H1821" s="14"/>
    </row>
    <row r="1822">
      <c r="A1822" s="7">
        <v>893.0</v>
      </c>
      <c r="B1822" s="31" t="s">
        <v>4158</v>
      </c>
      <c r="C1822" s="156">
        <v>42283.0</v>
      </c>
      <c r="D1822" s="94" t="s">
        <v>4680</v>
      </c>
      <c r="E1822" s="152">
        <v>1221.0</v>
      </c>
      <c r="F1822" s="10" t="str">
        <f t="shared" si="14"/>
        <v>FER-1221</v>
      </c>
      <c r="G1822" s="94">
        <v>9324.0</v>
      </c>
      <c r="H1822" s="14"/>
    </row>
    <row r="1823">
      <c r="A1823" s="7">
        <v>894.0</v>
      </c>
      <c r="B1823" s="31" t="s">
        <v>4156</v>
      </c>
      <c r="C1823" s="156">
        <v>42283.0</v>
      </c>
      <c r="D1823" s="94" t="s">
        <v>4680</v>
      </c>
      <c r="E1823" s="152">
        <v>1222.0</v>
      </c>
      <c r="F1823" s="10" t="str">
        <f t="shared" si="14"/>
        <v>FER-1222</v>
      </c>
      <c r="G1823" s="94">
        <v>2036645.0</v>
      </c>
      <c r="H1823" s="14"/>
    </row>
    <row r="1824">
      <c r="A1824" s="7">
        <v>894.0</v>
      </c>
      <c r="B1824" s="31" t="s">
        <v>4158</v>
      </c>
      <c r="C1824" s="156">
        <v>42283.0</v>
      </c>
      <c r="D1824" s="94" t="s">
        <v>4680</v>
      </c>
      <c r="E1824" s="152">
        <v>1223.0</v>
      </c>
      <c r="F1824" s="10" t="str">
        <f t="shared" si="14"/>
        <v>FER-1223</v>
      </c>
      <c r="G1824" s="94">
        <v>10105.0</v>
      </c>
      <c r="H1824" s="14"/>
    </row>
    <row r="1825">
      <c r="A1825" s="7">
        <v>895.0</v>
      </c>
      <c r="B1825" s="31" t="s">
        <v>4156</v>
      </c>
      <c r="C1825" s="156">
        <v>42283.0</v>
      </c>
      <c r="D1825" s="94" t="s">
        <v>4680</v>
      </c>
      <c r="E1825" s="152">
        <v>1224.0</v>
      </c>
      <c r="F1825" s="10" t="str">
        <f t="shared" si="14"/>
        <v>FER-1224</v>
      </c>
      <c r="G1825" s="94">
        <v>2732315.0</v>
      </c>
      <c r="H1825" s="14"/>
    </row>
    <row r="1826">
      <c r="A1826" s="7">
        <v>895.0</v>
      </c>
      <c r="B1826" s="31" t="s">
        <v>4158</v>
      </c>
      <c r="C1826" s="156">
        <v>42283.0</v>
      </c>
      <c r="D1826" s="94" t="s">
        <v>4680</v>
      </c>
      <c r="E1826" s="152">
        <v>1225.0</v>
      </c>
      <c r="F1826" s="10" t="str">
        <f t="shared" si="14"/>
        <v>FER-1225</v>
      </c>
      <c r="G1826" s="94">
        <v>10948.0</v>
      </c>
      <c r="H1826" s="14"/>
    </row>
    <row r="1827">
      <c r="A1827" s="7">
        <v>896.0</v>
      </c>
      <c r="B1827" s="31" t="s">
        <v>4156</v>
      </c>
      <c r="C1827" s="156">
        <v>42314.0</v>
      </c>
      <c r="D1827" s="94" t="s">
        <v>4680</v>
      </c>
      <c r="E1827" s="152">
        <v>1226.0</v>
      </c>
      <c r="F1827" s="10" t="str">
        <f t="shared" si="14"/>
        <v>FER-1226</v>
      </c>
      <c r="G1827" s="94">
        <v>205612.0</v>
      </c>
      <c r="H1827" s="14"/>
    </row>
    <row r="1828">
      <c r="A1828" s="7">
        <v>896.0</v>
      </c>
      <c r="B1828" s="31" t="s">
        <v>4158</v>
      </c>
      <c r="C1828" s="156">
        <v>42314.0</v>
      </c>
      <c r="D1828" s="94" t="s">
        <v>4680</v>
      </c>
      <c r="E1828" s="152">
        <v>1227.0</v>
      </c>
      <c r="F1828" s="10" t="str">
        <f t="shared" si="14"/>
        <v>FER-1227</v>
      </c>
      <c r="G1828" s="94">
        <v>2491.0</v>
      </c>
      <c r="H1828" s="14"/>
    </row>
    <row r="1829">
      <c r="A1829" s="7">
        <v>897.0</v>
      </c>
      <c r="B1829" s="31" t="s">
        <v>4156</v>
      </c>
      <c r="C1829" s="156">
        <v>42314.0</v>
      </c>
      <c r="D1829" s="94" t="s">
        <v>4680</v>
      </c>
      <c r="E1829" s="152">
        <v>1228.0</v>
      </c>
      <c r="F1829" s="10" t="str">
        <f t="shared" si="14"/>
        <v>FER-1228</v>
      </c>
      <c r="G1829" s="94">
        <v>297358.0</v>
      </c>
      <c r="H1829" s="14"/>
    </row>
    <row r="1830">
      <c r="A1830" s="7">
        <v>897.0</v>
      </c>
      <c r="B1830" s="31" t="s">
        <v>4158</v>
      </c>
      <c r="C1830" s="156">
        <v>42314.0</v>
      </c>
      <c r="D1830" s="94" t="s">
        <v>4680</v>
      </c>
      <c r="E1830" s="152">
        <v>1229.0</v>
      </c>
      <c r="F1830" s="10" t="str">
        <f t="shared" si="14"/>
        <v>FER-1229</v>
      </c>
      <c r="G1830" s="94">
        <v>4075.0</v>
      </c>
      <c r="H1830" s="14"/>
    </row>
    <row r="1831">
      <c r="A1831" s="7">
        <v>898.0</v>
      </c>
      <c r="B1831" s="31" t="s">
        <v>4156</v>
      </c>
      <c r="C1831" s="156">
        <v>42314.0</v>
      </c>
      <c r="D1831" s="94" t="s">
        <v>4680</v>
      </c>
      <c r="E1831" s="152">
        <v>1230.0</v>
      </c>
      <c r="F1831" s="10" t="str">
        <f t="shared" si="14"/>
        <v>FER-1230</v>
      </c>
      <c r="G1831" s="94">
        <v>312862.0</v>
      </c>
      <c r="H1831" s="14"/>
    </row>
    <row r="1832">
      <c r="A1832" s="7">
        <v>898.0</v>
      </c>
      <c r="B1832" s="31" t="s">
        <v>4158</v>
      </c>
      <c r="C1832" s="156">
        <v>42314.0</v>
      </c>
      <c r="D1832" s="94" t="s">
        <v>4680</v>
      </c>
      <c r="E1832" s="152">
        <v>1231.0</v>
      </c>
      <c r="F1832" s="10" t="str">
        <f t="shared" si="14"/>
        <v>FER-1231</v>
      </c>
      <c r="G1832" s="94">
        <v>2359.0</v>
      </c>
      <c r="H1832" s="14"/>
    </row>
    <row r="1833">
      <c r="A1833" s="7">
        <v>899.0</v>
      </c>
      <c r="B1833" s="31" t="s">
        <v>4156</v>
      </c>
      <c r="C1833" s="156">
        <v>42314.0</v>
      </c>
      <c r="D1833" s="94" t="s">
        <v>4680</v>
      </c>
      <c r="E1833" s="152">
        <v>1232.0</v>
      </c>
      <c r="F1833" s="10" t="str">
        <f t="shared" si="14"/>
        <v>FER-1232</v>
      </c>
      <c r="G1833" s="94">
        <v>439658.0</v>
      </c>
      <c r="H1833" s="14"/>
    </row>
    <row r="1834">
      <c r="A1834" s="7">
        <v>899.0</v>
      </c>
      <c r="B1834" s="31" t="s">
        <v>4158</v>
      </c>
      <c r="C1834" s="156">
        <v>42314.0</v>
      </c>
      <c r="D1834" s="94" t="s">
        <v>4680</v>
      </c>
      <c r="E1834" s="152">
        <v>1233.0</v>
      </c>
      <c r="F1834" s="10" t="str">
        <f t="shared" si="14"/>
        <v>FER-1233</v>
      </c>
      <c r="G1834" s="94">
        <v>2628.0</v>
      </c>
      <c r="H1834" s="14"/>
    </row>
    <row r="1835">
      <c r="A1835" s="7">
        <v>900.0</v>
      </c>
      <c r="B1835" s="31" t="s">
        <v>4156</v>
      </c>
      <c r="C1835" s="156">
        <v>42314.0</v>
      </c>
      <c r="D1835" s="94" t="s">
        <v>4680</v>
      </c>
      <c r="E1835" s="152">
        <v>1234.0</v>
      </c>
      <c r="F1835" s="10" t="str">
        <f t="shared" si="14"/>
        <v>FER-1234</v>
      </c>
      <c r="G1835" s="94">
        <v>265577.0</v>
      </c>
      <c r="H1835" s="14"/>
    </row>
    <row r="1836">
      <c r="A1836" s="7">
        <v>900.0</v>
      </c>
      <c r="B1836" s="31" t="s">
        <v>4158</v>
      </c>
      <c r="C1836" s="156">
        <v>42314.0</v>
      </c>
      <c r="D1836" s="94" t="s">
        <v>4680</v>
      </c>
      <c r="E1836" s="152">
        <v>1235.0</v>
      </c>
      <c r="F1836" s="10" t="str">
        <f t="shared" si="14"/>
        <v>FER-1235</v>
      </c>
      <c r="G1836" s="94">
        <v>1662.0</v>
      </c>
      <c r="H1836" s="14"/>
    </row>
    <row r="1837">
      <c r="A1837" s="7">
        <v>901.0</v>
      </c>
      <c r="B1837" s="31" t="s">
        <v>4156</v>
      </c>
      <c r="C1837" s="156">
        <v>42314.0</v>
      </c>
      <c r="D1837" s="94" t="s">
        <v>4680</v>
      </c>
      <c r="E1837" s="152">
        <v>1236.0</v>
      </c>
      <c r="F1837" s="10" t="str">
        <f t="shared" si="14"/>
        <v>FER-1236</v>
      </c>
      <c r="G1837" s="94">
        <v>531214.0</v>
      </c>
      <c r="H1837" s="14"/>
    </row>
    <row r="1838">
      <c r="A1838" s="7">
        <v>901.0</v>
      </c>
      <c r="B1838" s="31" t="s">
        <v>4158</v>
      </c>
      <c r="C1838" s="156">
        <v>42314.0</v>
      </c>
      <c r="D1838" s="94" t="s">
        <v>4680</v>
      </c>
      <c r="E1838" s="152">
        <v>1237.0</v>
      </c>
      <c r="F1838" s="10" t="str">
        <f t="shared" si="14"/>
        <v>FER-1237</v>
      </c>
      <c r="G1838" s="94">
        <v>2907.0</v>
      </c>
      <c r="H1838" s="14"/>
    </row>
    <row r="1839">
      <c r="A1839" s="7">
        <v>902.0</v>
      </c>
      <c r="B1839" s="31" t="s">
        <v>4156</v>
      </c>
      <c r="C1839" s="156">
        <v>42314.0</v>
      </c>
      <c r="D1839" s="94" t="s">
        <v>4680</v>
      </c>
      <c r="E1839" s="152">
        <v>1238.0</v>
      </c>
      <c r="F1839" s="10" t="str">
        <f t="shared" si="14"/>
        <v>FER-1238</v>
      </c>
      <c r="G1839" s="94">
        <v>261742.0</v>
      </c>
      <c r="H1839" s="14"/>
    </row>
    <row r="1840">
      <c r="A1840" s="7">
        <v>902.0</v>
      </c>
      <c r="B1840" s="31" t="s">
        <v>4158</v>
      </c>
      <c r="C1840" s="156">
        <v>42314.0</v>
      </c>
      <c r="D1840" s="94" t="s">
        <v>4680</v>
      </c>
      <c r="E1840" s="152">
        <v>1239.0</v>
      </c>
      <c r="F1840" s="10" t="str">
        <f t="shared" si="14"/>
        <v>FER-1239</v>
      </c>
      <c r="G1840" s="94">
        <v>1689.0</v>
      </c>
      <c r="H1840" s="14"/>
    </row>
    <row r="1841">
      <c r="A1841" s="7">
        <v>903.0</v>
      </c>
      <c r="B1841" s="31" t="s">
        <v>4156</v>
      </c>
      <c r="C1841" s="156">
        <v>42314.0</v>
      </c>
      <c r="D1841" s="94" t="s">
        <v>4680</v>
      </c>
      <c r="E1841" s="152">
        <v>1240.0</v>
      </c>
      <c r="F1841" s="10" t="str">
        <f t="shared" si="14"/>
        <v>FER-1240</v>
      </c>
      <c r="G1841" s="94">
        <v>238771.0</v>
      </c>
      <c r="H1841" s="14"/>
    </row>
    <row r="1842">
      <c r="A1842" s="7">
        <v>903.0</v>
      </c>
      <c r="B1842" s="31" t="s">
        <v>4158</v>
      </c>
      <c r="C1842" s="156">
        <v>42314.0</v>
      </c>
      <c r="D1842" s="94" t="s">
        <v>4680</v>
      </c>
      <c r="E1842" s="152">
        <v>1241.0</v>
      </c>
      <c r="F1842" s="10" t="str">
        <f t="shared" si="14"/>
        <v>FER-1241</v>
      </c>
      <c r="G1842" s="94">
        <v>1353.0</v>
      </c>
      <c r="H1842" s="14"/>
    </row>
    <row r="1843">
      <c r="A1843" s="7">
        <v>904.0</v>
      </c>
      <c r="B1843" s="31" t="s">
        <v>4156</v>
      </c>
      <c r="C1843" s="156">
        <v>42314.0</v>
      </c>
      <c r="D1843" s="94" t="s">
        <v>4680</v>
      </c>
      <c r="E1843" s="152">
        <v>1242.0</v>
      </c>
      <c r="F1843" s="10" t="str">
        <f t="shared" si="14"/>
        <v>FER-1242</v>
      </c>
      <c r="G1843" s="94">
        <v>240732.0</v>
      </c>
      <c r="H1843" s="14"/>
    </row>
    <row r="1844">
      <c r="A1844" s="7">
        <v>904.0</v>
      </c>
      <c r="B1844" s="31" t="s">
        <v>4158</v>
      </c>
      <c r="C1844" s="156">
        <v>42314.0</v>
      </c>
      <c r="D1844" s="94" t="s">
        <v>4680</v>
      </c>
      <c r="E1844" s="152">
        <v>1243.0</v>
      </c>
      <c r="F1844" s="10" t="str">
        <f t="shared" si="14"/>
        <v>FER-1243</v>
      </c>
      <c r="G1844" s="94">
        <v>1695.0</v>
      </c>
      <c r="H1844" s="14"/>
    </row>
    <row r="1845">
      <c r="A1845" s="7">
        <v>905.0</v>
      </c>
      <c r="B1845" s="31" t="s">
        <v>4156</v>
      </c>
      <c r="C1845" s="156">
        <v>42314.0</v>
      </c>
      <c r="D1845" s="94" t="s">
        <v>4680</v>
      </c>
      <c r="E1845" s="152">
        <v>1244.0</v>
      </c>
      <c r="F1845" s="10" t="str">
        <f t="shared" si="14"/>
        <v>FER-1244</v>
      </c>
      <c r="G1845" s="94">
        <v>276713.0</v>
      </c>
      <c r="H1845" s="14"/>
    </row>
    <row r="1846">
      <c r="A1846" s="7">
        <v>905.0</v>
      </c>
      <c r="B1846" s="31" t="s">
        <v>4158</v>
      </c>
      <c r="C1846" s="156">
        <v>42314.0</v>
      </c>
      <c r="D1846" s="94" t="s">
        <v>4680</v>
      </c>
      <c r="E1846" s="152">
        <v>1245.0</v>
      </c>
      <c r="F1846" s="10" t="str">
        <f t="shared" si="14"/>
        <v>FER-1245</v>
      </c>
      <c r="G1846" s="94">
        <v>1576.0</v>
      </c>
      <c r="H1846" s="14"/>
    </row>
    <row r="1847">
      <c r="A1847" s="7">
        <v>906.0</v>
      </c>
      <c r="B1847" s="31" t="s">
        <v>4156</v>
      </c>
      <c r="C1847" s="156">
        <v>42314.0</v>
      </c>
      <c r="D1847" s="94" t="s">
        <v>4680</v>
      </c>
      <c r="E1847" s="152">
        <v>1246.0</v>
      </c>
      <c r="F1847" s="10" t="str">
        <f t="shared" si="14"/>
        <v>FER-1246</v>
      </c>
      <c r="G1847" s="94">
        <v>273360.0</v>
      </c>
      <c r="H1847" s="14"/>
    </row>
    <row r="1848">
      <c r="A1848" s="7">
        <v>906.0</v>
      </c>
      <c r="B1848" s="31" t="s">
        <v>4158</v>
      </c>
      <c r="C1848" s="156">
        <v>42314.0</v>
      </c>
      <c r="D1848" s="94" t="s">
        <v>4680</v>
      </c>
      <c r="E1848" s="152">
        <v>1247.0</v>
      </c>
      <c r="F1848" s="10" t="str">
        <f t="shared" si="14"/>
        <v>FER-1247</v>
      </c>
      <c r="G1848" s="94">
        <v>1273.0</v>
      </c>
      <c r="H1848" s="14"/>
    </row>
    <row r="1849">
      <c r="A1849" s="7">
        <v>907.0</v>
      </c>
      <c r="B1849" s="31" t="s">
        <v>4156</v>
      </c>
      <c r="C1849" s="156">
        <v>42314.0</v>
      </c>
      <c r="D1849" s="94" t="s">
        <v>4680</v>
      </c>
      <c r="E1849" s="152">
        <v>1248.0</v>
      </c>
      <c r="F1849" s="10" t="str">
        <f t="shared" si="14"/>
        <v>FER-1248</v>
      </c>
      <c r="G1849" s="94">
        <v>118597.0</v>
      </c>
      <c r="H1849" s="14"/>
    </row>
    <row r="1850">
      <c r="A1850" s="7">
        <v>907.0</v>
      </c>
      <c r="B1850" s="31" t="s">
        <v>4158</v>
      </c>
      <c r="C1850" s="156">
        <v>42314.0</v>
      </c>
      <c r="D1850" s="94" t="s">
        <v>4680</v>
      </c>
      <c r="E1850" s="152">
        <v>1249.0</v>
      </c>
      <c r="F1850" s="10" t="str">
        <f t="shared" si="14"/>
        <v>FER-1249</v>
      </c>
      <c r="G1850" s="94">
        <v>1097.0</v>
      </c>
      <c r="H1850" s="14"/>
    </row>
    <row r="1851">
      <c r="A1851" s="7">
        <v>908.0</v>
      </c>
      <c r="B1851" s="31" t="s">
        <v>4156</v>
      </c>
      <c r="C1851" s="156">
        <v>42314.0</v>
      </c>
      <c r="D1851" s="94" t="s">
        <v>4680</v>
      </c>
      <c r="E1851" s="152">
        <v>1250.0</v>
      </c>
      <c r="F1851" s="10" t="str">
        <f t="shared" si="14"/>
        <v>FER-1250</v>
      </c>
      <c r="G1851" s="94">
        <v>381652.0</v>
      </c>
      <c r="H1851" s="14"/>
    </row>
    <row r="1852">
      <c r="A1852" s="7">
        <v>908.0</v>
      </c>
      <c r="B1852" s="31" t="s">
        <v>4158</v>
      </c>
      <c r="C1852" s="156">
        <v>42314.0</v>
      </c>
      <c r="D1852" s="94" t="s">
        <v>4680</v>
      </c>
      <c r="E1852" s="152">
        <v>1251.0</v>
      </c>
      <c r="F1852" s="10" t="str">
        <f t="shared" si="14"/>
        <v>FER-1251</v>
      </c>
      <c r="G1852" s="94">
        <v>5062.0</v>
      </c>
      <c r="H1852" s="14"/>
    </row>
    <row r="1853">
      <c r="A1853" s="7">
        <v>909.0</v>
      </c>
      <c r="B1853" s="31" t="s">
        <v>4156</v>
      </c>
      <c r="C1853" s="156">
        <v>42314.0</v>
      </c>
      <c r="D1853" s="94" t="s">
        <v>4680</v>
      </c>
      <c r="E1853" s="152">
        <v>1252.0</v>
      </c>
      <c r="F1853" s="10" t="str">
        <f t="shared" si="14"/>
        <v>FER-1252</v>
      </c>
      <c r="G1853" s="94">
        <v>421127.0</v>
      </c>
      <c r="H1853" s="14"/>
    </row>
    <row r="1854">
      <c r="A1854" s="7">
        <v>909.0</v>
      </c>
      <c r="B1854" s="31" t="s">
        <v>4158</v>
      </c>
      <c r="C1854" s="156">
        <v>42314.0</v>
      </c>
      <c r="D1854" s="94" t="s">
        <v>4680</v>
      </c>
      <c r="E1854" s="152">
        <v>1253.0</v>
      </c>
      <c r="F1854" s="10" t="str">
        <f t="shared" si="14"/>
        <v>FER-1253</v>
      </c>
      <c r="G1854" s="94">
        <v>3959.0</v>
      </c>
      <c r="H1854" s="14"/>
    </row>
    <row r="1855">
      <c r="A1855" s="7">
        <v>910.0</v>
      </c>
      <c r="B1855" s="31" t="s">
        <v>4156</v>
      </c>
      <c r="C1855" s="156">
        <v>42314.0</v>
      </c>
      <c r="D1855" s="94" t="s">
        <v>4680</v>
      </c>
      <c r="E1855" s="152">
        <v>1254.0</v>
      </c>
      <c r="F1855" s="10" t="str">
        <f t="shared" si="14"/>
        <v>FER-1254</v>
      </c>
      <c r="G1855" s="94">
        <v>510237.0</v>
      </c>
      <c r="H1855" s="14"/>
    </row>
    <row r="1856">
      <c r="A1856" s="7">
        <v>910.0</v>
      </c>
      <c r="B1856" s="31" t="s">
        <v>4158</v>
      </c>
      <c r="C1856" s="156">
        <v>42314.0</v>
      </c>
      <c r="D1856" s="94" t="s">
        <v>4680</v>
      </c>
      <c r="E1856" s="152">
        <v>1255.0</v>
      </c>
      <c r="F1856" s="10" t="str">
        <f t="shared" si="14"/>
        <v>FER-1255</v>
      </c>
      <c r="G1856" s="94">
        <v>5669.0</v>
      </c>
      <c r="H1856" s="14"/>
    </row>
    <row r="1857">
      <c r="A1857" s="7">
        <v>911.0</v>
      </c>
      <c r="B1857" s="31" t="s">
        <v>4156</v>
      </c>
      <c r="C1857" s="156">
        <v>42314.0</v>
      </c>
      <c r="D1857" s="94" t="s">
        <v>4680</v>
      </c>
      <c r="E1857" s="152">
        <v>1256.0</v>
      </c>
      <c r="F1857" s="10" t="str">
        <f t="shared" si="14"/>
        <v>FER-1256</v>
      </c>
      <c r="G1857" s="94">
        <v>419064.0</v>
      </c>
      <c r="H1857" s="14"/>
    </row>
    <row r="1858">
      <c r="A1858" s="7">
        <v>911.0</v>
      </c>
      <c r="B1858" s="31" t="s">
        <v>4158</v>
      </c>
      <c r="C1858" s="156">
        <v>42314.0</v>
      </c>
      <c r="D1858" s="94" t="s">
        <v>4680</v>
      </c>
      <c r="E1858" s="152">
        <v>1257.0</v>
      </c>
      <c r="F1858" s="10" t="str">
        <f t="shared" si="14"/>
        <v>FER-1257</v>
      </c>
      <c r="G1858" s="94">
        <v>2782.0</v>
      </c>
      <c r="H1858" s="14"/>
    </row>
    <row r="1859">
      <c r="A1859" s="7">
        <v>912.0</v>
      </c>
      <c r="B1859" s="31" t="s">
        <v>4156</v>
      </c>
      <c r="C1859" s="156">
        <v>42314.0</v>
      </c>
      <c r="D1859" s="94" t="s">
        <v>4680</v>
      </c>
      <c r="E1859" s="152">
        <v>1258.0</v>
      </c>
      <c r="F1859" s="10" t="str">
        <f t="shared" si="14"/>
        <v>FER-1258</v>
      </c>
      <c r="G1859" s="94">
        <v>402904.0</v>
      </c>
      <c r="H1859" s="14"/>
    </row>
    <row r="1860">
      <c r="A1860" s="7">
        <v>912.0</v>
      </c>
      <c r="B1860" s="31" t="s">
        <v>4158</v>
      </c>
      <c r="C1860" s="156">
        <v>42314.0</v>
      </c>
      <c r="D1860" s="94" t="s">
        <v>4680</v>
      </c>
      <c r="E1860" s="152">
        <v>1259.0</v>
      </c>
      <c r="F1860" s="10" t="str">
        <f t="shared" si="14"/>
        <v>FER-1259</v>
      </c>
      <c r="G1860" s="94">
        <v>3378.0</v>
      </c>
      <c r="H1860" s="14"/>
    </row>
    <row r="1861">
      <c r="A1861" s="7">
        <v>913.0</v>
      </c>
      <c r="B1861" s="31" t="s">
        <v>4156</v>
      </c>
      <c r="C1861" s="156">
        <v>42314.0</v>
      </c>
      <c r="D1861" s="94" t="s">
        <v>4680</v>
      </c>
      <c r="E1861" s="152">
        <v>1260.0</v>
      </c>
      <c r="F1861" s="10" t="str">
        <f t="shared" si="14"/>
        <v>FER-1260</v>
      </c>
      <c r="G1861" s="94">
        <v>445999.0</v>
      </c>
      <c r="H1861" s="14"/>
    </row>
    <row r="1862">
      <c r="A1862" s="7">
        <v>913.0</v>
      </c>
      <c r="B1862" s="31" t="s">
        <v>4158</v>
      </c>
      <c r="C1862" s="156">
        <v>42314.0</v>
      </c>
      <c r="D1862" s="94" t="s">
        <v>4680</v>
      </c>
      <c r="E1862" s="152">
        <v>1261.0</v>
      </c>
      <c r="F1862" s="10" t="str">
        <f t="shared" si="14"/>
        <v>FER-1261</v>
      </c>
      <c r="G1862" s="94">
        <v>4869.0</v>
      </c>
      <c r="H1862" s="14"/>
    </row>
    <row r="1863">
      <c r="A1863" s="7">
        <v>914.0</v>
      </c>
      <c r="B1863" s="31" t="s">
        <v>4156</v>
      </c>
      <c r="C1863" s="156">
        <v>42314.0</v>
      </c>
      <c r="D1863" s="94" t="s">
        <v>4680</v>
      </c>
      <c r="E1863" s="152">
        <v>1262.0</v>
      </c>
      <c r="F1863" s="10" t="str">
        <f t="shared" si="14"/>
        <v>FER-1262</v>
      </c>
      <c r="G1863" s="94">
        <v>485784.0</v>
      </c>
      <c r="H1863" s="14"/>
    </row>
    <row r="1864">
      <c r="A1864" s="7">
        <v>914.0</v>
      </c>
      <c r="B1864" s="31" t="s">
        <v>4158</v>
      </c>
      <c r="C1864" s="156">
        <v>42314.0</v>
      </c>
      <c r="D1864" s="94" t="s">
        <v>4680</v>
      </c>
      <c r="E1864" s="152">
        <v>1263.0</v>
      </c>
      <c r="F1864" s="10" t="str">
        <f t="shared" si="14"/>
        <v>FER-1263</v>
      </c>
      <c r="G1864" s="94">
        <v>6599.0</v>
      </c>
      <c r="H1864" s="14"/>
    </row>
    <row r="1865">
      <c r="A1865" s="7">
        <v>915.0</v>
      </c>
      <c r="B1865" s="31" t="s">
        <v>4156</v>
      </c>
      <c r="C1865" s="156">
        <v>42314.0</v>
      </c>
      <c r="D1865" s="94" t="s">
        <v>4680</v>
      </c>
      <c r="E1865" s="152">
        <v>1264.0</v>
      </c>
      <c r="F1865" s="10" t="str">
        <f t="shared" si="14"/>
        <v>FER-1264</v>
      </c>
      <c r="G1865" s="94">
        <v>340547.0</v>
      </c>
      <c r="H1865" s="14"/>
    </row>
    <row r="1866">
      <c r="A1866" s="7">
        <v>915.0</v>
      </c>
      <c r="B1866" s="31" t="s">
        <v>4158</v>
      </c>
      <c r="C1866" s="156">
        <v>42314.0</v>
      </c>
      <c r="D1866" s="94" t="s">
        <v>4680</v>
      </c>
      <c r="E1866" s="152">
        <v>1265.0</v>
      </c>
      <c r="F1866" s="10" t="str">
        <f t="shared" si="14"/>
        <v>FER-1265</v>
      </c>
      <c r="G1866" s="94">
        <v>5068.0</v>
      </c>
      <c r="H1866" s="14"/>
    </row>
    <row r="1867">
      <c r="A1867" s="7">
        <v>916.0</v>
      </c>
      <c r="B1867" s="31" t="s">
        <v>4156</v>
      </c>
      <c r="C1867" s="156">
        <v>42314.0</v>
      </c>
      <c r="D1867" s="94" t="s">
        <v>4680</v>
      </c>
      <c r="E1867" s="152">
        <v>1266.0</v>
      </c>
      <c r="F1867" s="10" t="str">
        <f t="shared" si="14"/>
        <v>FER-1266</v>
      </c>
      <c r="G1867" s="94">
        <v>803229.0</v>
      </c>
      <c r="H1867" s="14"/>
    </row>
    <row r="1868">
      <c r="A1868" s="7">
        <v>916.0</v>
      </c>
      <c r="B1868" s="31" t="s">
        <v>4158</v>
      </c>
      <c r="C1868" s="156">
        <v>42314.0</v>
      </c>
      <c r="D1868" s="94" t="s">
        <v>4680</v>
      </c>
      <c r="E1868" s="152">
        <v>1267.0</v>
      </c>
      <c r="F1868" s="10" t="str">
        <f t="shared" si="14"/>
        <v>FER-1267</v>
      </c>
      <c r="G1868" s="94">
        <v>6239.0</v>
      </c>
      <c r="H1868" s="14"/>
    </row>
    <row r="1869">
      <c r="A1869" s="7">
        <v>917.0</v>
      </c>
      <c r="B1869" s="31" t="s">
        <v>4156</v>
      </c>
      <c r="C1869" s="156">
        <v>42314.0</v>
      </c>
      <c r="D1869" s="94" t="s">
        <v>4680</v>
      </c>
      <c r="E1869" s="152">
        <v>1268.0</v>
      </c>
      <c r="F1869" s="10" t="str">
        <f t="shared" si="14"/>
        <v>FER-1268</v>
      </c>
      <c r="G1869" s="94">
        <v>473402.0</v>
      </c>
      <c r="H1869" s="14"/>
    </row>
    <row r="1870">
      <c r="A1870" s="7">
        <v>917.0</v>
      </c>
      <c r="B1870" s="31" t="s">
        <v>4158</v>
      </c>
      <c r="C1870" s="156">
        <v>42314.0</v>
      </c>
      <c r="D1870" s="94" t="s">
        <v>4680</v>
      </c>
      <c r="E1870" s="152">
        <v>1269.0</v>
      </c>
      <c r="F1870" s="10" t="str">
        <f t="shared" si="14"/>
        <v>FER-1269</v>
      </c>
      <c r="G1870" s="94">
        <v>6875.0</v>
      </c>
      <c r="H1870" s="14"/>
    </row>
    <row r="1871">
      <c r="A1871" s="7">
        <v>918.0</v>
      </c>
      <c r="B1871" s="31" t="s">
        <v>4156</v>
      </c>
      <c r="C1871" s="156">
        <v>42314.0</v>
      </c>
      <c r="D1871" s="94" t="s">
        <v>4680</v>
      </c>
      <c r="E1871" s="152">
        <v>1270.0</v>
      </c>
      <c r="F1871" s="10" t="str">
        <f t="shared" si="14"/>
        <v>FER-1270</v>
      </c>
      <c r="G1871" s="94">
        <v>493286.0</v>
      </c>
      <c r="H1871" s="14"/>
    </row>
    <row r="1872">
      <c r="A1872" s="7">
        <v>918.0</v>
      </c>
      <c r="B1872" s="31" t="s">
        <v>4158</v>
      </c>
      <c r="C1872" s="156">
        <v>42314.0</v>
      </c>
      <c r="D1872" s="94" t="s">
        <v>4680</v>
      </c>
      <c r="E1872" s="152">
        <v>1271.0</v>
      </c>
      <c r="F1872" s="10" t="str">
        <f t="shared" si="14"/>
        <v>FER-1271</v>
      </c>
      <c r="G1872" s="94">
        <v>5055.0</v>
      </c>
      <c r="H1872" s="14"/>
    </row>
    <row r="1873">
      <c r="A1873" s="7">
        <v>919.0</v>
      </c>
      <c r="B1873" s="31" t="s">
        <v>4156</v>
      </c>
      <c r="C1873" s="156">
        <v>42314.0</v>
      </c>
      <c r="D1873" s="94" t="s">
        <v>4680</v>
      </c>
      <c r="E1873" s="152">
        <v>1272.0</v>
      </c>
      <c r="F1873" s="10" t="str">
        <f t="shared" si="14"/>
        <v>FER-1272</v>
      </c>
      <c r="G1873" s="94">
        <v>395979.0</v>
      </c>
      <c r="H1873" s="14"/>
    </row>
    <row r="1874">
      <c r="A1874" s="7">
        <v>919.0</v>
      </c>
      <c r="B1874" s="31" t="s">
        <v>4158</v>
      </c>
      <c r="C1874" s="156">
        <v>42314.0</v>
      </c>
      <c r="D1874" s="94" t="s">
        <v>4680</v>
      </c>
      <c r="E1874" s="152">
        <v>1273.0</v>
      </c>
      <c r="F1874" s="10" t="str">
        <f t="shared" si="14"/>
        <v>FER-1273</v>
      </c>
      <c r="G1874" s="94">
        <v>4959.0</v>
      </c>
      <c r="H1874" s="14"/>
    </row>
    <row r="1875">
      <c r="A1875" s="7">
        <v>920.0</v>
      </c>
      <c r="B1875" s="31" t="s">
        <v>4156</v>
      </c>
      <c r="C1875" s="156">
        <v>42314.0</v>
      </c>
      <c r="D1875" s="94" t="s">
        <v>4680</v>
      </c>
      <c r="E1875" s="152">
        <v>1274.0</v>
      </c>
      <c r="F1875" s="10" t="str">
        <f t="shared" si="14"/>
        <v>FER-1274</v>
      </c>
      <c r="G1875" s="94">
        <v>461189.0</v>
      </c>
      <c r="H1875" s="14"/>
    </row>
    <row r="1876">
      <c r="A1876" s="7">
        <v>920.0</v>
      </c>
      <c r="B1876" s="31" t="s">
        <v>4158</v>
      </c>
      <c r="C1876" s="156">
        <v>42314.0</v>
      </c>
      <c r="D1876" s="94" t="s">
        <v>4680</v>
      </c>
      <c r="E1876" s="152">
        <v>1275.0</v>
      </c>
      <c r="F1876" s="10" t="str">
        <f t="shared" si="14"/>
        <v>FER-1275</v>
      </c>
      <c r="G1876" s="94">
        <v>1686.0</v>
      </c>
      <c r="H1876" s="14"/>
    </row>
    <row r="1877">
      <c r="A1877" s="7">
        <v>921.0</v>
      </c>
      <c r="B1877" s="31" t="s">
        <v>4156</v>
      </c>
      <c r="C1877" s="156">
        <v>42314.0</v>
      </c>
      <c r="D1877" s="94" t="s">
        <v>4680</v>
      </c>
      <c r="E1877" s="152">
        <v>1276.0</v>
      </c>
      <c r="F1877" s="10" t="str">
        <f t="shared" si="14"/>
        <v>FER-1276</v>
      </c>
      <c r="G1877" s="94">
        <v>459354.0</v>
      </c>
      <c r="H1877" s="14"/>
    </row>
    <row r="1878">
      <c r="A1878" s="7">
        <v>921.0</v>
      </c>
      <c r="B1878" s="31" t="s">
        <v>4158</v>
      </c>
      <c r="C1878" s="156">
        <v>42314.0</v>
      </c>
      <c r="D1878" s="94" t="s">
        <v>4680</v>
      </c>
      <c r="E1878" s="152">
        <v>1277.0</v>
      </c>
      <c r="F1878" s="10" t="str">
        <f t="shared" si="14"/>
        <v>FER-1277</v>
      </c>
      <c r="G1878" s="94">
        <v>1636.0</v>
      </c>
      <c r="H1878" s="14"/>
    </row>
    <row r="1879">
      <c r="A1879" s="7">
        <v>922.0</v>
      </c>
      <c r="B1879" s="31" t="s">
        <v>4156</v>
      </c>
      <c r="C1879" s="156">
        <v>42314.0</v>
      </c>
      <c r="D1879" s="94" t="s">
        <v>4680</v>
      </c>
      <c r="E1879" s="152">
        <v>1278.0</v>
      </c>
      <c r="F1879" s="10" t="str">
        <f t="shared" si="14"/>
        <v>FER-1278</v>
      </c>
      <c r="G1879" s="94">
        <v>425817.0</v>
      </c>
      <c r="H1879" s="14"/>
    </row>
    <row r="1880">
      <c r="A1880" s="7">
        <v>922.0</v>
      </c>
      <c r="B1880" s="31" t="s">
        <v>4158</v>
      </c>
      <c r="C1880" s="156">
        <v>42314.0</v>
      </c>
      <c r="D1880" s="94" t="s">
        <v>4680</v>
      </c>
      <c r="E1880" s="152">
        <v>1279.0</v>
      </c>
      <c r="F1880" s="10" t="str">
        <f t="shared" si="14"/>
        <v>FER-1279</v>
      </c>
      <c r="G1880" s="94">
        <v>1858.0</v>
      </c>
      <c r="H1880" s="14"/>
    </row>
    <row r="1881">
      <c r="A1881" s="7">
        <v>923.0</v>
      </c>
      <c r="B1881" s="31" t="s">
        <v>4156</v>
      </c>
      <c r="C1881" s="156">
        <v>42314.0</v>
      </c>
      <c r="D1881" s="94" t="s">
        <v>4680</v>
      </c>
      <c r="E1881" s="152">
        <v>1280.0</v>
      </c>
      <c r="F1881" s="10" t="str">
        <f t="shared" si="14"/>
        <v>FER-1280</v>
      </c>
      <c r="G1881" s="94">
        <v>306589.0</v>
      </c>
      <c r="H1881" s="14"/>
    </row>
    <row r="1882">
      <c r="A1882" s="7">
        <v>923.0</v>
      </c>
      <c r="B1882" s="31" t="s">
        <v>4158</v>
      </c>
      <c r="C1882" s="156">
        <v>42314.0</v>
      </c>
      <c r="D1882" s="94" t="s">
        <v>4680</v>
      </c>
      <c r="E1882" s="152">
        <v>1281.0</v>
      </c>
      <c r="F1882" s="10" t="str">
        <f t="shared" si="14"/>
        <v>FER-1281</v>
      </c>
      <c r="G1882" s="94">
        <v>2622.0</v>
      </c>
      <c r="H1882" s="14"/>
    </row>
    <row r="1883">
      <c r="A1883" s="7">
        <v>924.0</v>
      </c>
      <c r="B1883" s="31" t="s">
        <v>4156</v>
      </c>
      <c r="C1883" s="156">
        <v>42314.0</v>
      </c>
      <c r="D1883" s="94" t="s">
        <v>4680</v>
      </c>
      <c r="E1883" s="152">
        <v>1282.0</v>
      </c>
      <c r="F1883" s="10" t="str">
        <f t="shared" si="14"/>
        <v>FER-1282</v>
      </c>
      <c r="G1883" s="94">
        <v>479839.0</v>
      </c>
      <c r="H1883" s="14"/>
    </row>
    <row r="1884">
      <c r="A1884" s="7">
        <v>924.0</v>
      </c>
      <c r="B1884" s="31" t="s">
        <v>4158</v>
      </c>
      <c r="C1884" s="156">
        <v>42314.0</v>
      </c>
      <c r="D1884" s="94" t="s">
        <v>4680</v>
      </c>
      <c r="E1884" s="152">
        <v>1283.0</v>
      </c>
      <c r="F1884" s="10" t="str">
        <f t="shared" si="14"/>
        <v>FER-1283</v>
      </c>
      <c r="G1884" s="94">
        <v>4727.0</v>
      </c>
      <c r="H1884" s="14"/>
    </row>
    <row r="1885">
      <c r="A1885" s="7">
        <v>925.0</v>
      </c>
      <c r="B1885" s="31" t="s">
        <v>4156</v>
      </c>
      <c r="C1885" s="156">
        <v>42314.0</v>
      </c>
      <c r="D1885" s="94" t="s">
        <v>4680</v>
      </c>
      <c r="E1885" s="152">
        <v>1284.0</v>
      </c>
      <c r="F1885" s="10" t="str">
        <f t="shared" si="14"/>
        <v>FER-1284</v>
      </c>
      <c r="G1885" s="94">
        <v>321222.0</v>
      </c>
      <c r="H1885" s="14"/>
    </row>
    <row r="1886">
      <c r="A1886" s="7">
        <v>925.0</v>
      </c>
      <c r="B1886" s="31" t="s">
        <v>4158</v>
      </c>
      <c r="C1886" s="156">
        <v>42314.0</v>
      </c>
      <c r="D1886" s="94" t="s">
        <v>4680</v>
      </c>
      <c r="E1886" s="152">
        <v>1285.0</v>
      </c>
      <c r="F1886" s="10" t="str">
        <f t="shared" si="14"/>
        <v>FER-1285</v>
      </c>
      <c r="G1886" s="94">
        <v>2628.0</v>
      </c>
      <c r="H1886" s="14"/>
    </row>
    <row r="1887">
      <c r="A1887" s="7">
        <v>926.0</v>
      </c>
      <c r="B1887" s="31" t="s">
        <v>4156</v>
      </c>
      <c r="C1887" s="156">
        <v>42314.0</v>
      </c>
      <c r="D1887" s="94" t="s">
        <v>4680</v>
      </c>
      <c r="E1887" s="152">
        <v>1286.0</v>
      </c>
      <c r="F1887" s="10" t="str">
        <f t="shared" si="14"/>
        <v>FER-1286</v>
      </c>
      <c r="G1887" s="94">
        <v>370298.0</v>
      </c>
      <c r="H1887" s="14"/>
    </row>
    <row r="1888">
      <c r="A1888" s="7">
        <v>926.0</v>
      </c>
      <c r="B1888" s="31" t="s">
        <v>4158</v>
      </c>
      <c r="C1888" s="156">
        <v>42314.0</v>
      </c>
      <c r="D1888" s="94" t="s">
        <v>4680</v>
      </c>
      <c r="E1888" s="152">
        <v>1287.0</v>
      </c>
      <c r="F1888" s="10" t="str">
        <f t="shared" si="14"/>
        <v>FER-1287</v>
      </c>
      <c r="G1888" s="94">
        <v>2491.0</v>
      </c>
      <c r="H1888" s="14"/>
    </row>
    <row r="1889">
      <c r="A1889" s="7">
        <v>927.0</v>
      </c>
      <c r="B1889" s="31" t="s">
        <v>4156</v>
      </c>
      <c r="C1889" s="156">
        <v>42314.0</v>
      </c>
      <c r="D1889" s="94" t="s">
        <v>4680</v>
      </c>
      <c r="E1889" s="152">
        <v>1288.0</v>
      </c>
      <c r="F1889" s="10" t="str">
        <f t="shared" si="14"/>
        <v>FER-1288</v>
      </c>
      <c r="G1889" s="94">
        <v>361789.0</v>
      </c>
      <c r="H1889" s="14"/>
    </row>
    <row r="1890">
      <c r="A1890" s="7">
        <v>927.0</v>
      </c>
      <c r="B1890" s="31" t="s">
        <v>4158</v>
      </c>
      <c r="C1890" s="156">
        <v>42314.0</v>
      </c>
      <c r="D1890" s="94" t="s">
        <v>4680</v>
      </c>
      <c r="E1890" s="152">
        <v>1289.0</v>
      </c>
      <c r="F1890" s="10" t="str">
        <f t="shared" si="14"/>
        <v>FER-1289</v>
      </c>
      <c r="G1890" s="94">
        <v>3450.0</v>
      </c>
      <c r="H1890" s="14"/>
    </row>
    <row r="1891">
      <c r="A1891" s="7">
        <v>928.0</v>
      </c>
      <c r="B1891" s="31" t="s">
        <v>4156</v>
      </c>
      <c r="C1891" s="156">
        <v>42314.0</v>
      </c>
      <c r="D1891" s="94" t="s">
        <v>4680</v>
      </c>
      <c r="E1891" s="152">
        <v>1290.0</v>
      </c>
      <c r="F1891" s="10" t="str">
        <f t="shared" si="14"/>
        <v>FER-1290</v>
      </c>
      <c r="G1891" s="94">
        <v>451055.0</v>
      </c>
      <c r="H1891" s="14"/>
    </row>
    <row r="1892">
      <c r="A1892" s="7">
        <v>928.0</v>
      </c>
      <c r="B1892" s="31" t="s">
        <v>4158</v>
      </c>
      <c r="C1892" s="156">
        <v>42314.0</v>
      </c>
      <c r="D1892" s="94" t="s">
        <v>4680</v>
      </c>
      <c r="E1892" s="152">
        <v>1291.0</v>
      </c>
      <c r="F1892" s="10" t="str">
        <f t="shared" si="14"/>
        <v>FER-1291</v>
      </c>
      <c r="G1892" s="94">
        <v>3761.0</v>
      </c>
      <c r="H1892" s="14"/>
    </row>
    <row r="1893">
      <c r="A1893" s="7">
        <v>929.0</v>
      </c>
      <c r="B1893" s="31" t="s">
        <v>4156</v>
      </c>
      <c r="C1893" s="156">
        <v>42314.0</v>
      </c>
      <c r="D1893" s="94" t="s">
        <v>4680</v>
      </c>
      <c r="E1893" s="152">
        <v>1292.0</v>
      </c>
      <c r="F1893" s="10" t="str">
        <f t="shared" si="14"/>
        <v>FER-1292</v>
      </c>
      <c r="G1893" s="94">
        <v>3926945.0</v>
      </c>
      <c r="H1893" s="14"/>
    </row>
    <row r="1894">
      <c r="A1894" s="7">
        <v>929.0</v>
      </c>
      <c r="B1894" s="31" t="s">
        <v>4156</v>
      </c>
      <c r="C1894" s="156">
        <v>42314.0</v>
      </c>
      <c r="D1894" s="94" t="s">
        <v>4680</v>
      </c>
      <c r="E1894" s="152">
        <v>1293.0</v>
      </c>
      <c r="F1894" s="10" t="str">
        <f t="shared" si="14"/>
        <v>FER-1293</v>
      </c>
      <c r="G1894" s="94">
        <v>4035246.0</v>
      </c>
      <c r="H1894" s="14"/>
    </row>
    <row r="1895">
      <c r="A1895" s="7">
        <v>929.0</v>
      </c>
      <c r="B1895" s="31" t="s">
        <v>4156</v>
      </c>
      <c r="C1895" s="156">
        <v>42314.0</v>
      </c>
      <c r="D1895" s="94" t="s">
        <v>4680</v>
      </c>
      <c r="E1895" s="152">
        <v>1294.0</v>
      </c>
      <c r="F1895" s="10" t="str">
        <f t="shared" si="14"/>
        <v>FER-1294</v>
      </c>
      <c r="G1895" s="94">
        <v>2252412.0</v>
      </c>
      <c r="H1895" s="14"/>
    </row>
    <row r="1896">
      <c r="A1896" s="7">
        <v>929.0</v>
      </c>
      <c r="B1896" s="31" t="s">
        <v>4156</v>
      </c>
      <c r="C1896" s="156">
        <v>42314.0</v>
      </c>
      <c r="D1896" s="94" t="s">
        <v>4680</v>
      </c>
      <c r="E1896" s="152">
        <v>1295.0</v>
      </c>
      <c r="F1896" s="10" t="str">
        <f t="shared" si="14"/>
        <v>FER-1295</v>
      </c>
      <c r="G1896" s="94">
        <v>2455802.0</v>
      </c>
      <c r="H1896" s="14"/>
    </row>
    <row r="1897">
      <c r="A1897" s="7">
        <v>929.0</v>
      </c>
      <c r="B1897" s="31" t="s">
        <v>4158</v>
      </c>
      <c r="C1897" s="156">
        <v>42314.0</v>
      </c>
      <c r="D1897" s="94" t="s">
        <v>4680</v>
      </c>
      <c r="E1897" s="152">
        <v>1296.0</v>
      </c>
      <c r="F1897" s="10" t="str">
        <f t="shared" si="14"/>
        <v>FER-1296</v>
      </c>
      <c r="G1897" s="94">
        <v>48250.0</v>
      </c>
      <c r="H1897" s="14"/>
    </row>
    <row r="1898">
      <c r="A1898" s="7">
        <v>930.0</v>
      </c>
      <c r="B1898" s="31" t="s">
        <v>4156</v>
      </c>
      <c r="C1898" s="156">
        <v>42314.0</v>
      </c>
      <c r="D1898" s="94" t="s">
        <v>4680</v>
      </c>
      <c r="E1898" s="152">
        <v>1297.0</v>
      </c>
      <c r="F1898" s="10" t="str">
        <f t="shared" si="14"/>
        <v>FER-1297</v>
      </c>
      <c r="G1898" s="94">
        <v>3634558.0</v>
      </c>
      <c r="H1898" s="14"/>
    </row>
    <row r="1899">
      <c r="A1899" s="7">
        <v>930.0</v>
      </c>
      <c r="B1899" s="31" t="s">
        <v>4156</v>
      </c>
      <c r="C1899" s="156">
        <v>42314.0</v>
      </c>
      <c r="D1899" s="94" t="s">
        <v>4680</v>
      </c>
      <c r="E1899" s="152">
        <v>1298.0</v>
      </c>
      <c r="F1899" s="10" t="str">
        <f t="shared" si="14"/>
        <v>FER-1298</v>
      </c>
      <c r="G1899" s="94">
        <v>3152145.0</v>
      </c>
      <c r="H1899" s="14"/>
    </row>
    <row r="1900">
      <c r="A1900" s="7">
        <v>930.0</v>
      </c>
      <c r="B1900" s="31" t="s">
        <v>4158</v>
      </c>
      <c r="C1900" s="156">
        <v>42314.0</v>
      </c>
      <c r="D1900" s="94" t="s">
        <v>4680</v>
      </c>
      <c r="E1900" s="152">
        <v>1299.0</v>
      </c>
      <c r="F1900" s="10" t="str">
        <f t="shared" si="14"/>
        <v>FER-1299</v>
      </c>
      <c r="G1900" s="94">
        <v>22951.0</v>
      </c>
      <c r="H1900" s="14"/>
    </row>
    <row r="1901">
      <c r="A1901" s="7">
        <v>931.0</v>
      </c>
      <c r="B1901" s="31" t="s">
        <v>4156</v>
      </c>
      <c r="C1901" s="156">
        <v>42314.0</v>
      </c>
      <c r="D1901" s="94" t="s">
        <v>4680</v>
      </c>
      <c r="E1901" s="152">
        <v>1300.0</v>
      </c>
      <c r="F1901" s="10" t="str">
        <f t="shared" si="14"/>
        <v>FER-1300</v>
      </c>
      <c r="G1901" s="94">
        <v>3707322.0</v>
      </c>
      <c r="H1901" s="14"/>
    </row>
    <row r="1902">
      <c r="A1902" s="7">
        <v>931.0</v>
      </c>
      <c r="B1902" s="31" t="s">
        <v>4156</v>
      </c>
      <c r="C1902" s="156">
        <v>42314.0</v>
      </c>
      <c r="D1902" s="94" t="s">
        <v>4680</v>
      </c>
      <c r="E1902" s="152">
        <v>1301.0</v>
      </c>
      <c r="F1902" s="10" t="str">
        <f t="shared" si="14"/>
        <v>FER-1301</v>
      </c>
      <c r="G1902" s="94">
        <v>3674576.0</v>
      </c>
      <c r="H1902" s="14"/>
    </row>
    <row r="1903">
      <c r="A1903" s="7">
        <v>931.0</v>
      </c>
      <c r="B1903" s="31" t="s">
        <v>4158</v>
      </c>
      <c r="C1903" s="156">
        <v>42314.0</v>
      </c>
      <c r="D1903" s="94" t="s">
        <v>4680</v>
      </c>
      <c r="E1903" s="152">
        <v>1302.0</v>
      </c>
      <c r="F1903" s="10" t="str">
        <f t="shared" si="14"/>
        <v>FER-1302</v>
      </c>
      <c r="G1903" s="94">
        <v>23452.0</v>
      </c>
      <c r="H1903" s="14"/>
    </row>
    <row r="1904">
      <c r="A1904" s="7">
        <v>932.0</v>
      </c>
      <c r="B1904" s="31" t="s">
        <v>4156</v>
      </c>
      <c r="C1904" s="156">
        <v>42314.0</v>
      </c>
      <c r="D1904" s="94" t="s">
        <v>4680</v>
      </c>
      <c r="E1904" s="152">
        <v>1303.0</v>
      </c>
      <c r="F1904" s="10" t="str">
        <f t="shared" si="14"/>
        <v>FER-1303</v>
      </c>
      <c r="G1904" s="94">
        <v>3191150.0</v>
      </c>
      <c r="H1904" s="14"/>
    </row>
    <row r="1905">
      <c r="A1905" s="7">
        <v>932.0</v>
      </c>
      <c r="B1905" s="31" t="s">
        <v>4156</v>
      </c>
      <c r="C1905" s="156">
        <v>42314.0</v>
      </c>
      <c r="D1905" s="94" t="s">
        <v>4680</v>
      </c>
      <c r="E1905" s="152">
        <v>1304.0</v>
      </c>
      <c r="F1905" s="10" t="str">
        <f t="shared" si="14"/>
        <v>FER-1304</v>
      </c>
      <c r="G1905" s="94">
        <v>3152610.0</v>
      </c>
      <c r="H1905" s="14"/>
    </row>
    <row r="1906">
      <c r="A1906" s="7">
        <v>932.0</v>
      </c>
      <c r="B1906" s="31" t="s">
        <v>4158</v>
      </c>
      <c r="C1906" s="156">
        <v>42314.0</v>
      </c>
      <c r="D1906" s="94" t="s">
        <v>4680</v>
      </c>
      <c r="E1906" s="152">
        <v>1305.0</v>
      </c>
      <c r="F1906" s="10" t="str">
        <f t="shared" si="14"/>
        <v>FER-1305</v>
      </c>
      <c r="G1906" s="94">
        <v>19424.0</v>
      </c>
      <c r="H1906" s="14"/>
    </row>
    <row r="1907">
      <c r="A1907" s="7">
        <v>933.0</v>
      </c>
      <c r="B1907" s="31" t="s">
        <v>4156</v>
      </c>
      <c r="C1907" s="156">
        <v>42314.0</v>
      </c>
      <c r="D1907" s="94" t="s">
        <v>4680</v>
      </c>
      <c r="E1907" s="152">
        <v>1306.0</v>
      </c>
      <c r="F1907" s="10" t="str">
        <f t="shared" si="14"/>
        <v>FER-1306</v>
      </c>
      <c r="G1907" s="94">
        <v>3134695.0</v>
      </c>
      <c r="H1907" s="14"/>
    </row>
    <row r="1908">
      <c r="A1908" s="7">
        <v>933.0</v>
      </c>
      <c r="B1908" s="31" t="s">
        <v>4156</v>
      </c>
      <c r="C1908" s="156">
        <v>42314.0</v>
      </c>
      <c r="D1908" s="94" t="s">
        <v>4680</v>
      </c>
      <c r="E1908" s="152">
        <v>1307.0</v>
      </c>
      <c r="F1908" s="10" t="str">
        <f t="shared" si="14"/>
        <v>FER-1307</v>
      </c>
      <c r="G1908" s="94">
        <v>1501268.0</v>
      </c>
      <c r="H1908" s="14"/>
    </row>
    <row r="1909">
      <c r="A1909" s="7">
        <v>933.0</v>
      </c>
      <c r="B1909" s="31" t="s">
        <v>4158</v>
      </c>
      <c r="C1909" s="156">
        <v>42314.0</v>
      </c>
      <c r="D1909" s="94" t="s">
        <v>4680</v>
      </c>
      <c r="E1909" s="152">
        <v>1308.0</v>
      </c>
      <c r="F1909" s="10" t="str">
        <f t="shared" si="14"/>
        <v>FER-1308</v>
      </c>
      <c r="G1909" s="94">
        <v>17882.0</v>
      </c>
      <c r="H1909" s="14"/>
    </row>
    <row r="1910">
      <c r="A1910" s="7">
        <v>934.0</v>
      </c>
      <c r="B1910" s="31" t="s">
        <v>4156</v>
      </c>
      <c r="C1910" s="156">
        <v>42314.0</v>
      </c>
      <c r="D1910" s="94" t="s">
        <v>4680</v>
      </c>
      <c r="E1910" s="152">
        <v>1309.0</v>
      </c>
      <c r="F1910" s="10" t="str">
        <f t="shared" si="14"/>
        <v>FER-1309</v>
      </c>
      <c r="G1910" s="94">
        <v>775492.0</v>
      </c>
      <c r="H1910" s="14"/>
    </row>
    <row r="1911">
      <c r="A1911" s="7">
        <v>934.0</v>
      </c>
      <c r="B1911" s="31" t="s">
        <v>4158</v>
      </c>
      <c r="C1911" s="156">
        <v>42314.0</v>
      </c>
      <c r="D1911" s="94" t="s">
        <v>4680</v>
      </c>
      <c r="E1911" s="152">
        <v>1310.0</v>
      </c>
      <c r="F1911" s="10" t="str">
        <f t="shared" si="14"/>
        <v>FER-1310</v>
      </c>
      <c r="G1911" s="94">
        <v>4468.0</v>
      </c>
      <c r="H1911" s="14"/>
    </row>
    <row r="1912">
      <c r="A1912" s="7">
        <v>935.0</v>
      </c>
      <c r="B1912" s="31" t="s">
        <v>4156</v>
      </c>
      <c r="C1912" s="156">
        <v>42314.0</v>
      </c>
      <c r="D1912" s="94" t="s">
        <v>4680</v>
      </c>
      <c r="E1912" s="152">
        <v>1311.0</v>
      </c>
      <c r="F1912" s="10" t="str">
        <f t="shared" si="14"/>
        <v>FER-1311</v>
      </c>
      <c r="G1912" s="94">
        <v>733419.0</v>
      </c>
      <c r="H1912" s="14"/>
    </row>
    <row r="1913">
      <c r="A1913" s="7">
        <v>935.0</v>
      </c>
      <c r="B1913" s="31" t="s">
        <v>4158</v>
      </c>
      <c r="C1913" s="156">
        <v>42314.0</v>
      </c>
      <c r="D1913" s="94" t="s">
        <v>4680</v>
      </c>
      <c r="E1913" s="152">
        <v>1312.0</v>
      </c>
      <c r="F1913" s="10" t="str">
        <f t="shared" si="14"/>
        <v>FER-1312</v>
      </c>
      <c r="G1913" s="94">
        <v>3888.0</v>
      </c>
      <c r="H1913" s="14"/>
    </row>
    <row r="1914">
      <c r="A1914" s="7">
        <v>936.0</v>
      </c>
      <c r="B1914" s="31" t="s">
        <v>4156</v>
      </c>
      <c r="C1914" s="156">
        <v>42314.0</v>
      </c>
      <c r="D1914" s="94" t="s">
        <v>4680</v>
      </c>
      <c r="E1914" s="152">
        <v>1313.0</v>
      </c>
      <c r="F1914" s="10" t="str">
        <f t="shared" si="14"/>
        <v>FER-1313</v>
      </c>
      <c r="G1914" s="94">
        <v>882646.0</v>
      </c>
      <c r="H1914" s="14"/>
    </row>
    <row r="1915">
      <c r="A1915" s="7">
        <v>936.0</v>
      </c>
      <c r="B1915" s="31" t="s">
        <v>4158</v>
      </c>
      <c r="C1915" s="156">
        <v>42314.0</v>
      </c>
      <c r="D1915" s="94" t="s">
        <v>4680</v>
      </c>
      <c r="E1915" s="152">
        <v>1314.0</v>
      </c>
      <c r="F1915" s="10" t="str">
        <f t="shared" si="14"/>
        <v>FER-1314</v>
      </c>
      <c r="G1915" s="94">
        <v>6082.0</v>
      </c>
      <c r="H1915" s="14"/>
    </row>
    <row r="1916">
      <c r="A1916" s="7">
        <v>937.0</v>
      </c>
      <c r="B1916" s="31" t="s">
        <v>4156</v>
      </c>
      <c r="C1916" s="156">
        <v>42314.0</v>
      </c>
      <c r="D1916" s="94" t="s">
        <v>4680</v>
      </c>
      <c r="E1916" s="152">
        <v>1315.0</v>
      </c>
      <c r="F1916" s="10" t="str">
        <f t="shared" si="14"/>
        <v>FER-1315</v>
      </c>
      <c r="G1916" s="94">
        <v>983981.0</v>
      </c>
      <c r="H1916" s="14"/>
    </row>
    <row r="1917">
      <c r="A1917" s="7">
        <v>937.0</v>
      </c>
      <c r="B1917" s="31" t="s">
        <v>4158</v>
      </c>
      <c r="C1917" s="156">
        <v>42314.0</v>
      </c>
      <c r="D1917" s="94" t="s">
        <v>4680</v>
      </c>
      <c r="E1917" s="152">
        <v>1316.0</v>
      </c>
      <c r="F1917" s="10" t="str">
        <f t="shared" si="14"/>
        <v>FER-1316</v>
      </c>
      <c r="G1917" s="94">
        <v>16560.0</v>
      </c>
      <c r="H1917" s="14"/>
    </row>
    <row r="1918">
      <c r="A1918" s="7">
        <v>938.0</v>
      </c>
      <c r="B1918" s="31" t="s">
        <v>4156</v>
      </c>
      <c r="C1918" s="156">
        <v>42314.0</v>
      </c>
      <c r="D1918" s="94" t="s">
        <v>4680</v>
      </c>
      <c r="E1918" s="152">
        <v>1317.0</v>
      </c>
      <c r="F1918" s="10" t="str">
        <f t="shared" si="14"/>
        <v>FER-1317</v>
      </c>
      <c r="G1918" s="94">
        <v>742985.0</v>
      </c>
      <c r="H1918" s="14"/>
    </row>
    <row r="1919">
      <c r="A1919" s="7">
        <v>938.0</v>
      </c>
      <c r="B1919" s="31" t="s">
        <v>4158</v>
      </c>
      <c r="C1919" s="156">
        <v>42314.0</v>
      </c>
      <c r="D1919" s="94" t="s">
        <v>4680</v>
      </c>
      <c r="E1919" s="152">
        <v>1318.0</v>
      </c>
      <c r="F1919" s="10" t="str">
        <f t="shared" si="14"/>
        <v>FER-1318</v>
      </c>
      <c r="G1919" s="94">
        <v>10559.0</v>
      </c>
      <c r="H1919" s="14"/>
    </row>
    <row r="1920">
      <c r="A1920" s="7">
        <v>939.0</v>
      </c>
      <c r="B1920" s="31" t="s">
        <v>4156</v>
      </c>
      <c r="C1920" s="156">
        <v>42314.0</v>
      </c>
      <c r="D1920" s="94" t="s">
        <v>4680</v>
      </c>
      <c r="E1920" s="152">
        <v>1319.0</v>
      </c>
      <c r="F1920" s="10" t="str">
        <f t="shared" si="14"/>
        <v>FER-1319</v>
      </c>
      <c r="G1920" s="94">
        <v>1181032.0</v>
      </c>
      <c r="H1920" s="14"/>
    </row>
    <row r="1921">
      <c r="A1921" s="7">
        <v>939.0</v>
      </c>
      <c r="B1921" s="31" t="s">
        <v>4158</v>
      </c>
      <c r="C1921" s="156">
        <v>42314.0</v>
      </c>
      <c r="D1921" s="94" t="s">
        <v>4680</v>
      </c>
      <c r="E1921" s="152">
        <v>1320.0</v>
      </c>
      <c r="F1921" s="10" t="str">
        <f t="shared" si="14"/>
        <v>FER-1320</v>
      </c>
      <c r="G1921" s="94">
        <v>11307.0</v>
      </c>
      <c r="H1921" s="14"/>
    </row>
    <row r="1922">
      <c r="A1922" s="7">
        <v>940.0</v>
      </c>
      <c r="B1922" s="31" t="s">
        <v>4156</v>
      </c>
      <c r="C1922" s="156">
        <v>42314.0</v>
      </c>
      <c r="D1922" s="94" t="s">
        <v>4680</v>
      </c>
      <c r="E1922" s="152">
        <v>1321.0</v>
      </c>
      <c r="F1922" s="10" t="str">
        <f t="shared" si="14"/>
        <v>FER-1321</v>
      </c>
      <c r="G1922" s="94">
        <v>2443584.0</v>
      </c>
      <c r="H1922" s="14"/>
    </row>
    <row r="1923">
      <c r="A1923" s="7">
        <v>940.0</v>
      </c>
      <c r="B1923" s="31" t="s">
        <v>4158</v>
      </c>
      <c r="C1923" s="156">
        <v>42314.0</v>
      </c>
      <c r="D1923" s="94" t="s">
        <v>4680</v>
      </c>
      <c r="E1923" s="152">
        <v>1322.0</v>
      </c>
      <c r="F1923" s="10" t="str">
        <f t="shared" si="14"/>
        <v>FER-1322</v>
      </c>
      <c r="G1923" s="94">
        <v>12465.0</v>
      </c>
      <c r="H1923" s="14"/>
    </row>
    <row r="1924">
      <c r="A1924" s="7">
        <v>941.0</v>
      </c>
      <c r="B1924" s="31" t="s">
        <v>4156</v>
      </c>
      <c r="C1924" s="156">
        <v>42314.0</v>
      </c>
      <c r="D1924" s="94" t="s">
        <v>4680</v>
      </c>
      <c r="E1924" s="152">
        <v>1323.0</v>
      </c>
      <c r="F1924" s="10" t="str">
        <f t="shared" si="14"/>
        <v>FER-1323</v>
      </c>
      <c r="G1924" s="94">
        <v>2437008.0</v>
      </c>
      <c r="H1924" s="14"/>
    </row>
    <row r="1925">
      <c r="A1925" s="7">
        <v>941.0</v>
      </c>
      <c r="B1925" s="31" t="s">
        <v>4158</v>
      </c>
      <c r="C1925" s="156">
        <v>42314.0</v>
      </c>
      <c r="D1925" s="94" t="s">
        <v>4680</v>
      </c>
      <c r="E1925" s="152">
        <v>1324.0</v>
      </c>
      <c r="F1925" s="10" t="str">
        <f t="shared" si="14"/>
        <v>FER-1324</v>
      </c>
      <c r="G1925" s="94">
        <v>9875.0</v>
      </c>
      <c r="H1925" s="14"/>
    </row>
    <row r="1926">
      <c r="A1926" s="7">
        <v>942.0</v>
      </c>
      <c r="B1926" s="31" t="s">
        <v>4156</v>
      </c>
      <c r="C1926" s="156">
        <v>42314.0</v>
      </c>
      <c r="D1926" s="94" t="s">
        <v>4680</v>
      </c>
      <c r="E1926" s="152">
        <v>1325.0</v>
      </c>
      <c r="F1926" s="10" t="str">
        <f t="shared" si="14"/>
        <v>FER-1325</v>
      </c>
      <c r="G1926" s="94">
        <v>2351254.0</v>
      </c>
      <c r="H1926" s="14"/>
    </row>
    <row r="1927">
      <c r="A1927" s="7">
        <v>942.0</v>
      </c>
      <c r="B1927" s="31" t="s">
        <v>4158</v>
      </c>
      <c r="C1927" s="156">
        <v>42314.0</v>
      </c>
      <c r="D1927" s="94" t="s">
        <v>4680</v>
      </c>
      <c r="E1927" s="152">
        <v>1326.0</v>
      </c>
      <c r="F1927" s="10" t="str">
        <f t="shared" si="14"/>
        <v>FER-1326</v>
      </c>
      <c r="G1927" s="94">
        <v>8425.0</v>
      </c>
      <c r="H1927" s="14"/>
    </row>
    <row r="1928">
      <c r="A1928" s="7">
        <v>943.0</v>
      </c>
      <c r="B1928" s="31" t="s">
        <v>4156</v>
      </c>
      <c r="C1928" s="156">
        <v>42314.0</v>
      </c>
      <c r="D1928" s="94" t="s">
        <v>4680</v>
      </c>
      <c r="E1928" s="152">
        <v>1327.0</v>
      </c>
      <c r="F1928" s="10" t="str">
        <f t="shared" si="14"/>
        <v>FER-1327</v>
      </c>
      <c r="G1928" s="94">
        <v>4130933.0</v>
      </c>
      <c r="H1928" s="14"/>
    </row>
    <row r="1929">
      <c r="A1929" s="7">
        <v>943.0</v>
      </c>
      <c r="B1929" s="31" t="s">
        <v>4156</v>
      </c>
      <c r="C1929" s="156">
        <v>42314.0</v>
      </c>
      <c r="D1929" s="94" t="s">
        <v>4680</v>
      </c>
      <c r="E1929" s="152">
        <v>1328.0</v>
      </c>
      <c r="F1929" s="10" t="str">
        <f t="shared" si="14"/>
        <v>FER-1328</v>
      </c>
      <c r="G1929" s="94">
        <v>4278535.0</v>
      </c>
      <c r="H1929" s="14"/>
    </row>
    <row r="1930">
      <c r="A1930" s="7">
        <v>943.0</v>
      </c>
      <c r="B1930" s="31" t="s">
        <v>4158</v>
      </c>
      <c r="C1930" s="156">
        <v>42314.0</v>
      </c>
      <c r="D1930" s="94" t="s">
        <v>4680</v>
      </c>
      <c r="E1930" s="152">
        <v>1329.0</v>
      </c>
      <c r="F1930" s="10" t="str">
        <f t="shared" si="14"/>
        <v>FER-1329</v>
      </c>
      <c r="G1930" s="94">
        <v>26546.0</v>
      </c>
      <c r="H1930" s="14"/>
    </row>
    <row r="1931">
      <c r="A1931" s="7">
        <v>944.0</v>
      </c>
      <c r="B1931" s="31" t="s">
        <v>4156</v>
      </c>
      <c r="C1931" s="156">
        <v>42314.0</v>
      </c>
      <c r="D1931" s="94" t="s">
        <v>4680</v>
      </c>
      <c r="E1931" s="152">
        <v>1330.0</v>
      </c>
      <c r="F1931" s="10" t="str">
        <f t="shared" si="14"/>
        <v>FER-1330</v>
      </c>
      <c r="G1931" s="94">
        <v>3212124.0</v>
      </c>
      <c r="H1931" s="14"/>
    </row>
    <row r="1932">
      <c r="A1932" s="7">
        <v>944.0</v>
      </c>
      <c r="B1932" s="31" t="s">
        <v>4156</v>
      </c>
      <c r="C1932" s="156">
        <v>42314.0</v>
      </c>
      <c r="D1932" s="94" t="s">
        <v>4680</v>
      </c>
      <c r="E1932" s="152">
        <v>1331.0</v>
      </c>
      <c r="F1932" s="10" t="str">
        <f t="shared" si="14"/>
        <v>FER-1331</v>
      </c>
      <c r="G1932" s="94">
        <v>4742844.0</v>
      </c>
      <c r="H1932" s="14"/>
    </row>
    <row r="1933">
      <c r="A1933" s="7">
        <v>944.0</v>
      </c>
      <c r="B1933" s="31" t="s">
        <v>4156</v>
      </c>
      <c r="C1933" s="156">
        <v>42314.0</v>
      </c>
      <c r="D1933" s="94" t="s">
        <v>4680</v>
      </c>
      <c r="E1933" s="152">
        <v>1332.0</v>
      </c>
      <c r="F1933" s="10" t="str">
        <f t="shared" si="14"/>
        <v>FER-1332</v>
      </c>
      <c r="G1933" s="94">
        <v>1486812.0</v>
      </c>
      <c r="H1933" s="14"/>
    </row>
    <row r="1934">
      <c r="A1934" s="7">
        <v>944.0</v>
      </c>
      <c r="B1934" s="31" t="s">
        <v>4158</v>
      </c>
      <c r="C1934" s="156">
        <v>42314.0</v>
      </c>
      <c r="D1934" s="94" t="s">
        <v>4680</v>
      </c>
      <c r="E1934" s="152">
        <v>1333.0</v>
      </c>
      <c r="F1934" s="10" t="str">
        <f t="shared" si="14"/>
        <v>FER-1333</v>
      </c>
      <c r="G1934" s="94">
        <v>29357.0</v>
      </c>
      <c r="H1934" s="14"/>
    </row>
    <row r="1935">
      <c r="A1935" s="7">
        <v>945.0</v>
      </c>
      <c r="B1935" s="31" t="s">
        <v>4156</v>
      </c>
      <c r="C1935" s="156">
        <v>42344.0</v>
      </c>
      <c r="D1935" s="94" t="s">
        <v>4680</v>
      </c>
      <c r="E1935" s="152">
        <v>1334.0</v>
      </c>
      <c r="F1935" s="10" t="str">
        <f t="shared" si="14"/>
        <v>FER-1334</v>
      </c>
      <c r="G1935" s="94">
        <v>839433.0</v>
      </c>
      <c r="H1935" s="14"/>
    </row>
    <row r="1936">
      <c r="A1936" s="7">
        <v>945.0</v>
      </c>
      <c r="B1936" s="31" t="s">
        <v>4158</v>
      </c>
      <c r="C1936" s="156">
        <v>42344.0</v>
      </c>
      <c r="D1936" s="94" t="s">
        <v>4680</v>
      </c>
      <c r="E1936" s="152">
        <v>1335.0</v>
      </c>
      <c r="F1936" s="10" t="str">
        <f t="shared" si="14"/>
        <v>FER-1335</v>
      </c>
      <c r="G1936" s="94">
        <v>7374.0</v>
      </c>
      <c r="H1936" s="14"/>
    </row>
    <row r="1937">
      <c r="A1937" s="7">
        <v>946.0</v>
      </c>
      <c r="B1937" s="31" t="s">
        <v>4156</v>
      </c>
      <c r="C1937" s="156">
        <v>42344.0</v>
      </c>
      <c r="D1937" s="94" t="s">
        <v>4680</v>
      </c>
      <c r="E1937" s="152">
        <v>1336.0</v>
      </c>
      <c r="F1937" s="10" t="str">
        <f t="shared" si="14"/>
        <v>FER-1336</v>
      </c>
      <c r="G1937" s="94">
        <v>945679.0</v>
      </c>
      <c r="H1937" s="14"/>
    </row>
    <row r="1938">
      <c r="A1938" s="7">
        <v>946.0</v>
      </c>
      <c r="B1938" s="31" t="s">
        <v>4158</v>
      </c>
      <c r="C1938" s="156">
        <v>42344.0</v>
      </c>
      <c r="D1938" s="94" t="s">
        <v>4680</v>
      </c>
      <c r="E1938" s="152">
        <v>1337.0</v>
      </c>
      <c r="F1938" s="10" t="str">
        <f t="shared" si="14"/>
        <v>FER-1337</v>
      </c>
      <c r="G1938" s="94">
        <v>10470.0</v>
      </c>
      <c r="H1938" s="14"/>
    </row>
    <row r="1939">
      <c r="A1939" s="7">
        <v>947.0</v>
      </c>
      <c r="B1939" s="31" t="s">
        <v>4156</v>
      </c>
      <c r="C1939" s="156">
        <v>42344.0</v>
      </c>
      <c r="D1939" s="94" t="s">
        <v>4680</v>
      </c>
      <c r="E1939" s="152">
        <v>1338.0</v>
      </c>
      <c r="F1939" s="10" t="str">
        <f t="shared" si="14"/>
        <v>FER-1338</v>
      </c>
      <c r="G1939" s="94">
        <v>1082213.0</v>
      </c>
      <c r="H1939" s="14"/>
    </row>
    <row r="1940">
      <c r="A1940" s="7">
        <v>947.0</v>
      </c>
      <c r="B1940" s="31" t="s">
        <v>4158</v>
      </c>
      <c r="C1940" s="156">
        <v>42344.0</v>
      </c>
      <c r="D1940" s="94" t="s">
        <v>4680</v>
      </c>
      <c r="E1940" s="152">
        <v>1339.0</v>
      </c>
      <c r="F1940" s="10" t="str">
        <f t="shared" si="14"/>
        <v>FER-1339</v>
      </c>
      <c r="G1940" s="94">
        <v>8067.0</v>
      </c>
      <c r="H1940" s="14"/>
    </row>
    <row r="1941">
      <c r="A1941" s="7">
        <v>948.0</v>
      </c>
      <c r="B1941" s="31" t="s">
        <v>4156</v>
      </c>
      <c r="C1941" s="156">
        <v>42344.0</v>
      </c>
      <c r="D1941" s="94" t="s">
        <v>4680</v>
      </c>
      <c r="E1941" s="152">
        <v>1340.0</v>
      </c>
      <c r="F1941" s="10" t="str">
        <f t="shared" si="14"/>
        <v>FER-1340</v>
      </c>
      <c r="G1941" s="94">
        <v>825481.0</v>
      </c>
      <c r="H1941" s="14"/>
    </row>
    <row r="1942">
      <c r="A1942" s="7">
        <v>948.0</v>
      </c>
      <c r="B1942" s="31" t="s">
        <v>4158</v>
      </c>
      <c r="C1942" s="156">
        <v>42344.0</v>
      </c>
      <c r="D1942" s="94" t="s">
        <v>4680</v>
      </c>
      <c r="E1942" s="152">
        <v>1341.0</v>
      </c>
      <c r="F1942" s="10" t="str">
        <f t="shared" si="14"/>
        <v>FER-1341</v>
      </c>
      <c r="G1942" s="94">
        <v>10921.0</v>
      </c>
      <c r="H1942" s="14"/>
    </row>
    <row r="1943">
      <c r="A1943" s="7">
        <v>949.0</v>
      </c>
      <c r="B1943" s="31" t="s">
        <v>4156</v>
      </c>
      <c r="C1943" s="156">
        <v>42344.0</v>
      </c>
      <c r="D1943" s="94" t="s">
        <v>4680</v>
      </c>
      <c r="E1943" s="152">
        <v>1342.0</v>
      </c>
      <c r="F1943" s="10" t="str">
        <f t="shared" si="14"/>
        <v>FER-1342</v>
      </c>
      <c r="G1943" s="94">
        <v>916964.0</v>
      </c>
      <c r="H1943" s="14"/>
    </row>
    <row r="1944">
      <c r="A1944" s="7">
        <v>949.0</v>
      </c>
      <c r="B1944" s="31" t="s">
        <v>4158</v>
      </c>
      <c r="C1944" s="156">
        <v>42344.0</v>
      </c>
      <c r="D1944" s="94" t="s">
        <v>4680</v>
      </c>
      <c r="E1944" s="152">
        <v>1343.0</v>
      </c>
      <c r="F1944" s="10" t="str">
        <f t="shared" si="14"/>
        <v>FER-1343</v>
      </c>
      <c r="G1944" s="94">
        <v>7749.0</v>
      </c>
      <c r="H1944" s="14"/>
    </row>
    <row r="1945">
      <c r="A1945" s="7">
        <v>950.0</v>
      </c>
      <c r="B1945" s="31" t="s">
        <v>4156</v>
      </c>
      <c r="C1945" s="156">
        <v>42344.0</v>
      </c>
      <c r="D1945" s="94" t="s">
        <v>4680</v>
      </c>
      <c r="E1945" s="152">
        <v>1344.0</v>
      </c>
      <c r="F1945" s="10" t="str">
        <f t="shared" si="14"/>
        <v>FER-1344</v>
      </c>
      <c r="G1945" s="94">
        <v>758271.0</v>
      </c>
      <c r="H1945" s="14"/>
    </row>
    <row r="1946">
      <c r="A1946" s="7">
        <v>950.0</v>
      </c>
      <c r="B1946" s="31" t="s">
        <v>4158</v>
      </c>
      <c r="C1946" s="156">
        <v>42344.0</v>
      </c>
      <c r="D1946" s="94" t="s">
        <v>4680</v>
      </c>
      <c r="E1946" s="152">
        <v>1345.0</v>
      </c>
      <c r="F1946" s="10" t="str">
        <f t="shared" si="14"/>
        <v>FER-1345</v>
      </c>
      <c r="G1946" s="94">
        <v>5566.0</v>
      </c>
      <c r="H1946" s="14"/>
    </row>
    <row r="1947">
      <c r="A1947" s="7">
        <v>951.0</v>
      </c>
      <c r="B1947" s="31" t="s">
        <v>4156</v>
      </c>
      <c r="C1947" s="156">
        <v>42344.0</v>
      </c>
      <c r="D1947" s="94" t="s">
        <v>4680</v>
      </c>
      <c r="E1947" s="152">
        <v>1346.0</v>
      </c>
      <c r="F1947" s="10" t="str">
        <f t="shared" si="14"/>
        <v>FER-1346</v>
      </c>
      <c r="G1947" s="94">
        <v>1736461.0</v>
      </c>
      <c r="H1947" s="14"/>
    </row>
    <row r="1948">
      <c r="A1948" s="7">
        <v>951.0</v>
      </c>
      <c r="B1948" s="31" t="s">
        <v>4158</v>
      </c>
      <c r="C1948" s="156">
        <v>42344.0</v>
      </c>
      <c r="D1948" s="94" t="s">
        <v>4680</v>
      </c>
      <c r="E1948" s="152">
        <v>1347.0</v>
      </c>
      <c r="F1948" s="10" t="str">
        <f t="shared" si="14"/>
        <v>FER-1347</v>
      </c>
      <c r="G1948" s="94">
        <v>9641.0</v>
      </c>
      <c r="H1948" s="14"/>
    </row>
    <row r="1949">
      <c r="A1949" s="7">
        <v>952.0</v>
      </c>
      <c r="B1949" s="31" t="s">
        <v>4156</v>
      </c>
      <c r="C1949" s="156">
        <v>42344.0</v>
      </c>
      <c r="D1949" s="94" t="s">
        <v>4680</v>
      </c>
      <c r="E1949" s="152">
        <v>1348.0</v>
      </c>
      <c r="F1949" s="10" t="str">
        <f t="shared" si="14"/>
        <v>FER-1348</v>
      </c>
      <c r="G1949" s="94">
        <v>950322.0</v>
      </c>
      <c r="H1949" s="14"/>
    </row>
    <row r="1950">
      <c r="A1950" s="7">
        <v>952.0</v>
      </c>
      <c r="B1950" s="31" t="s">
        <v>4158</v>
      </c>
      <c r="C1950" s="156">
        <v>42344.0</v>
      </c>
      <c r="D1950" s="94" t="s">
        <v>4680</v>
      </c>
      <c r="E1950" s="152">
        <v>1349.0</v>
      </c>
      <c r="F1950" s="10" t="str">
        <f t="shared" si="14"/>
        <v>FER-1349</v>
      </c>
      <c r="G1950" s="94">
        <v>9618.0</v>
      </c>
      <c r="H1950" s="14"/>
    </row>
    <row r="1951">
      <c r="A1951" s="7">
        <v>953.0</v>
      </c>
      <c r="B1951" s="31" t="s">
        <v>4156</v>
      </c>
      <c r="C1951" s="156">
        <v>42344.0</v>
      </c>
      <c r="D1951" s="94" t="s">
        <v>4680</v>
      </c>
      <c r="E1951" s="152">
        <v>1350.0</v>
      </c>
      <c r="F1951" s="10" t="str">
        <f t="shared" si="14"/>
        <v>FER-1350</v>
      </c>
      <c r="G1951" s="94">
        <v>1792359.0</v>
      </c>
      <c r="H1951" s="14"/>
    </row>
    <row r="1952">
      <c r="A1952" s="7">
        <v>953.0</v>
      </c>
      <c r="B1952" s="31" t="s">
        <v>4158</v>
      </c>
      <c r="C1952" s="156">
        <v>42344.0</v>
      </c>
      <c r="D1952" s="94" t="s">
        <v>4680</v>
      </c>
      <c r="E1952" s="152">
        <v>1351.0</v>
      </c>
      <c r="F1952" s="10" t="str">
        <f t="shared" si="14"/>
        <v>FER-1351</v>
      </c>
      <c r="G1952" s="94">
        <v>16200.0</v>
      </c>
      <c r="H1952" s="14"/>
    </row>
    <row r="1953">
      <c r="A1953" s="7">
        <v>954.0</v>
      </c>
      <c r="B1953" s="31" t="s">
        <v>4156</v>
      </c>
      <c r="C1953" s="156">
        <v>42344.0</v>
      </c>
      <c r="D1953" s="94" t="s">
        <v>4680</v>
      </c>
      <c r="E1953" s="152">
        <v>1352.0</v>
      </c>
      <c r="F1953" s="10" t="str">
        <f t="shared" si="14"/>
        <v>FER-1352</v>
      </c>
      <c r="G1953" s="94">
        <v>845571.0</v>
      </c>
      <c r="H1953" s="14"/>
    </row>
    <row r="1954">
      <c r="A1954" s="7">
        <v>954.0</v>
      </c>
      <c r="B1954" s="31" t="s">
        <v>4158</v>
      </c>
      <c r="C1954" s="156">
        <v>42344.0</v>
      </c>
      <c r="D1954" s="94" t="s">
        <v>4680</v>
      </c>
      <c r="E1954" s="152">
        <v>1353.0</v>
      </c>
      <c r="F1954" s="10" t="str">
        <f t="shared" si="14"/>
        <v>FER-1353</v>
      </c>
      <c r="G1954" s="94">
        <v>6398.0</v>
      </c>
      <c r="H1954" s="14"/>
    </row>
    <row r="1955">
      <c r="A1955" s="7">
        <v>955.0</v>
      </c>
      <c r="B1955" s="31" t="s">
        <v>4156</v>
      </c>
      <c r="C1955" s="156">
        <v>42344.0</v>
      </c>
      <c r="D1955" s="94" t="s">
        <v>4680</v>
      </c>
      <c r="E1955" s="152">
        <v>1354.0</v>
      </c>
      <c r="F1955" s="10" t="str">
        <f t="shared" si="14"/>
        <v>FER-1354</v>
      </c>
      <c r="G1955" s="94">
        <v>552970.0</v>
      </c>
      <c r="H1955" s="14"/>
    </row>
    <row r="1956">
      <c r="A1956" s="7">
        <v>955.0</v>
      </c>
      <c r="B1956" s="31" t="s">
        <v>4158</v>
      </c>
      <c r="C1956" s="156">
        <v>42344.0</v>
      </c>
      <c r="D1956" s="94" t="s">
        <v>4680</v>
      </c>
      <c r="E1956" s="152">
        <v>1355.0</v>
      </c>
      <c r="F1956" s="10" t="str">
        <f t="shared" si="14"/>
        <v>FER-1355</v>
      </c>
      <c r="G1956" s="94">
        <v>4760.0</v>
      </c>
      <c r="H1956" s="14"/>
    </row>
    <row r="1957">
      <c r="A1957" s="7">
        <v>956.0</v>
      </c>
      <c r="B1957" s="31" t="s">
        <v>4156</v>
      </c>
      <c r="C1957" s="156">
        <v>42344.0</v>
      </c>
      <c r="D1957" s="94" t="s">
        <v>4680</v>
      </c>
      <c r="E1957" s="152">
        <v>1356.0</v>
      </c>
      <c r="F1957" s="10" t="str">
        <f t="shared" si="14"/>
        <v>FER-1356</v>
      </c>
      <c r="G1957" s="94">
        <v>1361775.0</v>
      </c>
      <c r="H1957" s="14"/>
    </row>
    <row r="1958">
      <c r="A1958" s="7">
        <v>956.0</v>
      </c>
      <c r="B1958" s="31" t="s">
        <v>4158</v>
      </c>
      <c r="C1958" s="156">
        <v>42344.0</v>
      </c>
      <c r="D1958" s="94" t="s">
        <v>4680</v>
      </c>
      <c r="E1958" s="152">
        <v>1357.0</v>
      </c>
      <c r="F1958" s="10" t="str">
        <f t="shared" si="14"/>
        <v>FER-1357</v>
      </c>
      <c r="G1958" s="94">
        <v>7298.0</v>
      </c>
      <c r="H1958" s="14"/>
    </row>
    <row r="1959">
      <c r="A1959" s="7">
        <v>957.0</v>
      </c>
      <c r="B1959" s="31" t="s">
        <v>4156</v>
      </c>
      <c r="C1959" s="156">
        <v>42344.0</v>
      </c>
      <c r="D1959" s="94" t="s">
        <v>4680</v>
      </c>
      <c r="E1959" s="152">
        <v>1358.0</v>
      </c>
      <c r="F1959" s="10" t="str">
        <f t="shared" si="14"/>
        <v>FER-1358</v>
      </c>
      <c r="G1959" s="94">
        <v>1072064.0</v>
      </c>
      <c r="H1959" s="14"/>
    </row>
    <row r="1960">
      <c r="A1960" s="7">
        <v>957.0</v>
      </c>
      <c r="B1960" s="31" t="s">
        <v>4158</v>
      </c>
      <c r="C1960" s="156">
        <v>42344.0</v>
      </c>
      <c r="D1960" s="94" t="s">
        <v>4680</v>
      </c>
      <c r="E1960" s="152">
        <v>1359.0</v>
      </c>
      <c r="F1960" s="10" t="str">
        <f t="shared" si="14"/>
        <v>FER-1359</v>
      </c>
      <c r="G1960" s="94">
        <v>9561.0</v>
      </c>
      <c r="H1960" s="14"/>
    </row>
    <row r="1961">
      <c r="A1961" s="7">
        <v>958.0</v>
      </c>
      <c r="B1961" s="31" t="s">
        <v>4156</v>
      </c>
      <c r="C1961" s="156">
        <v>42344.0</v>
      </c>
      <c r="D1961" s="94" t="s">
        <v>4680</v>
      </c>
      <c r="E1961" s="152">
        <v>1360.0</v>
      </c>
      <c r="F1961" s="10" t="str">
        <f t="shared" si="14"/>
        <v>FER-1360</v>
      </c>
      <c r="G1961" s="94">
        <v>1741885.0</v>
      </c>
      <c r="H1961" s="14"/>
    </row>
    <row r="1962">
      <c r="A1962" s="7">
        <v>958.0</v>
      </c>
      <c r="B1962" s="31" t="s">
        <v>4158</v>
      </c>
      <c r="C1962" s="156">
        <v>42344.0</v>
      </c>
      <c r="D1962" s="94" t="s">
        <v>4680</v>
      </c>
      <c r="E1962" s="152">
        <v>1361.0</v>
      </c>
      <c r="F1962" s="10" t="str">
        <f t="shared" si="14"/>
        <v>FER-1361</v>
      </c>
      <c r="G1962" s="94">
        <v>10734.0</v>
      </c>
      <c r="H1962" s="14"/>
    </row>
    <row r="1963">
      <c r="A1963" s="7">
        <v>959.0</v>
      </c>
      <c r="B1963" s="31" t="s">
        <v>4156</v>
      </c>
      <c r="C1963" s="156">
        <v>42344.0</v>
      </c>
      <c r="D1963" s="94" t="s">
        <v>4680</v>
      </c>
      <c r="E1963" s="152">
        <v>1362.0</v>
      </c>
      <c r="F1963" s="10" t="str">
        <f t="shared" si="14"/>
        <v>FER-1362</v>
      </c>
      <c r="G1963" s="94">
        <v>1448960.0</v>
      </c>
      <c r="H1963" s="14"/>
    </row>
    <row r="1964">
      <c r="A1964" s="7">
        <v>959.0</v>
      </c>
      <c r="B1964" s="31" t="s">
        <v>4158</v>
      </c>
      <c r="C1964" s="156">
        <v>42344.0</v>
      </c>
      <c r="D1964" s="94" t="s">
        <v>4680</v>
      </c>
      <c r="E1964" s="152">
        <v>1363.0</v>
      </c>
      <c r="F1964" s="10" t="str">
        <f t="shared" si="14"/>
        <v>FER-1363</v>
      </c>
      <c r="G1964" s="94">
        <v>11925.0</v>
      </c>
      <c r="H1964" s="14"/>
    </row>
    <row r="1965">
      <c r="A1965" s="7">
        <v>960.0</v>
      </c>
      <c r="B1965" s="31" t="s">
        <v>4156</v>
      </c>
      <c r="C1965" s="156">
        <v>42344.0</v>
      </c>
      <c r="D1965" s="94" t="s">
        <v>4680</v>
      </c>
      <c r="E1965" s="152">
        <v>1364.0</v>
      </c>
      <c r="F1965" s="10" t="str">
        <f t="shared" si="14"/>
        <v>FER-1364</v>
      </c>
      <c r="G1965" s="94">
        <v>36781.0</v>
      </c>
      <c r="H1965" s="14"/>
    </row>
    <row r="1966">
      <c r="A1966" s="7">
        <v>960.0</v>
      </c>
      <c r="B1966" s="31" t="s">
        <v>4158</v>
      </c>
      <c r="C1966" s="156">
        <v>42344.0</v>
      </c>
      <c r="D1966" s="94" t="s">
        <v>4680</v>
      </c>
      <c r="E1966" s="31" t="s">
        <v>4397</v>
      </c>
      <c r="F1966" s="10" t="str">
        <f t="shared" si="14"/>
        <v>FER-NA</v>
      </c>
      <c r="G1966" s="14"/>
      <c r="H1966" s="14"/>
    </row>
    <row r="1967">
      <c r="A1967" s="7">
        <v>961.0</v>
      </c>
      <c r="B1967" s="31" t="s">
        <v>4156</v>
      </c>
      <c r="C1967" s="156">
        <v>42344.0</v>
      </c>
      <c r="D1967" s="94" t="s">
        <v>4680</v>
      </c>
      <c r="E1967" s="152">
        <v>1365.0</v>
      </c>
      <c r="F1967" s="10" t="str">
        <f t="shared" si="14"/>
        <v>FER-1365</v>
      </c>
      <c r="G1967" s="94">
        <v>35872.0</v>
      </c>
      <c r="H1967" s="14"/>
    </row>
    <row r="1968">
      <c r="A1968" s="7">
        <v>961.0</v>
      </c>
      <c r="B1968" s="31" t="s">
        <v>4158</v>
      </c>
      <c r="C1968" s="156">
        <v>42344.0</v>
      </c>
      <c r="D1968" s="94" t="s">
        <v>4680</v>
      </c>
      <c r="E1968" s="31" t="s">
        <v>4397</v>
      </c>
      <c r="F1968" s="10" t="str">
        <f t="shared" si="14"/>
        <v>FER-NA</v>
      </c>
      <c r="G1968" s="14"/>
      <c r="H1968" s="14"/>
    </row>
    <row r="1969">
      <c r="A1969" s="7">
        <v>962.0</v>
      </c>
      <c r="B1969" s="31" t="s">
        <v>4156</v>
      </c>
      <c r="C1969" s="156">
        <v>42344.0</v>
      </c>
      <c r="D1969" s="94" t="s">
        <v>4680</v>
      </c>
      <c r="E1969" s="152">
        <v>1366.0</v>
      </c>
      <c r="F1969" s="10" t="str">
        <f t="shared" si="14"/>
        <v>FER-1366</v>
      </c>
      <c r="G1969" s="94">
        <v>36526.0</v>
      </c>
      <c r="H1969" s="14"/>
    </row>
    <row r="1970">
      <c r="A1970" s="7">
        <v>962.0</v>
      </c>
      <c r="B1970" s="31" t="s">
        <v>4158</v>
      </c>
      <c r="C1970" s="156">
        <v>42344.0</v>
      </c>
      <c r="D1970" s="94" t="s">
        <v>4680</v>
      </c>
      <c r="E1970" s="31" t="s">
        <v>4397</v>
      </c>
      <c r="F1970" s="10" t="str">
        <f t="shared" si="14"/>
        <v>FER-NA</v>
      </c>
      <c r="G1970" s="14"/>
      <c r="H1970" s="14"/>
    </row>
    <row r="1971">
      <c r="A1971" s="7">
        <v>963.0</v>
      </c>
      <c r="B1971" s="31" t="s">
        <v>4156</v>
      </c>
      <c r="C1971" s="156">
        <v>42344.0</v>
      </c>
      <c r="D1971" s="94" t="s">
        <v>4680</v>
      </c>
      <c r="E1971" s="152">
        <v>1367.0</v>
      </c>
      <c r="F1971" s="10" t="str">
        <f t="shared" si="14"/>
        <v>FER-1367</v>
      </c>
      <c r="G1971" s="94">
        <v>229768.0</v>
      </c>
      <c r="H1971" s="14"/>
    </row>
    <row r="1972">
      <c r="A1972" s="7">
        <v>963.0</v>
      </c>
      <c r="B1972" s="31" t="s">
        <v>4158</v>
      </c>
      <c r="C1972" s="156">
        <v>42344.0</v>
      </c>
      <c r="D1972" s="94" t="s">
        <v>4680</v>
      </c>
      <c r="E1972" s="152">
        <v>1368.0</v>
      </c>
      <c r="F1972" s="10" t="str">
        <f t="shared" si="14"/>
        <v>FER-1368</v>
      </c>
      <c r="G1972" s="94">
        <v>4519.0</v>
      </c>
      <c r="H1972" s="14"/>
    </row>
    <row r="1973">
      <c r="A1973" s="7">
        <v>964.0</v>
      </c>
      <c r="B1973" s="31" t="s">
        <v>4156</v>
      </c>
      <c r="C1973" s="156">
        <v>42344.0</v>
      </c>
      <c r="D1973" s="94" t="s">
        <v>4680</v>
      </c>
      <c r="E1973" s="152">
        <v>1369.0</v>
      </c>
      <c r="F1973" s="10" t="str">
        <f t="shared" si="14"/>
        <v>FER-1369</v>
      </c>
      <c r="G1973" s="94">
        <v>253934.0</v>
      </c>
      <c r="H1973" s="14"/>
    </row>
    <row r="1974">
      <c r="A1974" s="7">
        <v>964.0</v>
      </c>
      <c r="B1974" s="31" t="s">
        <v>4158</v>
      </c>
      <c r="C1974" s="156">
        <v>42344.0</v>
      </c>
      <c r="D1974" s="94" t="s">
        <v>4680</v>
      </c>
      <c r="E1974" s="152">
        <v>1370.0</v>
      </c>
      <c r="F1974" s="10" t="str">
        <f t="shared" si="14"/>
        <v>FER-1370</v>
      </c>
      <c r="G1974" s="94">
        <v>4670.0</v>
      </c>
      <c r="H1974" s="14"/>
    </row>
    <row r="1975">
      <c r="A1975" s="7">
        <v>965.0</v>
      </c>
      <c r="B1975" s="31" t="s">
        <v>4156</v>
      </c>
      <c r="C1975" s="156">
        <v>42344.0</v>
      </c>
      <c r="D1975" s="94" t="s">
        <v>4680</v>
      </c>
      <c r="E1975" s="152">
        <v>1371.0</v>
      </c>
      <c r="F1975" s="10" t="str">
        <f t="shared" si="14"/>
        <v>FER-1371</v>
      </c>
      <c r="G1975" s="94">
        <v>282448.0</v>
      </c>
      <c r="H1975" s="14"/>
    </row>
    <row r="1976">
      <c r="A1976" s="7">
        <v>965.0</v>
      </c>
      <c r="B1976" s="31" t="s">
        <v>4158</v>
      </c>
      <c r="C1976" s="156">
        <v>42344.0</v>
      </c>
      <c r="D1976" s="94" t="s">
        <v>4680</v>
      </c>
      <c r="E1976" s="152">
        <v>1372.0</v>
      </c>
      <c r="F1976" s="10" t="str">
        <f t="shared" si="14"/>
        <v>FER-1372</v>
      </c>
      <c r="G1976" s="94">
        <v>4019.0</v>
      </c>
      <c r="H1976" s="14"/>
    </row>
    <row r="1977">
      <c r="A1977" s="7">
        <v>966.0</v>
      </c>
      <c r="B1977" s="31" t="s">
        <v>4156</v>
      </c>
      <c r="C1977" s="156">
        <v>42344.0</v>
      </c>
      <c r="D1977" s="94" t="s">
        <v>4680</v>
      </c>
      <c r="E1977" s="152">
        <v>1373.0</v>
      </c>
      <c r="F1977" s="10" t="str">
        <f t="shared" si="14"/>
        <v>FER-1373</v>
      </c>
      <c r="G1977" s="94">
        <v>871226.0</v>
      </c>
      <c r="H1977" s="14"/>
    </row>
    <row r="1978">
      <c r="A1978" s="7">
        <v>966.0</v>
      </c>
      <c r="B1978" s="31" t="s">
        <v>4158</v>
      </c>
      <c r="C1978" s="156">
        <v>42344.0</v>
      </c>
      <c r="D1978" s="94" t="s">
        <v>4680</v>
      </c>
      <c r="E1978" s="152">
        <v>1374.0</v>
      </c>
      <c r="F1978" s="10" t="str">
        <f t="shared" si="14"/>
        <v>FER-1374</v>
      </c>
      <c r="G1978" s="94">
        <v>5724.0</v>
      </c>
      <c r="H1978" s="14"/>
    </row>
    <row r="1979">
      <c r="A1979" s="7">
        <v>967.0</v>
      </c>
      <c r="B1979" s="31" t="s">
        <v>4156</v>
      </c>
      <c r="C1979" s="156">
        <v>42344.0</v>
      </c>
      <c r="D1979" s="94" t="s">
        <v>4680</v>
      </c>
      <c r="E1979" s="152">
        <v>1375.0</v>
      </c>
      <c r="F1979" s="10" t="str">
        <f t="shared" si="14"/>
        <v>FER-1375</v>
      </c>
      <c r="G1979" s="94">
        <v>992828.0</v>
      </c>
      <c r="H1979" s="14"/>
    </row>
    <row r="1980">
      <c r="A1980" s="7">
        <v>967.0</v>
      </c>
      <c r="B1980" s="31" t="s">
        <v>4158</v>
      </c>
      <c r="C1980" s="156">
        <v>42344.0</v>
      </c>
      <c r="D1980" s="94" t="s">
        <v>4680</v>
      </c>
      <c r="E1980" s="152">
        <v>1376.0</v>
      </c>
      <c r="F1980" s="10" t="str">
        <f t="shared" si="14"/>
        <v>FER-1376</v>
      </c>
      <c r="G1980" s="94">
        <v>5906.0</v>
      </c>
      <c r="H1980" s="14"/>
    </row>
    <row r="1981">
      <c r="A1981" s="7">
        <v>968.0</v>
      </c>
      <c r="B1981" s="31" t="s">
        <v>4156</v>
      </c>
      <c r="C1981" s="156">
        <v>42344.0</v>
      </c>
      <c r="D1981" s="94" t="s">
        <v>4680</v>
      </c>
      <c r="E1981" s="152">
        <v>1377.0</v>
      </c>
      <c r="F1981" s="10" t="str">
        <f t="shared" si="14"/>
        <v>FER-1377</v>
      </c>
      <c r="G1981" s="94">
        <v>1154425.0</v>
      </c>
      <c r="H1981" s="14"/>
    </row>
    <row r="1982">
      <c r="A1982" s="7">
        <v>968.0</v>
      </c>
      <c r="B1982" s="31" t="s">
        <v>4158</v>
      </c>
      <c r="C1982" s="156">
        <v>42344.0</v>
      </c>
      <c r="D1982" s="94" t="s">
        <v>4680</v>
      </c>
      <c r="E1982" s="152">
        <v>1378.0</v>
      </c>
      <c r="F1982" s="10" t="str">
        <f t="shared" si="14"/>
        <v>FER-1378</v>
      </c>
      <c r="G1982" s="94">
        <v>6459.0</v>
      </c>
      <c r="H1982" s="14"/>
    </row>
    <row r="1983">
      <c r="A1983" s="7">
        <v>969.0</v>
      </c>
      <c r="B1983" s="31" t="s">
        <v>4156</v>
      </c>
      <c r="C1983" s="156">
        <v>42344.0</v>
      </c>
      <c r="D1983" s="94" t="s">
        <v>4680</v>
      </c>
      <c r="E1983" s="152">
        <v>1379.0</v>
      </c>
      <c r="F1983" s="10" t="str">
        <f t="shared" si="14"/>
        <v>FER-1379</v>
      </c>
      <c r="G1983" s="94">
        <v>610571.0</v>
      </c>
      <c r="H1983" s="14"/>
    </row>
    <row r="1984">
      <c r="A1984" s="7">
        <v>969.0</v>
      </c>
      <c r="B1984" s="31" t="s">
        <v>4158</v>
      </c>
      <c r="C1984" s="156">
        <v>42344.0</v>
      </c>
      <c r="D1984" s="94" t="s">
        <v>4680</v>
      </c>
      <c r="E1984" s="152">
        <v>1380.0</v>
      </c>
      <c r="F1984" s="10" t="str">
        <f t="shared" si="14"/>
        <v>FER-1380</v>
      </c>
      <c r="G1984" s="94">
        <v>16746.0</v>
      </c>
      <c r="H1984" s="14"/>
    </row>
    <row r="1985">
      <c r="A1985" s="7">
        <v>970.0</v>
      </c>
      <c r="B1985" s="31" t="s">
        <v>4156</v>
      </c>
      <c r="C1985" s="156">
        <v>42344.0</v>
      </c>
      <c r="D1985" s="94" t="s">
        <v>4680</v>
      </c>
      <c r="E1985" s="152">
        <v>1381.0</v>
      </c>
      <c r="F1985" s="10" t="str">
        <f t="shared" si="14"/>
        <v>FER-1381</v>
      </c>
      <c r="G1985" s="94">
        <v>685151.0</v>
      </c>
      <c r="H1985" s="14"/>
    </row>
    <row r="1986">
      <c r="A1986" s="7">
        <v>970.0</v>
      </c>
      <c r="B1986" s="31" t="s">
        <v>4158</v>
      </c>
      <c r="C1986" s="156">
        <v>42344.0</v>
      </c>
      <c r="D1986" s="94" t="s">
        <v>4680</v>
      </c>
      <c r="E1986" s="152">
        <v>1382.0</v>
      </c>
      <c r="F1986" s="10" t="str">
        <f t="shared" si="14"/>
        <v>FER-1382</v>
      </c>
      <c r="G1986" s="94">
        <v>21181.0</v>
      </c>
      <c r="H1986" s="14"/>
    </row>
    <row r="1987">
      <c r="A1987" s="7">
        <v>971.0</v>
      </c>
      <c r="B1987" s="31" t="s">
        <v>4156</v>
      </c>
      <c r="C1987" s="156">
        <v>42344.0</v>
      </c>
      <c r="D1987" s="94" t="s">
        <v>4680</v>
      </c>
      <c r="E1987" s="152">
        <v>1383.0</v>
      </c>
      <c r="F1987" s="10" t="str">
        <f t="shared" si="14"/>
        <v>FER-1383</v>
      </c>
      <c r="G1987" s="94">
        <v>544416.0</v>
      </c>
      <c r="H1987" s="14"/>
    </row>
    <row r="1988">
      <c r="A1988" s="7">
        <v>971.0</v>
      </c>
      <c r="B1988" s="31" t="s">
        <v>4158</v>
      </c>
      <c r="C1988" s="156">
        <v>42344.0</v>
      </c>
      <c r="D1988" s="94" t="s">
        <v>4680</v>
      </c>
      <c r="E1988" s="152">
        <v>1384.0</v>
      </c>
      <c r="F1988" s="10" t="str">
        <f t="shared" si="14"/>
        <v>FER-1384</v>
      </c>
      <c r="G1988" s="94">
        <v>12766.0</v>
      </c>
      <c r="H1988" s="14"/>
    </row>
    <row r="1989">
      <c r="A1989" s="7">
        <v>972.0</v>
      </c>
      <c r="B1989" s="31" t="s">
        <v>4156</v>
      </c>
      <c r="C1989" s="156">
        <v>42344.0</v>
      </c>
      <c r="D1989" s="94" t="s">
        <v>4680</v>
      </c>
      <c r="E1989" s="152">
        <v>1385.0</v>
      </c>
      <c r="F1989" s="10" t="str">
        <f t="shared" si="14"/>
        <v>FER-1385</v>
      </c>
      <c r="G1989" s="94">
        <v>808135.0</v>
      </c>
      <c r="H1989" s="14"/>
    </row>
    <row r="1990">
      <c r="A1990" s="7">
        <v>972.0</v>
      </c>
      <c r="B1990" s="31" t="s">
        <v>4158</v>
      </c>
      <c r="C1990" s="156">
        <v>42344.0</v>
      </c>
      <c r="D1990" s="94" t="s">
        <v>4680</v>
      </c>
      <c r="E1990" s="152">
        <v>1386.0</v>
      </c>
      <c r="F1990" s="10" t="str">
        <f t="shared" si="14"/>
        <v>FER-1386</v>
      </c>
      <c r="G1990" s="94">
        <v>10741.0</v>
      </c>
      <c r="H1990" s="14"/>
    </row>
    <row r="1991">
      <c r="A1991" s="7">
        <v>973.0</v>
      </c>
      <c r="B1991" s="31" t="s">
        <v>4156</v>
      </c>
      <c r="C1991" s="156">
        <v>42344.0</v>
      </c>
      <c r="D1991" s="94" t="s">
        <v>4680</v>
      </c>
      <c r="E1991" s="152">
        <v>1387.0</v>
      </c>
      <c r="F1991" s="10" t="str">
        <f t="shared" si="14"/>
        <v>FER-1387</v>
      </c>
      <c r="G1991" s="94">
        <v>648343.0</v>
      </c>
      <c r="H1991" s="14"/>
    </row>
    <row r="1992">
      <c r="A1992" s="7">
        <v>973.0</v>
      </c>
      <c r="B1992" s="31" t="s">
        <v>4158</v>
      </c>
      <c r="C1992" s="156">
        <v>42344.0</v>
      </c>
      <c r="D1992" s="94" t="s">
        <v>4680</v>
      </c>
      <c r="E1992" s="152">
        <v>1388.0</v>
      </c>
      <c r="F1992" s="10" t="str">
        <f t="shared" si="14"/>
        <v>FER-1388</v>
      </c>
      <c r="G1992" s="94">
        <v>8595.0</v>
      </c>
      <c r="H1992" s="14"/>
    </row>
    <row r="1993">
      <c r="A1993" s="7">
        <v>974.0</v>
      </c>
      <c r="B1993" s="31" t="s">
        <v>4156</v>
      </c>
      <c r="C1993" s="156">
        <v>42344.0</v>
      </c>
      <c r="D1993" s="94" t="s">
        <v>4680</v>
      </c>
      <c r="E1993" s="152">
        <v>1389.0</v>
      </c>
      <c r="F1993" s="10" t="str">
        <f t="shared" si="14"/>
        <v>FER-1389</v>
      </c>
      <c r="G1993" s="94">
        <v>791933.0</v>
      </c>
      <c r="H1993" s="14"/>
    </row>
    <row r="1994">
      <c r="A1994" s="7">
        <v>974.0</v>
      </c>
      <c r="B1994" s="31" t="s">
        <v>4158</v>
      </c>
      <c r="C1994" s="156">
        <v>42344.0</v>
      </c>
      <c r="D1994" s="94" t="s">
        <v>4680</v>
      </c>
      <c r="E1994" s="152">
        <v>1390.0</v>
      </c>
      <c r="F1994" s="10" t="str">
        <f t="shared" si="14"/>
        <v>FER-1390</v>
      </c>
      <c r="G1994" s="94">
        <v>7645.0</v>
      </c>
      <c r="H1994" s="14"/>
    </row>
    <row r="1995">
      <c r="A1995" s="7">
        <v>975.0</v>
      </c>
      <c r="B1995" s="31" t="s">
        <v>4156</v>
      </c>
      <c r="C1995" s="156">
        <v>42344.0</v>
      </c>
      <c r="D1995" s="94" t="s">
        <v>4680</v>
      </c>
      <c r="E1995" s="152">
        <v>1391.0</v>
      </c>
      <c r="F1995" s="10" t="str">
        <f t="shared" si="14"/>
        <v>FER-1391</v>
      </c>
      <c r="G1995" s="94">
        <v>1303306.0</v>
      </c>
      <c r="H1995" s="14"/>
    </row>
    <row r="1996">
      <c r="A1996" s="7">
        <v>975.0</v>
      </c>
      <c r="B1996" s="31" t="s">
        <v>4158</v>
      </c>
      <c r="C1996" s="156">
        <v>42344.0</v>
      </c>
      <c r="D1996" s="94" t="s">
        <v>4680</v>
      </c>
      <c r="E1996" s="152">
        <v>1392.0</v>
      </c>
      <c r="F1996" s="10" t="str">
        <f t="shared" si="14"/>
        <v>FER-1392</v>
      </c>
      <c r="G1996" s="94">
        <v>8601.0</v>
      </c>
      <c r="H1996" s="14"/>
    </row>
    <row r="1997">
      <c r="A1997" s="7">
        <v>976.0</v>
      </c>
      <c r="B1997" s="31" t="s">
        <v>4156</v>
      </c>
      <c r="C1997" s="156">
        <v>42344.0</v>
      </c>
      <c r="D1997" s="94" t="s">
        <v>4680</v>
      </c>
      <c r="E1997" s="152">
        <v>1393.0</v>
      </c>
      <c r="F1997" s="10" t="str">
        <f t="shared" si="14"/>
        <v>FER-1393</v>
      </c>
      <c r="G1997" s="94">
        <v>1500532.0</v>
      </c>
      <c r="H1997" s="14"/>
    </row>
    <row r="1998">
      <c r="A1998" s="7">
        <v>976.0</v>
      </c>
      <c r="B1998" s="31" t="s">
        <v>4158</v>
      </c>
      <c r="C1998" s="156">
        <v>42344.0</v>
      </c>
      <c r="D1998" s="94" t="s">
        <v>4680</v>
      </c>
      <c r="E1998" s="152">
        <v>1394.0</v>
      </c>
      <c r="F1998" s="10" t="str">
        <f t="shared" si="14"/>
        <v>FER-1394</v>
      </c>
      <c r="G1998" s="94">
        <v>9502.0</v>
      </c>
      <c r="H1998" s="14"/>
    </row>
    <row r="1999">
      <c r="A1999" s="7">
        <v>977.0</v>
      </c>
      <c r="B1999" s="31" t="s">
        <v>4156</v>
      </c>
      <c r="C1999" s="161"/>
      <c r="D1999" s="94" t="s">
        <v>4680</v>
      </c>
      <c r="E1999" s="14"/>
      <c r="F1999" s="10" t="str">
        <f t="shared" si="14"/>
        <v>FER-</v>
      </c>
      <c r="G1999" s="14"/>
      <c r="H1999" s="10" t="s">
        <v>1673</v>
      </c>
    </row>
    <row r="2000">
      <c r="A2000" s="7">
        <v>977.0</v>
      </c>
      <c r="B2000" s="31" t="s">
        <v>4158</v>
      </c>
      <c r="C2000" s="161"/>
      <c r="D2000" s="94" t="s">
        <v>4680</v>
      </c>
      <c r="E2000" s="14"/>
      <c r="F2000" s="10" t="str">
        <f t="shared" si="14"/>
        <v>FER-</v>
      </c>
      <c r="G2000" s="14"/>
      <c r="H2000" s="10" t="s">
        <v>1673</v>
      </c>
    </row>
    <row r="2001">
      <c r="A2001" s="7">
        <v>978.0</v>
      </c>
      <c r="B2001" s="31" t="s">
        <v>4156</v>
      </c>
      <c r="C2001" s="161"/>
      <c r="D2001" s="94" t="s">
        <v>4680</v>
      </c>
      <c r="E2001" s="14"/>
      <c r="F2001" s="10" t="str">
        <f t="shared" si="14"/>
        <v>FER-</v>
      </c>
      <c r="G2001" s="14"/>
      <c r="H2001" s="10" t="s">
        <v>1673</v>
      </c>
    </row>
    <row r="2002">
      <c r="A2002" s="7">
        <v>978.0</v>
      </c>
      <c r="B2002" s="31" t="s">
        <v>4158</v>
      </c>
      <c r="C2002" s="161"/>
      <c r="D2002" s="94" t="s">
        <v>4680</v>
      </c>
      <c r="E2002" s="14"/>
      <c r="F2002" s="10" t="str">
        <f t="shared" si="14"/>
        <v>FER-</v>
      </c>
      <c r="G2002" s="14"/>
      <c r="H2002" s="10" t="s">
        <v>1673</v>
      </c>
    </row>
    <row r="2003">
      <c r="A2003" s="7">
        <v>979.0</v>
      </c>
      <c r="B2003" s="31" t="s">
        <v>4156</v>
      </c>
      <c r="C2003" s="161"/>
      <c r="D2003" s="94" t="s">
        <v>4680</v>
      </c>
      <c r="E2003" s="14"/>
      <c r="F2003" s="10" t="str">
        <f t="shared" si="14"/>
        <v>FER-</v>
      </c>
      <c r="G2003" s="14"/>
      <c r="H2003" s="10" t="s">
        <v>1673</v>
      </c>
    </row>
    <row r="2004">
      <c r="A2004" s="7">
        <v>979.0</v>
      </c>
      <c r="B2004" s="31" t="s">
        <v>4158</v>
      </c>
      <c r="C2004" s="161"/>
      <c r="D2004" s="94" t="s">
        <v>4680</v>
      </c>
      <c r="E2004" s="14"/>
      <c r="F2004" s="10" t="str">
        <f t="shared" si="14"/>
        <v>FER-</v>
      </c>
      <c r="G2004" s="14"/>
      <c r="H2004" s="10" t="s">
        <v>1673</v>
      </c>
    </row>
    <row r="2005">
      <c r="A2005" s="7">
        <v>980.0</v>
      </c>
      <c r="B2005" s="31" t="s">
        <v>4156</v>
      </c>
      <c r="C2005" s="161"/>
      <c r="D2005" s="94" t="s">
        <v>4680</v>
      </c>
      <c r="E2005" s="14"/>
      <c r="F2005" s="10" t="str">
        <f t="shared" si="14"/>
        <v>FER-</v>
      </c>
      <c r="G2005" s="14"/>
      <c r="H2005" s="10" t="s">
        <v>1673</v>
      </c>
    </row>
    <row r="2006">
      <c r="A2006" s="7">
        <v>980.0</v>
      </c>
      <c r="B2006" s="31" t="s">
        <v>4158</v>
      </c>
      <c r="C2006" s="161"/>
      <c r="D2006" s="94" t="s">
        <v>4680</v>
      </c>
      <c r="E2006" s="14"/>
      <c r="F2006" s="10" t="str">
        <f t="shared" si="14"/>
        <v>FER-</v>
      </c>
      <c r="G2006" s="14"/>
      <c r="H2006" s="10" t="s">
        <v>1673</v>
      </c>
    </row>
    <row r="2007">
      <c r="A2007" s="7">
        <v>981.0</v>
      </c>
      <c r="B2007" s="31" t="s">
        <v>4156</v>
      </c>
      <c r="C2007" s="161"/>
      <c r="D2007" s="94" t="s">
        <v>4680</v>
      </c>
      <c r="E2007" s="14"/>
      <c r="F2007" s="10" t="str">
        <f t="shared" si="14"/>
        <v>FER-</v>
      </c>
      <c r="G2007" s="14"/>
      <c r="H2007" s="10" t="s">
        <v>1673</v>
      </c>
    </row>
    <row r="2008">
      <c r="A2008" s="7">
        <v>981.0</v>
      </c>
      <c r="B2008" s="31" t="s">
        <v>4158</v>
      </c>
      <c r="C2008" s="161"/>
      <c r="D2008" s="94" t="s">
        <v>4680</v>
      </c>
      <c r="E2008" s="14"/>
      <c r="F2008" s="10" t="str">
        <f t="shared" si="14"/>
        <v>FER-</v>
      </c>
      <c r="G2008" s="14"/>
      <c r="H2008" s="10" t="s">
        <v>1673</v>
      </c>
    </row>
    <row r="2009">
      <c r="A2009" s="7">
        <v>982.0</v>
      </c>
      <c r="B2009" s="31" t="s">
        <v>4156</v>
      </c>
      <c r="C2009" s="161"/>
      <c r="D2009" s="94" t="s">
        <v>4680</v>
      </c>
      <c r="E2009" s="14"/>
      <c r="F2009" s="10" t="str">
        <f t="shared" si="14"/>
        <v>FER-</v>
      </c>
      <c r="G2009" s="14"/>
      <c r="H2009" s="10" t="s">
        <v>1673</v>
      </c>
    </row>
    <row r="2010">
      <c r="A2010" s="7">
        <v>982.0</v>
      </c>
      <c r="B2010" s="31" t="s">
        <v>4158</v>
      </c>
      <c r="C2010" s="161"/>
      <c r="D2010" s="94" t="s">
        <v>4680</v>
      </c>
      <c r="E2010" s="14"/>
      <c r="F2010" s="10" t="str">
        <f t="shared" si="14"/>
        <v>FER-</v>
      </c>
      <c r="G2010" s="14"/>
      <c r="H2010" s="10" t="s">
        <v>1673</v>
      </c>
    </row>
    <row r="2011">
      <c r="A2011" s="7">
        <v>983.0</v>
      </c>
      <c r="B2011" s="31" t="s">
        <v>4156</v>
      </c>
      <c r="C2011" s="161"/>
      <c r="D2011" s="94" t="s">
        <v>4680</v>
      </c>
      <c r="E2011" s="14"/>
      <c r="F2011" s="10" t="str">
        <f t="shared" si="14"/>
        <v>FER-</v>
      </c>
      <c r="G2011" s="14"/>
      <c r="H2011" s="10" t="s">
        <v>1673</v>
      </c>
    </row>
    <row r="2012">
      <c r="A2012" s="7">
        <v>983.0</v>
      </c>
      <c r="B2012" s="31" t="s">
        <v>4158</v>
      </c>
      <c r="C2012" s="161"/>
      <c r="D2012" s="94" t="s">
        <v>4680</v>
      </c>
      <c r="E2012" s="14"/>
      <c r="F2012" s="10" t="str">
        <f t="shared" si="14"/>
        <v>FER-</v>
      </c>
      <c r="G2012" s="14"/>
      <c r="H2012" s="10" t="s">
        <v>1673</v>
      </c>
    </row>
    <row r="2013">
      <c r="A2013" s="7">
        <v>984.0</v>
      </c>
      <c r="B2013" s="31" t="s">
        <v>4156</v>
      </c>
      <c r="C2013" s="161"/>
      <c r="D2013" s="94" t="s">
        <v>4680</v>
      </c>
      <c r="E2013" s="14"/>
      <c r="F2013" s="10" t="str">
        <f t="shared" si="14"/>
        <v>FER-</v>
      </c>
      <c r="G2013" s="14"/>
      <c r="H2013" s="10" t="s">
        <v>1673</v>
      </c>
    </row>
    <row r="2014">
      <c r="A2014" s="7">
        <v>984.0</v>
      </c>
      <c r="B2014" s="31" t="s">
        <v>4158</v>
      </c>
      <c r="C2014" s="161"/>
      <c r="D2014" s="94" t="s">
        <v>4680</v>
      </c>
      <c r="E2014" s="14"/>
      <c r="F2014" s="10" t="str">
        <f t="shared" si="14"/>
        <v>FER-</v>
      </c>
      <c r="G2014" s="14"/>
      <c r="H2014" s="10" t="s">
        <v>1673</v>
      </c>
    </row>
    <row r="2015">
      <c r="A2015" s="7">
        <v>985.0</v>
      </c>
      <c r="B2015" s="31" t="s">
        <v>4156</v>
      </c>
      <c r="C2015" s="161"/>
      <c r="D2015" s="94" t="s">
        <v>4680</v>
      </c>
      <c r="E2015" s="14"/>
      <c r="F2015" s="10" t="str">
        <f t="shared" si="14"/>
        <v>FER-</v>
      </c>
      <c r="G2015" s="14"/>
      <c r="H2015" s="10" t="s">
        <v>1673</v>
      </c>
    </row>
    <row r="2016">
      <c r="A2016" s="7">
        <v>985.0</v>
      </c>
      <c r="B2016" s="31" t="s">
        <v>4158</v>
      </c>
      <c r="C2016" s="161"/>
      <c r="D2016" s="94" t="s">
        <v>4680</v>
      </c>
      <c r="E2016" s="14"/>
      <c r="F2016" s="10" t="str">
        <f t="shared" si="14"/>
        <v>FER-</v>
      </c>
      <c r="G2016" s="14"/>
      <c r="H2016" s="10" t="s">
        <v>1673</v>
      </c>
    </row>
    <row r="2017">
      <c r="A2017" s="7">
        <v>986.0</v>
      </c>
      <c r="B2017" s="31" t="s">
        <v>4156</v>
      </c>
      <c r="C2017" s="161"/>
      <c r="D2017" s="94" t="s">
        <v>4680</v>
      </c>
      <c r="E2017" s="14"/>
      <c r="F2017" s="10" t="str">
        <f t="shared" si="14"/>
        <v>FER-</v>
      </c>
      <c r="G2017" s="14"/>
      <c r="H2017" s="10" t="s">
        <v>1673</v>
      </c>
    </row>
    <row r="2018">
      <c r="A2018" s="7">
        <v>986.0</v>
      </c>
      <c r="B2018" s="31" t="s">
        <v>4158</v>
      </c>
      <c r="C2018" s="161"/>
      <c r="D2018" s="94" t="s">
        <v>4680</v>
      </c>
      <c r="E2018" s="14"/>
      <c r="F2018" s="10" t="str">
        <f t="shared" si="14"/>
        <v>FER-</v>
      </c>
      <c r="G2018" s="14"/>
      <c r="H2018" s="10" t="s">
        <v>1673</v>
      </c>
    </row>
    <row r="2019">
      <c r="A2019" s="7">
        <v>987.0</v>
      </c>
      <c r="B2019" s="31" t="s">
        <v>4156</v>
      </c>
      <c r="C2019" s="161"/>
      <c r="D2019" s="94" t="s">
        <v>4680</v>
      </c>
      <c r="E2019" s="14"/>
      <c r="F2019" s="10" t="str">
        <f t="shared" si="14"/>
        <v>FER-</v>
      </c>
      <c r="G2019" s="14"/>
      <c r="H2019" s="10" t="s">
        <v>1673</v>
      </c>
    </row>
    <row r="2020">
      <c r="A2020" s="7">
        <v>987.0</v>
      </c>
      <c r="B2020" s="31" t="s">
        <v>4158</v>
      </c>
      <c r="C2020" s="161"/>
      <c r="D2020" s="94" t="s">
        <v>4680</v>
      </c>
      <c r="E2020" s="14"/>
      <c r="F2020" s="10" t="str">
        <f t="shared" si="14"/>
        <v>FER-</v>
      </c>
      <c r="G2020" s="14"/>
      <c r="H2020" s="10" t="s">
        <v>1673</v>
      </c>
    </row>
    <row r="2021">
      <c r="A2021" s="7">
        <v>988.0</v>
      </c>
      <c r="B2021" s="31" t="s">
        <v>4156</v>
      </c>
      <c r="C2021" s="161"/>
      <c r="D2021" s="94" t="s">
        <v>4680</v>
      </c>
      <c r="E2021" s="14"/>
      <c r="F2021" s="10" t="str">
        <f t="shared" si="14"/>
        <v>FER-</v>
      </c>
      <c r="G2021" s="14"/>
      <c r="H2021" s="10" t="s">
        <v>1673</v>
      </c>
    </row>
    <row r="2022">
      <c r="A2022" s="7">
        <v>988.0</v>
      </c>
      <c r="B2022" s="31" t="s">
        <v>4158</v>
      </c>
      <c r="C2022" s="161"/>
      <c r="D2022" s="94" t="s">
        <v>4680</v>
      </c>
      <c r="E2022" s="14"/>
      <c r="F2022" s="10" t="str">
        <f t="shared" si="14"/>
        <v>FER-</v>
      </c>
      <c r="G2022" s="14"/>
      <c r="H2022" s="10" t="s">
        <v>1673</v>
      </c>
    </row>
    <row r="2023">
      <c r="A2023" s="7">
        <v>989.0</v>
      </c>
      <c r="B2023" s="31" t="s">
        <v>4156</v>
      </c>
      <c r="C2023" s="161"/>
      <c r="D2023" s="94" t="s">
        <v>4680</v>
      </c>
      <c r="E2023" s="14"/>
      <c r="F2023" s="10" t="str">
        <f t="shared" si="14"/>
        <v>FER-</v>
      </c>
      <c r="G2023" s="14"/>
      <c r="H2023" s="10" t="s">
        <v>1673</v>
      </c>
    </row>
    <row r="2024">
      <c r="A2024" s="7">
        <v>989.0</v>
      </c>
      <c r="B2024" s="31" t="s">
        <v>4158</v>
      </c>
      <c r="C2024" s="161"/>
      <c r="D2024" s="94" t="s">
        <v>4680</v>
      </c>
      <c r="E2024" s="14"/>
      <c r="F2024" s="10" t="str">
        <f t="shared" si="14"/>
        <v>FER-</v>
      </c>
      <c r="G2024" s="14"/>
      <c r="H2024" s="10" t="s">
        <v>1673</v>
      </c>
    </row>
    <row r="2025">
      <c r="A2025" s="7">
        <v>990.0</v>
      </c>
      <c r="B2025" s="31" t="s">
        <v>4156</v>
      </c>
      <c r="C2025" s="161"/>
      <c r="D2025" s="94" t="s">
        <v>4680</v>
      </c>
      <c r="E2025" s="14"/>
      <c r="F2025" s="10" t="str">
        <f t="shared" si="14"/>
        <v>FER-</v>
      </c>
      <c r="G2025" s="14"/>
      <c r="H2025" s="10" t="s">
        <v>1673</v>
      </c>
    </row>
    <row r="2026">
      <c r="A2026" s="7">
        <v>990.0</v>
      </c>
      <c r="B2026" s="31" t="s">
        <v>4158</v>
      </c>
      <c r="C2026" s="161"/>
      <c r="D2026" s="94" t="s">
        <v>4680</v>
      </c>
      <c r="E2026" s="14"/>
      <c r="F2026" s="10" t="str">
        <f t="shared" si="14"/>
        <v>FER-</v>
      </c>
      <c r="G2026" s="14"/>
      <c r="H2026" s="10" t="s">
        <v>1673</v>
      </c>
    </row>
    <row r="2027">
      <c r="A2027" s="7">
        <v>991.0</v>
      </c>
      <c r="B2027" s="31" t="s">
        <v>4156</v>
      </c>
      <c r="C2027" s="161"/>
      <c r="D2027" s="94" t="s">
        <v>4680</v>
      </c>
      <c r="E2027" s="14"/>
      <c r="F2027" s="10" t="str">
        <f t="shared" si="14"/>
        <v>FER-</v>
      </c>
      <c r="G2027" s="14"/>
      <c r="H2027" s="10" t="s">
        <v>1673</v>
      </c>
    </row>
    <row r="2028">
      <c r="A2028" s="7">
        <v>991.0</v>
      </c>
      <c r="B2028" s="31" t="s">
        <v>4158</v>
      </c>
      <c r="C2028" s="161"/>
      <c r="D2028" s="94" t="s">
        <v>4680</v>
      </c>
      <c r="E2028" s="14"/>
      <c r="F2028" s="10" t="str">
        <f t="shared" si="14"/>
        <v>FER-</v>
      </c>
      <c r="G2028" s="14"/>
      <c r="H2028" s="10" t="s">
        <v>1673</v>
      </c>
    </row>
    <row r="2029">
      <c r="A2029" s="7">
        <v>992.0</v>
      </c>
      <c r="B2029" s="31" t="s">
        <v>4156</v>
      </c>
      <c r="C2029" s="161"/>
      <c r="D2029" s="94" t="s">
        <v>4680</v>
      </c>
      <c r="E2029" s="14"/>
      <c r="F2029" s="10" t="str">
        <f t="shared" si="14"/>
        <v>FER-</v>
      </c>
      <c r="G2029" s="14"/>
      <c r="H2029" s="10" t="s">
        <v>1673</v>
      </c>
    </row>
    <row r="2030">
      <c r="A2030" s="7">
        <v>992.0</v>
      </c>
      <c r="B2030" s="31" t="s">
        <v>4158</v>
      </c>
      <c r="C2030" s="161"/>
      <c r="D2030" s="94" t="s">
        <v>4680</v>
      </c>
      <c r="E2030" s="14"/>
      <c r="F2030" s="10" t="str">
        <f t="shared" si="14"/>
        <v>FER-</v>
      </c>
      <c r="G2030" s="14"/>
      <c r="H2030" s="10" t="s">
        <v>1673</v>
      </c>
    </row>
    <row r="2031">
      <c r="A2031" s="7">
        <v>993.0</v>
      </c>
      <c r="B2031" s="31" t="s">
        <v>4156</v>
      </c>
      <c r="C2031" s="94" t="s">
        <v>5455</v>
      </c>
      <c r="D2031" s="94" t="s">
        <v>4680</v>
      </c>
      <c r="E2031" s="152">
        <v>1408.0</v>
      </c>
      <c r="F2031" s="10" t="str">
        <f t="shared" si="14"/>
        <v>FER-1408</v>
      </c>
      <c r="G2031" s="94">
        <v>1903497.0</v>
      </c>
      <c r="H2031" s="49" t="s">
        <v>1683</v>
      </c>
    </row>
    <row r="2032">
      <c r="A2032" s="7">
        <v>993.0</v>
      </c>
      <c r="B2032" s="31" t="s">
        <v>4158</v>
      </c>
      <c r="C2032" s="14"/>
      <c r="D2032" s="94" t="s">
        <v>4680</v>
      </c>
      <c r="E2032" s="14"/>
      <c r="F2032" s="10" t="str">
        <f t="shared" si="14"/>
        <v>FER-</v>
      </c>
      <c r="G2032" s="14"/>
      <c r="H2032" s="10" t="s">
        <v>1673</v>
      </c>
    </row>
    <row r="2033">
      <c r="A2033" s="7">
        <v>994.0</v>
      </c>
      <c r="B2033" s="31" t="s">
        <v>4156</v>
      </c>
      <c r="C2033" s="94" t="s">
        <v>5455</v>
      </c>
      <c r="D2033" s="94" t="s">
        <v>4680</v>
      </c>
      <c r="E2033" s="152">
        <v>1409.0</v>
      </c>
      <c r="F2033" s="10" t="str">
        <f t="shared" si="14"/>
        <v>FER-1409</v>
      </c>
      <c r="G2033" s="94">
        <v>2215108.0</v>
      </c>
      <c r="H2033" s="49" t="s">
        <v>1683</v>
      </c>
    </row>
    <row r="2034">
      <c r="A2034" s="7">
        <v>994.0</v>
      </c>
      <c r="B2034" s="31" t="s">
        <v>4158</v>
      </c>
      <c r="C2034" s="14"/>
      <c r="D2034" s="94" t="s">
        <v>4680</v>
      </c>
      <c r="E2034" s="14"/>
      <c r="F2034" s="10" t="str">
        <f t="shared" si="14"/>
        <v>FER-</v>
      </c>
      <c r="G2034" s="14"/>
      <c r="H2034" s="10" t="s">
        <v>1673</v>
      </c>
    </row>
    <row r="2035">
      <c r="A2035" s="7">
        <v>995.0</v>
      </c>
      <c r="B2035" s="31" t="s">
        <v>4156</v>
      </c>
      <c r="C2035" s="156">
        <v>42344.0</v>
      </c>
      <c r="D2035" s="94" t="s">
        <v>4680</v>
      </c>
      <c r="E2035" s="152">
        <v>1395.0</v>
      </c>
      <c r="F2035" s="10" t="str">
        <f t="shared" si="14"/>
        <v>FER-1395</v>
      </c>
      <c r="G2035" s="94">
        <v>2106550.0</v>
      </c>
      <c r="H2035" s="14"/>
    </row>
    <row r="2036">
      <c r="A2036" s="7">
        <v>995.0</v>
      </c>
      <c r="B2036" s="31" t="s">
        <v>4156</v>
      </c>
      <c r="C2036" s="156">
        <v>42344.0</v>
      </c>
      <c r="D2036" s="94" t="s">
        <v>4680</v>
      </c>
      <c r="E2036" s="152">
        <v>1396.0</v>
      </c>
      <c r="F2036" s="10" t="str">
        <f t="shared" si="14"/>
        <v>FER-1396</v>
      </c>
      <c r="G2036" s="94">
        <v>1182946.0</v>
      </c>
      <c r="H2036" s="14"/>
    </row>
    <row r="2037">
      <c r="A2037" s="7">
        <v>995.0</v>
      </c>
      <c r="B2037" s="31" t="s">
        <v>4158</v>
      </c>
      <c r="C2037" s="156">
        <v>42344.0</v>
      </c>
      <c r="D2037" s="94" t="s">
        <v>4680</v>
      </c>
      <c r="E2037" s="152">
        <v>1397.0</v>
      </c>
      <c r="F2037" s="10" t="str">
        <f t="shared" si="14"/>
        <v>FER-1397</v>
      </c>
      <c r="G2037" s="94">
        <v>22001.0</v>
      </c>
      <c r="H2037" s="14"/>
    </row>
    <row r="2038">
      <c r="A2038" s="7">
        <v>995.0</v>
      </c>
      <c r="B2038" s="31" t="s">
        <v>4304</v>
      </c>
      <c r="C2038" s="156">
        <v>42344.0</v>
      </c>
      <c r="D2038" s="94" t="s">
        <v>4680</v>
      </c>
      <c r="E2038" s="152">
        <v>1398.0</v>
      </c>
      <c r="F2038" s="10" t="str">
        <f t="shared" si="14"/>
        <v>FER-1398</v>
      </c>
      <c r="G2038" s="94">
        <v>45407.0</v>
      </c>
      <c r="H2038" s="14"/>
    </row>
    <row r="2039">
      <c r="A2039" s="7">
        <v>995.0</v>
      </c>
      <c r="B2039" s="31" t="s">
        <v>4464</v>
      </c>
      <c r="C2039" s="156">
        <v>42344.0</v>
      </c>
      <c r="D2039" s="94" t="s">
        <v>4680</v>
      </c>
      <c r="E2039" s="152">
        <v>1399.0</v>
      </c>
      <c r="F2039" s="10" t="str">
        <f t="shared" si="14"/>
        <v>FER-1399</v>
      </c>
      <c r="G2039" s="94">
        <v>26419.0</v>
      </c>
      <c r="H2039" s="14"/>
    </row>
    <row r="2040">
      <c r="A2040" s="7">
        <v>996.0</v>
      </c>
      <c r="B2040" s="31" t="s">
        <v>4156</v>
      </c>
      <c r="C2040" s="156">
        <v>42344.0</v>
      </c>
      <c r="D2040" s="94" t="s">
        <v>4680</v>
      </c>
      <c r="E2040" s="152">
        <v>1400.0</v>
      </c>
      <c r="F2040" s="10" t="str">
        <f t="shared" si="14"/>
        <v>FER-1400</v>
      </c>
      <c r="G2040" s="94">
        <v>2754790.0</v>
      </c>
      <c r="H2040" s="14"/>
    </row>
    <row r="2041">
      <c r="A2041" s="7">
        <v>996.0</v>
      </c>
      <c r="B2041" s="31" t="s">
        <v>4158</v>
      </c>
      <c r="C2041" s="156">
        <v>42344.0</v>
      </c>
      <c r="D2041" s="94" t="s">
        <v>4680</v>
      </c>
      <c r="E2041" s="152">
        <v>1401.0</v>
      </c>
      <c r="F2041" s="10" t="str">
        <f t="shared" si="14"/>
        <v>FER-1401</v>
      </c>
      <c r="G2041" s="94">
        <v>15780.0</v>
      </c>
      <c r="H2041" s="14"/>
    </row>
    <row r="2042">
      <c r="A2042" s="7">
        <v>996.0</v>
      </c>
      <c r="B2042" s="31" t="s">
        <v>4304</v>
      </c>
      <c r="C2042" s="156">
        <v>42344.0</v>
      </c>
      <c r="D2042" s="94" t="s">
        <v>4680</v>
      </c>
      <c r="E2042" s="152">
        <v>1402.0</v>
      </c>
      <c r="F2042" s="10" t="str">
        <f t="shared" si="14"/>
        <v>FER-1402</v>
      </c>
      <c r="G2042" s="94">
        <v>40884.0</v>
      </c>
      <c r="H2042" s="14"/>
    </row>
    <row r="2043">
      <c r="A2043" s="7">
        <v>996.0</v>
      </c>
      <c r="B2043" s="31" t="s">
        <v>4464</v>
      </c>
      <c r="C2043" s="156">
        <v>42344.0</v>
      </c>
      <c r="D2043" s="94" t="s">
        <v>4680</v>
      </c>
      <c r="E2043" s="152">
        <v>1403.0</v>
      </c>
      <c r="F2043" s="10" t="str">
        <f t="shared" si="14"/>
        <v>FER-1403</v>
      </c>
      <c r="G2043" s="94">
        <v>23889.0</v>
      </c>
      <c r="H2043" s="14"/>
    </row>
    <row r="2044">
      <c r="A2044" s="7">
        <v>997.0</v>
      </c>
      <c r="B2044" s="31" t="s">
        <v>4156</v>
      </c>
      <c r="C2044" s="156">
        <v>42344.0</v>
      </c>
      <c r="D2044" s="94" t="s">
        <v>4680</v>
      </c>
      <c r="E2044" s="152">
        <v>1404.0</v>
      </c>
      <c r="F2044" s="10" t="str">
        <f t="shared" si="14"/>
        <v>FER-1404</v>
      </c>
      <c r="G2044" s="94">
        <v>2984344.0</v>
      </c>
      <c r="H2044" s="14"/>
    </row>
    <row r="2045">
      <c r="A2045" s="7">
        <v>997.0</v>
      </c>
      <c r="B2045" s="31" t="s">
        <v>4158</v>
      </c>
      <c r="C2045" s="156">
        <v>42344.0</v>
      </c>
      <c r="D2045" s="94" t="s">
        <v>4680</v>
      </c>
      <c r="E2045" s="152">
        <v>1405.0</v>
      </c>
      <c r="F2045" s="10" t="str">
        <f t="shared" si="14"/>
        <v>FER-1405</v>
      </c>
      <c r="G2045" s="94">
        <v>17212.0</v>
      </c>
      <c r="H2045" s="14"/>
    </row>
    <row r="2046">
      <c r="A2046" s="7">
        <v>997.0</v>
      </c>
      <c r="B2046" s="31" t="s">
        <v>4304</v>
      </c>
      <c r="C2046" s="156">
        <v>42344.0</v>
      </c>
      <c r="D2046" s="94" t="s">
        <v>4680</v>
      </c>
      <c r="E2046" s="152">
        <v>1406.0</v>
      </c>
      <c r="F2046" s="10" t="str">
        <f t="shared" si="14"/>
        <v>FER-1406</v>
      </c>
      <c r="G2046" s="94">
        <v>37481.0</v>
      </c>
      <c r="H2046" s="14"/>
    </row>
    <row r="2047">
      <c r="A2047" s="7">
        <v>997.0</v>
      </c>
      <c r="B2047" s="31" t="s">
        <v>4464</v>
      </c>
      <c r="C2047" s="156">
        <v>42344.0</v>
      </c>
      <c r="D2047" s="94" t="s">
        <v>4680</v>
      </c>
      <c r="E2047" s="152">
        <v>1407.0</v>
      </c>
      <c r="F2047" s="10" t="str">
        <f t="shared" si="14"/>
        <v>FER-1407</v>
      </c>
      <c r="G2047" s="94">
        <v>26496.0</v>
      </c>
      <c r="H2047" s="14"/>
    </row>
    <row r="2048">
      <c r="A2048" s="7">
        <v>1020.0</v>
      </c>
      <c r="B2048" s="31" t="s">
        <v>4156</v>
      </c>
      <c r="C2048" s="94" t="s">
        <v>5463</v>
      </c>
      <c r="D2048" s="94" t="s">
        <v>5464</v>
      </c>
      <c r="E2048" s="152">
        <v>1.0</v>
      </c>
      <c r="F2048" s="10" t="str">
        <f t="shared" ref="F2048:F2056" si="15">D2048&amp;0&amp;E2048</f>
        <v>D12-01</v>
      </c>
      <c r="G2048" s="94">
        <v>607523.0</v>
      </c>
      <c r="H2048" s="14"/>
    </row>
    <row r="2049">
      <c r="A2049" s="7">
        <v>1020.0</v>
      </c>
      <c r="B2049" s="31" t="s">
        <v>4158</v>
      </c>
      <c r="C2049" s="94" t="s">
        <v>5463</v>
      </c>
      <c r="D2049" s="94" t="s">
        <v>5464</v>
      </c>
      <c r="E2049" s="152">
        <v>2.0</v>
      </c>
      <c r="F2049" s="10" t="str">
        <f t="shared" si="15"/>
        <v>D12-02</v>
      </c>
      <c r="G2049" s="94">
        <v>3032.0</v>
      </c>
      <c r="H2049" s="14"/>
    </row>
    <row r="2050">
      <c r="A2050" s="7">
        <v>1021.0</v>
      </c>
      <c r="B2050" s="31" t="s">
        <v>4156</v>
      </c>
      <c r="C2050" s="94" t="s">
        <v>5463</v>
      </c>
      <c r="D2050" s="94" t="s">
        <v>5464</v>
      </c>
      <c r="E2050" s="152">
        <v>3.0</v>
      </c>
      <c r="F2050" s="10" t="str">
        <f t="shared" si="15"/>
        <v>D12-03</v>
      </c>
      <c r="G2050" s="94">
        <v>795427.0</v>
      </c>
      <c r="H2050" s="14"/>
    </row>
    <row r="2051">
      <c r="A2051" s="7">
        <v>1021.0</v>
      </c>
      <c r="B2051" s="31" t="s">
        <v>4158</v>
      </c>
      <c r="C2051" s="94" t="s">
        <v>5463</v>
      </c>
      <c r="D2051" s="94" t="s">
        <v>5464</v>
      </c>
      <c r="E2051" s="152">
        <v>4.0</v>
      </c>
      <c r="F2051" s="10" t="str">
        <f t="shared" si="15"/>
        <v>D12-04</v>
      </c>
      <c r="G2051" s="94">
        <v>4063.0</v>
      </c>
      <c r="H2051" s="14"/>
    </row>
    <row r="2052">
      <c r="A2052" s="7">
        <v>1022.0</v>
      </c>
      <c r="B2052" s="31" t="s">
        <v>4156</v>
      </c>
      <c r="C2052" s="94" t="s">
        <v>5463</v>
      </c>
      <c r="D2052" s="94" t="s">
        <v>5464</v>
      </c>
      <c r="E2052" s="152">
        <v>5.0</v>
      </c>
      <c r="F2052" s="10" t="str">
        <f t="shared" si="15"/>
        <v>D12-05</v>
      </c>
      <c r="G2052" s="94">
        <v>1342370.0</v>
      </c>
      <c r="H2052" s="14"/>
    </row>
    <row r="2053">
      <c r="A2053" s="7">
        <v>1022.0</v>
      </c>
      <c r="B2053" s="31" t="s">
        <v>4158</v>
      </c>
      <c r="C2053" s="94" t="s">
        <v>5463</v>
      </c>
      <c r="D2053" s="94" t="s">
        <v>5464</v>
      </c>
      <c r="E2053" s="152">
        <v>6.0</v>
      </c>
      <c r="F2053" s="10" t="str">
        <f t="shared" si="15"/>
        <v>D12-06</v>
      </c>
      <c r="G2053" s="94">
        <v>5812.0</v>
      </c>
      <c r="H2053" s="14"/>
    </row>
    <row r="2054">
      <c r="A2054" s="7">
        <v>1017.0</v>
      </c>
      <c r="B2054" s="31" t="s">
        <v>4156</v>
      </c>
      <c r="C2054" s="94" t="s">
        <v>5463</v>
      </c>
      <c r="D2054" s="94" t="s">
        <v>5464</v>
      </c>
      <c r="E2054" s="152">
        <v>7.0</v>
      </c>
      <c r="F2054" s="10" t="str">
        <f t="shared" si="15"/>
        <v>D12-07</v>
      </c>
      <c r="G2054" s="94">
        <v>922328.0</v>
      </c>
      <c r="H2054" s="14"/>
    </row>
    <row r="2055">
      <c r="A2055" s="7">
        <v>1017.0</v>
      </c>
      <c r="B2055" s="31" t="s">
        <v>4158</v>
      </c>
      <c r="C2055" s="94" t="s">
        <v>5463</v>
      </c>
      <c r="D2055" s="94" t="s">
        <v>5464</v>
      </c>
      <c r="E2055" s="152">
        <v>8.0</v>
      </c>
      <c r="F2055" s="10" t="str">
        <f t="shared" si="15"/>
        <v>D12-08</v>
      </c>
      <c r="G2055" s="94">
        <v>3134.0</v>
      </c>
      <c r="H2055" s="14"/>
    </row>
    <row r="2056">
      <c r="A2056" s="7">
        <v>1018.0</v>
      </c>
      <c r="B2056" s="31" t="s">
        <v>4156</v>
      </c>
      <c r="C2056" s="94" t="s">
        <v>5463</v>
      </c>
      <c r="D2056" s="94" t="s">
        <v>5464</v>
      </c>
      <c r="E2056" s="152">
        <v>9.0</v>
      </c>
      <c r="F2056" s="10" t="str">
        <f t="shared" si="15"/>
        <v>D12-09</v>
      </c>
      <c r="G2056" s="94">
        <v>1247735.0</v>
      </c>
      <c r="H2056" s="14"/>
    </row>
    <row r="2057">
      <c r="A2057" s="7">
        <v>1018.0</v>
      </c>
      <c r="B2057" s="31" t="s">
        <v>4158</v>
      </c>
      <c r="C2057" s="94" t="s">
        <v>5463</v>
      </c>
      <c r="D2057" s="94" t="s">
        <v>5464</v>
      </c>
      <c r="E2057" s="152">
        <v>10.0</v>
      </c>
      <c r="F2057" s="10" t="str">
        <f t="shared" ref="F2057:F2144" si="16">D2057&amp;E2057</f>
        <v>D12-10</v>
      </c>
      <c r="G2057" s="94">
        <v>5065.0</v>
      </c>
      <c r="H2057" s="14"/>
    </row>
    <row r="2058">
      <c r="A2058" s="7">
        <v>1019.0</v>
      </c>
      <c r="B2058" s="31" t="s">
        <v>4156</v>
      </c>
      <c r="C2058" s="94" t="s">
        <v>5463</v>
      </c>
      <c r="D2058" s="94" t="s">
        <v>5464</v>
      </c>
      <c r="E2058" s="152">
        <v>11.0</v>
      </c>
      <c r="F2058" s="10" t="str">
        <f t="shared" si="16"/>
        <v>D12-11</v>
      </c>
      <c r="G2058" s="94">
        <v>1292584.0</v>
      </c>
      <c r="H2058" s="14"/>
    </row>
    <row r="2059">
      <c r="A2059" s="7">
        <v>1019.0</v>
      </c>
      <c r="B2059" s="31" t="s">
        <v>4158</v>
      </c>
      <c r="C2059" s="94" t="s">
        <v>5463</v>
      </c>
      <c r="D2059" s="94" t="s">
        <v>5464</v>
      </c>
      <c r="E2059" s="152">
        <v>12.0</v>
      </c>
      <c r="F2059" s="10" t="str">
        <f t="shared" si="16"/>
        <v>D12-12</v>
      </c>
      <c r="G2059" s="94">
        <v>5910.0</v>
      </c>
      <c r="H2059" s="14"/>
    </row>
    <row r="2060">
      <c r="A2060" s="7">
        <v>1012.0</v>
      </c>
      <c r="B2060" s="31" t="s">
        <v>4156</v>
      </c>
      <c r="C2060" s="94" t="s">
        <v>5463</v>
      </c>
      <c r="D2060" s="94" t="s">
        <v>5464</v>
      </c>
      <c r="E2060" s="152">
        <v>13.0</v>
      </c>
      <c r="F2060" s="10" t="str">
        <f t="shared" si="16"/>
        <v>D12-13</v>
      </c>
      <c r="G2060" s="94">
        <v>447286.0</v>
      </c>
      <c r="H2060" s="14"/>
    </row>
    <row r="2061">
      <c r="A2061" s="7">
        <v>1012.0</v>
      </c>
      <c r="B2061" s="31" t="s">
        <v>4158</v>
      </c>
      <c r="C2061" s="94" t="s">
        <v>5463</v>
      </c>
      <c r="D2061" s="94" t="s">
        <v>5464</v>
      </c>
      <c r="E2061" s="152">
        <v>14.0</v>
      </c>
      <c r="F2061" s="10" t="str">
        <f t="shared" si="16"/>
        <v>D12-14</v>
      </c>
      <c r="G2061" s="94">
        <v>1157.0</v>
      </c>
      <c r="H2061" s="14"/>
    </row>
    <row r="2062">
      <c r="A2062" s="7">
        <v>1013.0</v>
      </c>
      <c r="B2062" s="31" t="s">
        <v>4156</v>
      </c>
      <c r="C2062" s="94" t="s">
        <v>5463</v>
      </c>
      <c r="D2062" s="94" t="s">
        <v>5464</v>
      </c>
      <c r="E2062" s="152">
        <v>15.0</v>
      </c>
      <c r="F2062" s="10" t="str">
        <f t="shared" si="16"/>
        <v>D12-15</v>
      </c>
      <c r="G2062" s="94">
        <v>525508.0</v>
      </c>
      <c r="H2062" s="14"/>
    </row>
    <row r="2063">
      <c r="A2063" s="7">
        <v>1013.0</v>
      </c>
      <c r="B2063" s="31" t="s">
        <v>4158</v>
      </c>
      <c r="C2063" s="94" t="s">
        <v>5463</v>
      </c>
      <c r="D2063" s="94" t="s">
        <v>5464</v>
      </c>
      <c r="E2063" s="152">
        <v>16.0</v>
      </c>
      <c r="F2063" s="10" t="str">
        <f t="shared" si="16"/>
        <v>D12-16</v>
      </c>
      <c r="G2063" s="94">
        <v>788.0</v>
      </c>
      <c r="H2063" s="14"/>
    </row>
    <row r="2064">
      <c r="A2064" s="7">
        <v>1014.0</v>
      </c>
      <c r="B2064" s="31" t="s">
        <v>4156</v>
      </c>
      <c r="C2064" s="94" t="s">
        <v>5463</v>
      </c>
      <c r="D2064" s="94" t="s">
        <v>5464</v>
      </c>
      <c r="E2064" s="152">
        <v>17.0</v>
      </c>
      <c r="F2064" s="10" t="str">
        <f t="shared" si="16"/>
        <v>D12-17</v>
      </c>
      <c r="G2064" s="94">
        <v>222911.0</v>
      </c>
      <c r="H2064" s="14"/>
    </row>
    <row r="2065">
      <c r="A2065" s="7">
        <v>1014.0</v>
      </c>
      <c r="B2065" s="31" t="s">
        <v>4158</v>
      </c>
      <c r="C2065" s="94" t="s">
        <v>5463</v>
      </c>
      <c r="D2065" s="94" t="s">
        <v>5464</v>
      </c>
      <c r="E2065" s="152">
        <v>18.0</v>
      </c>
      <c r="F2065" s="10" t="str">
        <f t="shared" si="16"/>
        <v>D12-18</v>
      </c>
      <c r="G2065" s="94">
        <v>689.0</v>
      </c>
      <c r="H2065" s="14"/>
    </row>
    <row r="2066">
      <c r="A2066" s="7">
        <v>1015.0</v>
      </c>
      <c r="B2066" s="31" t="s">
        <v>4156</v>
      </c>
      <c r="C2066" s="94" t="s">
        <v>5463</v>
      </c>
      <c r="D2066" s="94" t="s">
        <v>5464</v>
      </c>
      <c r="E2066" s="152">
        <v>19.0</v>
      </c>
      <c r="F2066" s="10" t="str">
        <f t="shared" si="16"/>
        <v>D12-19</v>
      </c>
      <c r="G2066" s="94">
        <v>255974.0</v>
      </c>
      <c r="H2066" s="14"/>
    </row>
    <row r="2067">
      <c r="A2067" s="7">
        <v>1015.0</v>
      </c>
      <c r="B2067" s="31" t="s">
        <v>4158</v>
      </c>
      <c r="C2067" s="94" t="s">
        <v>5463</v>
      </c>
      <c r="D2067" s="94" t="s">
        <v>5464</v>
      </c>
      <c r="E2067" s="152">
        <v>20.0</v>
      </c>
      <c r="F2067" s="10" t="str">
        <f t="shared" si="16"/>
        <v>D12-20</v>
      </c>
      <c r="G2067" s="94">
        <v>811.0</v>
      </c>
      <c r="H2067" s="14"/>
    </row>
    <row r="2068">
      <c r="A2068" s="7">
        <v>1016.0</v>
      </c>
      <c r="B2068" s="31" t="s">
        <v>4156</v>
      </c>
      <c r="C2068" s="94" t="s">
        <v>5463</v>
      </c>
      <c r="D2068" s="94" t="s">
        <v>5464</v>
      </c>
      <c r="E2068" s="152">
        <v>21.0</v>
      </c>
      <c r="F2068" s="10" t="str">
        <f t="shared" si="16"/>
        <v>D12-21</v>
      </c>
      <c r="G2068" s="94">
        <v>321365.0</v>
      </c>
      <c r="H2068" s="14"/>
    </row>
    <row r="2069">
      <c r="A2069" s="7">
        <v>1016.0</v>
      </c>
      <c r="B2069" s="31" t="s">
        <v>4158</v>
      </c>
      <c r="C2069" s="94" t="s">
        <v>5463</v>
      </c>
      <c r="D2069" s="94" t="s">
        <v>5464</v>
      </c>
      <c r="E2069" s="152">
        <v>22.0</v>
      </c>
      <c r="F2069" s="10" t="str">
        <f t="shared" si="16"/>
        <v>D12-22</v>
      </c>
      <c r="G2069" s="94">
        <v>3925.0</v>
      </c>
      <c r="H2069" s="14"/>
    </row>
    <row r="2070">
      <c r="A2070" s="7">
        <v>1009.0</v>
      </c>
      <c r="B2070" s="31" t="s">
        <v>4156</v>
      </c>
      <c r="C2070" s="94" t="s">
        <v>5463</v>
      </c>
      <c r="D2070" s="94" t="s">
        <v>5464</v>
      </c>
      <c r="E2070" s="152">
        <v>23.0</v>
      </c>
      <c r="F2070" s="10" t="str">
        <f t="shared" si="16"/>
        <v>D12-23</v>
      </c>
      <c r="G2070" s="94">
        <v>502552.0</v>
      </c>
      <c r="H2070" s="14"/>
    </row>
    <row r="2071">
      <c r="A2071" s="7">
        <v>1009.0</v>
      </c>
      <c r="B2071" s="31" t="s">
        <v>4158</v>
      </c>
      <c r="C2071" s="94" t="s">
        <v>5463</v>
      </c>
      <c r="D2071" s="94" t="s">
        <v>5464</v>
      </c>
      <c r="E2071" s="152">
        <v>24.0</v>
      </c>
      <c r="F2071" s="10" t="str">
        <f t="shared" si="16"/>
        <v>D12-24</v>
      </c>
      <c r="G2071" s="94">
        <v>2887.0</v>
      </c>
      <c r="H2071" s="14"/>
    </row>
    <row r="2072">
      <c r="A2072" s="7">
        <v>1010.0</v>
      </c>
      <c r="B2072" s="31" t="s">
        <v>4156</v>
      </c>
      <c r="C2072" s="94" t="s">
        <v>5463</v>
      </c>
      <c r="D2072" s="94" t="s">
        <v>5464</v>
      </c>
      <c r="E2072" s="152">
        <v>25.0</v>
      </c>
      <c r="F2072" s="10" t="str">
        <f t="shared" si="16"/>
        <v>D12-25</v>
      </c>
      <c r="G2072" s="94">
        <v>513408.0</v>
      </c>
      <c r="H2072" s="14"/>
    </row>
    <row r="2073">
      <c r="A2073" s="7">
        <v>1010.0</v>
      </c>
      <c r="B2073" s="31" t="s">
        <v>4158</v>
      </c>
      <c r="C2073" s="94" t="s">
        <v>5463</v>
      </c>
      <c r="D2073" s="94" t="s">
        <v>5464</v>
      </c>
      <c r="E2073" s="152">
        <v>26.0</v>
      </c>
      <c r="F2073" s="10" t="str">
        <f t="shared" si="16"/>
        <v>D12-26</v>
      </c>
      <c r="G2073" s="94">
        <v>3873.0</v>
      </c>
      <c r="H2073" s="14"/>
    </row>
    <row r="2074">
      <c r="A2074" s="7">
        <v>1011.0</v>
      </c>
      <c r="B2074" s="31" t="s">
        <v>4156</v>
      </c>
      <c r="C2074" s="94" t="s">
        <v>5463</v>
      </c>
      <c r="D2074" s="94" t="s">
        <v>5464</v>
      </c>
      <c r="E2074" s="152">
        <v>27.0</v>
      </c>
      <c r="F2074" s="10" t="str">
        <f t="shared" si="16"/>
        <v>D12-27</v>
      </c>
      <c r="G2074" s="94">
        <v>478435.0</v>
      </c>
      <c r="H2074" s="14"/>
    </row>
    <row r="2075">
      <c r="A2075" s="7">
        <v>1011.0</v>
      </c>
      <c r="B2075" s="31" t="s">
        <v>4158</v>
      </c>
      <c r="C2075" s="94" t="s">
        <v>5463</v>
      </c>
      <c r="D2075" s="94" t="s">
        <v>5464</v>
      </c>
      <c r="E2075" s="152">
        <v>28.0</v>
      </c>
      <c r="F2075" s="10" t="str">
        <f t="shared" si="16"/>
        <v>D12-28</v>
      </c>
      <c r="G2075" s="94">
        <v>3508.0</v>
      </c>
      <c r="H2075" s="14"/>
    </row>
    <row r="2076">
      <c r="A2076" s="7">
        <v>1008.0</v>
      </c>
      <c r="B2076" s="31" t="s">
        <v>4156</v>
      </c>
      <c r="C2076" s="94" t="s">
        <v>5463</v>
      </c>
      <c r="D2076" s="94" t="s">
        <v>5464</v>
      </c>
      <c r="E2076" s="152">
        <v>29.0</v>
      </c>
      <c r="F2076" s="10" t="str">
        <f t="shared" si="16"/>
        <v>D12-29</v>
      </c>
      <c r="G2076" s="94">
        <v>297988.0</v>
      </c>
      <c r="H2076" s="14"/>
    </row>
    <row r="2077">
      <c r="A2077" s="7">
        <v>1008.0</v>
      </c>
      <c r="B2077" s="31" t="s">
        <v>4158</v>
      </c>
      <c r="C2077" s="94" t="s">
        <v>5463</v>
      </c>
      <c r="D2077" s="94" t="s">
        <v>5464</v>
      </c>
      <c r="E2077" s="152">
        <v>30.0</v>
      </c>
      <c r="F2077" s="10" t="str">
        <f t="shared" si="16"/>
        <v>D12-30</v>
      </c>
      <c r="G2077" s="94">
        <v>4232.0</v>
      </c>
      <c r="H2077" s="14"/>
    </row>
    <row r="2078">
      <c r="A2078" s="7">
        <v>1005.0</v>
      </c>
      <c r="B2078" s="31" t="s">
        <v>4156</v>
      </c>
      <c r="C2078" s="94" t="s">
        <v>5463</v>
      </c>
      <c r="D2078" s="94" t="s">
        <v>5464</v>
      </c>
      <c r="E2078" s="152">
        <v>31.0</v>
      </c>
      <c r="F2078" s="10" t="str">
        <f t="shared" si="16"/>
        <v>D12-31</v>
      </c>
      <c r="G2078" s="94">
        <v>295711.0</v>
      </c>
      <c r="H2078" s="14"/>
    </row>
    <row r="2079">
      <c r="A2079" s="7">
        <v>1005.0</v>
      </c>
      <c r="B2079" s="31" t="s">
        <v>4158</v>
      </c>
      <c r="C2079" s="94" t="s">
        <v>5463</v>
      </c>
      <c r="D2079" s="94" t="s">
        <v>5464</v>
      </c>
      <c r="E2079" s="152">
        <v>32.0</v>
      </c>
      <c r="F2079" s="10" t="str">
        <f t="shared" si="16"/>
        <v>D12-32</v>
      </c>
      <c r="G2079" s="94">
        <v>3279.0</v>
      </c>
      <c r="H2079" s="14"/>
    </row>
    <row r="2080">
      <c r="A2080" s="7">
        <v>1006.0</v>
      </c>
      <c r="B2080" s="31" t="s">
        <v>4156</v>
      </c>
      <c r="C2080" s="94" t="s">
        <v>5463</v>
      </c>
      <c r="D2080" s="94" t="s">
        <v>5464</v>
      </c>
      <c r="E2080" s="152">
        <v>33.0</v>
      </c>
      <c r="F2080" s="10" t="str">
        <f t="shared" si="16"/>
        <v>D12-33</v>
      </c>
      <c r="G2080" s="94">
        <v>506444.0</v>
      </c>
      <c r="H2080" s="14"/>
    </row>
    <row r="2081">
      <c r="A2081" s="7">
        <v>1006.0</v>
      </c>
      <c r="B2081" s="31" t="s">
        <v>4158</v>
      </c>
      <c r="C2081" s="94" t="s">
        <v>5463</v>
      </c>
      <c r="D2081" s="94" t="s">
        <v>5464</v>
      </c>
      <c r="E2081" s="152">
        <v>34.0</v>
      </c>
      <c r="F2081" s="10" t="str">
        <f t="shared" si="16"/>
        <v>D12-34</v>
      </c>
      <c r="G2081" s="94">
        <v>11282.0</v>
      </c>
      <c r="H2081" s="14"/>
    </row>
    <row r="2082">
      <c r="A2082" s="7">
        <v>1007.0</v>
      </c>
      <c r="B2082" s="31" t="s">
        <v>4156</v>
      </c>
      <c r="C2082" s="94" t="s">
        <v>5463</v>
      </c>
      <c r="D2082" s="94" t="s">
        <v>5464</v>
      </c>
      <c r="E2082" s="152">
        <v>35.0</v>
      </c>
      <c r="F2082" s="10" t="str">
        <f t="shared" si="16"/>
        <v>D12-35</v>
      </c>
      <c r="G2082" s="94">
        <v>784242.0</v>
      </c>
      <c r="H2082" s="14"/>
    </row>
    <row r="2083">
      <c r="A2083" s="7">
        <v>1007.0</v>
      </c>
      <c r="B2083" s="31" t="s">
        <v>4158</v>
      </c>
      <c r="C2083" s="94" t="s">
        <v>5463</v>
      </c>
      <c r="D2083" s="94" t="s">
        <v>5464</v>
      </c>
      <c r="E2083" s="152">
        <v>36.0</v>
      </c>
      <c r="F2083" s="10" t="str">
        <f t="shared" si="16"/>
        <v>D12-36</v>
      </c>
      <c r="G2083" s="94">
        <v>14078.0</v>
      </c>
      <c r="H2083" s="14"/>
    </row>
    <row r="2084">
      <c r="A2084" s="7">
        <v>1002.0</v>
      </c>
      <c r="B2084" s="31" t="s">
        <v>4156</v>
      </c>
      <c r="C2084" s="94" t="s">
        <v>5463</v>
      </c>
      <c r="D2084" s="94" t="s">
        <v>5464</v>
      </c>
      <c r="E2084" s="152">
        <v>37.0</v>
      </c>
      <c r="F2084" s="10" t="str">
        <f t="shared" si="16"/>
        <v>D12-37</v>
      </c>
      <c r="G2084" s="94">
        <v>319118.0</v>
      </c>
      <c r="H2084" s="14"/>
    </row>
    <row r="2085">
      <c r="A2085" s="7">
        <v>1002.0</v>
      </c>
      <c r="B2085" s="31" t="s">
        <v>4158</v>
      </c>
      <c r="C2085" s="94" t="s">
        <v>5463</v>
      </c>
      <c r="D2085" s="94" t="s">
        <v>5464</v>
      </c>
      <c r="E2085" s="152">
        <v>38.0</v>
      </c>
      <c r="F2085" s="10" t="str">
        <f t="shared" si="16"/>
        <v>D12-38</v>
      </c>
      <c r="G2085" s="94">
        <v>1601.0</v>
      </c>
      <c r="H2085" s="14"/>
    </row>
    <row r="2086">
      <c r="A2086" s="7">
        <v>1003.0</v>
      </c>
      <c r="B2086" s="31" t="s">
        <v>4156</v>
      </c>
      <c r="C2086" s="94" t="s">
        <v>5463</v>
      </c>
      <c r="D2086" s="94" t="s">
        <v>5464</v>
      </c>
      <c r="E2086" s="152">
        <v>39.0</v>
      </c>
      <c r="F2086" s="10" t="str">
        <f t="shared" si="16"/>
        <v>D12-39</v>
      </c>
      <c r="G2086" s="94">
        <v>211756.0</v>
      </c>
      <c r="H2086" s="14"/>
    </row>
    <row r="2087">
      <c r="A2087" s="7">
        <v>1003.0</v>
      </c>
      <c r="B2087" s="31" t="s">
        <v>4158</v>
      </c>
      <c r="C2087" s="94" t="s">
        <v>5463</v>
      </c>
      <c r="D2087" s="94" t="s">
        <v>5464</v>
      </c>
      <c r="E2087" s="152">
        <v>40.0</v>
      </c>
      <c r="F2087" s="10" t="str">
        <f t="shared" si="16"/>
        <v>D12-40</v>
      </c>
      <c r="G2087" s="94">
        <v>838.0</v>
      </c>
      <c r="H2087" s="14"/>
    </row>
    <row r="2088">
      <c r="A2088" s="7">
        <v>1004.0</v>
      </c>
      <c r="B2088" s="31" t="s">
        <v>4156</v>
      </c>
      <c r="C2088" s="94" t="s">
        <v>5463</v>
      </c>
      <c r="D2088" s="94" t="s">
        <v>5464</v>
      </c>
      <c r="E2088" s="152">
        <v>41.0</v>
      </c>
      <c r="F2088" s="10" t="str">
        <f t="shared" si="16"/>
        <v>D12-41</v>
      </c>
      <c r="G2088" s="94">
        <v>197699.0</v>
      </c>
      <c r="H2088" s="14"/>
    </row>
    <row r="2089">
      <c r="A2089" s="7">
        <v>1004.0</v>
      </c>
      <c r="B2089" s="31" t="s">
        <v>4158</v>
      </c>
      <c r="C2089" s="94" t="s">
        <v>5463</v>
      </c>
      <c r="D2089" s="94" t="s">
        <v>5464</v>
      </c>
      <c r="E2089" s="152">
        <v>42.0</v>
      </c>
      <c r="F2089" s="10" t="str">
        <f t="shared" si="16"/>
        <v>D12-42</v>
      </c>
      <c r="G2089" s="94">
        <v>1151.0</v>
      </c>
      <c r="H2089" s="14"/>
    </row>
    <row r="2090">
      <c r="A2090" s="7">
        <v>998.0</v>
      </c>
      <c r="B2090" s="31" t="s">
        <v>4156</v>
      </c>
      <c r="C2090" s="94" t="s">
        <v>5463</v>
      </c>
      <c r="D2090" s="94" t="s">
        <v>5464</v>
      </c>
      <c r="E2090" s="152">
        <v>43.0</v>
      </c>
      <c r="F2090" s="10" t="str">
        <f t="shared" si="16"/>
        <v>D12-43</v>
      </c>
      <c r="G2090" s="94">
        <v>495093.0</v>
      </c>
      <c r="H2090" s="14"/>
    </row>
    <row r="2091">
      <c r="A2091" s="7">
        <v>998.0</v>
      </c>
      <c r="B2091" s="31" t="s">
        <v>4158</v>
      </c>
      <c r="C2091" s="94" t="s">
        <v>5463</v>
      </c>
      <c r="D2091" s="94" t="s">
        <v>5464</v>
      </c>
      <c r="E2091" s="152">
        <v>44.0</v>
      </c>
      <c r="F2091" s="10" t="str">
        <f t="shared" si="16"/>
        <v>D12-44</v>
      </c>
      <c r="G2091" s="94">
        <v>2342.0</v>
      </c>
      <c r="H2091" s="14"/>
    </row>
    <row r="2092">
      <c r="A2092" s="7">
        <v>999.0</v>
      </c>
      <c r="B2092" s="31" t="s">
        <v>4156</v>
      </c>
      <c r="C2092" s="94" t="s">
        <v>5463</v>
      </c>
      <c r="D2092" s="94" t="s">
        <v>5464</v>
      </c>
      <c r="E2092" s="152">
        <v>45.0</v>
      </c>
      <c r="F2092" s="10" t="str">
        <f t="shared" si="16"/>
        <v>D12-45</v>
      </c>
      <c r="G2092" s="94">
        <v>450674.0</v>
      </c>
      <c r="H2092" s="14"/>
    </row>
    <row r="2093">
      <c r="A2093" s="7">
        <v>999.0</v>
      </c>
      <c r="B2093" s="31" t="s">
        <v>4158</v>
      </c>
      <c r="C2093" s="94" t="s">
        <v>5463</v>
      </c>
      <c r="D2093" s="94" t="s">
        <v>5464</v>
      </c>
      <c r="E2093" s="152">
        <v>46.0</v>
      </c>
      <c r="F2093" s="10" t="str">
        <f t="shared" si="16"/>
        <v>D12-46</v>
      </c>
      <c r="G2093" s="94">
        <v>1692.0</v>
      </c>
      <c r="H2093" s="14"/>
    </row>
    <row r="2094">
      <c r="A2094" s="7">
        <v>1000.0</v>
      </c>
      <c r="B2094" s="31" t="s">
        <v>4156</v>
      </c>
      <c r="C2094" s="94" t="s">
        <v>5463</v>
      </c>
      <c r="D2094" s="94" t="s">
        <v>5464</v>
      </c>
      <c r="E2094" s="152">
        <v>47.0</v>
      </c>
      <c r="F2094" s="10" t="str">
        <f t="shared" si="16"/>
        <v>D12-47</v>
      </c>
      <c r="G2094" s="94">
        <v>423442.0</v>
      </c>
      <c r="H2094" s="14"/>
    </row>
    <row r="2095">
      <c r="A2095" s="7">
        <v>1000.0</v>
      </c>
      <c r="B2095" s="31" t="s">
        <v>4158</v>
      </c>
      <c r="C2095" s="94" t="s">
        <v>5463</v>
      </c>
      <c r="D2095" s="94" t="s">
        <v>5464</v>
      </c>
      <c r="E2095" s="152">
        <v>48.0</v>
      </c>
      <c r="F2095" s="10" t="str">
        <f t="shared" si="16"/>
        <v>D12-48</v>
      </c>
      <c r="G2095" s="94">
        <v>2032.0</v>
      </c>
      <c r="H2095" s="14"/>
    </row>
    <row r="2096">
      <c r="A2096" s="7">
        <v>1001.0</v>
      </c>
      <c r="B2096" s="31" t="s">
        <v>4156</v>
      </c>
      <c r="C2096" s="94" t="s">
        <v>5463</v>
      </c>
      <c r="D2096" s="94" t="s">
        <v>5464</v>
      </c>
      <c r="E2096" s="152">
        <v>49.0</v>
      </c>
      <c r="F2096" s="10" t="str">
        <f t="shared" si="16"/>
        <v>D12-49</v>
      </c>
      <c r="G2096" s="94">
        <v>371893.0</v>
      </c>
      <c r="H2096" s="14"/>
    </row>
    <row r="2097">
      <c r="A2097" s="7">
        <v>1001.0</v>
      </c>
      <c r="B2097" s="31" t="s">
        <v>4158</v>
      </c>
      <c r="C2097" s="94" t="s">
        <v>5463</v>
      </c>
      <c r="D2097" s="94" t="s">
        <v>5464</v>
      </c>
      <c r="E2097" s="152">
        <v>50.0</v>
      </c>
      <c r="F2097" s="10" t="str">
        <f t="shared" si="16"/>
        <v>D12-50</v>
      </c>
      <c r="G2097" s="94">
        <v>1720.0</v>
      </c>
      <c r="H2097" s="14"/>
    </row>
    <row r="2098">
      <c r="A2098" s="7">
        <v>1027.0</v>
      </c>
      <c r="B2098" s="31" t="s">
        <v>4156</v>
      </c>
      <c r="C2098" s="94" t="s">
        <v>5463</v>
      </c>
      <c r="D2098" s="94" t="s">
        <v>5464</v>
      </c>
      <c r="E2098" s="152">
        <v>51.0</v>
      </c>
      <c r="F2098" s="10" t="str">
        <f t="shared" si="16"/>
        <v>D12-51</v>
      </c>
      <c r="G2098" s="94">
        <v>3985072.0</v>
      </c>
      <c r="H2098" s="14"/>
    </row>
    <row r="2099">
      <c r="A2099" s="7">
        <v>1027.0</v>
      </c>
      <c r="B2099" s="31" t="s">
        <v>4156</v>
      </c>
      <c r="C2099" s="94" t="s">
        <v>5463</v>
      </c>
      <c r="D2099" s="94" t="s">
        <v>5464</v>
      </c>
      <c r="E2099" s="152">
        <v>52.0</v>
      </c>
      <c r="F2099" s="10" t="str">
        <f t="shared" si="16"/>
        <v>D12-52</v>
      </c>
      <c r="G2099" s="94">
        <v>3509341.0</v>
      </c>
      <c r="H2099" s="14"/>
    </row>
    <row r="2100">
      <c r="A2100" s="7">
        <v>1027.0</v>
      </c>
      <c r="B2100" s="31" t="s">
        <v>4156</v>
      </c>
      <c r="C2100" s="94" t="s">
        <v>5463</v>
      </c>
      <c r="D2100" s="94" t="s">
        <v>5464</v>
      </c>
      <c r="E2100" s="152">
        <v>53.0</v>
      </c>
      <c r="F2100" s="10" t="str">
        <f t="shared" si="16"/>
        <v>D12-53</v>
      </c>
      <c r="G2100" s="94">
        <v>2936606.0</v>
      </c>
      <c r="H2100" s="14"/>
    </row>
    <row r="2101">
      <c r="A2101" s="7">
        <v>1027.0</v>
      </c>
      <c r="B2101" s="31" t="s">
        <v>4158</v>
      </c>
      <c r="C2101" s="94" t="s">
        <v>5463</v>
      </c>
      <c r="D2101" s="94" t="s">
        <v>5464</v>
      </c>
      <c r="E2101" s="152">
        <v>54.0</v>
      </c>
      <c r="F2101" s="10" t="str">
        <f t="shared" si="16"/>
        <v>D12-54</v>
      </c>
      <c r="G2101" s="94">
        <v>63481.0</v>
      </c>
      <c r="H2101" s="14"/>
    </row>
    <row r="2102">
      <c r="A2102" s="7">
        <v>1027.0</v>
      </c>
      <c r="B2102" s="31" t="s">
        <v>4304</v>
      </c>
      <c r="C2102" s="94" t="s">
        <v>5463</v>
      </c>
      <c r="D2102" s="94" t="s">
        <v>5464</v>
      </c>
      <c r="E2102" s="152">
        <v>55.0</v>
      </c>
      <c r="F2102" s="10" t="str">
        <f t="shared" si="16"/>
        <v>D12-55</v>
      </c>
      <c r="G2102" s="94">
        <v>82388.0</v>
      </c>
      <c r="H2102" s="14"/>
    </row>
    <row r="2103">
      <c r="A2103" s="7">
        <v>1027.0</v>
      </c>
      <c r="B2103" s="31" t="s">
        <v>4464</v>
      </c>
      <c r="C2103" s="94" t="s">
        <v>5463</v>
      </c>
      <c r="D2103" s="94" t="s">
        <v>5464</v>
      </c>
      <c r="E2103" s="152">
        <v>56.0</v>
      </c>
      <c r="F2103" s="10" t="str">
        <f t="shared" si="16"/>
        <v>D12-56</v>
      </c>
      <c r="G2103" s="94">
        <v>28045.0</v>
      </c>
      <c r="H2103" s="14"/>
    </row>
    <row r="2104">
      <c r="A2104" s="7">
        <v>1026.0</v>
      </c>
      <c r="B2104" s="31" t="s">
        <v>4156</v>
      </c>
      <c r="C2104" s="94" t="s">
        <v>5463</v>
      </c>
      <c r="D2104" s="94" t="s">
        <v>5464</v>
      </c>
      <c r="E2104" s="152">
        <v>57.0</v>
      </c>
      <c r="F2104" s="10" t="str">
        <f t="shared" si="16"/>
        <v>D12-57</v>
      </c>
      <c r="G2104" s="94">
        <v>3653742.0</v>
      </c>
      <c r="H2104" s="14"/>
    </row>
    <row r="2105">
      <c r="A2105" s="7">
        <v>1026.0</v>
      </c>
      <c r="B2105" s="31" t="s">
        <v>4156</v>
      </c>
      <c r="C2105" s="94" t="s">
        <v>5463</v>
      </c>
      <c r="D2105" s="94" t="s">
        <v>5464</v>
      </c>
      <c r="E2105" s="152">
        <v>58.0</v>
      </c>
      <c r="F2105" s="10" t="str">
        <f t="shared" si="16"/>
        <v>D12-58</v>
      </c>
      <c r="G2105" s="94">
        <v>3742070.0</v>
      </c>
      <c r="H2105" s="14"/>
    </row>
    <row r="2106">
      <c r="A2106" s="7">
        <v>1026.0</v>
      </c>
      <c r="B2106" s="31" t="s">
        <v>4156</v>
      </c>
      <c r="C2106" s="94" t="s">
        <v>5463</v>
      </c>
      <c r="D2106" s="94" t="s">
        <v>5464</v>
      </c>
      <c r="E2106" s="152">
        <v>59.0</v>
      </c>
      <c r="F2106" s="10" t="str">
        <f t="shared" si="16"/>
        <v>D12-59</v>
      </c>
      <c r="G2106" s="94">
        <v>3786215.0</v>
      </c>
      <c r="H2106" s="14"/>
    </row>
    <row r="2107">
      <c r="A2107" s="7">
        <v>1026.0</v>
      </c>
      <c r="B2107" s="31" t="s">
        <v>4156</v>
      </c>
      <c r="C2107" s="94" t="s">
        <v>5463</v>
      </c>
      <c r="D2107" s="94" t="s">
        <v>5464</v>
      </c>
      <c r="E2107" s="152">
        <v>60.0</v>
      </c>
      <c r="F2107" s="10" t="str">
        <f t="shared" si="16"/>
        <v>D12-60</v>
      </c>
      <c r="G2107" s="94">
        <v>2923870.0</v>
      </c>
      <c r="H2107" s="14"/>
    </row>
    <row r="2108">
      <c r="A2108" s="7">
        <v>1026.0</v>
      </c>
      <c r="B2108" s="31" t="s">
        <v>4156</v>
      </c>
      <c r="C2108" s="94" t="s">
        <v>5463</v>
      </c>
      <c r="D2108" s="94" t="s">
        <v>5464</v>
      </c>
      <c r="E2108" s="152">
        <v>61.0</v>
      </c>
      <c r="F2108" s="10" t="str">
        <f t="shared" si="16"/>
        <v>D12-61</v>
      </c>
      <c r="G2108" s="94">
        <v>1397152.0</v>
      </c>
      <c r="H2108" s="14"/>
    </row>
    <row r="2109">
      <c r="A2109" s="7">
        <v>1026.0</v>
      </c>
      <c r="B2109" s="31" t="s">
        <v>4158</v>
      </c>
      <c r="C2109" s="94" t="s">
        <v>5463</v>
      </c>
      <c r="D2109" s="94" t="s">
        <v>5464</v>
      </c>
      <c r="E2109" s="152">
        <v>62.0</v>
      </c>
      <c r="F2109" s="10" t="str">
        <f t="shared" si="16"/>
        <v>D12-62</v>
      </c>
      <c r="G2109" s="94">
        <v>76252.0</v>
      </c>
      <c r="H2109" s="14"/>
    </row>
    <row r="2110">
      <c r="A2110" s="7">
        <v>1026.0</v>
      </c>
      <c r="B2110" s="31" t="s">
        <v>4304</v>
      </c>
      <c r="C2110" s="94" t="s">
        <v>5463</v>
      </c>
      <c r="D2110" s="94" t="s">
        <v>5464</v>
      </c>
      <c r="E2110" s="152">
        <v>63.0</v>
      </c>
      <c r="F2110" s="10" t="str">
        <f t="shared" si="16"/>
        <v>D12-63</v>
      </c>
      <c r="G2110" s="94">
        <v>162901.0</v>
      </c>
      <c r="H2110" s="14"/>
    </row>
    <row r="2111">
      <c r="A2111" s="7">
        <v>1026.0</v>
      </c>
      <c r="B2111" s="31" t="s">
        <v>4464</v>
      </c>
      <c r="C2111" s="94" t="s">
        <v>5463</v>
      </c>
      <c r="D2111" s="94" t="s">
        <v>5464</v>
      </c>
      <c r="E2111" s="152">
        <v>64.0</v>
      </c>
      <c r="F2111" s="10" t="str">
        <f t="shared" si="16"/>
        <v>D12-64</v>
      </c>
      <c r="G2111" s="94">
        <v>31114.0</v>
      </c>
      <c r="H2111" s="14"/>
    </row>
    <row r="2112">
      <c r="A2112" s="7">
        <v>1025.0</v>
      </c>
      <c r="B2112" s="31" t="s">
        <v>4158</v>
      </c>
      <c r="C2112" s="94" t="s">
        <v>5463</v>
      </c>
      <c r="D2112" s="94" t="s">
        <v>5464</v>
      </c>
      <c r="E2112" s="152">
        <v>65.0</v>
      </c>
      <c r="F2112" s="10" t="str">
        <f t="shared" si="16"/>
        <v>D12-65</v>
      </c>
      <c r="G2112" s="94">
        <v>173321.0</v>
      </c>
      <c r="H2112" s="14"/>
    </row>
    <row r="2113">
      <c r="A2113" s="7">
        <v>1025.0</v>
      </c>
      <c r="B2113" s="31" t="s">
        <v>4156</v>
      </c>
      <c r="C2113" s="94" t="s">
        <v>5463</v>
      </c>
      <c r="D2113" s="94" t="s">
        <v>5464</v>
      </c>
      <c r="E2113" s="152">
        <v>66.0</v>
      </c>
      <c r="F2113" s="10" t="str">
        <f t="shared" si="16"/>
        <v>D12-66</v>
      </c>
      <c r="G2113" s="94">
        <v>3661968.0</v>
      </c>
      <c r="H2113" s="14"/>
    </row>
    <row r="2114">
      <c r="A2114" s="7">
        <v>1025.0</v>
      </c>
      <c r="B2114" s="31" t="s">
        <v>4156</v>
      </c>
      <c r="C2114" s="94" t="s">
        <v>5463</v>
      </c>
      <c r="D2114" s="94" t="s">
        <v>5464</v>
      </c>
      <c r="E2114" s="152">
        <v>67.0</v>
      </c>
      <c r="F2114" s="10" t="str">
        <f t="shared" si="16"/>
        <v>D12-67</v>
      </c>
      <c r="G2114" s="94">
        <v>3674587.0</v>
      </c>
      <c r="H2114" s="14"/>
    </row>
    <row r="2115">
      <c r="A2115" s="7">
        <v>1025.0</v>
      </c>
      <c r="B2115" s="31" t="s">
        <v>4156</v>
      </c>
      <c r="C2115" s="94" t="s">
        <v>5463</v>
      </c>
      <c r="D2115" s="94" t="s">
        <v>5464</v>
      </c>
      <c r="E2115" s="152">
        <v>68.0</v>
      </c>
      <c r="F2115" s="10" t="str">
        <f t="shared" si="16"/>
        <v>D12-68</v>
      </c>
      <c r="G2115" s="94">
        <v>3603508.0</v>
      </c>
      <c r="H2115" s="14"/>
    </row>
    <row r="2116">
      <c r="A2116" s="7">
        <v>1025.0</v>
      </c>
      <c r="B2116" s="31" t="s">
        <v>4156</v>
      </c>
      <c r="C2116" s="94" t="s">
        <v>5463</v>
      </c>
      <c r="D2116" s="94" t="s">
        <v>5464</v>
      </c>
      <c r="E2116" s="152">
        <v>69.0</v>
      </c>
      <c r="F2116" s="10" t="str">
        <f t="shared" si="16"/>
        <v>D12-69</v>
      </c>
      <c r="G2116" s="94">
        <v>3921975.0</v>
      </c>
      <c r="H2116" s="14"/>
    </row>
    <row r="2117">
      <c r="A2117" s="7">
        <v>1025.0</v>
      </c>
      <c r="B2117" s="31" t="s">
        <v>4156</v>
      </c>
      <c r="C2117" s="94" t="s">
        <v>5463</v>
      </c>
      <c r="D2117" s="94" t="s">
        <v>5464</v>
      </c>
      <c r="E2117" s="152">
        <v>70.0</v>
      </c>
      <c r="F2117" s="10" t="str">
        <f t="shared" si="16"/>
        <v>D12-70</v>
      </c>
      <c r="G2117" s="94">
        <v>3662650.0</v>
      </c>
      <c r="H2117" s="14"/>
    </row>
    <row r="2118">
      <c r="A2118" s="7">
        <v>1025.0</v>
      </c>
      <c r="B2118" s="31" t="s">
        <v>4156</v>
      </c>
      <c r="C2118" s="94" t="s">
        <v>5463</v>
      </c>
      <c r="D2118" s="94" t="s">
        <v>5464</v>
      </c>
      <c r="E2118" s="152">
        <v>71.0</v>
      </c>
      <c r="F2118" s="10" t="str">
        <f t="shared" si="16"/>
        <v>D12-71</v>
      </c>
      <c r="G2118" s="94">
        <v>2990181.0</v>
      </c>
      <c r="H2118" s="14"/>
    </row>
    <row r="2119">
      <c r="A2119" s="7">
        <v>1025.0</v>
      </c>
      <c r="B2119" s="31" t="s">
        <v>4156</v>
      </c>
      <c r="C2119" s="94" t="s">
        <v>5463</v>
      </c>
      <c r="D2119" s="94" t="s">
        <v>5464</v>
      </c>
      <c r="E2119" s="152">
        <v>72.0</v>
      </c>
      <c r="F2119" s="10" t="str">
        <f t="shared" si="16"/>
        <v>D12-72</v>
      </c>
      <c r="G2119" s="94">
        <v>1848075.0</v>
      </c>
      <c r="H2119" s="14"/>
    </row>
    <row r="2120">
      <c r="A2120" s="7">
        <v>1025.0</v>
      </c>
      <c r="B2120" s="31" t="s">
        <v>4304</v>
      </c>
      <c r="C2120" s="94" t="s">
        <v>5463</v>
      </c>
      <c r="D2120" s="94" t="s">
        <v>5464</v>
      </c>
      <c r="E2120" s="152">
        <v>73.0</v>
      </c>
      <c r="F2120" s="10" t="str">
        <f t="shared" si="16"/>
        <v>D12-73</v>
      </c>
      <c r="G2120" s="94">
        <v>371943.0</v>
      </c>
      <c r="H2120" s="14"/>
    </row>
    <row r="2121">
      <c r="A2121" s="7">
        <v>1025.0</v>
      </c>
      <c r="B2121" s="31" t="s">
        <v>4464</v>
      </c>
      <c r="C2121" s="94" t="s">
        <v>5463</v>
      </c>
      <c r="D2121" s="94" t="s">
        <v>5464</v>
      </c>
      <c r="E2121" s="152">
        <v>74.0</v>
      </c>
      <c r="F2121" s="10" t="str">
        <f t="shared" si="16"/>
        <v>D12-74</v>
      </c>
      <c r="G2121" s="94">
        <v>91731.0</v>
      </c>
      <c r="H2121" s="14"/>
    </row>
    <row r="2122">
      <c r="A2122" s="7">
        <v>1024.0</v>
      </c>
      <c r="B2122" s="31" t="s">
        <v>4156</v>
      </c>
      <c r="C2122" s="94" t="s">
        <v>5463</v>
      </c>
      <c r="D2122" s="94" t="s">
        <v>5464</v>
      </c>
      <c r="E2122" s="152">
        <v>75.0</v>
      </c>
      <c r="F2122" s="10" t="str">
        <f t="shared" si="16"/>
        <v>D12-75</v>
      </c>
      <c r="G2122" s="94">
        <v>3871183.0</v>
      </c>
      <c r="H2122" s="14"/>
    </row>
    <row r="2123">
      <c r="A2123" s="7">
        <v>1024.0</v>
      </c>
      <c r="B2123" s="31" t="s">
        <v>4156</v>
      </c>
      <c r="C2123" s="94" t="s">
        <v>5463</v>
      </c>
      <c r="D2123" s="94" t="s">
        <v>5464</v>
      </c>
      <c r="E2123" s="152">
        <v>76.0</v>
      </c>
      <c r="F2123" s="10" t="str">
        <f t="shared" si="16"/>
        <v>D12-76</v>
      </c>
      <c r="G2123" s="94">
        <v>3726569.0</v>
      </c>
      <c r="H2123" s="14"/>
    </row>
    <row r="2124">
      <c r="A2124" s="7">
        <v>1024.0</v>
      </c>
      <c r="B2124" s="31" t="s">
        <v>4156</v>
      </c>
      <c r="C2124" s="94" t="s">
        <v>5463</v>
      </c>
      <c r="D2124" s="94" t="s">
        <v>5464</v>
      </c>
      <c r="E2124" s="152">
        <v>77.0</v>
      </c>
      <c r="F2124" s="10" t="str">
        <f t="shared" si="16"/>
        <v>D12-77</v>
      </c>
      <c r="G2124" s="94">
        <v>3721571.0</v>
      </c>
      <c r="H2124" s="14"/>
    </row>
    <row r="2125">
      <c r="A2125" s="7">
        <v>1024.0</v>
      </c>
      <c r="B2125" s="31" t="s">
        <v>4156</v>
      </c>
      <c r="C2125" s="94" t="s">
        <v>5463</v>
      </c>
      <c r="D2125" s="94" t="s">
        <v>5464</v>
      </c>
      <c r="E2125" s="152">
        <v>78.0</v>
      </c>
      <c r="F2125" s="10" t="str">
        <f t="shared" si="16"/>
        <v>D12-78</v>
      </c>
      <c r="G2125" s="94">
        <v>3961061.0</v>
      </c>
      <c r="H2125" s="14"/>
    </row>
    <row r="2126">
      <c r="A2126" s="7">
        <v>1024.0</v>
      </c>
      <c r="B2126" s="31" t="s">
        <v>4156</v>
      </c>
      <c r="C2126" s="94" t="s">
        <v>5463</v>
      </c>
      <c r="D2126" s="94" t="s">
        <v>5464</v>
      </c>
      <c r="E2126" s="152">
        <v>79.0</v>
      </c>
      <c r="F2126" s="10" t="str">
        <f t="shared" si="16"/>
        <v>D12-79</v>
      </c>
      <c r="G2126" s="94">
        <v>3684598.0</v>
      </c>
      <c r="H2126" s="14"/>
    </row>
    <row r="2127">
      <c r="A2127" s="7">
        <v>1024.0</v>
      </c>
      <c r="B2127" s="31" t="s">
        <v>4156</v>
      </c>
      <c r="C2127" s="94" t="s">
        <v>5463</v>
      </c>
      <c r="D2127" s="94" t="s">
        <v>5464</v>
      </c>
      <c r="E2127" s="152">
        <v>80.0</v>
      </c>
      <c r="F2127" s="10" t="str">
        <f t="shared" si="16"/>
        <v>D12-80</v>
      </c>
      <c r="G2127" s="94">
        <v>943807.0</v>
      </c>
      <c r="H2127" s="14"/>
    </row>
    <row r="2128">
      <c r="A2128" s="7">
        <v>1024.0</v>
      </c>
      <c r="B2128" s="31" t="s">
        <v>4158</v>
      </c>
      <c r="C2128" s="94" t="s">
        <v>5463</v>
      </c>
      <c r="D2128" s="94" t="s">
        <v>5464</v>
      </c>
      <c r="E2128" s="152">
        <v>81.0</v>
      </c>
      <c r="F2128" s="10" t="str">
        <f t="shared" si="16"/>
        <v>D12-81</v>
      </c>
      <c r="G2128" s="94">
        <v>174636.0</v>
      </c>
      <c r="H2128" s="14"/>
    </row>
    <row r="2129">
      <c r="A2129" s="7">
        <v>1024.0</v>
      </c>
      <c r="B2129" s="31" t="s">
        <v>4304</v>
      </c>
      <c r="C2129" s="94" t="s">
        <v>5463</v>
      </c>
      <c r="D2129" s="94" t="s">
        <v>5464</v>
      </c>
      <c r="E2129" s="152">
        <v>82.0</v>
      </c>
      <c r="F2129" s="10" t="str">
        <f t="shared" si="16"/>
        <v>D12-82</v>
      </c>
      <c r="G2129" s="94">
        <v>306562.0</v>
      </c>
      <c r="H2129" s="14"/>
    </row>
    <row r="2130">
      <c r="A2130" s="7">
        <v>1024.0</v>
      </c>
      <c r="B2130" s="31" t="s">
        <v>4464</v>
      </c>
      <c r="C2130" s="94" t="s">
        <v>5463</v>
      </c>
      <c r="D2130" s="94" t="s">
        <v>5464</v>
      </c>
      <c r="E2130" s="152">
        <v>83.0</v>
      </c>
      <c r="F2130" s="10" t="str">
        <f t="shared" si="16"/>
        <v>D12-83</v>
      </c>
      <c r="G2130" s="94">
        <v>90170.0</v>
      </c>
      <c r="H2130" s="14"/>
    </row>
    <row r="2131">
      <c r="A2131" s="7">
        <v>1023.0</v>
      </c>
      <c r="B2131" s="31" t="s">
        <v>4156</v>
      </c>
      <c r="C2131" s="94" t="s">
        <v>5463</v>
      </c>
      <c r="D2131" s="94" t="s">
        <v>5464</v>
      </c>
      <c r="E2131" s="152">
        <v>84.0</v>
      </c>
      <c r="F2131" s="10" t="str">
        <f t="shared" si="16"/>
        <v>D12-84</v>
      </c>
      <c r="G2131" s="94">
        <v>3355876.0</v>
      </c>
      <c r="H2131" s="14"/>
    </row>
    <row r="2132">
      <c r="A2132" s="7">
        <v>1023.0</v>
      </c>
      <c r="B2132" s="31" t="s">
        <v>4156</v>
      </c>
      <c r="C2132" s="94" t="s">
        <v>5463</v>
      </c>
      <c r="D2132" s="94" t="s">
        <v>5464</v>
      </c>
      <c r="E2132" s="152">
        <v>85.0</v>
      </c>
      <c r="F2132" s="10" t="str">
        <f t="shared" si="16"/>
        <v>D12-85</v>
      </c>
      <c r="G2132" s="94">
        <v>3671586.0</v>
      </c>
      <c r="H2132" s="14"/>
    </row>
    <row r="2133">
      <c r="A2133" s="7">
        <v>1023.0</v>
      </c>
      <c r="B2133" s="31" t="s">
        <v>4156</v>
      </c>
      <c r="C2133" s="94" t="s">
        <v>5463</v>
      </c>
      <c r="D2133" s="94" t="s">
        <v>5464</v>
      </c>
      <c r="E2133" s="152">
        <v>86.0</v>
      </c>
      <c r="F2133" s="10" t="str">
        <f t="shared" si="16"/>
        <v>D12-86</v>
      </c>
      <c r="G2133" s="94">
        <v>3446251.0</v>
      </c>
      <c r="H2133" s="14"/>
    </row>
    <row r="2134">
      <c r="A2134" s="7">
        <v>1023.0</v>
      </c>
      <c r="B2134" s="31" t="s">
        <v>4156</v>
      </c>
      <c r="C2134" s="94" t="s">
        <v>5463</v>
      </c>
      <c r="D2134" s="94" t="s">
        <v>5464</v>
      </c>
      <c r="E2134" s="152">
        <v>87.0</v>
      </c>
      <c r="F2134" s="10" t="str">
        <f t="shared" si="16"/>
        <v>D12-87</v>
      </c>
      <c r="G2134" s="94">
        <v>3024881.0</v>
      </c>
      <c r="H2134" s="14"/>
    </row>
    <row r="2135">
      <c r="A2135" s="7">
        <v>1023.0</v>
      </c>
      <c r="B2135" s="31" t="s">
        <v>4156</v>
      </c>
      <c r="C2135" s="94" t="s">
        <v>5463</v>
      </c>
      <c r="D2135" s="94" t="s">
        <v>5464</v>
      </c>
      <c r="E2135" s="152">
        <v>88.0</v>
      </c>
      <c r="F2135" s="10" t="str">
        <f t="shared" si="16"/>
        <v>D12-88</v>
      </c>
      <c r="G2135" s="94">
        <v>3044002.0</v>
      </c>
      <c r="H2135" s="14"/>
    </row>
    <row r="2136">
      <c r="A2136" s="7">
        <v>1023.0</v>
      </c>
      <c r="B2136" s="31" t="s">
        <v>4158</v>
      </c>
      <c r="C2136" s="94" t="s">
        <v>5463</v>
      </c>
      <c r="D2136" s="94" t="s">
        <v>5464</v>
      </c>
      <c r="E2136" s="152">
        <v>89.0</v>
      </c>
      <c r="F2136" s="10" t="str">
        <f t="shared" si="16"/>
        <v>D12-89</v>
      </c>
      <c r="G2136" s="94">
        <v>160313.0</v>
      </c>
      <c r="H2136" s="14"/>
    </row>
    <row r="2137">
      <c r="A2137" s="7">
        <v>1023.0</v>
      </c>
      <c r="B2137" s="31" t="s">
        <v>4304</v>
      </c>
      <c r="C2137" s="94" t="s">
        <v>5463</v>
      </c>
      <c r="D2137" s="94" t="s">
        <v>5464</v>
      </c>
      <c r="E2137" s="152">
        <v>90.0</v>
      </c>
      <c r="F2137" s="10" t="str">
        <f t="shared" si="16"/>
        <v>D12-90</v>
      </c>
      <c r="G2137" s="94">
        <v>296988.0</v>
      </c>
      <c r="H2137" s="14"/>
    </row>
    <row r="2138">
      <c r="A2138" s="7">
        <v>1023.0</v>
      </c>
      <c r="B2138" s="31" t="s">
        <v>4464</v>
      </c>
      <c r="C2138" s="94" t="s">
        <v>5463</v>
      </c>
      <c r="D2138" s="94" t="s">
        <v>5464</v>
      </c>
      <c r="E2138" s="152">
        <v>91.0</v>
      </c>
      <c r="F2138" s="10" t="str">
        <f t="shared" si="16"/>
        <v>D12-91</v>
      </c>
      <c r="G2138" s="94">
        <v>66042.0</v>
      </c>
      <c r="H2138" s="14"/>
    </row>
    <row r="2139">
      <c r="A2139" s="7">
        <v>1028.0</v>
      </c>
      <c r="B2139" s="31" t="s">
        <v>4156</v>
      </c>
      <c r="C2139" s="94" t="s">
        <v>1703</v>
      </c>
      <c r="D2139" s="94" t="s">
        <v>4680</v>
      </c>
      <c r="E2139" s="94">
        <v>1410.0</v>
      </c>
      <c r="F2139" s="10" t="str">
        <f t="shared" si="16"/>
        <v>FER-1410</v>
      </c>
      <c r="G2139" s="10">
        <v>1577080.0</v>
      </c>
      <c r="H2139" s="14"/>
    </row>
    <row r="2140">
      <c r="A2140" s="7">
        <v>1028.0</v>
      </c>
      <c r="B2140" s="31" t="s">
        <v>4158</v>
      </c>
      <c r="C2140" s="94" t="s">
        <v>1703</v>
      </c>
      <c r="D2140" s="94" t="s">
        <v>4680</v>
      </c>
      <c r="E2140" s="94">
        <v>1411.0</v>
      </c>
      <c r="F2140" s="10" t="str">
        <f t="shared" si="16"/>
        <v>FER-1411</v>
      </c>
      <c r="G2140" s="10">
        <v>1383970.0</v>
      </c>
      <c r="H2140" s="14"/>
    </row>
    <row r="2141">
      <c r="A2141" s="7">
        <v>1029.0</v>
      </c>
      <c r="B2141" s="31" t="s">
        <v>4156</v>
      </c>
      <c r="C2141" s="94" t="s">
        <v>1703</v>
      </c>
      <c r="D2141" s="94" t="s">
        <v>4680</v>
      </c>
      <c r="E2141" s="94">
        <v>1412.0</v>
      </c>
      <c r="F2141" s="10" t="str">
        <f t="shared" si="16"/>
        <v>FER-1412</v>
      </c>
      <c r="G2141" s="10">
        <v>1621465.0</v>
      </c>
      <c r="H2141" s="14"/>
    </row>
    <row r="2142">
      <c r="A2142" s="7">
        <v>1029.0</v>
      </c>
      <c r="B2142" s="31" t="s">
        <v>4158</v>
      </c>
      <c r="C2142" s="94" t="s">
        <v>1703</v>
      </c>
      <c r="D2142" s="94" t="s">
        <v>4680</v>
      </c>
      <c r="E2142" s="94">
        <v>1413.0</v>
      </c>
      <c r="F2142" s="10" t="str">
        <f t="shared" si="16"/>
        <v>FER-1413</v>
      </c>
      <c r="G2142" s="10">
        <v>981674.0</v>
      </c>
      <c r="H2142" s="14"/>
    </row>
    <row r="2143">
      <c r="A2143" s="7">
        <v>1030.0</v>
      </c>
      <c r="B2143" s="31" t="s">
        <v>4156</v>
      </c>
      <c r="C2143" s="94" t="s">
        <v>1703</v>
      </c>
      <c r="D2143" s="94" t="s">
        <v>4680</v>
      </c>
      <c r="E2143" s="94">
        <v>1414.0</v>
      </c>
      <c r="F2143" s="10" t="str">
        <f t="shared" si="16"/>
        <v>FER-1414</v>
      </c>
      <c r="G2143" s="10">
        <v>1112013.0</v>
      </c>
      <c r="H2143" s="14"/>
    </row>
    <row r="2144">
      <c r="A2144" s="7">
        <v>1030.0</v>
      </c>
      <c r="B2144" s="31" t="s">
        <v>4158</v>
      </c>
      <c r="C2144" s="94" t="s">
        <v>1703</v>
      </c>
      <c r="D2144" s="94" t="s">
        <v>4680</v>
      </c>
      <c r="E2144" s="94">
        <v>1415.0</v>
      </c>
      <c r="F2144" s="10" t="str">
        <f t="shared" si="16"/>
        <v>FER-1415</v>
      </c>
      <c r="G2144" s="10">
        <v>1301775.0</v>
      </c>
      <c r="H2144" s="14"/>
    </row>
    <row r="2145">
      <c r="A2145" s="7">
        <v>1034.0</v>
      </c>
      <c r="B2145" s="31" t="s">
        <v>4156</v>
      </c>
      <c r="C2145" s="94" t="s">
        <v>1709</v>
      </c>
      <c r="D2145" s="94" t="s">
        <v>5505</v>
      </c>
      <c r="E2145" s="10">
        <v>1.0</v>
      </c>
      <c r="F2145" s="10" t="str">
        <f t="shared" ref="F2145:F2153" si="17">D2145&amp;"000"&amp;E2145</f>
        <v>A27-0001</v>
      </c>
      <c r="G2145" s="94">
        <v>3772864.0</v>
      </c>
      <c r="H2145" s="14"/>
    </row>
    <row r="2146">
      <c r="A2146" s="7">
        <v>1034.0</v>
      </c>
      <c r="B2146" s="31" t="s">
        <v>4156</v>
      </c>
      <c r="C2146" s="94" t="s">
        <v>1709</v>
      </c>
      <c r="D2146" s="94" t="s">
        <v>5505</v>
      </c>
      <c r="E2146" s="10">
        <v>2.0</v>
      </c>
      <c r="F2146" s="10" t="str">
        <f t="shared" si="17"/>
        <v>A27-0002</v>
      </c>
      <c r="G2146" s="94">
        <v>3680377.0</v>
      </c>
      <c r="H2146" s="14"/>
    </row>
    <row r="2147">
      <c r="A2147" s="7">
        <v>1034.0</v>
      </c>
      <c r="B2147" s="31" t="s">
        <v>4158</v>
      </c>
      <c r="C2147" s="94" t="s">
        <v>1709</v>
      </c>
      <c r="D2147" s="94" t="s">
        <v>5505</v>
      </c>
      <c r="E2147" s="10">
        <v>3.0</v>
      </c>
      <c r="F2147" s="10" t="str">
        <f t="shared" si="17"/>
        <v>A27-0003</v>
      </c>
      <c r="G2147" s="94">
        <v>124687.0</v>
      </c>
      <c r="H2147" s="14"/>
    </row>
    <row r="2148">
      <c r="A2148" s="7">
        <v>1035.0</v>
      </c>
      <c r="B2148" s="31" t="s">
        <v>4156</v>
      </c>
      <c r="C2148" s="94" t="s">
        <v>1709</v>
      </c>
      <c r="D2148" s="94" t="s">
        <v>5505</v>
      </c>
      <c r="E2148" s="10">
        <v>4.0</v>
      </c>
      <c r="F2148" s="10" t="str">
        <f t="shared" si="17"/>
        <v>A27-0004</v>
      </c>
      <c r="G2148" s="94">
        <v>3570684.0</v>
      </c>
      <c r="H2148" s="14"/>
    </row>
    <row r="2149">
      <c r="A2149" s="7">
        <v>1035.0</v>
      </c>
      <c r="B2149" s="31" t="s">
        <v>4156</v>
      </c>
      <c r="C2149" s="94" t="s">
        <v>1709</v>
      </c>
      <c r="D2149" s="94" t="s">
        <v>5505</v>
      </c>
      <c r="E2149" s="10">
        <v>5.0</v>
      </c>
      <c r="F2149" s="10" t="str">
        <f t="shared" si="17"/>
        <v>A27-0005</v>
      </c>
      <c r="G2149" s="94">
        <v>3088097.0</v>
      </c>
      <c r="H2149" s="14"/>
    </row>
    <row r="2150">
      <c r="A2150" s="7">
        <v>1035.0</v>
      </c>
      <c r="B2150" s="31" t="s">
        <v>4158</v>
      </c>
      <c r="C2150" s="94" t="s">
        <v>1709</v>
      </c>
      <c r="D2150" s="94" t="s">
        <v>5505</v>
      </c>
      <c r="E2150" s="10">
        <v>6.0</v>
      </c>
      <c r="F2150" s="10" t="str">
        <f t="shared" si="17"/>
        <v>A27-0006</v>
      </c>
      <c r="G2150" s="94">
        <v>155515.0</v>
      </c>
      <c r="H2150" s="14"/>
    </row>
    <row r="2151">
      <c r="A2151" s="7">
        <v>1036.0</v>
      </c>
      <c r="B2151" s="31" t="s">
        <v>4156</v>
      </c>
      <c r="C2151" s="94" t="s">
        <v>1709</v>
      </c>
      <c r="D2151" s="94" t="s">
        <v>5505</v>
      </c>
      <c r="E2151" s="10">
        <v>7.0</v>
      </c>
      <c r="F2151" s="10" t="str">
        <f t="shared" si="17"/>
        <v>A27-0007</v>
      </c>
      <c r="G2151" s="94">
        <v>3831966.0</v>
      </c>
      <c r="H2151" s="14"/>
    </row>
    <row r="2152">
      <c r="A2152" s="7">
        <v>1036.0</v>
      </c>
      <c r="B2152" s="31" t="s">
        <v>4156</v>
      </c>
      <c r="C2152" s="94" t="s">
        <v>1709</v>
      </c>
      <c r="D2152" s="94" t="s">
        <v>5505</v>
      </c>
      <c r="E2152" s="10">
        <v>8.0</v>
      </c>
      <c r="F2152" s="10" t="str">
        <f t="shared" si="17"/>
        <v>A27-0008</v>
      </c>
      <c r="G2152" s="94">
        <v>2575793.0</v>
      </c>
      <c r="H2152" s="14"/>
    </row>
    <row r="2153">
      <c r="A2153" s="7">
        <v>1036.0</v>
      </c>
      <c r="B2153" s="31" t="s">
        <v>4158</v>
      </c>
      <c r="C2153" s="94" t="s">
        <v>1709</v>
      </c>
      <c r="D2153" s="94" t="s">
        <v>5505</v>
      </c>
      <c r="E2153" s="10">
        <v>9.0</v>
      </c>
      <c r="F2153" s="10" t="str">
        <f t="shared" si="17"/>
        <v>A27-0009</v>
      </c>
      <c r="G2153" s="94">
        <v>52603.0</v>
      </c>
      <c r="H2153" s="14"/>
    </row>
    <row r="2154">
      <c r="A2154" s="7">
        <v>1037.0</v>
      </c>
      <c r="B2154" s="31" t="s">
        <v>4156</v>
      </c>
      <c r="C2154" s="94" t="s">
        <v>1709</v>
      </c>
      <c r="D2154" s="94" t="s">
        <v>5505</v>
      </c>
      <c r="E2154" s="10">
        <v>10.0</v>
      </c>
      <c r="F2154" s="10" t="str">
        <f t="shared" ref="F2154:F2248" si="18">D2154&amp;"00"&amp;E2154</f>
        <v>A27-0010</v>
      </c>
      <c r="G2154" s="94">
        <v>4019701.0</v>
      </c>
      <c r="H2154" s="14"/>
    </row>
    <row r="2155">
      <c r="A2155" s="7">
        <v>1037.0</v>
      </c>
      <c r="B2155" s="31" t="s">
        <v>4158</v>
      </c>
      <c r="C2155" s="94" t="s">
        <v>1709</v>
      </c>
      <c r="D2155" s="94" t="s">
        <v>5505</v>
      </c>
      <c r="E2155" s="10">
        <v>11.0</v>
      </c>
      <c r="F2155" s="10" t="str">
        <f t="shared" si="18"/>
        <v>A27-0011</v>
      </c>
      <c r="G2155" s="94">
        <v>12220.0</v>
      </c>
      <c r="H2155" s="14"/>
    </row>
    <row r="2156">
      <c r="A2156" s="7">
        <v>1039.0</v>
      </c>
      <c r="B2156" s="31" t="s">
        <v>4156</v>
      </c>
      <c r="C2156" s="94" t="s">
        <v>1709</v>
      </c>
      <c r="D2156" s="94" t="s">
        <v>5505</v>
      </c>
      <c r="E2156" s="10">
        <v>12.0</v>
      </c>
      <c r="F2156" s="10" t="str">
        <f t="shared" si="18"/>
        <v>A27-0012</v>
      </c>
      <c r="G2156" s="94">
        <v>4433292.0</v>
      </c>
      <c r="H2156" s="14"/>
    </row>
    <row r="2157">
      <c r="A2157" s="7">
        <v>1039.0</v>
      </c>
      <c r="B2157" s="31" t="s">
        <v>4158</v>
      </c>
      <c r="C2157" s="94" t="s">
        <v>1709</v>
      </c>
      <c r="D2157" s="94" t="s">
        <v>5505</v>
      </c>
      <c r="E2157" s="10">
        <v>13.0</v>
      </c>
      <c r="F2157" s="10" t="str">
        <f t="shared" si="18"/>
        <v>A27-0013</v>
      </c>
      <c r="G2157" s="94">
        <v>11722.0</v>
      </c>
      <c r="H2157" s="14"/>
    </row>
    <row r="2158">
      <c r="A2158" s="7">
        <v>1038.0</v>
      </c>
      <c r="B2158" s="31" t="s">
        <v>4156</v>
      </c>
      <c r="C2158" s="94" t="s">
        <v>1709</v>
      </c>
      <c r="D2158" s="94" t="s">
        <v>5505</v>
      </c>
      <c r="E2158" s="10">
        <v>14.0</v>
      </c>
      <c r="F2158" s="10" t="str">
        <f t="shared" si="18"/>
        <v>A27-0014</v>
      </c>
      <c r="G2158" s="94">
        <v>4023878.0</v>
      </c>
      <c r="H2158" s="14"/>
    </row>
    <row r="2159">
      <c r="A2159" s="7">
        <v>1038.0</v>
      </c>
      <c r="B2159" s="31" t="s">
        <v>4158</v>
      </c>
      <c r="C2159" s="94" t="s">
        <v>1709</v>
      </c>
      <c r="D2159" s="94" t="s">
        <v>5505</v>
      </c>
      <c r="E2159" s="10">
        <v>15.0</v>
      </c>
      <c r="F2159" s="10" t="str">
        <f t="shared" si="18"/>
        <v>A27-0015</v>
      </c>
      <c r="G2159" s="94">
        <v>10320.0</v>
      </c>
      <c r="H2159" s="14"/>
    </row>
    <row r="2160">
      <c r="A2160" s="7">
        <v>1040.0</v>
      </c>
      <c r="B2160" s="31" t="s">
        <v>4156</v>
      </c>
      <c r="C2160" s="94" t="s">
        <v>1709</v>
      </c>
      <c r="D2160" s="94" t="s">
        <v>5505</v>
      </c>
      <c r="E2160" s="10">
        <v>16.0</v>
      </c>
      <c r="F2160" s="10" t="str">
        <f t="shared" si="18"/>
        <v>A27-0016</v>
      </c>
      <c r="G2160" s="94">
        <v>3427506.0</v>
      </c>
      <c r="H2160" s="14"/>
    </row>
    <row r="2161">
      <c r="A2161" s="7">
        <v>1040.0</v>
      </c>
      <c r="B2161" s="31" t="s">
        <v>4158</v>
      </c>
      <c r="C2161" s="94" t="s">
        <v>1709</v>
      </c>
      <c r="D2161" s="94" t="s">
        <v>5505</v>
      </c>
      <c r="E2161" s="10">
        <v>17.0</v>
      </c>
      <c r="F2161" s="10" t="str">
        <f t="shared" si="18"/>
        <v>A27-0017</v>
      </c>
      <c r="G2161" s="94">
        <v>12730.0</v>
      </c>
      <c r="H2161" s="14"/>
    </row>
    <row r="2162">
      <c r="A2162" s="7">
        <v>1041.0</v>
      </c>
      <c r="B2162" s="31" t="s">
        <v>4156</v>
      </c>
      <c r="C2162" s="94" t="s">
        <v>1709</v>
      </c>
      <c r="D2162" s="94" t="s">
        <v>5505</v>
      </c>
      <c r="E2162" s="10">
        <v>18.0</v>
      </c>
      <c r="F2162" s="10" t="str">
        <f t="shared" si="18"/>
        <v>A27-0018</v>
      </c>
      <c r="G2162" s="94">
        <v>1944817.0</v>
      </c>
      <c r="H2162" s="14"/>
    </row>
    <row r="2163">
      <c r="A2163" s="7">
        <v>1041.0</v>
      </c>
      <c r="B2163" s="31" t="s">
        <v>4158</v>
      </c>
      <c r="C2163" s="94" t="s">
        <v>1709</v>
      </c>
      <c r="D2163" s="94" t="s">
        <v>5505</v>
      </c>
      <c r="E2163" s="10">
        <v>19.0</v>
      </c>
      <c r="F2163" s="10" t="str">
        <f t="shared" si="18"/>
        <v>A27-0019</v>
      </c>
      <c r="G2163" s="94">
        <v>7387.0</v>
      </c>
      <c r="H2163" s="14"/>
    </row>
    <row r="2164">
      <c r="A2164" s="7">
        <v>1042.0</v>
      </c>
      <c r="B2164" s="31" t="s">
        <v>4156</v>
      </c>
      <c r="C2164" s="94" t="s">
        <v>1709</v>
      </c>
      <c r="D2164" s="94" t="s">
        <v>5505</v>
      </c>
      <c r="E2164" s="10">
        <v>20.0</v>
      </c>
      <c r="F2164" s="10" t="str">
        <f t="shared" si="18"/>
        <v>A27-0020</v>
      </c>
      <c r="G2164" s="94">
        <v>3140875.0</v>
      </c>
      <c r="H2164" s="14"/>
    </row>
    <row r="2165">
      <c r="A2165" s="7">
        <v>1042.0</v>
      </c>
      <c r="B2165" s="31" t="s">
        <v>4158</v>
      </c>
      <c r="C2165" s="94" t="s">
        <v>1709</v>
      </c>
      <c r="D2165" s="94" t="s">
        <v>5505</v>
      </c>
      <c r="E2165" s="10">
        <v>21.0</v>
      </c>
      <c r="F2165" s="10" t="str">
        <f t="shared" si="18"/>
        <v>A27-0021</v>
      </c>
      <c r="G2165" s="94">
        <v>10080.0</v>
      </c>
      <c r="H2165" s="14"/>
    </row>
    <row r="2166">
      <c r="A2166" s="7">
        <v>1043.0</v>
      </c>
      <c r="B2166" s="31" t="s">
        <v>4156</v>
      </c>
      <c r="C2166" s="94" t="s">
        <v>1709</v>
      </c>
      <c r="D2166" s="94" t="s">
        <v>5505</v>
      </c>
      <c r="E2166" s="10">
        <v>22.0</v>
      </c>
      <c r="F2166" s="10" t="str">
        <f t="shared" si="18"/>
        <v>A27-0022</v>
      </c>
      <c r="G2166" s="94">
        <v>3131445.0</v>
      </c>
      <c r="H2166" s="14"/>
    </row>
    <row r="2167">
      <c r="A2167" s="7">
        <v>1043.0</v>
      </c>
      <c r="B2167" s="31" t="s">
        <v>4158</v>
      </c>
      <c r="C2167" s="94" t="s">
        <v>1709</v>
      </c>
      <c r="D2167" s="94" t="s">
        <v>5505</v>
      </c>
      <c r="E2167" s="10">
        <v>23.0</v>
      </c>
      <c r="F2167" s="10" t="str">
        <f t="shared" si="18"/>
        <v>A27-0023</v>
      </c>
      <c r="G2167" s="94">
        <v>6192.0</v>
      </c>
      <c r="H2167" s="14"/>
    </row>
    <row r="2168">
      <c r="A2168" s="7">
        <v>1044.0</v>
      </c>
      <c r="B2168" s="31" t="s">
        <v>4156</v>
      </c>
      <c r="C2168" s="94" t="s">
        <v>1709</v>
      </c>
      <c r="D2168" s="94" t="s">
        <v>5505</v>
      </c>
      <c r="E2168" s="10">
        <v>24.0</v>
      </c>
      <c r="F2168" s="10" t="str">
        <f t="shared" si="18"/>
        <v>A27-0024</v>
      </c>
      <c r="G2168" s="94">
        <v>2600777.0</v>
      </c>
      <c r="H2168" s="14"/>
    </row>
    <row r="2169">
      <c r="A2169" s="7">
        <v>1044.0</v>
      </c>
      <c r="B2169" s="31" t="s">
        <v>4158</v>
      </c>
      <c r="C2169" s="94" t="s">
        <v>1709</v>
      </c>
      <c r="D2169" s="94" t="s">
        <v>5505</v>
      </c>
      <c r="E2169" s="10">
        <v>25.0</v>
      </c>
      <c r="F2169" s="10" t="str">
        <f t="shared" si="18"/>
        <v>A27-0025</v>
      </c>
      <c r="G2169" s="94">
        <v>6755.0</v>
      </c>
      <c r="H2169" s="14"/>
    </row>
    <row r="2170">
      <c r="A2170" s="7">
        <v>1045.0</v>
      </c>
      <c r="B2170" s="31" t="s">
        <v>4156</v>
      </c>
      <c r="C2170" s="94" t="s">
        <v>1709</v>
      </c>
      <c r="D2170" s="94" t="s">
        <v>5505</v>
      </c>
      <c r="E2170" s="10">
        <v>26.0</v>
      </c>
      <c r="F2170" s="10" t="str">
        <f t="shared" si="18"/>
        <v>A27-0026</v>
      </c>
      <c r="G2170" s="94">
        <v>3510290.0</v>
      </c>
      <c r="H2170" s="14"/>
    </row>
    <row r="2171">
      <c r="A2171" s="7">
        <v>1045.0</v>
      </c>
      <c r="B2171" s="31" t="s">
        <v>4158</v>
      </c>
      <c r="C2171" s="94" t="s">
        <v>1709</v>
      </c>
      <c r="D2171" s="94" t="s">
        <v>5505</v>
      </c>
      <c r="E2171" s="10">
        <v>27.0</v>
      </c>
      <c r="F2171" s="10" t="str">
        <f t="shared" si="18"/>
        <v>A27-0027</v>
      </c>
      <c r="G2171" s="94">
        <v>6962.0</v>
      </c>
      <c r="H2171" s="14"/>
    </row>
    <row r="2172">
      <c r="A2172" s="7">
        <v>1046.0</v>
      </c>
      <c r="B2172" s="31" t="s">
        <v>4156</v>
      </c>
      <c r="C2172" s="94" t="s">
        <v>1709</v>
      </c>
      <c r="D2172" s="94" t="s">
        <v>5505</v>
      </c>
      <c r="E2172" s="10">
        <v>28.0</v>
      </c>
      <c r="F2172" s="10" t="str">
        <f t="shared" si="18"/>
        <v>A27-0028</v>
      </c>
      <c r="G2172" s="94">
        <v>3452017.0</v>
      </c>
      <c r="H2172" s="14"/>
    </row>
    <row r="2173">
      <c r="A2173" s="7">
        <v>1046.0</v>
      </c>
      <c r="B2173" s="31" t="s">
        <v>4156</v>
      </c>
      <c r="C2173" s="94" t="s">
        <v>1709</v>
      </c>
      <c r="D2173" s="94" t="s">
        <v>5505</v>
      </c>
      <c r="E2173" s="10">
        <v>29.0</v>
      </c>
      <c r="F2173" s="10" t="str">
        <f t="shared" si="18"/>
        <v>A27-0029</v>
      </c>
      <c r="G2173" s="94">
        <v>3787596.0</v>
      </c>
      <c r="H2173" s="14"/>
    </row>
    <row r="2174">
      <c r="A2174" s="7">
        <v>1046.0</v>
      </c>
      <c r="B2174" s="31" t="s">
        <v>4156</v>
      </c>
      <c r="C2174" s="94" t="s">
        <v>1709</v>
      </c>
      <c r="D2174" s="94" t="s">
        <v>5505</v>
      </c>
      <c r="E2174" s="10">
        <v>30.0</v>
      </c>
      <c r="F2174" s="10" t="str">
        <f t="shared" si="18"/>
        <v>A27-0030</v>
      </c>
      <c r="G2174" s="94">
        <v>3203359.0</v>
      </c>
      <c r="H2174" s="14"/>
    </row>
    <row r="2175">
      <c r="A2175" s="7">
        <v>1046.0</v>
      </c>
      <c r="B2175" s="31" t="s">
        <v>4156</v>
      </c>
      <c r="C2175" s="94" t="s">
        <v>1709</v>
      </c>
      <c r="D2175" s="94" t="s">
        <v>5505</v>
      </c>
      <c r="E2175" s="10">
        <v>31.0</v>
      </c>
      <c r="F2175" s="10" t="str">
        <f t="shared" si="18"/>
        <v>A27-0031</v>
      </c>
      <c r="G2175" s="94">
        <v>3146677.0</v>
      </c>
      <c r="H2175" s="14"/>
    </row>
    <row r="2176">
      <c r="A2176" s="7">
        <v>1046.0</v>
      </c>
      <c r="B2176" s="31" t="s">
        <v>4156</v>
      </c>
      <c r="C2176" s="94" t="s">
        <v>1709</v>
      </c>
      <c r="D2176" s="94" t="s">
        <v>5505</v>
      </c>
      <c r="E2176" s="10">
        <v>32.0</v>
      </c>
      <c r="F2176" s="10" t="str">
        <f t="shared" si="18"/>
        <v>A27-0032</v>
      </c>
      <c r="G2176" s="94">
        <v>1368771.0</v>
      </c>
      <c r="H2176" s="14"/>
    </row>
    <row r="2177">
      <c r="A2177" s="7">
        <v>1046.0</v>
      </c>
      <c r="B2177" s="31" t="s">
        <v>4158</v>
      </c>
      <c r="C2177" s="94" t="s">
        <v>1709</v>
      </c>
      <c r="D2177" s="94" t="s">
        <v>5505</v>
      </c>
      <c r="E2177" s="10">
        <v>33.0</v>
      </c>
      <c r="F2177" s="10" t="str">
        <f t="shared" si="18"/>
        <v>A27-0033</v>
      </c>
      <c r="G2177" s="94">
        <v>64322.0</v>
      </c>
      <c r="H2177" s="14"/>
    </row>
    <row r="2178">
      <c r="A2178" s="7">
        <v>1047.0</v>
      </c>
      <c r="B2178" s="31" t="s">
        <v>4156</v>
      </c>
      <c r="C2178" s="94" t="s">
        <v>1709</v>
      </c>
      <c r="D2178" s="94" t="s">
        <v>5505</v>
      </c>
      <c r="E2178" s="10">
        <v>34.0</v>
      </c>
      <c r="F2178" s="10" t="str">
        <f t="shared" si="18"/>
        <v>A27-0034</v>
      </c>
      <c r="G2178" s="94">
        <v>2933172.0</v>
      </c>
      <c r="H2178" s="14"/>
    </row>
    <row r="2179">
      <c r="A2179" s="7">
        <v>1047.0</v>
      </c>
      <c r="B2179" s="31" t="s">
        <v>4156</v>
      </c>
      <c r="C2179" s="94" t="s">
        <v>1709</v>
      </c>
      <c r="D2179" s="94" t="s">
        <v>5505</v>
      </c>
      <c r="E2179" s="10">
        <v>35.0</v>
      </c>
      <c r="F2179" s="10" t="str">
        <f t="shared" si="18"/>
        <v>A27-0035</v>
      </c>
      <c r="G2179" s="94">
        <v>1805626.0</v>
      </c>
      <c r="H2179" s="14"/>
    </row>
    <row r="2180">
      <c r="A2180" s="7">
        <v>1047.0</v>
      </c>
      <c r="B2180" s="31" t="s">
        <v>4158</v>
      </c>
      <c r="C2180" s="94" t="s">
        <v>1709</v>
      </c>
      <c r="D2180" s="94" t="s">
        <v>5505</v>
      </c>
      <c r="E2180" s="10">
        <v>36.0</v>
      </c>
      <c r="F2180" s="10" t="str">
        <f t="shared" si="18"/>
        <v>A27-0036</v>
      </c>
      <c r="G2180" s="94">
        <v>34570.0</v>
      </c>
      <c r="H2180" s="14"/>
    </row>
    <row r="2181">
      <c r="A2181" s="7">
        <v>1048.0</v>
      </c>
      <c r="B2181" s="31" t="s">
        <v>4156</v>
      </c>
      <c r="C2181" s="94" t="s">
        <v>1709</v>
      </c>
      <c r="D2181" s="94" t="s">
        <v>5505</v>
      </c>
      <c r="E2181" s="10">
        <v>37.0</v>
      </c>
      <c r="F2181" s="10" t="str">
        <f t="shared" si="18"/>
        <v>A27-0037</v>
      </c>
      <c r="G2181" s="94">
        <v>2608694.0</v>
      </c>
      <c r="H2181" s="14"/>
    </row>
    <row r="2182">
      <c r="A2182" s="7">
        <v>1048.0</v>
      </c>
      <c r="B2182" s="31" t="s">
        <v>4156</v>
      </c>
      <c r="C2182" s="94" t="s">
        <v>1709</v>
      </c>
      <c r="D2182" s="94" t="s">
        <v>5505</v>
      </c>
      <c r="E2182" s="10">
        <v>38.0</v>
      </c>
      <c r="F2182" s="10" t="str">
        <f t="shared" si="18"/>
        <v>A27-0038</v>
      </c>
      <c r="G2182" s="152">
        <v>2742766.0</v>
      </c>
      <c r="H2182" s="14"/>
    </row>
    <row r="2183">
      <c r="A2183" s="7">
        <v>1048.0</v>
      </c>
      <c r="B2183" s="31" t="s">
        <v>4156</v>
      </c>
      <c r="C2183" s="94" t="s">
        <v>1709</v>
      </c>
      <c r="D2183" s="94" t="s">
        <v>5505</v>
      </c>
      <c r="E2183" s="10">
        <v>39.0</v>
      </c>
      <c r="F2183" s="10" t="str">
        <f t="shared" si="18"/>
        <v>A27-0039</v>
      </c>
      <c r="G2183" s="94">
        <v>3313886.0</v>
      </c>
      <c r="H2183" s="14"/>
    </row>
    <row r="2184">
      <c r="A2184" s="7">
        <v>1048.0</v>
      </c>
      <c r="B2184" s="31" t="s">
        <v>4156</v>
      </c>
      <c r="C2184" s="94" t="s">
        <v>1709</v>
      </c>
      <c r="D2184" s="94" t="s">
        <v>5505</v>
      </c>
      <c r="E2184" s="10">
        <v>40.0</v>
      </c>
      <c r="F2184" s="10" t="str">
        <f t="shared" si="18"/>
        <v>A27-0040</v>
      </c>
      <c r="G2184" s="94">
        <v>2889769.0</v>
      </c>
      <c r="H2184" s="14"/>
    </row>
    <row r="2185">
      <c r="A2185" s="7">
        <v>1048.0</v>
      </c>
      <c r="B2185" s="31" t="s">
        <v>4158</v>
      </c>
      <c r="C2185" s="94" t="s">
        <v>1709</v>
      </c>
      <c r="D2185" s="94" t="s">
        <v>5505</v>
      </c>
      <c r="E2185" s="10">
        <v>41.0</v>
      </c>
      <c r="F2185" s="10" t="str">
        <f t="shared" si="18"/>
        <v>A27-0041</v>
      </c>
      <c r="G2185" s="94">
        <v>49068.0</v>
      </c>
      <c r="H2185" s="14"/>
    </row>
    <row r="2186">
      <c r="A2186" s="7">
        <v>1049.0</v>
      </c>
      <c r="B2186" s="31" t="s">
        <v>4156</v>
      </c>
      <c r="C2186" s="94" t="s">
        <v>1709</v>
      </c>
      <c r="D2186" s="94" t="s">
        <v>5505</v>
      </c>
      <c r="E2186" s="10">
        <v>42.0</v>
      </c>
      <c r="F2186" s="10" t="str">
        <f t="shared" si="18"/>
        <v>A27-0042</v>
      </c>
      <c r="G2186" s="94">
        <v>1287643.0</v>
      </c>
      <c r="H2186" s="14"/>
    </row>
    <row r="2187">
      <c r="A2187" s="7">
        <v>1049.0</v>
      </c>
      <c r="B2187" s="31" t="s">
        <v>4158</v>
      </c>
      <c r="C2187" s="94" t="s">
        <v>1709</v>
      </c>
      <c r="D2187" s="94" t="s">
        <v>5505</v>
      </c>
      <c r="E2187" s="10">
        <v>43.0</v>
      </c>
      <c r="F2187" s="10" t="str">
        <f t="shared" si="18"/>
        <v>A27-0043</v>
      </c>
      <c r="G2187" s="94">
        <v>3837.0</v>
      </c>
      <c r="H2187" s="14"/>
    </row>
    <row r="2188">
      <c r="A2188" s="7">
        <v>1050.0</v>
      </c>
      <c r="B2188" s="31" t="s">
        <v>4156</v>
      </c>
      <c r="C2188" s="94" t="s">
        <v>1709</v>
      </c>
      <c r="D2188" s="94" t="s">
        <v>5505</v>
      </c>
      <c r="E2188" s="10">
        <v>44.0</v>
      </c>
      <c r="F2188" s="10" t="str">
        <f t="shared" si="18"/>
        <v>A27-0044</v>
      </c>
      <c r="G2188" s="94">
        <v>688415.0</v>
      </c>
      <c r="H2188" s="14"/>
    </row>
    <row r="2189">
      <c r="A2189" s="7">
        <v>1050.0</v>
      </c>
      <c r="B2189" s="31" t="s">
        <v>4158</v>
      </c>
      <c r="C2189" s="94" t="s">
        <v>1709</v>
      </c>
      <c r="D2189" s="94" t="s">
        <v>5505</v>
      </c>
      <c r="E2189" s="10">
        <v>45.0</v>
      </c>
      <c r="F2189" s="10" t="str">
        <f t="shared" si="18"/>
        <v>A27-0045</v>
      </c>
      <c r="G2189" s="94">
        <v>3669.0</v>
      </c>
      <c r="H2189" s="14"/>
    </row>
    <row r="2190">
      <c r="A2190" s="7">
        <v>1051.0</v>
      </c>
      <c r="B2190" s="31" t="s">
        <v>4156</v>
      </c>
      <c r="C2190" s="94" t="s">
        <v>1709</v>
      </c>
      <c r="D2190" s="94" t="s">
        <v>5505</v>
      </c>
      <c r="E2190" s="10">
        <v>46.0</v>
      </c>
      <c r="F2190" s="10" t="str">
        <f t="shared" si="18"/>
        <v>A27-0046</v>
      </c>
      <c r="G2190" s="94">
        <v>639835.0</v>
      </c>
      <c r="H2190" s="14"/>
    </row>
    <row r="2191">
      <c r="A2191" s="7">
        <v>1051.0</v>
      </c>
      <c r="B2191" s="31" t="s">
        <v>4158</v>
      </c>
      <c r="C2191" s="94" t="s">
        <v>1709</v>
      </c>
      <c r="D2191" s="94" t="s">
        <v>5505</v>
      </c>
      <c r="E2191" s="10">
        <v>47.0</v>
      </c>
      <c r="F2191" s="10" t="str">
        <f t="shared" si="18"/>
        <v>A27-0047</v>
      </c>
      <c r="G2191" s="94">
        <v>1873.0</v>
      </c>
      <c r="H2191" s="14"/>
    </row>
    <row r="2192">
      <c r="A2192" s="7">
        <v>1052.0</v>
      </c>
      <c r="B2192" s="31" t="s">
        <v>4156</v>
      </c>
      <c r="C2192" s="94" t="s">
        <v>1709</v>
      </c>
      <c r="D2192" s="94" t="s">
        <v>5505</v>
      </c>
      <c r="E2192" s="10">
        <v>48.0</v>
      </c>
      <c r="F2192" s="10" t="str">
        <f t="shared" si="18"/>
        <v>A27-0048</v>
      </c>
      <c r="G2192" s="94">
        <v>411878.0</v>
      </c>
      <c r="H2192" s="14"/>
    </row>
    <row r="2193">
      <c r="A2193" s="7">
        <v>1052.0</v>
      </c>
      <c r="B2193" s="31" t="s">
        <v>4158</v>
      </c>
      <c r="C2193" s="94" t="s">
        <v>1709</v>
      </c>
      <c r="D2193" s="94" t="s">
        <v>5505</v>
      </c>
      <c r="E2193" s="10">
        <v>49.0</v>
      </c>
      <c r="F2193" s="10" t="str">
        <f t="shared" si="18"/>
        <v>A27-0049</v>
      </c>
      <c r="G2193" s="94">
        <v>2213.0</v>
      </c>
      <c r="H2193" s="14"/>
    </row>
    <row r="2194">
      <c r="A2194" s="7">
        <v>1053.0</v>
      </c>
      <c r="B2194" s="31" t="s">
        <v>4156</v>
      </c>
      <c r="C2194" s="94" t="s">
        <v>1709</v>
      </c>
      <c r="D2194" s="94" t="s">
        <v>5505</v>
      </c>
      <c r="E2194" s="10">
        <v>50.0</v>
      </c>
      <c r="F2194" s="10" t="str">
        <f t="shared" si="18"/>
        <v>A27-0050</v>
      </c>
      <c r="G2194" s="94">
        <v>321043.0</v>
      </c>
      <c r="H2194" s="14"/>
    </row>
    <row r="2195">
      <c r="A2195" s="7">
        <v>1053.0</v>
      </c>
      <c r="B2195" s="31" t="s">
        <v>4158</v>
      </c>
      <c r="C2195" s="94" t="s">
        <v>1709</v>
      </c>
      <c r="D2195" s="94" t="s">
        <v>5505</v>
      </c>
      <c r="E2195" s="10">
        <v>51.0</v>
      </c>
      <c r="F2195" s="10" t="str">
        <f t="shared" si="18"/>
        <v>A27-0051</v>
      </c>
      <c r="G2195" s="94">
        <v>2032.0</v>
      </c>
      <c r="H2195" s="14"/>
    </row>
    <row r="2196">
      <c r="A2196" s="7">
        <v>1054.0</v>
      </c>
      <c r="B2196" s="31" t="s">
        <v>4156</v>
      </c>
      <c r="C2196" s="94" t="s">
        <v>1709</v>
      </c>
      <c r="D2196" s="94" t="s">
        <v>5505</v>
      </c>
      <c r="E2196" s="10">
        <v>52.0</v>
      </c>
      <c r="F2196" s="10" t="str">
        <f t="shared" si="18"/>
        <v>A27-0052</v>
      </c>
      <c r="G2196" s="94">
        <v>291082.0</v>
      </c>
      <c r="H2196" s="14"/>
    </row>
    <row r="2197">
      <c r="A2197" s="7">
        <v>1054.0</v>
      </c>
      <c r="B2197" s="31" t="s">
        <v>4158</v>
      </c>
      <c r="C2197" s="94" t="s">
        <v>1709</v>
      </c>
      <c r="D2197" s="94" t="s">
        <v>5505</v>
      </c>
      <c r="E2197" s="10">
        <v>53.0</v>
      </c>
      <c r="F2197" s="10" t="str">
        <f t="shared" si="18"/>
        <v>A27-0053</v>
      </c>
      <c r="G2197" s="94">
        <v>2957.0</v>
      </c>
      <c r="H2197" s="14"/>
    </row>
    <row r="2198">
      <c r="A2198" s="7">
        <v>1055.0</v>
      </c>
      <c r="B2198" s="31" t="s">
        <v>4156</v>
      </c>
      <c r="C2198" s="94" t="s">
        <v>1709</v>
      </c>
      <c r="D2198" s="94" t="s">
        <v>5505</v>
      </c>
      <c r="E2198" s="10">
        <v>54.0</v>
      </c>
      <c r="F2198" s="10" t="str">
        <f t="shared" si="18"/>
        <v>A27-0054</v>
      </c>
      <c r="G2198" s="94">
        <v>1122736.0</v>
      </c>
      <c r="H2198" s="14"/>
    </row>
    <row r="2199">
      <c r="A2199" s="7">
        <v>1055.0</v>
      </c>
      <c r="B2199" s="31" t="s">
        <v>4158</v>
      </c>
      <c r="C2199" s="94" t="s">
        <v>1709</v>
      </c>
      <c r="D2199" s="94" t="s">
        <v>5505</v>
      </c>
      <c r="E2199" s="14"/>
      <c r="F2199" s="10" t="str">
        <f t="shared" si="18"/>
        <v>A27-00</v>
      </c>
      <c r="G2199" s="14"/>
      <c r="H2199" s="10" t="s">
        <v>5532</v>
      </c>
    </row>
    <row r="2200">
      <c r="A2200" s="7">
        <v>1056.0</v>
      </c>
      <c r="B2200" s="31" t="s">
        <v>4156</v>
      </c>
      <c r="C2200" s="94" t="s">
        <v>1709</v>
      </c>
      <c r="D2200" s="94" t="s">
        <v>5505</v>
      </c>
      <c r="E2200" s="10">
        <v>55.0</v>
      </c>
      <c r="F2200" s="10" t="str">
        <f t="shared" si="18"/>
        <v>A27-0055</v>
      </c>
      <c r="G2200" s="94">
        <v>893015.0</v>
      </c>
      <c r="H2200" s="14"/>
    </row>
    <row r="2201">
      <c r="A2201" s="7">
        <v>1056.0</v>
      </c>
      <c r="B2201" s="31" t="s">
        <v>4158</v>
      </c>
      <c r="C2201" s="94" t="s">
        <v>1709</v>
      </c>
      <c r="D2201" s="94" t="s">
        <v>5505</v>
      </c>
      <c r="E2201" s="10">
        <v>56.0</v>
      </c>
      <c r="F2201" s="10" t="str">
        <f t="shared" si="18"/>
        <v>A27-0056</v>
      </c>
      <c r="G2201" s="94">
        <v>4012.0</v>
      </c>
      <c r="H2201" s="14"/>
    </row>
    <row r="2202">
      <c r="A2202" s="7">
        <v>1057.0</v>
      </c>
      <c r="B2202" s="31" t="s">
        <v>4156</v>
      </c>
      <c r="C2202" s="94" t="s">
        <v>1709</v>
      </c>
      <c r="D2202" s="94" t="s">
        <v>5505</v>
      </c>
      <c r="E2202" s="10">
        <v>57.0</v>
      </c>
      <c r="F2202" s="10" t="str">
        <f t="shared" si="18"/>
        <v>A27-0057</v>
      </c>
      <c r="G2202" s="94">
        <v>1421963.0</v>
      </c>
      <c r="H2202" s="14"/>
    </row>
    <row r="2203">
      <c r="A2203" s="7">
        <v>1057.0</v>
      </c>
      <c r="B2203" s="31" t="s">
        <v>4158</v>
      </c>
      <c r="C2203" s="94" t="s">
        <v>1709</v>
      </c>
      <c r="D2203" s="94" t="s">
        <v>5505</v>
      </c>
      <c r="E2203" s="10">
        <v>58.0</v>
      </c>
      <c r="F2203" s="10" t="str">
        <f t="shared" si="18"/>
        <v>A27-0058</v>
      </c>
      <c r="G2203" s="94">
        <v>4212.0</v>
      </c>
      <c r="H2203" s="14"/>
    </row>
    <row r="2204">
      <c r="A2204" s="7">
        <v>1058.0</v>
      </c>
      <c r="B2204" s="31" t="s">
        <v>4156</v>
      </c>
      <c r="C2204" s="94" t="s">
        <v>1709</v>
      </c>
      <c r="D2204" s="94" t="s">
        <v>5505</v>
      </c>
      <c r="E2204" s="10">
        <v>59.0</v>
      </c>
      <c r="F2204" s="10" t="str">
        <f t="shared" si="18"/>
        <v>A27-0059</v>
      </c>
      <c r="G2204" s="94">
        <v>629494.0</v>
      </c>
      <c r="H2204" s="14"/>
    </row>
    <row r="2205">
      <c r="A2205" s="7">
        <v>1058.0</v>
      </c>
      <c r="B2205" s="31" t="s">
        <v>4158</v>
      </c>
      <c r="C2205" s="94" t="s">
        <v>1709</v>
      </c>
      <c r="D2205" s="94" t="s">
        <v>5505</v>
      </c>
      <c r="E2205" s="10">
        <v>60.0</v>
      </c>
      <c r="F2205" s="10" t="str">
        <f t="shared" si="18"/>
        <v>A27-0060</v>
      </c>
      <c r="G2205" s="94">
        <v>2606.0</v>
      </c>
      <c r="H2205" s="14"/>
    </row>
    <row r="2206">
      <c r="A2206" s="7">
        <v>1059.0</v>
      </c>
      <c r="B2206" s="31" t="s">
        <v>4156</v>
      </c>
      <c r="C2206" s="94" t="s">
        <v>1709</v>
      </c>
      <c r="D2206" s="94" t="s">
        <v>5505</v>
      </c>
      <c r="E2206" s="10">
        <v>61.0</v>
      </c>
      <c r="F2206" s="10" t="str">
        <f t="shared" si="18"/>
        <v>A27-0061</v>
      </c>
      <c r="G2206" s="94">
        <v>605658.0</v>
      </c>
      <c r="H2206" s="14"/>
    </row>
    <row r="2207">
      <c r="A2207" s="7">
        <v>1059.0</v>
      </c>
      <c r="B2207" s="31" t="s">
        <v>4158</v>
      </c>
      <c r="C2207" s="94" t="s">
        <v>1709</v>
      </c>
      <c r="D2207" s="94" t="s">
        <v>5505</v>
      </c>
      <c r="E2207" s="10">
        <v>62.0</v>
      </c>
      <c r="F2207" s="10" t="str">
        <f t="shared" si="18"/>
        <v>A27-0062</v>
      </c>
      <c r="G2207" s="94">
        <v>3135.0</v>
      </c>
      <c r="H2207" s="14"/>
    </row>
    <row r="2208">
      <c r="A2208" s="7">
        <v>1060.0</v>
      </c>
      <c r="B2208" s="31" t="s">
        <v>4156</v>
      </c>
      <c r="C2208" s="94" t="s">
        <v>1709</v>
      </c>
      <c r="D2208" s="94" t="s">
        <v>5505</v>
      </c>
      <c r="E2208" s="10">
        <v>63.0</v>
      </c>
      <c r="F2208" s="10" t="str">
        <f t="shared" si="18"/>
        <v>A27-0063</v>
      </c>
      <c r="G2208" s="94">
        <v>338797.0</v>
      </c>
      <c r="H2208" s="14"/>
    </row>
    <row r="2209">
      <c r="A2209" s="7">
        <v>1060.0</v>
      </c>
      <c r="B2209" s="31" t="s">
        <v>4158</v>
      </c>
      <c r="C2209" s="94" t="s">
        <v>1709</v>
      </c>
      <c r="D2209" s="94" t="s">
        <v>5505</v>
      </c>
      <c r="E2209" s="10">
        <v>64.0</v>
      </c>
      <c r="F2209" s="10" t="str">
        <f t="shared" si="18"/>
        <v>A27-0064</v>
      </c>
      <c r="G2209" s="94">
        <v>2613.0</v>
      </c>
      <c r="H2209" s="14"/>
    </row>
    <row r="2210">
      <c r="A2210" s="7">
        <v>1061.0</v>
      </c>
      <c r="B2210" s="31" t="s">
        <v>4156</v>
      </c>
      <c r="C2210" s="94" t="s">
        <v>1709</v>
      </c>
      <c r="D2210" s="94" t="s">
        <v>5505</v>
      </c>
      <c r="E2210" s="10">
        <v>65.0</v>
      </c>
      <c r="F2210" s="10" t="str">
        <f t="shared" si="18"/>
        <v>A27-0065</v>
      </c>
      <c r="G2210" s="94">
        <v>879367.0</v>
      </c>
      <c r="H2210" s="14"/>
    </row>
    <row r="2211">
      <c r="A2211" s="7">
        <v>1061.0</v>
      </c>
      <c r="B2211" s="31" t="s">
        <v>4158</v>
      </c>
      <c r="C2211" s="94" t="s">
        <v>1709</v>
      </c>
      <c r="D2211" s="94" t="s">
        <v>5505</v>
      </c>
      <c r="E2211" s="10">
        <v>66.0</v>
      </c>
      <c r="F2211" s="10" t="str">
        <f t="shared" si="18"/>
        <v>A27-0066</v>
      </c>
      <c r="G2211" s="94">
        <v>4258.0</v>
      </c>
      <c r="H2211" s="14"/>
    </row>
    <row r="2212">
      <c r="A2212" s="7">
        <v>1062.0</v>
      </c>
      <c r="B2212" s="31" t="s">
        <v>4156</v>
      </c>
      <c r="C2212" s="94" t="s">
        <v>1709</v>
      </c>
      <c r="D2212" s="94" t="s">
        <v>5505</v>
      </c>
      <c r="E2212" s="10">
        <v>67.0</v>
      </c>
      <c r="F2212" s="10" t="str">
        <f t="shared" si="18"/>
        <v>A27-0067</v>
      </c>
      <c r="G2212" s="94">
        <v>695075.0</v>
      </c>
      <c r="H2212" s="14"/>
    </row>
    <row r="2213">
      <c r="A2213" s="7">
        <v>1062.0</v>
      </c>
      <c r="B2213" s="31" t="s">
        <v>4158</v>
      </c>
      <c r="C2213" s="94" t="s">
        <v>1709</v>
      </c>
      <c r="D2213" s="94" t="s">
        <v>5505</v>
      </c>
      <c r="E2213" s="10">
        <v>68.0</v>
      </c>
      <c r="F2213" s="10" t="str">
        <f t="shared" si="18"/>
        <v>A27-0068</v>
      </c>
      <c r="G2213" s="94">
        <v>3677.0</v>
      </c>
      <c r="H2213" s="14"/>
    </row>
    <row r="2214">
      <c r="A2214" s="7">
        <v>1063.0</v>
      </c>
      <c r="B2214" s="31" t="s">
        <v>4156</v>
      </c>
      <c r="C2214" s="94" t="s">
        <v>1709</v>
      </c>
      <c r="D2214" s="94" t="s">
        <v>5505</v>
      </c>
      <c r="E2214" s="10">
        <v>69.0</v>
      </c>
      <c r="F2214" s="10" t="str">
        <f t="shared" si="18"/>
        <v>A27-0069</v>
      </c>
      <c r="G2214" s="94">
        <v>700873.0</v>
      </c>
      <c r="H2214" s="14"/>
    </row>
    <row r="2215">
      <c r="A2215" s="7">
        <v>1063.0</v>
      </c>
      <c r="B2215" s="31" t="s">
        <v>4158</v>
      </c>
      <c r="C2215" s="94" t="s">
        <v>1709</v>
      </c>
      <c r="D2215" s="94" t="s">
        <v>5505</v>
      </c>
      <c r="E2215" s="10">
        <v>70.0</v>
      </c>
      <c r="F2215" s="10" t="str">
        <f t="shared" si="18"/>
        <v>A27-0070</v>
      </c>
      <c r="G2215" s="94">
        <v>4014.0</v>
      </c>
      <c r="H2215" s="14"/>
    </row>
    <row r="2216">
      <c r="A2216" s="7">
        <v>1064.0</v>
      </c>
      <c r="B2216" s="31" t="s">
        <v>4156</v>
      </c>
      <c r="C2216" s="94" t="s">
        <v>1709</v>
      </c>
      <c r="D2216" s="94" t="s">
        <v>5505</v>
      </c>
      <c r="E2216" s="10">
        <v>71.0</v>
      </c>
      <c r="F2216" s="10" t="str">
        <f t="shared" si="18"/>
        <v>A27-0071</v>
      </c>
      <c r="G2216" s="94">
        <v>834130.0</v>
      </c>
      <c r="H2216" s="14"/>
    </row>
    <row r="2217">
      <c r="A2217" s="7">
        <v>1064.0</v>
      </c>
      <c r="B2217" s="31" t="s">
        <v>4158</v>
      </c>
      <c r="C2217" s="94" t="s">
        <v>1709</v>
      </c>
      <c r="D2217" s="94" t="s">
        <v>5505</v>
      </c>
      <c r="E2217" s="10">
        <v>72.0</v>
      </c>
      <c r="F2217" s="10" t="str">
        <f t="shared" si="18"/>
        <v>A27-0072</v>
      </c>
      <c r="G2217" s="94">
        <v>4552.0</v>
      </c>
      <c r="H2217" s="14"/>
    </row>
    <row r="2218">
      <c r="A2218" s="7">
        <v>1065.0</v>
      </c>
      <c r="B2218" s="31" t="s">
        <v>4156</v>
      </c>
      <c r="C2218" s="94" t="s">
        <v>1709</v>
      </c>
      <c r="D2218" s="94" t="s">
        <v>5505</v>
      </c>
      <c r="E2218" s="10">
        <v>73.0</v>
      </c>
      <c r="F2218" s="10" t="str">
        <f t="shared" si="18"/>
        <v>A27-0073</v>
      </c>
      <c r="G2218" s="94">
        <v>353910.0</v>
      </c>
      <c r="H2218" s="14"/>
    </row>
    <row r="2219">
      <c r="A2219" s="7">
        <v>1065.0</v>
      </c>
      <c r="B2219" s="31" t="s">
        <v>4158</v>
      </c>
      <c r="C2219" s="94" t="s">
        <v>1709</v>
      </c>
      <c r="D2219" s="94" t="s">
        <v>5505</v>
      </c>
      <c r="E2219" s="10">
        <v>74.0</v>
      </c>
      <c r="F2219" s="10" t="str">
        <f t="shared" si="18"/>
        <v>A27-0074</v>
      </c>
      <c r="G2219" s="94">
        <v>4997.0</v>
      </c>
      <c r="H2219" s="14"/>
    </row>
    <row r="2220">
      <c r="A2220" s="7">
        <v>1066.0</v>
      </c>
      <c r="B2220" s="31" t="s">
        <v>4156</v>
      </c>
      <c r="C2220" s="94" t="s">
        <v>1709</v>
      </c>
      <c r="D2220" s="94" t="s">
        <v>5505</v>
      </c>
      <c r="E2220" s="10">
        <v>75.0</v>
      </c>
      <c r="F2220" s="10" t="str">
        <f t="shared" si="18"/>
        <v>A27-0075</v>
      </c>
      <c r="G2220" s="94">
        <v>350270.0</v>
      </c>
      <c r="H2220" s="14"/>
    </row>
    <row r="2221">
      <c r="A2221" s="7">
        <v>1066.0</v>
      </c>
      <c r="B2221" s="31" t="s">
        <v>4158</v>
      </c>
      <c r="C2221" s="94" t="s">
        <v>1709</v>
      </c>
      <c r="D2221" s="94" t="s">
        <v>5505</v>
      </c>
      <c r="E2221" s="10">
        <v>76.0</v>
      </c>
      <c r="F2221" s="10" t="str">
        <f t="shared" si="18"/>
        <v>A27-0076</v>
      </c>
      <c r="G2221" s="94">
        <v>7086.0</v>
      </c>
      <c r="H2221" s="14"/>
    </row>
    <row r="2222">
      <c r="A2222" s="7">
        <v>1067.0</v>
      </c>
      <c r="B2222" s="31" t="s">
        <v>4156</v>
      </c>
      <c r="C2222" s="94" t="s">
        <v>1709</v>
      </c>
      <c r="D2222" s="94" t="s">
        <v>5505</v>
      </c>
      <c r="E2222" s="10">
        <v>77.0</v>
      </c>
      <c r="F2222" s="10" t="str">
        <f t="shared" si="18"/>
        <v>A27-0077</v>
      </c>
      <c r="G2222" s="94">
        <v>355737.0</v>
      </c>
      <c r="H2222" s="14"/>
    </row>
    <row r="2223">
      <c r="A2223" s="7">
        <v>1067.0</v>
      </c>
      <c r="B2223" s="31" t="s">
        <v>4158</v>
      </c>
      <c r="C2223" s="94" t="s">
        <v>1709</v>
      </c>
      <c r="D2223" s="94" t="s">
        <v>5505</v>
      </c>
      <c r="E2223" s="10">
        <v>78.0</v>
      </c>
      <c r="F2223" s="10" t="str">
        <f t="shared" si="18"/>
        <v>A27-0078</v>
      </c>
      <c r="G2223" s="94">
        <v>5378.0</v>
      </c>
      <c r="H2223" s="14"/>
    </row>
    <row r="2224">
      <c r="A2224" s="7">
        <v>1068.0</v>
      </c>
      <c r="B2224" s="31" t="s">
        <v>4156</v>
      </c>
      <c r="C2224" s="94" t="s">
        <v>1709</v>
      </c>
      <c r="D2224" s="94" t="s">
        <v>5505</v>
      </c>
      <c r="E2224" s="10">
        <v>79.0</v>
      </c>
      <c r="F2224" s="10" t="str">
        <f t="shared" si="18"/>
        <v>A27-0079</v>
      </c>
      <c r="G2224" s="94">
        <v>825882.0</v>
      </c>
      <c r="H2224" s="14"/>
    </row>
    <row r="2225">
      <c r="A2225" s="7">
        <v>1068.0</v>
      </c>
      <c r="B2225" s="31" t="s">
        <v>4158</v>
      </c>
      <c r="C2225" s="94" t="s">
        <v>1709</v>
      </c>
      <c r="D2225" s="94" t="s">
        <v>5505</v>
      </c>
      <c r="E2225" s="10">
        <v>80.0</v>
      </c>
      <c r="F2225" s="10" t="str">
        <f t="shared" si="18"/>
        <v>A27-0080</v>
      </c>
      <c r="G2225" s="94">
        <v>2998.0</v>
      </c>
      <c r="H2225" s="14"/>
    </row>
    <row r="2226">
      <c r="A2226" s="7">
        <v>1069.0</v>
      </c>
      <c r="B2226" s="31" t="s">
        <v>4156</v>
      </c>
      <c r="C2226" s="94" t="s">
        <v>1709</v>
      </c>
      <c r="D2226" s="94" t="s">
        <v>5505</v>
      </c>
      <c r="E2226" s="10">
        <v>81.0</v>
      </c>
      <c r="F2226" s="10" t="str">
        <f t="shared" si="18"/>
        <v>A27-0081</v>
      </c>
      <c r="G2226" s="94">
        <v>1397500.0</v>
      </c>
      <c r="H2226" s="14"/>
    </row>
    <row r="2227">
      <c r="A2227" s="7">
        <v>1069.0</v>
      </c>
      <c r="B2227" s="31" t="s">
        <v>4158</v>
      </c>
      <c r="C2227" s="94" t="s">
        <v>1709</v>
      </c>
      <c r="D2227" s="94" t="s">
        <v>5505</v>
      </c>
      <c r="E2227" s="10">
        <v>82.0</v>
      </c>
      <c r="F2227" s="10" t="str">
        <f t="shared" si="18"/>
        <v>A27-0082</v>
      </c>
      <c r="G2227" s="94">
        <v>3420.0</v>
      </c>
      <c r="H2227" s="14"/>
    </row>
    <row r="2228">
      <c r="A2228" s="7">
        <v>1070.0</v>
      </c>
      <c r="B2228" s="31" t="s">
        <v>4156</v>
      </c>
      <c r="C2228" s="94" t="s">
        <v>1709</v>
      </c>
      <c r="D2228" s="94" t="s">
        <v>5505</v>
      </c>
      <c r="E2228" s="10">
        <v>83.0</v>
      </c>
      <c r="F2228" s="10" t="str">
        <f t="shared" si="18"/>
        <v>A27-0083</v>
      </c>
      <c r="G2228" s="94">
        <v>1116595.0</v>
      </c>
      <c r="H2228" s="14"/>
    </row>
    <row r="2229">
      <c r="A2229" s="7">
        <v>1070.0</v>
      </c>
      <c r="B2229" s="31" t="s">
        <v>4158</v>
      </c>
      <c r="C2229" s="94" t="s">
        <v>1709</v>
      </c>
      <c r="D2229" s="94" t="s">
        <v>5505</v>
      </c>
      <c r="E2229" s="10">
        <v>84.0</v>
      </c>
      <c r="F2229" s="10" t="str">
        <f t="shared" si="18"/>
        <v>A27-0084</v>
      </c>
      <c r="G2229" s="94">
        <v>2358.0</v>
      </c>
      <c r="H2229" s="14"/>
    </row>
    <row r="2230">
      <c r="A2230" s="7">
        <v>1071.0</v>
      </c>
      <c r="B2230" s="31" t="s">
        <v>4156</v>
      </c>
      <c r="C2230" s="94" t="s">
        <v>1709</v>
      </c>
      <c r="D2230" s="94" t="s">
        <v>5505</v>
      </c>
      <c r="E2230" s="10">
        <v>85.0</v>
      </c>
      <c r="F2230" s="10" t="str">
        <f t="shared" si="18"/>
        <v>A27-0085</v>
      </c>
      <c r="G2230" s="94">
        <v>812099.0</v>
      </c>
      <c r="H2230" s="14"/>
    </row>
    <row r="2231">
      <c r="A2231" s="7">
        <v>1071.0</v>
      </c>
      <c r="B2231" s="31" t="s">
        <v>4158</v>
      </c>
      <c r="C2231" s="94" t="s">
        <v>1709</v>
      </c>
      <c r="D2231" s="94" t="s">
        <v>5505</v>
      </c>
      <c r="E2231" s="10">
        <v>86.0</v>
      </c>
      <c r="F2231" s="10" t="str">
        <f t="shared" si="18"/>
        <v>A27-0086</v>
      </c>
      <c r="G2231" s="94">
        <v>1856.0</v>
      </c>
      <c r="H2231" s="14"/>
    </row>
    <row r="2232">
      <c r="A2232" s="7">
        <v>1072.0</v>
      </c>
      <c r="B2232" s="31" t="s">
        <v>4156</v>
      </c>
      <c r="C2232" s="94" t="s">
        <v>1709</v>
      </c>
      <c r="D2232" s="94" t="s">
        <v>5505</v>
      </c>
      <c r="E2232" s="10">
        <v>87.0</v>
      </c>
      <c r="F2232" s="10" t="str">
        <f t="shared" si="18"/>
        <v>A27-0087</v>
      </c>
      <c r="G2232" s="94">
        <v>893127.0</v>
      </c>
      <c r="H2232" s="14"/>
    </row>
    <row r="2233">
      <c r="A2233" s="7">
        <v>1072.0</v>
      </c>
      <c r="B2233" s="31" t="s">
        <v>4158</v>
      </c>
      <c r="C2233" s="94" t="s">
        <v>1709</v>
      </c>
      <c r="D2233" s="94" t="s">
        <v>5505</v>
      </c>
      <c r="E2233" s="10">
        <v>88.0</v>
      </c>
      <c r="F2233" s="10" t="str">
        <f t="shared" si="18"/>
        <v>A27-0088</v>
      </c>
      <c r="G2233" s="94">
        <v>4274.0</v>
      </c>
      <c r="H2233" s="14"/>
    </row>
    <row r="2234">
      <c r="A2234" s="7">
        <v>1073.0</v>
      </c>
      <c r="B2234" s="31" t="s">
        <v>4156</v>
      </c>
      <c r="C2234" s="94" t="s">
        <v>1709</v>
      </c>
      <c r="D2234" s="94" t="s">
        <v>5505</v>
      </c>
      <c r="E2234" s="10">
        <v>89.0</v>
      </c>
      <c r="F2234" s="10" t="str">
        <f t="shared" si="18"/>
        <v>A27-0089</v>
      </c>
      <c r="G2234" s="94">
        <v>479868.0</v>
      </c>
      <c r="H2234" s="14"/>
    </row>
    <row r="2235">
      <c r="A2235" s="7">
        <v>1073.0</v>
      </c>
      <c r="B2235" s="31" t="s">
        <v>4158</v>
      </c>
      <c r="C2235" s="94" t="s">
        <v>1709</v>
      </c>
      <c r="D2235" s="94" t="s">
        <v>5505</v>
      </c>
      <c r="E2235" s="10">
        <v>90.0</v>
      </c>
      <c r="F2235" s="10" t="str">
        <f t="shared" si="18"/>
        <v>A27-0090</v>
      </c>
      <c r="G2235" s="94">
        <v>6249.0</v>
      </c>
      <c r="H2235" s="14"/>
    </row>
    <row r="2236">
      <c r="A2236" s="7">
        <v>1074.0</v>
      </c>
      <c r="B2236" s="31" t="s">
        <v>4156</v>
      </c>
      <c r="C2236" s="94" t="s">
        <v>1709</v>
      </c>
      <c r="D2236" s="94" t="s">
        <v>5505</v>
      </c>
      <c r="E2236" s="10">
        <v>91.0</v>
      </c>
      <c r="F2236" s="10" t="str">
        <f t="shared" si="18"/>
        <v>A27-0091</v>
      </c>
      <c r="G2236" s="94">
        <v>832442.0</v>
      </c>
      <c r="H2236" s="14"/>
    </row>
    <row r="2237">
      <c r="A2237" s="7">
        <v>1074.0</v>
      </c>
      <c r="B2237" s="31" t="s">
        <v>4158</v>
      </c>
      <c r="C2237" s="94" t="s">
        <v>1709</v>
      </c>
      <c r="D2237" s="94" t="s">
        <v>5505</v>
      </c>
      <c r="E2237" s="10">
        <v>92.0</v>
      </c>
      <c r="F2237" s="10" t="str">
        <f t="shared" si="18"/>
        <v>A27-0092</v>
      </c>
      <c r="G2237" s="94">
        <v>15533.0</v>
      </c>
      <c r="H2237" s="14"/>
    </row>
    <row r="2238">
      <c r="A2238" s="7">
        <v>1075.0</v>
      </c>
      <c r="B2238" s="31" t="s">
        <v>4156</v>
      </c>
      <c r="C2238" s="94" t="s">
        <v>1709</v>
      </c>
      <c r="D2238" s="94" t="s">
        <v>5505</v>
      </c>
      <c r="E2238" s="10">
        <v>93.0</v>
      </c>
      <c r="F2238" s="10" t="str">
        <f t="shared" si="18"/>
        <v>A27-0093</v>
      </c>
      <c r="G2238" s="94">
        <v>674794.0</v>
      </c>
      <c r="H2238" s="14"/>
    </row>
    <row r="2239">
      <c r="A2239" s="7">
        <v>1075.0</v>
      </c>
      <c r="B2239" s="31" t="s">
        <v>4158</v>
      </c>
      <c r="C2239" s="94" t="s">
        <v>1709</v>
      </c>
      <c r="D2239" s="94" t="s">
        <v>5505</v>
      </c>
      <c r="E2239" s="10">
        <v>94.0</v>
      </c>
      <c r="F2239" s="10" t="str">
        <f t="shared" si="18"/>
        <v>A27-0094</v>
      </c>
      <c r="G2239" s="94">
        <v>9693.0</v>
      </c>
      <c r="H2239" s="14"/>
    </row>
    <row r="2240">
      <c r="A2240" s="7">
        <v>1076.0</v>
      </c>
      <c r="B2240" s="31" t="s">
        <v>4156</v>
      </c>
      <c r="C2240" s="94" t="s">
        <v>1709</v>
      </c>
      <c r="D2240" s="94" t="s">
        <v>5505</v>
      </c>
      <c r="E2240" s="10">
        <v>95.0</v>
      </c>
      <c r="F2240" s="10" t="str">
        <f t="shared" si="18"/>
        <v>A27-0095</v>
      </c>
      <c r="G2240" s="94">
        <v>591516.0</v>
      </c>
      <c r="H2240" s="14"/>
    </row>
    <row r="2241">
      <c r="A2241" s="7">
        <v>1076.0</v>
      </c>
      <c r="B2241" s="31" t="s">
        <v>4158</v>
      </c>
      <c r="C2241" s="94" t="s">
        <v>1709</v>
      </c>
      <c r="D2241" s="94" t="s">
        <v>5505</v>
      </c>
      <c r="E2241" s="10">
        <v>96.0</v>
      </c>
      <c r="F2241" s="10" t="str">
        <f t="shared" si="18"/>
        <v>A27-0096</v>
      </c>
      <c r="G2241" s="94">
        <v>8217.0</v>
      </c>
      <c r="H2241" s="14"/>
    </row>
    <row r="2242">
      <c r="A2242" s="7">
        <v>1077.0</v>
      </c>
      <c r="B2242" s="31" t="s">
        <v>4156</v>
      </c>
      <c r="C2242" s="94" t="s">
        <v>1709</v>
      </c>
      <c r="D2242" s="94" t="s">
        <v>5505</v>
      </c>
      <c r="E2242" s="10">
        <v>97.0</v>
      </c>
      <c r="F2242" s="10" t="str">
        <f t="shared" si="18"/>
        <v>A27-0097</v>
      </c>
      <c r="G2242" s="94">
        <v>2698561.0</v>
      </c>
      <c r="H2242" s="14"/>
    </row>
    <row r="2243">
      <c r="A2243" s="7">
        <v>1077.0</v>
      </c>
      <c r="B2243" s="31" t="s">
        <v>4156</v>
      </c>
      <c r="C2243" s="94" t="s">
        <v>1709</v>
      </c>
      <c r="D2243" s="94" t="s">
        <v>5505</v>
      </c>
      <c r="E2243" s="10">
        <v>98.0</v>
      </c>
      <c r="F2243" s="10" t="str">
        <f t="shared" si="18"/>
        <v>A27-0098</v>
      </c>
      <c r="G2243" s="94">
        <v>3222646.0</v>
      </c>
      <c r="H2243" s="14"/>
    </row>
    <row r="2244">
      <c r="A2244" s="7">
        <v>1077.0</v>
      </c>
      <c r="B2244" s="31" t="s">
        <v>4156</v>
      </c>
      <c r="C2244" s="94" t="s">
        <v>1709</v>
      </c>
      <c r="D2244" s="94" t="s">
        <v>5505</v>
      </c>
      <c r="E2244" s="10">
        <v>99.0</v>
      </c>
      <c r="F2244" s="10" t="str">
        <f t="shared" si="18"/>
        <v>A27-0099</v>
      </c>
      <c r="G2244" s="94">
        <v>2759528.0</v>
      </c>
      <c r="H2244" s="14"/>
    </row>
    <row r="2245">
      <c r="A2245" s="7">
        <v>1077.0</v>
      </c>
      <c r="B2245" s="31" t="s">
        <v>4156</v>
      </c>
      <c r="C2245" s="94" t="s">
        <v>1709</v>
      </c>
      <c r="D2245" s="94" t="s">
        <v>5505</v>
      </c>
      <c r="E2245" s="10">
        <v>100.0</v>
      </c>
      <c r="F2245" s="10" t="str">
        <f t="shared" si="18"/>
        <v>A27-00100</v>
      </c>
      <c r="G2245" s="14"/>
      <c r="H2245" s="14"/>
    </row>
    <row r="2246">
      <c r="A2246" s="7">
        <v>1077.0</v>
      </c>
      <c r="B2246" s="31" t="s">
        <v>4156</v>
      </c>
      <c r="C2246" s="94" t="s">
        <v>1709</v>
      </c>
      <c r="D2246" s="94" t="s">
        <v>5505</v>
      </c>
      <c r="E2246" s="10">
        <v>101.0</v>
      </c>
      <c r="F2246" s="10" t="str">
        <f t="shared" si="18"/>
        <v>A27-00101</v>
      </c>
      <c r="G2246" s="14"/>
      <c r="H2246" s="14"/>
    </row>
    <row r="2247">
      <c r="A2247" s="7">
        <v>1077.0</v>
      </c>
      <c r="B2247" s="31" t="s">
        <v>4156</v>
      </c>
      <c r="C2247" s="94" t="s">
        <v>1709</v>
      </c>
      <c r="D2247" s="94" t="s">
        <v>5505</v>
      </c>
      <c r="E2247" s="10">
        <v>102.0</v>
      </c>
      <c r="F2247" s="10" t="str">
        <f t="shared" si="18"/>
        <v>A27-00102</v>
      </c>
      <c r="G2247" s="14"/>
      <c r="H2247" s="14"/>
    </row>
    <row r="2248">
      <c r="A2248" s="7">
        <v>1077.0</v>
      </c>
      <c r="B2248" s="31" t="s">
        <v>4158</v>
      </c>
      <c r="C2248" s="94" t="s">
        <v>1709</v>
      </c>
      <c r="D2248" s="94" t="s">
        <v>5505</v>
      </c>
      <c r="E2248" s="10">
        <v>103.0</v>
      </c>
      <c r="F2248" s="10" t="str">
        <f t="shared" si="18"/>
        <v>A27-00103</v>
      </c>
      <c r="G2248" s="14"/>
      <c r="H2248" s="14"/>
    </row>
    <row r="2249">
      <c r="A2249" s="7">
        <v>1077.0</v>
      </c>
      <c r="B2249" s="31" t="s">
        <v>4304</v>
      </c>
      <c r="C2249" s="94" t="s">
        <v>1709</v>
      </c>
      <c r="D2249" s="94" t="s">
        <v>5505</v>
      </c>
      <c r="E2249" s="10">
        <v>104.0</v>
      </c>
      <c r="F2249" s="10" t="str">
        <f t="shared" ref="F2249:F2270" si="19">D2249&amp;"0"&amp;E2249</f>
        <v>A27-0104</v>
      </c>
      <c r="G2249" s="94">
        <v>296543.0</v>
      </c>
      <c r="H2249" s="14"/>
    </row>
    <row r="2250">
      <c r="A2250" s="7">
        <v>1077.0</v>
      </c>
      <c r="B2250" s="31" t="s">
        <v>4464</v>
      </c>
      <c r="C2250" s="94" t="s">
        <v>1709</v>
      </c>
      <c r="D2250" s="94" t="s">
        <v>5505</v>
      </c>
      <c r="E2250" s="10">
        <v>105.0</v>
      </c>
      <c r="F2250" s="10" t="str">
        <f t="shared" si="19"/>
        <v>A27-0105</v>
      </c>
      <c r="G2250" s="94">
        <v>54788.0</v>
      </c>
      <c r="H2250" s="14"/>
    </row>
    <row r="2251">
      <c r="A2251" s="7">
        <v>1078.0</v>
      </c>
      <c r="B2251" s="31" t="s">
        <v>4156</v>
      </c>
      <c r="C2251" s="94" t="s">
        <v>1709</v>
      </c>
      <c r="D2251" s="94" t="s">
        <v>5505</v>
      </c>
      <c r="E2251" s="10">
        <v>106.0</v>
      </c>
      <c r="F2251" s="10" t="str">
        <f t="shared" si="19"/>
        <v>A27-0106</v>
      </c>
      <c r="G2251" s="94">
        <v>4101068.0</v>
      </c>
      <c r="H2251" s="14"/>
    </row>
    <row r="2252">
      <c r="A2252" s="7">
        <v>1078.0</v>
      </c>
      <c r="B2252" s="31" t="s">
        <v>4156</v>
      </c>
      <c r="C2252" s="94" t="s">
        <v>1709</v>
      </c>
      <c r="D2252" s="94" t="s">
        <v>5505</v>
      </c>
      <c r="E2252" s="10">
        <v>107.0</v>
      </c>
      <c r="F2252" s="10" t="str">
        <f t="shared" si="19"/>
        <v>A27-0107</v>
      </c>
      <c r="G2252" s="94">
        <v>3508571.0</v>
      </c>
      <c r="H2252" s="14"/>
    </row>
    <row r="2253">
      <c r="A2253" s="7">
        <v>1078.0</v>
      </c>
      <c r="B2253" s="31" t="s">
        <v>4156</v>
      </c>
      <c r="C2253" s="94" t="s">
        <v>1709</v>
      </c>
      <c r="D2253" s="94" t="s">
        <v>5505</v>
      </c>
      <c r="E2253" s="10">
        <v>108.0</v>
      </c>
      <c r="F2253" s="10" t="str">
        <f t="shared" si="19"/>
        <v>A27-0108</v>
      </c>
      <c r="G2253" s="94">
        <v>2977144.0</v>
      </c>
      <c r="H2253" s="14"/>
    </row>
    <row r="2254">
      <c r="A2254" s="7">
        <v>1078.0</v>
      </c>
      <c r="B2254" s="31" t="s">
        <v>4156</v>
      </c>
      <c r="C2254" s="94" t="s">
        <v>1709</v>
      </c>
      <c r="D2254" s="94" t="s">
        <v>5505</v>
      </c>
      <c r="E2254" s="10">
        <v>109.0</v>
      </c>
      <c r="F2254" s="10" t="str">
        <f t="shared" si="19"/>
        <v>A27-0109</v>
      </c>
      <c r="G2254" s="94">
        <v>3412736.0</v>
      </c>
      <c r="H2254" s="14"/>
    </row>
    <row r="2255">
      <c r="A2255" s="7">
        <v>1078.0</v>
      </c>
      <c r="B2255" s="31" t="s">
        <v>4158</v>
      </c>
      <c r="C2255" s="94" t="s">
        <v>1709</v>
      </c>
      <c r="D2255" s="94" t="s">
        <v>5505</v>
      </c>
      <c r="E2255" s="10">
        <v>110.0</v>
      </c>
      <c r="F2255" s="10" t="str">
        <f t="shared" si="19"/>
        <v>A27-0110</v>
      </c>
      <c r="G2255" s="94">
        <v>93570.0</v>
      </c>
      <c r="H2255" s="14"/>
    </row>
    <row r="2256">
      <c r="A2256" s="7">
        <v>1078.0</v>
      </c>
      <c r="B2256" s="31" t="s">
        <v>4304</v>
      </c>
      <c r="C2256" s="94" t="s">
        <v>1709</v>
      </c>
      <c r="D2256" s="94" t="s">
        <v>5505</v>
      </c>
      <c r="E2256" s="10">
        <v>111.0</v>
      </c>
      <c r="F2256" s="10" t="str">
        <f t="shared" si="19"/>
        <v>A27-0111</v>
      </c>
      <c r="G2256" s="94">
        <v>154238.0</v>
      </c>
      <c r="H2256" s="14"/>
    </row>
    <row r="2257">
      <c r="A2257" s="7">
        <v>1078.0</v>
      </c>
      <c r="B2257" s="31" t="s">
        <v>4464</v>
      </c>
      <c r="C2257" s="94" t="s">
        <v>1709</v>
      </c>
      <c r="D2257" s="94" t="s">
        <v>5505</v>
      </c>
      <c r="E2257" s="10">
        <v>112.0</v>
      </c>
      <c r="F2257" s="10" t="str">
        <f t="shared" si="19"/>
        <v>A27-0112</v>
      </c>
      <c r="G2257" s="94">
        <v>32714.0</v>
      </c>
      <c r="H2257" s="14"/>
    </row>
    <row r="2258">
      <c r="A2258" s="7">
        <v>1079.0</v>
      </c>
      <c r="B2258" s="31" t="s">
        <v>4156</v>
      </c>
      <c r="C2258" s="94" t="s">
        <v>1709</v>
      </c>
      <c r="D2258" s="94" t="s">
        <v>5505</v>
      </c>
      <c r="E2258" s="10">
        <v>113.0</v>
      </c>
      <c r="F2258" s="10" t="str">
        <f t="shared" si="19"/>
        <v>A27-0113</v>
      </c>
      <c r="G2258" s="94">
        <v>2514129.0</v>
      </c>
      <c r="H2258" s="14"/>
    </row>
    <row r="2259">
      <c r="A2259" s="7">
        <v>1079.0</v>
      </c>
      <c r="B2259" s="31" t="s">
        <v>4156</v>
      </c>
      <c r="C2259" s="94" t="s">
        <v>1709</v>
      </c>
      <c r="D2259" s="94" t="s">
        <v>5505</v>
      </c>
      <c r="E2259" s="10">
        <v>114.0</v>
      </c>
      <c r="F2259" s="10" t="str">
        <f t="shared" si="19"/>
        <v>A27-0114</v>
      </c>
      <c r="G2259" s="94">
        <v>1202091.0</v>
      </c>
      <c r="H2259" s="14"/>
    </row>
    <row r="2260">
      <c r="A2260" s="7">
        <v>1079.0</v>
      </c>
      <c r="B2260" s="31" t="s">
        <v>4158</v>
      </c>
      <c r="C2260" s="94" t="s">
        <v>1709</v>
      </c>
      <c r="D2260" s="94" t="s">
        <v>5505</v>
      </c>
      <c r="E2260" s="10">
        <v>115.0</v>
      </c>
      <c r="F2260" s="10" t="str">
        <f t="shared" si="19"/>
        <v>A27-0115</v>
      </c>
      <c r="G2260" s="94">
        <v>19169.0</v>
      </c>
      <c r="H2260" s="14"/>
    </row>
    <row r="2261">
      <c r="A2261" s="7">
        <v>1079.0</v>
      </c>
      <c r="B2261" s="31" t="s">
        <v>4304</v>
      </c>
      <c r="C2261" s="94" t="s">
        <v>1709</v>
      </c>
      <c r="D2261" s="94" t="s">
        <v>5505</v>
      </c>
      <c r="E2261" s="10">
        <v>116.0</v>
      </c>
      <c r="F2261" s="10" t="str">
        <f t="shared" si="19"/>
        <v>A27-0116</v>
      </c>
      <c r="G2261" s="94">
        <v>43655.0</v>
      </c>
      <c r="H2261" s="14"/>
    </row>
    <row r="2262">
      <c r="A2262" s="7">
        <v>1079.0</v>
      </c>
      <c r="B2262" s="31" t="s">
        <v>4464</v>
      </c>
      <c r="C2262" s="94" t="s">
        <v>1709</v>
      </c>
      <c r="D2262" s="94" t="s">
        <v>5505</v>
      </c>
      <c r="E2262" s="10">
        <v>117.0</v>
      </c>
      <c r="F2262" s="10" t="str">
        <f t="shared" si="19"/>
        <v>A27-0117</v>
      </c>
      <c r="G2262" s="94">
        <v>12542.0</v>
      </c>
      <c r="H2262" s="14"/>
    </row>
    <row r="2263">
      <c r="A2263" s="7">
        <v>1080.0</v>
      </c>
      <c r="B2263" s="31" t="s">
        <v>4156</v>
      </c>
      <c r="C2263" s="94" t="s">
        <v>1709</v>
      </c>
      <c r="D2263" s="94" t="s">
        <v>5505</v>
      </c>
      <c r="E2263" s="10">
        <v>118.0</v>
      </c>
      <c r="F2263" s="10" t="str">
        <f t="shared" si="19"/>
        <v>A27-0118</v>
      </c>
      <c r="G2263" s="94">
        <v>2074898.0</v>
      </c>
      <c r="H2263" s="14"/>
    </row>
    <row r="2264">
      <c r="A2264" s="7">
        <v>1080.0</v>
      </c>
      <c r="B2264" s="31" t="s">
        <v>4158</v>
      </c>
      <c r="C2264" s="94" t="s">
        <v>1709</v>
      </c>
      <c r="D2264" s="94" t="s">
        <v>5505</v>
      </c>
      <c r="E2264" s="10">
        <v>119.0</v>
      </c>
      <c r="F2264" s="10" t="str">
        <f t="shared" si="19"/>
        <v>A27-0119</v>
      </c>
      <c r="G2264" s="94">
        <v>10329.0</v>
      </c>
      <c r="H2264" s="14"/>
    </row>
    <row r="2265">
      <c r="A2265" s="7">
        <v>1080.0</v>
      </c>
      <c r="B2265" s="31" t="s">
        <v>4304</v>
      </c>
      <c r="C2265" s="94" t="s">
        <v>1709</v>
      </c>
      <c r="D2265" s="94" t="s">
        <v>5505</v>
      </c>
      <c r="E2265" s="10">
        <v>120.0</v>
      </c>
      <c r="F2265" s="10" t="str">
        <f t="shared" si="19"/>
        <v>A27-0120</v>
      </c>
      <c r="G2265" s="94">
        <v>27277.0</v>
      </c>
      <c r="H2265" s="14"/>
    </row>
    <row r="2266">
      <c r="A2266" s="7">
        <v>1080.0</v>
      </c>
      <c r="B2266" s="31" t="s">
        <v>4464</v>
      </c>
      <c r="C2266" s="94" t="s">
        <v>1709</v>
      </c>
      <c r="D2266" s="94" t="s">
        <v>5505</v>
      </c>
      <c r="E2266" s="10">
        <v>121.0</v>
      </c>
      <c r="F2266" s="10" t="str">
        <f t="shared" si="19"/>
        <v>A27-0121</v>
      </c>
      <c r="G2266" s="94">
        <v>10190.0</v>
      </c>
      <c r="H2266" s="14"/>
    </row>
    <row r="2267">
      <c r="A2267" s="7">
        <v>1081.0</v>
      </c>
      <c r="B2267" s="31" t="s">
        <v>4156</v>
      </c>
      <c r="C2267" s="94" t="s">
        <v>1709</v>
      </c>
      <c r="D2267" s="94" t="s">
        <v>5505</v>
      </c>
      <c r="E2267" s="10">
        <v>122.0</v>
      </c>
      <c r="F2267" s="10" t="str">
        <f t="shared" si="19"/>
        <v>A27-0122</v>
      </c>
      <c r="G2267" s="94">
        <v>2773883.0</v>
      </c>
      <c r="H2267" s="14"/>
    </row>
    <row r="2268">
      <c r="A2268" s="7">
        <v>1081.0</v>
      </c>
      <c r="B2268" s="31" t="s">
        <v>4158</v>
      </c>
      <c r="C2268" s="94" t="s">
        <v>1709</v>
      </c>
      <c r="D2268" s="94" t="s">
        <v>5505</v>
      </c>
      <c r="E2268" s="10">
        <v>123.0</v>
      </c>
      <c r="F2268" s="10" t="str">
        <f t="shared" si="19"/>
        <v>A27-0123</v>
      </c>
      <c r="G2268" s="94">
        <v>11974.0</v>
      </c>
      <c r="H2268" s="14"/>
    </row>
    <row r="2269">
      <c r="A2269" s="7">
        <v>1081.0</v>
      </c>
      <c r="B2269" s="31" t="s">
        <v>4304</v>
      </c>
      <c r="C2269" s="94" t="s">
        <v>1709</v>
      </c>
      <c r="D2269" s="94" t="s">
        <v>5505</v>
      </c>
      <c r="E2269" s="10">
        <v>124.0</v>
      </c>
      <c r="F2269" s="10" t="str">
        <f t="shared" si="19"/>
        <v>A27-0124</v>
      </c>
      <c r="G2269" s="94">
        <v>30955.0</v>
      </c>
      <c r="H2269" s="14"/>
    </row>
    <row r="2270">
      <c r="A2270" s="7">
        <v>1081.0</v>
      </c>
      <c r="B2270" s="31" t="s">
        <v>4464</v>
      </c>
      <c r="C2270" s="94" t="s">
        <v>1709</v>
      </c>
      <c r="D2270" s="94" t="s">
        <v>5505</v>
      </c>
      <c r="E2270" s="10">
        <v>125.0</v>
      </c>
      <c r="F2270" s="10" t="str">
        <f t="shared" si="19"/>
        <v>A27-0125</v>
      </c>
      <c r="G2270" s="94">
        <v>12730.0</v>
      </c>
      <c r="H2270" s="14"/>
    </row>
    <row r="2271">
      <c r="A2271" s="7">
        <v>1082.0</v>
      </c>
      <c r="B2271" s="31" t="s">
        <v>4156</v>
      </c>
      <c r="C2271" s="94" t="s">
        <v>5565</v>
      </c>
      <c r="D2271" s="94" t="s">
        <v>5567</v>
      </c>
      <c r="E2271" s="94">
        <v>1.0</v>
      </c>
      <c r="F2271" s="10" t="str">
        <f t="shared" ref="F2271:F2279" si="20">D2271&amp;"00"&amp;E2271</f>
        <v>H12-001</v>
      </c>
      <c r="G2271" s="169">
        <v>513774.96</v>
      </c>
      <c r="H2271" s="10" t="s">
        <v>5570</v>
      </c>
    </row>
    <row r="2272">
      <c r="A2272" s="7">
        <v>1082.0</v>
      </c>
      <c r="B2272" s="31" t="s">
        <v>4158</v>
      </c>
      <c r="C2272" s="94" t="s">
        <v>5565</v>
      </c>
      <c r="D2272" s="94" t="s">
        <v>5567</v>
      </c>
      <c r="E2272" s="94">
        <v>2.0</v>
      </c>
      <c r="F2272" s="10" t="str">
        <f t="shared" si="20"/>
        <v>H12-002</v>
      </c>
      <c r="G2272" s="169">
        <v>16861.92</v>
      </c>
      <c r="H2272" s="10" t="s">
        <v>5570</v>
      </c>
    </row>
    <row r="2273">
      <c r="A2273" s="7">
        <v>1083.0</v>
      </c>
      <c r="B2273" s="31" t="s">
        <v>4156</v>
      </c>
      <c r="C2273" s="94" t="s">
        <v>5565</v>
      </c>
      <c r="D2273" s="94" t="s">
        <v>5567</v>
      </c>
      <c r="E2273" s="94">
        <v>3.0</v>
      </c>
      <c r="F2273" s="10" t="str">
        <f t="shared" si="20"/>
        <v>H12-003</v>
      </c>
      <c r="G2273" s="169">
        <v>689962.08</v>
      </c>
      <c r="H2273" s="10" t="s">
        <v>5570</v>
      </c>
    </row>
    <row r="2274">
      <c r="A2274" s="7">
        <v>1083.0</v>
      </c>
      <c r="B2274" s="31" t="s">
        <v>4158</v>
      </c>
      <c r="C2274" s="94" t="s">
        <v>5565</v>
      </c>
      <c r="D2274" s="94" t="s">
        <v>5567</v>
      </c>
      <c r="E2274" s="94">
        <v>4.0</v>
      </c>
      <c r="F2274" s="10" t="str">
        <f t="shared" si="20"/>
        <v>H12-004</v>
      </c>
      <c r="G2274" s="169">
        <v>23201.04</v>
      </c>
      <c r="H2274" s="10" t="s">
        <v>5570</v>
      </c>
    </row>
    <row r="2275">
      <c r="A2275" s="7">
        <v>1084.0</v>
      </c>
      <c r="B2275" s="31" t="s">
        <v>4156</v>
      </c>
      <c r="C2275" s="94" t="s">
        <v>5565</v>
      </c>
      <c r="D2275" s="94" t="s">
        <v>5567</v>
      </c>
      <c r="E2275" s="94">
        <v>5.0</v>
      </c>
      <c r="F2275" s="10" t="str">
        <f t="shared" si="20"/>
        <v>H12-005</v>
      </c>
      <c r="G2275" s="169">
        <v>599626.08</v>
      </c>
      <c r="H2275" s="10" t="s">
        <v>5570</v>
      </c>
    </row>
    <row r="2276">
      <c r="A2276" s="7">
        <v>1084.0</v>
      </c>
      <c r="B2276" s="31" t="s">
        <v>4158</v>
      </c>
      <c r="C2276" s="94" t="s">
        <v>5565</v>
      </c>
      <c r="D2276" s="94" t="s">
        <v>5567</v>
      </c>
      <c r="E2276" s="94">
        <v>6.0</v>
      </c>
      <c r="F2276" s="10" t="str">
        <f t="shared" si="20"/>
        <v>H12-006</v>
      </c>
      <c r="G2276" s="169">
        <v>22180.08</v>
      </c>
      <c r="H2276" s="10" t="s">
        <v>5570</v>
      </c>
    </row>
    <row r="2277">
      <c r="A2277" s="7">
        <v>1085.0</v>
      </c>
      <c r="B2277" s="31" t="s">
        <v>4156</v>
      </c>
      <c r="C2277" s="94" t="s">
        <v>5565</v>
      </c>
      <c r="D2277" s="94" t="s">
        <v>5567</v>
      </c>
      <c r="E2277" s="94">
        <v>7.0</v>
      </c>
      <c r="F2277" s="10" t="str">
        <f t="shared" si="20"/>
        <v>H12-007</v>
      </c>
      <c r="G2277" s="169">
        <v>537600.96</v>
      </c>
      <c r="H2277" s="10" t="s">
        <v>5570</v>
      </c>
    </row>
    <row r="2278">
      <c r="A2278" s="7">
        <v>1085.0</v>
      </c>
      <c r="B2278" s="31" t="s">
        <v>4158</v>
      </c>
      <c r="C2278" s="94" t="s">
        <v>5565</v>
      </c>
      <c r="D2278" s="94" t="s">
        <v>5567</v>
      </c>
      <c r="E2278" s="94">
        <v>8.0</v>
      </c>
      <c r="F2278" s="10" t="str">
        <f t="shared" si="20"/>
        <v>H12-008</v>
      </c>
      <c r="G2278" s="169">
        <v>3693.12</v>
      </c>
      <c r="H2278" s="10" t="s">
        <v>5570</v>
      </c>
    </row>
    <row r="2279">
      <c r="A2279" s="7">
        <v>1086.0</v>
      </c>
      <c r="B2279" s="31" t="s">
        <v>4156</v>
      </c>
      <c r="C2279" s="94" t="s">
        <v>5565</v>
      </c>
      <c r="D2279" s="94" t="s">
        <v>5567</v>
      </c>
      <c r="E2279" s="94">
        <v>9.0</v>
      </c>
      <c r="F2279" s="10" t="str">
        <f t="shared" si="20"/>
        <v>H12-009</v>
      </c>
      <c r="G2279" s="169">
        <v>525774.96</v>
      </c>
      <c r="H2279" s="10" t="s">
        <v>5570</v>
      </c>
    </row>
    <row r="2280">
      <c r="A2280" s="7">
        <v>1086.0</v>
      </c>
      <c r="B2280" s="31" t="s">
        <v>4158</v>
      </c>
      <c r="C2280" s="94" t="s">
        <v>5565</v>
      </c>
      <c r="D2280" s="94" t="s">
        <v>5567</v>
      </c>
      <c r="E2280" s="94">
        <v>10.0</v>
      </c>
      <c r="F2280" s="10" t="str">
        <f t="shared" ref="F2280:F2369" si="21">D2280&amp;"0"&amp;E2280</f>
        <v>H12-010</v>
      </c>
      <c r="G2280" s="169">
        <v>4204.08</v>
      </c>
      <c r="H2280" s="10" t="s">
        <v>5570</v>
      </c>
    </row>
    <row r="2281">
      <c r="A2281" s="7">
        <v>1087.0</v>
      </c>
      <c r="B2281" s="31" t="s">
        <v>4156</v>
      </c>
      <c r="C2281" s="94" t="s">
        <v>5565</v>
      </c>
      <c r="D2281" s="94" t="s">
        <v>5567</v>
      </c>
      <c r="E2281" s="94">
        <v>11.0</v>
      </c>
      <c r="F2281" s="10" t="str">
        <f t="shared" si="21"/>
        <v>H12-011</v>
      </c>
      <c r="G2281" s="169">
        <v>351139.92</v>
      </c>
      <c r="H2281" s="10" t="s">
        <v>5570</v>
      </c>
    </row>
    <row r="2282">
      <c r="A2282" s="7">
        <v>1087.0</v>
      </c>
      <c r="B2282" s="31" t="s">
        <v>4158</v>
      </c>
      <c r="C2282" s="94" t="s">
        <v>5565</v>
      </c>
      <c r="D2282" s="94" t="s">
        <v>5567</v>
      </c>
      <c r="E2282" s="94">
        <v>12.0</v>
      </c>
      <c r="F2282" s="10" t="str">
        <f t="shared" si="21"/>
        <v>H12-012</v>
      </c>
      <c r="G2282" s="169">
        <v>2985.12</v>
      </c>
      <c r="H2282" s="10" t="s">
        <v>5570</v>
      </c>
    </row>
    <row r="2283">
      <c r="A2283" s="7">
        <v>1088.0</v>
      </c>
      <c r="B2283" s="31" t="s">
        <v>4156</v>
      </c>
      <c r="C2283" s="94" t="s">
        <v>5565</v>
      </c>
      <c r="D2283" s="94" t="s">
        <v>5567</v>
      </c>
      <c r="E2283" s="94">
        <v>13.0</v>
      </c>
      <c r="F2283" s="10" t="str">
        <f t="shared" si="21"/>
        <v>H12-013</v>
      </c>
      <c r="G2283" s="169">
        <v>152875.92</v>
      </c>
      <c r="H2283" s="10" t="s">
        <v>5570</v>
      </c>
    </row>
    <row r="2284">
      <c r="A2284" s="7">
        <v>1088.0</v>
      </c>
      <c r="B2284" s="31" t="s">
        <v>4158</v>
      </c>
      <c r="C2284" s="94" t="s">
        <v>5565</v>
      </c>
      <c r="D2284" s="94" t="s">
        <v>5567</v>
      </c>
      <c r="E2284" s="94">
        <v>14.0</v>
      </c>
      <c r="F2284" s="10" t="str">
        <f t="shared" si="21"/>
        <v>H12-014</v>
      </c>
      <c r="G2284" s="169">
        <v>876.96</v>
      </c>
      <c r="H2284" s="10" t="s">
        <v>5570</v>
      </c>
    </row>
    <row r="2285">
      <c r="A2285" s="7">
        <v>1089.0</v>
      </c>
      <c r="B2285" s="31" t="s">
        <v>4156</v>
      </c>
      <c r="C2285" s="94" t="s">
        <v>5565</v>
      </c>
      <c r="D2285" s="94" t="s">
        <v>5567</v>
      </c>
      <c r="E2285" s="94">
        <v>15.0</v>
      </c>
      <c r="F2285" s="10" t="str">
        <f t="shared" si="21"/>
        <v>H12-015</v>
      </c>
      <c r="G2285" s="169">
        <v>95842.08</v>
      </c>
      <c r="H2285" s="10" t="s">
        <v>5570</v>
      </c>
    </row>
    <row r="2286">
      <c r="A2286" s="7">
        <v>1089.0</v>
      </c>
      <c r="B2286" s="31" t="s">
        <v>4158</v>
      </c>
      <c r="C2286" s="94" t="s">
        <v>5565</v>
      </c>
      <c r="D2286" s="94" t="s">
        <v>5567</v>
      </c>
      <c r="E2286" s="94">
        <v>16.0</v>
      </c>
      <c r="F2286" s="10" t="str">
        <f t="shared" si="21"/>
        <v>H12-016</v>
      </c>
      <c r="G2286" s="169">
        <v>705.12</v>
      </c>
      <c r="H2286" s="10" t="s">
        <v>5570</v>
      </c>
    </row>
    <row r="2287">
      <c r="A2287" s="7">
        <v>1090.0</v>
      </c>
      <c r="B2287" s="31" t="s">
        <v>4156</v>
      </c>
      <c r="C2287" s="94" t="s">
        <v>5565</v>
      </c>
      <c r="D2287" s="94" t="s">
        <v>5567</v>
      </c>
      <c r="E2287" s="94">
        <v>17.0</v>
      </c>
      <c r="F2287" s="10" t="str">
        <f t="shared" si="21"/>
        <v>H12-017</v>
      </c>
      <c r="G2287" s="169">
        <v>120826.08</v>
      </c>
      <c r="H2287" s="10" t="s">
        <v>5570</v>
      </c>
    </row>
    <row r="2288">
      <c r="A2288" s="7">
        <v>1090.0</v>
      </c>
      <c r="B2288" s="31" t="s">
        <v>4158</v>
      </c>
      <c r="C2288" s="94" t="s">
        <v>5565</v>
      </c>
      <c r="D2288" s="94" t="s">
        <v>5567</v>
      </c>
      <c r="E2288" s="94">
        <v>18.0</v>
      </c>
      <c r="F2288" s="10" t="str">
        <f t="shared" si="21"/>
        <v>H12-018</v>
      </c>
      <c r="G2288" s="169">
        <v>772.08</v>
      </c>
      <c r="H2288" s="10" t="s">
        <v>5570</v>
      </c>
    </row>
    <row r="2289">
      <c r="A2289" s="7">
        <v>1091.0</v>
      </c>
      <c r="B2289" s="31" t="s">
        <v>4156</v>
      </c>
      <c r="C2289" s="94" t="s">
        <v>5565</v>
      </c>
      <c r="D2289" s="94" t="s">
        <v>5567</v>
      </c>
      <c r="E2289" s="94">
        <v>19.0</v>
      </c>
      <c r="F2289" s="10" t="str">
        <f t="shared" si="21"/>
        <v>H12-019</v>
      </c>
      <c r="G2289" s="169">
        <v>145746.0</v>
      </c>
      <c r="H2289" s="10" t="s">
        <v>5570</v>
      </c>
    </row>
    <row r="2290">
      <c r="A2290" s="7">
        <v>1091.0</v>
      </c>
      <c r="B2290" s="31" t="s">
        <v>4158</v>
      </c>
      <c r="C2290" s="94" t="s">
        <v>5565</v>
      </c>
      <c r="D2290" s="94" t="s">
        <v>5567</v>
      </c>
      <c r="E2290" s="94">
        <v>20.0</v>
      </c>
      <c r="F2290" s="10" t="str">
        <f t="shared" si="21"/>
        <v>H12-020</v>
      </c>
      <c r="G2290" s="169">
        <v>683.04</v>
      </c>
      <c r="H2290" s="10" t="s">
        <v>5570</v>
      </c>
    </row>
    <row r="2291">
      <c r="A2291" s="7">
        <v>1092.0</v>
      </c>
      <c r="B2291" s="31" t="s">
        <v>4156</v>
      </c>
      <c r="C2291" s="94" t="s">
        <v>5565</v>
      </c>
      <c r="D2291" s="94" t="s">
        <v>5567</v>
      </c>
      <c r="E2291" s="94">
        <v>21.0</v>
      </c>
      <c r="F2291" s="10" t="str">
        <f t="shared" si="21"/>
        <v>H12-021</v>
      </c>
      <c r="G2291" s="169">
        <v>115631.04</v>
      </c>
      <c r="H2291" s="10" t="s">
        <v>5570</v>
      </c>
    </row>
    <row r="2292">
      <c r="A2292" s="7">
        <v>1092.0</v>
      </c>
      <c r="B2292" s="31" t="s">
        <v>4158</v>
      </c>
      <c r="C2292" s="94" t="s">
        <v>5565</v>
      </c>
      <c r="D2292" s="94" t="s">
        <v>5567</v>
      </c>
      <c r="E2292" s="94">
        <v>22.0</v>
      </c>
      <c r="F2292" s="10" t="str">
        <f t="shared" si="21"/>
        <v>H12-022</v>
      </c>
      <c r="G2292" s="169">
        <v>792.96</v>
      </c>
      <c r="H2292" s="10" t="s">
        <v>5570</v>
      </c>
    </row>
    <row r="2293">
      <c r="A2293" s="7">
        <v>1093.0</v>
      </c>
      <c r="B2293" s="31" t="s">
        <v>4156</v>
      </c>
      <c r="C2293" s="94" t="s">
        <v>5565</v>
      </c>
      <c r="D2293" s="94" t="s">
        <v>5567</v>
      </c>
      <c r="E2293" s="94">
        <v>23.0</v>
      </c>
      <c r="F2293" s="10" t="str">
        <f t="shared" si="21"/>
        <v>H12-023</v>
      </c>
      <c r="G2293" s="169">
        <v>166865.04</v>
      </c>
      <c r="H2293" s="10" t="s">
        <v>5570</v>
      </c>
    </row>
    <row r="2294">
      <c r="A2294" s="7">
        <v>1093.0</v>
      </c>
      <c r="B2294" s="31" t="s">
        <v>4158</v>
      </c>
      <c r="C2294" s="94" t="s">
        <v>5565</v>
      </c>
      <c r="D2294" s="94" t="s">
        <v>5567</v>
      </c>
      <c r="E2294" s="94">
        <v>24.0</v>
      </c>
      <c r="F2294" s="10" t="str">
        <f t="shared" si="21"/>
        <v>H12-024</v>
      </c>
      <c r="G2294" s="169">
        <v>1180.08</v>
      </c>
      <c r="H2294" s="10" t="s">
        <v>5570</v>
      </c>
    </row>
    <row r="2295">
      <c r="A2295" s="7">
        <v>1094.0</v>
      </c>
      <c r="B2295" s="31" t="s">
        <v>4156</v>
      </c>
      <c r="C2295" s="94" t="s">
        <v>5565</v>
      </c>
      <c r="D2295" s="94" t="s">
        <v>5567</v>
      </c>
      <c r="E2295" s="94">
        <v>25.0</v>
      </c>
      <c r="F2295" s="10" t="str">
        <f t="shared" si="21"/>
        <v>H12-025</v>
      </c>
      <c r="G2295" s="169">
        <v>152160.0</v>
      </c>
      <c r="H2295" s="10" t="s">
        <v>5570</v>
      </c>
    </row>
    <row r="2296">
      <c r="A2296" s="7">
        <v>1094.0</v>
      </c>
      <c r="B2296" s="31" t="s">
        <v>4158</v>
      </c>
      <c r="C2296" s="94" t="s">
        <v>5565</v>
      </c>
      <c r="D2296" s="94" t="s">
        <v>5567</v>
      </c>
      <c r="E2296" s="94">
        <v>26.0</v>
      </c>
      <c r="F2296" s="10" t="str">
        <f t="shared" si="21"/>
        <v>H12-026</v>
      </c>
      <c r="G2296" s="169">
        <v>408.0</v>
      </c>
      <c r="H2296" s="10" t="s">
        <v>5570</v>
      </c>
    </row>
    <row r="2297">
      <c r="A2297" s="7">
        <v>1095.0</v>
      </c>
      <c r="B2297" s="31" t="s">
        <v>4156</v>
      </c>
      <c r="C2297" s="94" t="s">
        <v>5565</v>
      </c>
      <c r="D2297" s="94" t="s">
        <v>5567</v>
      </c>
      <c r="E2297" s="94">
        <v>27.0</v>
      </c>
      <c r="F2297" s="10" t="str">
        <f t="shared" si="21"/>
        <v>H12-027</v>
      </c>
      <c r="G2297" s="169">
        <v>106008.0</v>
      </c>
      <c r="H2297" s="10" t="s">
        <v>5570</v>
      </c>
    </row>
    <row r="2298">
      <c r="A2298" s="7">
        <v>1095.0</v>
      </c>
      <c r="B2298" s="31" t="s">
        <v>4158</v>
      </c>
      <c r="C2298" s="94" t="s">
        <v>5565</v>
      </c>
      <c r="D2298" s="94" t="s">
        <v>5567</v>
      </c>
      <c r="E2298" s="94">
        <v>28.0</v>
      </c>
      <c r="F2298" s="10" t="str">
        <f t="shared" si="21"/>
        <v>H12-028</v>
      </c>
      <c r="G2298" s="169">
        <v>803.04</v>
      </c>
      <c r="H2298" s="10" t="s">
        <v>5570</v>
      </c>
    </row>
    <row r="2299">
      <c r="A2299" s="7">
        <v>1096.0</v>
      </c>
      <c r="B2299" s="31" t="s">
        <v>4156</v>
      </c>
      <c r="C2299" s="94" t="s">
        <v>5565</v>
      </c>
      <c r="D2299" s="94" t="s">
        <v>5567</v>
      </c>
      <c r="E2299" s="94">
        <v>29.0</v>
      </c>
      <c r="F2299" s="10" t="str">
        <f t="shared" si="21"/>
        <v>H12-029</v>
      </c>
      <c r="G2299" s="169">
        <v>152586.96</v>
      </c>
      <c r="H2299" s="10" t="s">
        <v>5570</v>
      </c>
    </row>
    <row r="2300">
      <c r="A2300" s="7">
        <v>1096.0</v>
      </c>
      <c r="B2300" s="31" t="s">
        <v>4158</v>
      </c>
      <c r="C2300" s="94" t="s">
        <v>5565</v>
      </c>
      <c r="D2300" s="94" t="s">
        <v>5567</v>
      </c>
      <c r="E2300" s="94">
        <v>30.0</v>
      </c>
      <c r="F2300" s="10" t="str">
        <f t="shared" si="21"/>
        <v>H12-030</v>
      </c>
      <c r="G2300" s="169">
        <v>209.04</v>
      </c>
      <c r="H2300" s="10" t="s">
        <v>5570</v>
      </c>
    </row>
    <row r="2301">
      <c r="A2301" s="7">
        <v>1097.0</v>
      </c>
      <c r="B2301" s="31" t="s">
        <v>4156</v>
      </c>
      <c r="C2301" s="94" t="s">
        <v>5565</v>
      </c>
      <c r="D2301" s="94" t="s">
        <v>5567</v>
      </c>
      <c r="E2301" s="94">
        <v>31.0</v>
      </c>
      <c r="F2301" s="10" t="str">
        <f t="shared" si="21"/>
        <v>H12-031</v>
      </c>
      <c r="G2301" s="169">
        <v>169249.92</v>
      </c>
      <c r="H2301" s="10" t="s">
        <v>5570</v>
      </c>
    </row>
    <row r="2302">
      <c r="A2302" s="7">
        <v>1097.0</v>
      </c>
      <c r="B2302" s="31" t="s">
        <v>4158</v>
      </c>
      <c r="C2302" s="94" t="s">
        <v>5565</v>
      </c>
      <c r="D2302" s="94" t="s">
        <v>5567</v>
      </c>
      <c r="E2302" s="94">
        <v>32.0</v>
      </c>
      <c r="F2302" s="10" t="str">
        <f t="shared" si="21"/>
        <v>H12-032</v>
      </c>
      <c r="G2302" s="169">
        <v>868.08</v>
      </c>
      <c r="H2302" s="10" t="s">
        <v>5570</v>
      </c>
    </row>
    <row r="2303">
      <c r="A2303" s="7">
        <v>1098.0</v>
      </c>
      <c r="B2303" s="31" t="s">
        <v>4156</v>
      </c>
      <c r="C2303" s="94" t="s">
        <v>5565</v>
      </c>
      <c r="D2303" s="94" t="s">
        <v>5567</v>
      </c>
      <c r="E2303" s="94">
        <v>33.0</v>
      </c>
      <c r="F2303" s="10" t="str">
        <f t="shared" si="21"/>
        <v>H12-033</v>
      </c>
      <c r="G2303" s="169">
        <v>150171.12</v>
      </c>
      <c r="H2303" s="10" t="s">
        <v>5570</v>
      </c>
    </row>
    <row r="2304">
      <c r="A2304" s="7">
        <v>1098.0</v>
      </c>
      <c r="B2304" s="31" t="s">
        <v>4158</v>
      </c>
      <c r="C2304" s="94" t="s">
        <v>5565</v>
      </c>
      <c r="D2304" s="94" t="s">
        <v>5567</v>
      </c>
      <c r="E2304" s="94">
        <v>34.0</v>
      </c>
      <c r="F2304" s="10" t="str">
        <f t="shared" si="21"/>
        <v>H12-034</v>
      </c>
      <c r="G2304" s="169">
        <v>558.96</v>
      </c>
      <c r="H2304" s="10" t="s">
        <v>5570</v>
      </c>
    </row>
    <row r="2305">
      <c r="A2305" s="7">
        <v>1099.0</v>
      </c>
      <c r="B2305" s="31" t="s">
        <v>4156</v>
      </c>
      <c r="C2305" s="94" t="s">
        <v>5565</v>
      </c>
      <c r="D2305" s="94" t="s">
        <v>5567</v>
      </c>
      <c r="E2305" s="94">
        <v>35.0</v>
      </c>
      <c r="F2305" s="10" t="str">
        <f t="shared" si="21"/>
        <v>H12-035</v>
      </c>
      <c r="G2305" s="169">
        <v>1153236.96</v>
      </c>
      <c r="H2305" s="10" t="s">
        <v>5570</v>
      </c>
    </row>
    <row r="2306">
      <c r="A2306" s="7">
        <v>1099.0</v>
      </c>
      <c r="B2306" s="31" t="s">
        <v>4158</v>
      </c>
      <c r="C2306" s="94" t="s">
        <v>5565</v>
      </c>
      <c r="D2306" s="94" t="s">
        <v>5567</v>
      </c>
      <c r="E2306" s="94">
        <v>36.0</v>
      </c>
      <c r="F2306" s="10" t="str">
        <f t="shared" si="21"/>
        <v>H12-036</v>
      </c>
      <c r="G2306" s="169">
        <v>3298.08</v>
      </c>
      <c r="H2306" s="10" t="s">
        <v>5570</v>
      </c>
    </row>
    <row r="2307">
      <c r="A2307" s="7">
        <v>1100.0</v>
      </c>
      <c r="B2307" s="31" t="s">
        <v>4156</v>
      </c>
      <c r="C2307" s="94" t="s">
        <v>5565</v>
      </c>
      <c r="D2307" s="94" t="s">
        <v>5567</v>
      </c>
      <c r="E2307" s="94">
        <v>37.0</v>
      </c>
      <c r="F2307" s="10" t="str">
        <f t="shared" si="21"/>
        <v>H12-037</v>
      </c>
      <c r="G2307" s="169">
        <v>791262.96</v>
      </c>
      <c r="H2307" s="10" t="s">
        <v>5570</v>
      </c>
    </row>
    <row r="2308">
      <c r="A2308" s="7">
        <v>1100.0</v>
      </c>
      <c r="B2308" s="31" t="s">
        <v>4158</v>
      </c>
      <c r="C2308" s="94" t="s">
        <v>5565</v>
      </c>
      <c r="D2308" s="94" t="s">
        <v>5567</v>
      </c>
      <c r="E2308" s="94">
        <v>38.0</v>
      </c>
      <c r="F2308" s="10" t="str">
        <f t="shared" si="21"/>
        <v>H12-038</v>
      </c>
      <c r="G2308" s="169">
        <v>2166.96</v>
      </c>
      <c r="H2308" s="10" t="s">
        <v>5570</v>
      </c>
    </row>
    <row r="2309">
      <c r="A2309" s="7">
        <v>1101.0</v>
      </c>
      <c r="B2309" s="31" t="s">
        <v>4156</v>
      </c>
      <c r="C2309" s="94" t="s">
        <v>5565</v>
      </c>
      <c r="D2309" s="94" t="s">
        <v>5567</v>
      </c>
      <c r="E2309" s="94">
        <v>39.0</v>
      </c>
      <c r="F2309" s="10" t="str">
        <f t="shared" si="21"/>
        <v>H12-039</v>
      </c>
      <c r="G2309" s="169">
        <v>658914.0</v>
      </c>
      <c r="H2309" s="10" t="s">
        <v>5570</v>
      </c>
    </row>
    <row r="2310">
      <c r="A2310" s="7">
        <v>1101.0</v>
      </c>
      <c r="B2310" s="31" t="s">
        <v>4158</v>
      </c>
      <c r="C2310" s="94" t="s">
        <v>5565</v>
      </c>
      <c r="D2310" s="94" t="s">
        <v>5567</v>
      </c>
      <c r="E2310" s="94">
        <v>40.0</v>
      </c>
      <c r="F2310" s="10" t="str">
        <f t="shared" si="21"/>
        <v>H12-040</v>
      </c>
      <c r="G2310" s="169">
        <v>3055.92</v>
      </c>
      <c r="H2310" s="10" t="s">
        <v>5570</v>
      </c>
    </row>
    <row r="2311">
      <c r="A2311" s="7">
        <v>1102.0</v>
      </c>
      <c r="B2311" s="31" t="s">
        <v>4156</v>
      </c>
      <c r="C2311" s="94" t="s">
        <v>5565</v>
      </c>
      <c r="D2311" s="94" t="s">
        <v>5567</v>
      </c>
      <c r="E2311" s="94">
        <v>41.0</v>
      </c>
      <c r="F2311" s="10" t="str">
        <f t="shared" si="21"/>
        <v>H12-041</v>
      </c>
      <c r="G2311" s="169">
        <v>1026359.04</v>
      </c>
      <c r="H2311" s="10" t="s">
        <v>5570</v>
      </c>
    </row>
    <row r="2312">
      <c r="A2312" s="7">
        <v>1102.0</v>
      </c>
      <c r="B2312" s="31" t="s">
        <v>4158</v>
      </c>
      <c r="C2312" s="94" t="s">
        <v>5565</v>
      </c>
      <c r="D2312" s="94" t="s">
        <v>5567</v>
      </c>
      <c r="E2312" s="94">
        <v>42.0</v>
      </c>
      <c r="F2312" s="10" t="str">
        <f t="shared" si="21"/>
        <v>H12-042</v>
      </c>
      <c r="G2312" s="169">
        <v>4493.04</v>
      </c>
      <c r="H2312" s="10" t="s">
        <v>5570</v>
      </c>
    </row>
    <row r="2313">
      <c r="A2313" s="7">
        <v>1103.0</v>
      </c>
      <c r="B2313" s="31" t="s">
        <v>4156</v>
      </c>
      <c r="C2313" s="94" t="s">
        <v>5565</v>
      </c>
      <c r="D2313" s="94" t="s">
        <v>5567</v>
      </c>
      <c r="E2313" s="94">
        <v>43.0</v>
      </c>
      <c r="F2313" s="10" t="str">
        <f t="shared" si="21"/>
        <v>H12-043</v>
      </c>
      <c r="G2313" s="169">
        <v>1101157.92</v>
      </c>
      <c r="H2313" s="10" t="s">
        <v>5570</v>
      </c>
    </row>
    <row r="2314">
      <c r="A2314" s="7">
        <v>1103.0</v>
      </c>
      <c r="B2314" s="31" t="s">
        <v>4158</v>
      </c>
      <c r="C2314" s="94" t="s">
        <v>5565</v>
      </c>
      <c r="D2314" s="94" t="s">
        <v>5567</v>
      </c>
      <c r="E2314" s="94">
        <v>44.0</v>
      </c>
      <c r="F2314" s="10" t="str">
        <f t="shared" si="21"/>
        <v>H12-044</v>
      </c>
      <c r="G2314" s="169">
        <v>5232.0</v>
      </c>
      <c r="H2314" s="10" t="s">
        <v>5570</v>
      </c>
    </row>
    <row r="2315">
      <c r="A2315" s="7">
        <v>1104.0</v>
      </c>
      <c r="B2315" s="31" t="s">
        <v>4156</v>
      </c>
      <c r="C2315" s="94" t="s">
        <v>5565</v>
      </c>
      <c r="D2315" s="94" t="s">
        <v>5567</v>
      </c>
      <c r="E2315" s="94">
        <v>45.0</v>
      </c>
      <c r="F2315" s="10" t="str">
        <f t="shared" si="21"/>
        <v>H12-045</v>
      </c>
      <c r="G2315" s="169">
        <v>1160305.92</v>
      </c>
      <c r="H2315" s="10" t="s">
        <v>5570</v>
      </c>
    </row>
    <row r="2316">
      <c r="A2316" s="7">
        <v>1104.0</v>
      </c>
      <c r="B2316" s="31" t="s">
        <v>4158</v>
      </c>
      <c r="C2316" s="94" t="s">
        <v>5565</v>
      </c>
      <c r="D2316" s="94" t="s">
        <v>5567</v>
      </c>
      <c r="E2316" s="94">
        <v>46.0</v>
      </c>
      <c r="F2316" s="10" t="str">
        <f t="shared" si="21"/>
        <v>H12-046</v>
      </c>
      <c r="G2316" s="169">
        <v>5100.96</v>
      </c>
      <c r="H2316" s="10" t="s">
        <v>5570</v>
      </c>
    </row>
    <row r="2317">
      <c r="A2317" s="7">
        <v>1105.0</v>
      </c>
      <c r="B2317" s="31" t="s">
        <v>4156</v>
      </c>
      <c r="C2317" s="94" t="s">
        <v>5565</v>
      </c>
      <c r="D2317" s="94" t="s">
        <v>5567</v>
      </c>
      <c r="E2317" s="94">
        <v>47.0</v>
      </c>
      <c r="F2317" s="10" t="str">
        <f t="shared" si="21"/>
        <v>H12-047</v>
      </c>
      <c r="G2317" s="169">
        <v>649661.04</v>
      </c>
      <c r="H2317" s="10" t="s">
        <v>5570</v>
      </c>
    </row>
    <row r="2318">
      <c r="A2318" s="7">
        <v>1105.0</v>
      </c>
      <c r="B2318" s="31" t="s">
        <v>4158</v>
      </c>
      <c r="C2318" s="94" t="s">
        <v>5565</v>
      </c>
      <c r="D2318" s="94" t="s">
        <v>5567</v>
      </c>
      <c r="E2318" s="94">
        <v>48.0</v>
      </c>
      <c r="F2318" s="10" t="str">
        <f t="shared" si="21"/>
        <v>H12-048</v>
      </c>
      <c r="G2318" s="169">
        <v>2470.08</v>
      </c>
      <c r="H2318" s="10" t="s">
        <v>5570</v>
      </c>
    </row>
    <row r="2319">
      <c r="A2319" s="7">
        <v>1106.0</v>
      </c>
      <c r="B2319" s="31" t="s">
        <v>4156</v>
      </c>
      <c r="C2319" s="94" t="s">
        <v>5565</v>
      </c>
      <c r="D2319" s="94" t="s">
        <v>5567</v>
      </c>
      <c r="E2319" s="94">
        <v>49.0</v>
      </c>
      <c r="F2319" s="10" t="str">
        <f t="shared" si="21"/>
        <v>H12-049</v>
      </c>
      <c r="G2319" s="169">
        <v>1043736.0</v>
      </c>
      <c r="H2319" s="10" t="s">
        <v>5570</v>
      </c>
    </row>
    <row r="2320">
      <c r="A2320" s="7">
        <v>1106.0</v>
      </c>
      <c r="B2320" s="31" t="s">
        <v>4158</v>
      </c>
      <c r="C2320" s="94" t="s">
        <v>5565</v>
      </c>
      <c r="D2320" s="94" t="s">
        <v>5567</v>
      </c>
      <c r="E2320" s="94">
        <v>50.0</v>
      </c>
      <c r="F2320" s="10" t="str">
        <f t="shared" si="21"/>
        <v>H12-050</v>
      </c>
      <c r="G2320" s="169">
        <v>2497.92</v>
      </c>
      <c r="H2320" s="10" t="s">
        <v>5570</v>
      </c>
    </row>
    <row r="2321">
      <c r="A2321" s="7">
        <v>1107.0</v>
      </c>
      <c r="B2321" s="31" t="s">
        <v>4156</v>
      </c>
      <c r="C2321" s="94" t="s">
        <v>5565</v>
      </c>
      <c r="D2321" s="94" t="s">
        <v>5567</v>
      </c>
      <c r="E2321" s="94">
        <v>51.0</v>
      </c>
      <c r="F2321" s="10" t="str">
        <f t="shared" si="21"/>
        <v>H12-051</v>
      </c>
      <c r="G2321" s="169">
        <v>1066259.04</v>
      </c>
      <c r="H2321" s="10" t="s">
        <v>5570</v>
      </c>
    </row>
    <row r="2322">
      <c r="A2322" s="7">
        <v>1107.0</v>
      </c>
      <c r="B2322" s="31" t="s">
        <v>4158</v>
      </c>
      <c r="C2322" s="94" t="s">
        <v>5565</v>
      </c>
      <c r="D2322" s="94" t="s">
        <v>5567</v>
      </c>
      <c r="E2322" s="94">
        <v>52.0</v>
      </c>
      <c r="F2322" s="10" t="str">
        <f t="shared" si="21"/>
        <v>H12-052</v>
      </c>
      <c r="G2322" s="169">
        <v>2130.0</v>
      </c>
      <c r="H2322" s="10" t="s">
        <v>5570</v>
      </c>
    </row>
    <row r="2323">
      <c r="A2323" s="7">
        <v>1108.0</v>
      </c>
      <c r="B2323" s="31" t="s">
        <v>4156</v>
      </c>
      <c r="C2323" s="94" t="s">
        <v>5565</v>
      </c>
      <c r="D2323" s="94" t="s">
        <v>5567</v>
      </c>
      <c r="E2323" s="94">
        <v>53.0</v>
      </c>
      <c r="F2323" s="10" t="str">
        <f t="shared" si="21"/>
        <v>H12-053</v>
      </c>
      <c r="G2323" s="169">
        <v>1993401.12</v>
      </c>
      <c r="H2323" s="10" t="s">
        <v>5570</v>
      </c>
    </row>
    <row r="2324">
      <c r="A2324" s="7">
        <v>1108.0</v>
      </c>
      <c r="B2324" s="31" t="s">
        <v>4158</v>
      </c>
      <c r="C2324" s="94" t="s">
        <v>5565</v>
      </c>
      <c r="D2324" s="94" t="s">
        <v>5567</v>
      </c>
      <c r="E2324" s="94">
        <v>54.0</v>
      </c>
      <c r="F2324" s="10" t="str">
        <f t="shared" si="21"/>
        <v>H12-054</v>
      </c>
      <c r="G2324" s="169">
        <v>10276.08</v>
      </c>
      <c r="H2324" s="10" t="s">
        <v>5570</v>
      </c>
    </row>
    <row r="2325">
      <c r="A2325" s="7">
        <v>1109.0</v>
      </c>
      <c r="B2325" s="31" t="s">
        <v>4156</v>
      </c>
      <c r="C2325" s="94" t="s">
        <v>5565</v>
      </c>
      <c r="D2325" s="94" t="s">
        <v>5567</v>
      </c>
      <c r="E2325" s="94">
        <v>55.0</v>
      </c>
      <c r="F2325" s="10" t="str">
        <f t="shared" si="21"/>
        <v>H12-055</v>
      </c>
      <c r="G2325" s="169">
        <v>1918909.92</v>
      </c>
      <c r="H2325" s="10" t="s">
        <v>5570</v>
      </c>
    </row>
    <row r="2326">
      <c r="A2326" s="7">
        <v>1109.0</v>
      </c>
      <c r="B2326" s="31" t="s">
        <v>4158</v>
      </c>
      <c r="C2326" s="94" t="s">
        <v>5565</v>
      </c>
      <c r="D2326" s="94" t="s">
        <v>5567</v>
      </c>
      <c r="E2326" s="94">
        <v>56.0</v>
      </c>
      <c r="F2326" s="10" t="str">
        <f t="shared" si="21"/>
        <v>H12-056</v>
      </c>
      <c r="G2326" s="169">
        <v>10002.0</v>
      </c>
      <c r="H2326" s="10" t="s">
        <v>5570</v>
      </c>
    </row>
    <row r="2327">
      <c r="A2327" s="7">
        <v>1110.0</v>
      </c>
      <c r="B2327" s="31" t="s">
        <v>4156</v>
      </c>
      <c r="C2327" s="94" t="s">
        <v>5565</v>
      </c>
      <c r="D2327" s="94" t="s">
        <v>5567</v>
      </c>
      <c r="E2327" s="94">
        <v>57.0</v>
      </c>
      <c r="F2327" s="10" t="str">
        <f t="shared" si="21"/>
        <v>H12-057</v>
      </c>
      <c r="G2327" s="169">
        <v>1128159.12</v>
      </c>
      <c r="H2327" s="10" t="s">
        <v>5570</v>
      </c>
    </row>
    <row r="2328">
      <c r="A2328" s="7">
        <v>1110.0</v>
      </c>
      <c r="B2328" s="31" t="s">
        <v>4158</v>
      </c>
      <c r="C2328" s="94" t="s">
        <v>5565</v>
      </c>
      <c r="D2328" s="94" t="s">
        <v>5567</v>
      </c>
      <c r="E2328" s="94">
        <v>58.0</v>
      </c>
      <c r="F2328" s="10" t="str">
        <f t="shared" si="21"/>
        <v>H12-058</v>
      </c>
      <c r="G2328" s="169">
        <v>6459.12</v>
      </c>
      <c r="H2328" s="10" t="s">
        <v>5570</v>
      </c>
    </row>
    <row r="2329">
      <c r="A2329" s="7">
        <v>1111.0</v>
      </c>
      <c r="B2329" s="31" t="s">
        <v>4156</v>
      </c>
      <c r="C2329" s="94" t="s">
        <v>5565</v>
      </c>
      <c r="D2329" s="94" t="s">
        <v>5567</v>
      </c>
      <c r="E2329" s="94">
        <v>59.0</v>
      </c>
      <c r="F2329" s="10" t="str">
        <f t="shared" si="21"/>
        <v>H12-059</v>
      </c>
      <c r="G2329" s="169">
        <v>181494.0</v>
      </c>
      <c r="H2329" s="10" t="s">
        <v>5570</v>
      </c>
    </row>
    <row r="2330">
      <c r="A2330" s="7">
        <v>1111.0</v>
      </c>
      <c r="B2330" s="31" t="s">
        <v>4158</v>
      </c>
      <c r="C2330" s="94" t="s">
        <v>5565</v>
      </c>
      <c r="D2330" s="94" t="s">
        <v>5567</v>
      </c>
      <c r="E2330" s="94">
        <v>60.0</v>
      </c>
      <c r="F2330" s="10" t="str">
        <f t="shared" si="21"/>
        <v>H12-060</v>
      </c>
      <c r="G2330" s="169">
        <v>1439.04</v>
      </c>
      <c r="H2330" s="10" t="s">
        <v>5570</v>
      </c>
    </row>
    <row r="2331">
      <c r="A2331" s="7">
        <v>1112.0</v>
      </c>
      <c r="B2331" s="31" t="s">
        <v>4156</v>
      </c>
      <c r="C2331" s="94" t="s">
        <v>5565</v>
      </c>
      <c r="D2331" s="94" t="s">
        <v>5567</v>
      </c>
      <c r="E2331" s="94">
        <v>61.0</v>
      </c>
      <c r="F2331" s="10" t="str">
        <f t="shared" si="21"/>
        <v>H12-061</v>
      </c>
      <c r="G2331" s="169">
        <v>310290.0</v>
      </c>
      <c r="H2331" s="10" t="s">
        <v>5570</v>
      </c>
    </row>
    <row r="2332">
      <c r="A2332" s="7">
        <v>1112.0</v>
      </c>
      <c r="B2332" s="31" t="s">
        <v>4158</v>
      </c>
      <c r="C2332" s="94" t="s">
        <v>5565</v>
      </c>
      <c r="D2332" s="94" t="s">
        <v>5567</v>
      </c>
      <c r="E2332" s="94">
        <v>62.0</v>
      </c>
      <c r="F2332" s="10" t="str">
        <f t="shared" si="21"/>
        <v>H12-062</v>
      </c>
      <c r="G2332" s="169">
        <v>1566.0</v>
      </c>
      <c r="H2332" s="10" t="s">
        <v>5570</v>
      </c>
    </row>
    <row r="2333">
      <c r="A2333" s="7">
        <v>1113.0</v>
      </c>
      <c r="B2333" s="31" t="s">
        <v>4156</v>
      </c>
      <c r="C2333" s="94" t="s">
        <v>5565</v>
      </c>
      <c r="D2333" s="94" t="s">
        <v>5567</v>
      </c>
      <c r="E2333" s="94">
        <v>63.0</v>
      </c>
      <c r="F2333" s="10" t="str">
        <f t="shared" si="21"/>
        <v>H12-063</v>
      </c>
      <c r="G2333" s="169">
        <v>231294.96</v>
      </c>
      <c r="H2333" s="10" t="s">
        <v>5570</v>
      </c>
    </row>
    <row r="2334">
      <c r="A2334" s="7">
        <v>1113.0</v>
      </c>
      <c r="B2334" s="31" t="s">
        <v>4158</v>
      </c>
      <c r="C2334" s="94" t="s">
        <v>5565</v>
      </c>
      <c r="D2334" s="94" t="s">
        <v>5567</v>
      </c>
      <c r="E2334" s="94">
        <v>64.0</v>
      </c>
      <c r="F2334" s="10" t="str">
        <f t="shared" si="21"/>
        <v>H12-064</v>
      </c>
      <c r="G2334" s="169">
        <v>1583.04</v>
      </c>
      <c r="H2334" s="10" t="s">
        <v>5570</v>
      </c>
    </row>
    <row r="2335">
      <c r="A2335" s="7">
        <v>1114.0</v>
      </c>
      <c r="B2335" s="31" t="s">
        <v>4156</v>
      </c>
      <c r="C2335" s="94" t="s">
        <v>5565</v>
      </c>
      <c r="D2335" s="94" t="s">
        <v>5567</v>
      </c>
      <c r="E2335" s="94">
        <v>65.0</v>
      </c>
      <c r="F2335" s="10" t="str">
        <f t="shared" si="21"/>
        <v>H12-065</v>
      </c>
      <c r="G2335" s="169">
        <v>130068.96</v>
      </c>
      <c r="H2335" s="10" t="s">
        <v>5570</v>
      </c>
    </row>
    <row r="2336">
      <c r="A2336" s="7">
        <v>1114.0</v>
      </c>
      <c r="B2336" s="31" t="s">
        <v>4158</v>
      </c>
      <c r="C2336" s="94" t="s">
        <v>5565</v>
      </c>
      <c r="D2336" s="94" t="s">
        <v>5567</v>
      </c>
      <c r="E2336" s="94">
        <v>66.0</v>
      </c>
      <c r="F2336" s="10" t="str">
        <f t="shared" si="21"/>
        <v>H12-066</v>
      </c>
      <c r="G2336" s="169">
        <v>1557.12</v>
      </c>
      <c r="H2336" s="10" t="s">
        <v>5570</v>
      </c>
    </row>
    <row r="2337">
      <c r="A2337" s="7">
        <v>1115.0</v>
      </c>
      <c r="B2337" s="31" t="s">
        <v>4156</v>
      </c>
      <c r="C2337" s="94" t="s">
        <v>5565</v>
      </c>
      <c r="D2337" s="94" t="s">
        <v>5567</v>
      </c>
      <c r="E2337" s="94">
        <v>67.0</v>
      </c>
      <c r="F2337" s="10" t="str">
        <f t="shared" si="21"/>
        <v>H12-067</v>
      </c>
      <c r="G2337" s="169">
        <v>221179.92</v>
      </c>
      <c r="H2337" s="10" t="s">
        <v>5570</v>
      </c>
    </row>
    <row r="2338">
      <c r="A2338" s="7">
        <v>1115.0</v>
      </c>
      <c r="B2338" s="31" t="s">
        <v>4158</v>
      </c>
      <c r="C2338" s="94" t="s">
        <v>5565</v>
      </c>
      <c r="D2338" s="94" t="s">
        <v>5567</v>
      </c>
      <c r="E2338" s="94">
        <v>68.0</v>
      </c>
      <c r="F2338" s="10" t="str">
        <f t="shared" si="21"/>
        <v>H12-068</v>
      </c>
      <c r="G2338" s="169">
        <v>1541.04</v>
      </c>
      <c r="H2338" s="10" t="s">
        <v>5570</v>
      </c>
    </row>
    <row r="2339">
      <c r="A2339" s="7">
        <v>1116.0</v>
      </c>
      <c r="B2339" s="31" t="s">
        <v>4156</v>
      </c>
      <c r="C2339" s="94" t="s">
        <v>5565</v>
      </c>
      <c r="D2339" s="94" t="s">
        <v>5567</v>
      </c>
      <c r="E2339" s="94">
        <v>69.0</v>
      </c>
      <c r="F2339" s="10" t="str">
        <f t="shared" si="21"/>
        <v>H12-069</v>
      </c>
      <c r="G2339" s="169">
        <v>136270.08</v>
      </c>
      <c r="H2339" s="10" t="s">
        <v>5570</v>
      </c>
    </row>
    <row r="2340">
      <c r="A2340" s="7">
        <v>1116.0</v>
      </c>
      <c r="B2340" s="31" t="s">
        <v>4158</v>
      </c>
      <c r="C2340" s="94" t="s">
        <v>5565</v>
      </c>
      <c r="D2340" s="94" t="s">
        <v>5567</v>
      </c>
      <c r="E2340" s="94">
        <v>70.0</v>
      </c>
      <c r="F2340" s="10" t="str">
        <f t="shared" si="21"/>
        <v>H12-070</v>
      </c>
      <c r="G2340" s="169">
        <v>1335.12</v>
      </c>
      <c r="H2340" s="10" t="s">
        <v>5570</v>
      </c>
    </row>
    <row r="2341">
      <c r="A2341" s="7">
        <v>1117.0</v>
      </c>
      <c r="B2341" s="31" t="s">
        <v>4156</v>
      </c>
      <c r="C2341" s="94" t="s">
        <v>5565</v>
      </c>
      <c r="D2341" s="94" t="s">
        <v>5567</v>
      </c>
      <c r="E2341" s="94">
        <v>71.0</v>
      </c>
      <c r="F2341" s="10" t="str">
        <f t="shared" si="21"/>
        <v>H12-071</v>
      </c>
      <c r="G2341" s="169">
        <v>192414.0</v>
      </c>
      <c r="H2341" s="10" t="s">
        <v>5570</v>
      </c>
    </row>
    <row r="2342">
      <c r="A2342" s="7">
        <v>1117.0</v>
      </c>
      <c r="B2342" s="31" t="s">
        <v>4158</v>
      </c>
      <c r="C2342" s="94" t="s">
        <v>5565</v>
      </c>
      <c r="D2342" s="94" t="s">
        <v>5567</v>
      </c>
      <c r="E2342" s="94">
        <v>72.0</v>
      </c>
      <c r="F2342" s="10" t="str">
        <f t="shared" si="21"/>
        <v>H12-072</v>
      </c>
      <c r="G2342" s="169">
        <v>559.92</v>
      </c>
      <c r="H2342" s="10" t="s">
        <v>5570</v>
      </c>
    </row>
    <row r="2343">
      <c r="A2343" s="7">
        <v>1118.0</v>
      </c>
      <c r="B2343" s="31" t="s">
        <v>4156</v>
      </c>
      <c r="C2343" s="94" t="s">
        <v>5565</v>
      </c>
      <c r="D2343" s="94" t="s">
        <v>5567</v>
      </c>
      <c r="E2343" s="94">
        <v>73.0</v>
      </c>
      <c r="F2343" s="10" t="str">
        <f t="shared" si="21"/>
        <v>H12-073</v>
      </c>
      <c r="G2343" s="169">
        <v>144340.08</v>
      </c>
      <c r="H2343" s="10" t="s">
        <v>5570</v>
      </c>
    </row>
    <row r="2344">
      <c r="A2344" s="7">
        <v>1118.0</v>
      </c>
      <c r="B2344" s="31" t="s">
        <v>4158</v>
      </c>
      <c r="C2344" s="94" t="s">
        <v>5565</v>
      </c>
      <c r="D2344" s="94" t="s">
        <v>5567</v>
      </c>
      <c r="E2344" s="94">
        <v>74.0</v>
      </c>
      <c r="F2344" s="10" t="str">
        <f t="shared" si="21"/>
        <v>H12-074</v>
      </c>
      <c r="G2344" s="169">
        <v>1080.96</v>
      </c>
      <c r="H2344" s="10" t="s">
        <v>5570</v>
      </c>
    </row>
    <row r="2345">
      <c r="A2345" s="7">
        <v>1119.0</v>
      </c>
      <c r="B2345" s="31" t="s">
        <v>4156</v>
      </c>
      <c r="C2345" s="94" t="s">
        <v>5565</v>
      </c>
      <c r="D2345" s="94" t="s">
        <v>5567</v>
      </c>
      <c r="E2345" s="94">
        <v>75.0</v>
      </c>
      <c r="F2345" s="10" t="str">
        <f t="shared" si="21"/>
        <v>H12-075</v>
      </c>
      <c r="G2345" s="169">
        <v>131349.12</v>
      </c>
      <c r="H2345" s="10" t="s">
        <v>5570</v>
      </c>
    </row>
    <row r="2346">
      <c r="A2346" s="7">
        <v>1119.0</v>
      </c>
      <c r="B2346" s="31" t="s">
        <v>4158</v>
      </c>
      <c r="C2346" s="94" t="s">
        <v>5565</v>
      </c>
      <c r="D2346" s="94" t="s">
        <v>5567</v>
      </c>
      <c r="E2346" s="94">
        <v>76.0</v>
      </c>
      <c r="F2346" s="10" t="str">
        <f t="shared" si="21"/>
        <v>H12-076</v>
      </c>
      <c r="G2346" s="169">
        <v>346.08</v>
      </c>
      <c r="H2346" s="10" t="s">
        <v>5570</v>
      </c>
    </row>
    <row r="2347">
      <c r="A2347" s="7">
        <v>1120.0</v>
      </c>
      <c r="B2347" s="31" t="s">
        <v>4156</v>
      </c>
      <c r="C2347" s="94" t="s">
        <v>5565</v>
      </c>
      <c r="D2347" s="94" t="s">
        <v>5567</v>
      </c>
      <c r="E2347" s="94">
        <v>77.0</v>
      </c>
      <c r="F2347" s="10" t="str">
        <f t="shared" si="21"/>
        <v>H12-077</v>
      </c>
      <c r="G2347" s="169">
        <v>146652.0</v>
      </c>
      <c r="H2347" s="10" t="s">
        <v>5570</v>
      </c>
    </row>
    <row r="2348">
      <c r="A2348" s="7">
        <v>1120.0</v>
      </c>
      <c r="B2348" s="31" t="s">
        <v>4158</v>
      </c>
      <c r="C2348" s="94" t="s">
        <v>5565</v>
      </c>
      <c r="D2348" s="94" t="s">
        <v>5567</v>
      </c>
      <c r="E2348" s="94">
        <v>78.0</v>
      </c>
      <c r="F2348" s="10" t="str">
        <f t="shared" si="21"/>
        <v>H12-078</v>
      </c>
      <c r="G2348" s="169">
        <v>2170.08</v>
      </c>
      <c r="H2348" s="10" t="s">
        <v>5570</v>
      </c>
    </row>
    <row r="2349">
      <c r="A2349" s="7">
        <v>1121.0</v>
      </c>
      <c r="B2349" s="31" t="s">
        <v>4156</v>
      </c>
      <c r="C2349" s="94" t="s">
        <v>5565</v>
      </c>
      <c r="D2349" s="94" t="s">
        <v>5567</v>
      </c>
      <c r="E2349" s="94">
        <v>79.0</v>
      </c>
      <c r="F2349" s="10" t="str">
        <f t="shared" si="21"/>
        <v>H12-079</v>
      </c>
      <c r="G2349" s="169">
        <v>201462.0</v>
      </c>
      <c r="H2349" s="10" t="s">
        <v>5570</v>
      </c>
    </row>
    <row r="2350">
      <c r="A2350" s="7">
        <v>1121.0</v>
      </c>
      <c r="B2350" s="31" t="s">
        <v>4158</v>
      </c>
      <c r="C2350" s="94" t="s">
        <v>5565</v>
      </c>
      <c r="D2350" s="94" t="s">
        <v>5567</v>
      </c>
      <c r="E2350" s="94">
        <v>80.0</v>
      </c>
      <c r="F2350" s="10" t="str">
        <f t="shared" si="21"/>
        <v>H12-080</v>
      </c>
      <c r="G2350" s="169">
        <v>1668.0</v>
      </c>
      <c r="H2350" s="10" t="s">
        <v>5570</v>
      </c>
    </row>
    <row r="2351">
      <c r="A2351" s="7">
        <v>1122.0</v>
      </c>
      <c r="B2351" s="31" t="s">
        <v>4156</v>
      </c>
      <c r="C2351" s="94" t="s">
        <v>5565</v>
      </c>
      <c r="D2351" s="94" t="s">
        <v>5567</v>
      </c>
      <c r="E2351" s="94">
        <v>81.0</v>
      </c>
      <c r="F2351" s="10" t="str">
        <f t="shared" si="21"/>
        <v>H12-081</v>
      </c>
      <c r="G2351" s="169">
        <v>170316.96</v>
      </c>
      <c r="H2351" s="10" t="s">
        <v>5570</v>
      </c>
    </row>
    <row r="2352">
      <c r="A2352" s="7">
        <v>1122.0</v>
      </c>
      <c r="B2352" s="31" t="s">
        <v>4158</v>
      </c>
      <c r="C2352" s="94" t="s">
        <v>5565</v>
      </c>
      <c r="D2352" s="94" t="s">
        <v>5567</v>
      </c>
      <c r="E2352" s="94">
        <v>82.0</v>
      </c>
      <c r="F2352" s="10" t="str">
        <f t="shared" si="21"/>
        <v>H12-082</v>
      </c>
      <c r="G2352" s="169">
        <v>1398.96</v>
      </c>
      <c r="H2352" s="10" t="s">
        <v>5570</v>
      </c>
    </row>
    <row r="2353">
      <c r="A2353" s="7">
        <v>1123.0</v>
      </c>
      <c r="B2353" s="31" t="s">
        <v>4156</v>
      </c>
      <c r="C2353" s="94" t="s">
        <v>5565</v>
      </c>
      <c r="D2353" s="94" t="s">
        <v>5567</v>
      </c>
      <c r="E2353" s="94">
        <v>83.0</v>
      </c>
      <c r="F2353" s="10" t="str">
        <f t="shared" si="21"/>
        <v>H12-083</v>
      </c>
      <c r="G2353" s="169">
        <v>494568.0</v>
      </c>
      <c r="H2353" s="10" t="s">
        <v>5570</v>
      </c>
    </row>
    <row r="2354">
      <c r="A2354" s="7">
        <v>1123.0</v>
      </c>
      <c r="B2354" s="31" t="s">
        <v>4158</v>
      </c>
      <c r="C2354" s="94" t="s">
        <v>5565</v>
      </c>
      <c r="D2354" s="94" t="s">
        <v>5567</v>
      </c>
      <c r="E2354" s="94">
        <v>84.0</v>
      </c>
      <c r="F2354" s="10" t="str">
        <f t="shared" si="21"/>
        <v>H12-084</v>
      </c>
      <c r="G2354" s="169">
        <v>1367.04</v>
      </c>
      <c r="H2354" s="10" t="s">
        <v>5570</v>
      </c>
    </row>
    <row r="2355">
      <c r="A2355" s="7">
        <v>1124.0</v>
      </c>
      <c r="B2355" s="31" t="s">
        <v>4156</v>
      </c>
      <c r="C2355" s="94" t="s">
        <v>5565</v>
      </c>
      <c r="D2355" s="94" t="s">
        <v>5567</v>
      </c>
      <c r="E2355" s="94">
        <v>85.0</v>
      </c>
      <c r="F2355" s="10" t="str">
        <f t="shared" si="21"/>
        <v>H12-085</v>
      </c>
      <c r="G2355" s="169">
        <v>398596.08</v>
      </c>
      <c r="H2355" s="10" t="s">
        <v>5570</v>
      </c>
    </row>
    <row r="2356">
      <c r="A2356" s="7">
        <v>1124.0</v>
      </c>
      <c r="B2356" s="31" t="s">
        <v>4158</v>
      </c>
      <c r="C2356" s="94" t="s">
        <v>5565</v>
      </c>
      <c r="D2356" s="94" t="s">
        <v>5567</v>
      </c>
      <c r="E2356" s="94">
        <v>86.0</v>
      </c>
      <c r="F2356" s="10" t="str">
        <f t="shared" si="21"/>
        <v>H12-086</v>
      </c>
      <c r="G2356" s="169">
        <v>1589.04</v>
      </c>
      <c r="H2356" s="10" t="s">
        <v>5570</v>
      </c>
    </row>
    <row r="2357">
      <c r="A2357" s="7">
        <v>1125.0</v>
      </c>
      <c r="B2357" s="31" t="s">
        <v>4156</v>
      </c>
      <c r="C2357" s="94" t="s">
        <v>5565</v>
      </c>
      <c r="D2357" s="94" t="s">
        <v>5567</v>
      </c>
      <c r="E2357" s="94">
        <v>87.0</v>
      </c>
      <c r="F2357" s="10" t="str">
        <f t="shared" si="21"/>
        <v>H12-087</v>
      </c>
      <c r="G2357" s="94">
        <v>391976.0</v>
      </c>
      <c r="H2357" s="14"/>
    </row>
    <row r="2358">
      <c r="A2358" s="7">
        <v>1125.0</v>
      </c>
      <c r="B2358" s="31" t="s">
        <v>4158</v>
      </c>
      <c r="C2358" s="94" t="s">
        <v>5565</v>
      </c>
      <c r="D2358" s="94" t="s">
        <v>5567</v>
      </c>
      <c r="E2358" s="94">
        <v>88.0</v>
      </c>
      <c r="F2358" s="10" t="str">
        <f t="shared" si="21"/>
        <v>H12-088</v>
      </c>
      <c r="G2358" s="94">
        <v>1673.0</v>
      </c>
      <c r="H2358" s="14"/>
    </row>
    <row r="2359">
      <c r="A2359" s="7">
        <v>1126.0</v>
      </c>
      <c r="B2359" s="31" t="s">
        <v>4156</v>
      </c>
      <c r="C2359" s="94" t="s">
        <v>5565</v>
      </c>
      <c r="D2359" s="94" t="s">
        <v>5567</v>
      </c>
      <c r="E2359" s="94">
        <v>89.0</v>
      </c>
      <c r="F2359" s="10" t="str">
        <f t="shared" si="21"/>
        <v>H12-089</v>
      </c>
      <c r="G2359" s="94">
        <v>359364.0</v>
      </c>
      <c r="H2359" s="14"/>
    </row>
    <row r="2360">
      <c r="A2360" s="7">
        <v>1126.0</v>
      </c>
      <c r="B2360" s="31" t="s">
        <v>4158</v>
      </c>
      <c r="C2360" s="94" t="s">
        <v>5565</v>
      </c>
      <c r="D2360" s="94" t="s">
        <v>5567</v>
      </c>
      <c r="E2360" s="94">
        <v>90.0</v>
      </c>
      <c r="F2360" s="10" t="str">
        <f t="shared" si="21"/>
        <v>H12-090</v>
      </c>
      <c r="G2360" s="94">
        <v>1628.0</v>
      </c>
      <c r="H2360" s="14"/>
    </row>
    <row r="2361">
      <c r="A2361" s="7">
        <v>1127.0</v>
      </c>
      <c r="B2361" s="31" t="s">
        <v>4156</v>
      </c>
      <c r="C2361" s="94" t="s">
        <v>5565</v>
      </c>
      <c r="D2361" s="94" t="s">
        <v>5567</v>
      </c>
      <c r="E2361" s="94">
        <v>91.0</v>
      </c>
      <c r="F2361" s="10" t="str">
        <f t="shared" si="21"/>
        <v>H12-091</v>
      </c>
      <c r="G2361" s="94">
        <v>4118366.0</v>
      </c>
      <c r="H2361" s="14"/>
    </row>
    <row r="2362">
      <c r="A2362" s="7">
        <v>1127.0</v>
      </c>
      <c r="B2362" s="31" t="s">
        <v>4156</v>
      </c>
      <c r="C2362" s="94" t="s">
        <v>5565</v>
      </c>
      <c r="D2362" s="94" t="s">
        <v>5567</v>
      </c>
      <c r="E2362" s="94">
        <v>92.0</v>
      </c>
      <c r="F2362" s="10" t="str">
        <f t="shared" si="21"/>
        <v>H12-092</v>
      </c>
      <c r="G2362" s="94">
        <v>3965194.0</v>
      </c>
      <c r="H2362" s="14"/>
    </row>
    <row r="2363">
      <c r="A2363" s="7">
        <v>1127.0</v>
      </c>
      <c r="B2363" s="31" t="s">
        <v>4156</v>
      </c>
      <c r="C2363" s="94" t="s">
        <v>5565</v>
      </c>
      <c r="D2363" s="94" t="s">
        <v>5567</v>
      </c>
      <c r="E2363" s="94">
        <v>93.0</v>
      </c>
      <c r="F2363" s="10" t="str">
        <f t="shared" si="21"/>
        <v>H12-093</v>
      </c>
      <c r="G2363" s="94">
        <v>4508942.0</v>
      </c>
      <c r="H2363" s="14"/>
    </row>
    <row r="2364">
      <c r="A2364" s="7">
        <v>1127.0</v>
      </c>
      <c r="B2364" s="31" t="s">
        <v>4156</v>
      </c>
      <c r="C2364" s="94" t="s">
        <v>5565</v>
      </c>
      <c r="D2364" s="94" t="s">
        <v>5567</v>
      </c>
      <c r="E2364" s="94">
        <v>94.0</v>
      </c>
      <c r="F2364" s="10" t="str">
        <f t="shared" si="21"/>
        <v>H12-094</v>
      </c>
      <c r="G2364" s="94">
        <v>750921.0</v>
      </c>
      <c r="H2364" s="14"/>
    </row>
    <row r="2365">
      <c r="A2365" s="7">
        <v>1127.0</v>
      </c>
      <c r="B2365" s="31" t="s">
        <v>4158</v>
      </c>
      <c r="C2365" s="94" t="s">
        <v>5565</v>
      </c>
      <c r="D2365" s="94" t="s">
        <v>5567</v>
      </c>
      <c r="E2365" s="94">
        <v>95.0</v>
      </c>
      <c r="F2365" s="10" t="str">
        <f t="shared" si="21"/>
        <v>H12-095</v>
      </c>
      <c r="G2365" s="94">
        <v>70658.0</v>
      </c>
      <c r="H2365" s="14"/>
    </row>
    <row r="2366">
      <c r="A2366" s="7">
        <v>1127.0</v>
      </c>
      <c r="B2366" s="31" t="s">
        <v>4304</v>
      </c>
      <c r="C2366" s="94" t="s">
        <v>5565</v>
      </c>
      <c r="D2366" s="94" t="s">
        <v>5567</v>
      </c>
      <c r="E2366" s="94">
        <v>96.0</v>
      </c>
      <c r="F2366" s="10" t="str">
        <f t="shared" si="21"/>
        <v>H12-096</v>
      </c>
      <c r="G2366" s="94">
        <v>197087.0</v>
      </c>
      <c r="H2366" s="14"/>
    </row>
    <row r="2367">
      <c r="A2367" s="7">
        <v>1127.0</v>
      </c>
      <c r="B2367" s="31" t="s">
        <v>4464</v>
      </c>
      <c r="C2367" s="94" t="s">
        <v>5565</v>
      </c>
      <c r="D2367" s="94" t="s">
        <v>5567</v>
      </c>
      <c r="E2367" s="94">
        <v>97.0</v>
      </c>
      <c r="F2367" s="10" t="str">
        <f t="shared" si="21"/>
        <v>H12-097</v>
      </c>
      <c r="G2367" s="94">
        <v>38970.0</v>
      </c>
      <c r="H2367" s="14"/>
    </row>
    <row r="2368">
      <c r="A2368" s="7">
        <v>1128.0</v>
      </c>
      <c r="B2368" s="31" t="s">
        <v>4156</v>
      </c>
      <c r="C2368" s="94" t="s">
        <v>5565</v>
      </c>
      <c r="D2368" s="94" t="s">
        <v>5567</v>
      </c>
      <c r="E2368" s="94">
        <v>98.0</v>
      </c>
      <c r="F2368" s="10" t="str">
        <f t="shared" si="21"/>
        <v>H12-098</v>
      </c>
      <c r="G2368" s="94">
        <v>2909337.0</v>
      </c>
      <c r="H2368" s="14"/>
    </row>
    <row r="2369">
      <c r="A2369" s="7">
        <v>1128.0</v>
      </c>
      <c r="B2369" s="31" t="s">
        <v>4158</v>
      </c>
      <c r="C2369" s="94" t="s">
        <v>5565</v>
      </c>
      <c r="D2369" s="94" t="s">
        <v>5567</v>
      </c>
      <c r="E2369" s="94">
        <v>99.0</v>
      </c>
      <c r="F2369" s="10" t="str">
        <f t="shared" si="21"/>
        <v>H12-099</v>
      </c>
      <c r="G2369" s="94">
        <v>25065.0</v>
      </c>
      <c r="H2369" s="14"/>
    </row>
    <row r="2370">
      <c r="A2370" s="7">
        <v>1128.0</v>
      </c>
      <c r="B2370" s="31" t="s">
        <v>4304</v>
      </c>
      <c r="C2370" s="94" t="s">
        <v>5565</v>
      </c>
      <c r="D2370" s="94" t="s">
        <v>5567</v>
      </c>
      <c r="E2370" s="94">
        <v>100.0</v>
      </c>
      <c r="F2370" s="10" t="str">
        <f t="shared" ref="F2370:F2714" si="22">D2370&amp;E2370</f>
        <v>H12-100</v>
      </c>
      <c r="G2370" s="94">
        <v>37881.0</v>
      </c>
      <c r="H2370" s="14"/>
    </row>
    <row r="2371">
      <c r="A2371" s="7">
        <v>1128.0</v>
      </c>
      <c r="B2371" s="31" t="s">
        <v>4464</v>
      </c>
      <c r="C2371" s="94" t="s">
        <v>5565</v>
      </c>
      <c r="D2371" s="94" t="s">
        <v>5567</v>
      </c>
      <c r="E2371" s="94">
        <v>101.0</v>
      </c>
      <c r="F2371" s="10" t="str">
        <f t="shared" si="22"/>
        <v>H12-101</v>
      </c>
      <c r="G2371" s="94">
        <v>5843.0</v>
      </c>
      <c r="H2371" s="14"/>
    </row>
    <row r="2372">
      <c r="A2372" s="7">
        <v>1129.0</v>
      </c>
      <c r="B2372" s="31" t="s">
        <v>4156</v>
      </c>
      <c r="C2372" s="94" t="s">
        <v>5565</v>
      </c>
      <c r="D2372" s="94" t="s">
        <v>5567</v>
      </c>
      <c r="E2372" s="94">
        <v>102.0</v>
      </c>
      <c r="F2372" s="10" t="str">
        <f t="shared" si="22"/>
        <v>H12-102</v>
      </c>
      <c r="G2372" s="94">
        <v>2875449.0</v>
      </c>
      <c r="H2372" s="14"/>
    </row>
    <row r="2373">
      <c r="A2373" s="7">
        <v>1129.0</v>
      </c>
      <c r="B2373" s="31" t="s">
        <v>4158</v>
      </c>
      <c r="C2373" s="94" t="s">
        <v>5565</v>
      </c>
      <c r="D2373" s="94" t="s">
        <v>5567</v>
      </c>
      <c r="E2373" s="94">
        <v>103.0</v>
      </c>
      <c r="F2373" s="10" t="str">
        <f t="shared" si="22"/>
        <v>H12-103</v>
      </c>
      <c r="G2373" s="94">
        <v>23858.0</v>
      </c>
      <c r="H2373" s="14"/>
    </row>
    <row r="2374">
      <c r="A2374" s="7">
        <v>1129.0</v>
      </c>
      <c r="B2374" s="31" t="s">
        <v>4304</v>
      </c>
      <c r="C2374" s="94" t="s">
        <v>5565</v>
      </c>
      <c r="D2374" s="94" t="s">
        <v>5567</v>
      </c>
      <c r="E2374" s="94">
        <v>104.0</v>
      </c>
      <c r="F2374" s="10" t="str">
        <f t="shared" si="22"/>
        <v>H12-104</v>
      </c>
      <c r="G2374" s="94">
        <v>40486.0</v>
      </c>
      <c r="H2374" s="14"/>
    </row>
    <row r="2375">
      <c r="A2375" s="7">
        <v>1129.0</v>
      </c>
      <c r="B2375" s="31" t="s">
        <v>4464</v>
      </c>
      <c r="C2375" s="94" t="s">
        <v>5565</v>
      </c>
      <c r="D2375" s="94" t="s">
        <v>5567</v>
      </c>
      <c r="E2375" s="94">
        <v>105.0</v>
      </c>
      <c r="F2375" s="10" t="str">
        <f t="shared" si="22"/>
        <v>H12-105</v>
      </c>
      <c r="G2375" s="94">
        <v>7691.0</v>
      </c>
      <c r="H2375" s="14"/>
    </row>
    <row r="2376">
      <c r="A2376" s="7">
        <v>1130.0</v>
      </c>
      <c r="B2376" s="31" t="s">
        <v>4156</v>
      </c>
      <c r="C2376" s="94" t="s">
        <v>5565</v>
      </c>
      <c r="D2376" s="94" t="s">
        <v>5567</v>
      </c>
      <c r="E2376" s="94">
        <v>106.0</v>
      </c>
      <c r="F2376" s="10" t="str">
        <f t="shared" si="22"/>
        <v>H12-106</v>
      </c>
      <c r="G2376" s="94">
        <v>4598055.0</v>
      </c>
      <c r="H2376" s="14"/>
    </row>
    <row r="2377">
      <c r="A2377" s="7">
        <v>1130.0</v>
      </c>
      <c r="B2377" s="31" t="s">
        <v>4156</v>
      </c>
      <c r="C2377" s="94" t="s">
        <v>5565</v>
      </c>
      <c r="D2377" s="94" t="s">
        <v>5567</v>
      </c>
      <c r="E2377" s="94">
        <v>107.0</v>
      </c>
      <c r="F2377" s="10" t="str">
        <f t="shared" si="22"/>
        <v>H12-107</v>
      </c>
      <c r="G2377" s="94">
        <v>4514474.0</v>
      </c>
      <c r="H2377" s="14"/>
    </row>
    <row r="2378">
      <c r="A2378" s="7">
        <v>1130.0</v>
      </c>
      <c r="B2378" s="31" t="s">
        <v>4156</v>
      </c>
      <c r="C2378" s="94" t="s">
        <v>5565</v>
      </c>
      <c r="D2378" s="94" t="s">
        <v>5567</v>
      </c>
      <c r="E2378" s="94">
        <v>108.0</v>
      </c>
      <c r="F2378" s="10" t="str">
        <f t="shared" si="22"/>
        <v>H12-108</v>
      </c>
      <c r="G2378" s="94">
        <v>3251342.0</v>
      </c>
      <c r="H2378" s="14"/>
    </row>
    <row r="2379">
      <c r="A2379" s="7">
        <v>1130.0</v>
      </c>
      <c r="B2379" s="31" t="s">
        <v>4158</v>
      </c>
      <c r="C2379" s="94" t="s">
        <v>5565</v>
      </c>
      <c r="D2379" s="94" t="s">
        <v>5567</v>
      </c>
      <c r="E2379" s="94">
        <v>109.0</v>
      </c>
      <c r="F2379" s="10" t="str">
        <f t="shared" si="22"/>
        <v>H12-109</v>
      </c>
      <c r="G2379" s="94">
        <v>43946.0</v>
      </c>
      <c r="H2379" s="14"/>
    </row>
    <row r="2380">
      <c r="A2380" s="7">
        <v>1130.0</v>
      </c>
      <c r="B2380" s="31" t="s">
        <v>4304</v>
      </c>
      <c r="C2380" s="94" t="s">
        <v>5565</v>
      </c>
      <c r="D2380" s="94" t="s">
        <v>5567</v>
      </c>
      <c r="E2380" s="94">
        <v>110.0</v>
      </c>
      <c r="F2380" s="10" t="str">
        <f t="shared" si="22"/>
        <v>H12-110</v>
      </c>
      <c r="G2380" s="94">
        <v>266906.0</v>
      </c>
      <c r="H2380" s="14"/>
    </row>
    <row r="2381">
      <c r="A2381" s="7">
        <v>1130.0</v>
      </c>
      <c r="B2381" s="31" t="s">
        <v>4464</v>
      </c>
      <c r="C2381" s="94" t="s">
        <v>5565</v>
      </c>
      <c r="D2381" s="94" t="s">
        <v>5567</v>
      </c>
      <c r="E2381" s="94">
        <v>111.0</v>
      </c>
      <c r="F2381" s="10" t="str">
        <f t="shared" si="22"/>
        <v>H12-111</v>
      </c>
      <c r="G2381" s="94">
        <v>60708.0</v>
      </c>
      <c r="H2381" s="14"/>
    </row>
    <row r="2382">
      <c r="A2382" s="7">
        <v>1131.0</v>
      </c>
      <c r="B2382" s="31" t="s">
        <v>4156</v>
      </c>
      <c r="C2382" s="94" t="s">
        <v>5565</v>
      </c>
      <c r="D2382" s="94" t="s">
        <v>5567</v>
      </c>
      <c r="E2382" s="94">
        <v>112.0</v>
      </c>
      <c r="F2382" s="10" t="str">
        <f t="shared" si="22"/>
        <v>H12-112</v>
      </c>
      <c r="G2382" s="94">
        <v>3406238.0</v>
      </c>
      <c r="H2382" s="14"/>
    </row>
    <row r="2383">
      <c r="A2383" s="7">
        <v>1131.0</v>
      </c>
      <c r="B2383" s="31" t="s">
        <v>4156</v>
      </c>
      <c r="C2383" s="94" t="s">
        <v>5565</v>
      </c>
      <c r="D2383" s="94" t="s">
        <v>5567</v>
      </c>
      <c r="E2383" s="94">
        <v>113.0</v>
      </c>
      <c r="F2383" s="10" t="str">
        <f t="shared" si="22"/>
        <v>H12-113</v>
      </c>
      <c r="G2383" s="94">
        <v>1411942.0</v>
      </c>
      <c r="H2383" s="14"/>
    </row>
    <row r="2384">
      <c r="A2384" s="7">
        <v>1131.0</v>
      </c>
      <c r="B2384" s="31" t="s">
        <v>4158</v>
      </c>
      <c r="C2384" s="94" t="s">
        <v>5565</v>
      </c>
      <c r="D2384" s="94" t="s">
        <v>5567</v>
      </c>
      <c r="E2384" s="94">
        <v>114.0</v>
      </c>
      <c r="F2384" s="10" t="str">
        <f t="shared" si="22"/>
        <v>H12-114</v>
      </c>
      <c r="G2384" s="94">
        <v>43415.0</v>
      </c>
      <c r="H2384" s="14"/>
    </row>
    <row r="2385">
      <c r="A2385" s="7">
        <v>1131.0</v>
      </c>
      <c r="B2385" s="31" t="s">
        <v>4304</v>
      </c>
      <c r="C2385" s="94" t="s">
        <v>5565</v>
      </c>
      <c r="D2385" s="94" t="s">
        <v>5567</v>
      </c>
      <c r="E2385" s="94">
        <v>115.0</v>
      </c>
      <c r="F2385" s="10" t="str">
        <f t="shared" si="22"/>
        <v>H12-115</v>
      </c>
      <c r="G2385" s="94">
        <v>76992.0</v>
      </c>
      <c r="H2385" s="14"/>
    </row>
    <row r="2386">
      <c r="A2386" s="7">
        <v>1131.0</v>
      </c>
      <c r="B2386" s="31" t="s">
        <v>4464</v>
      </c>
      <c r="C2386" s="94" t="s">
        <v>5565</v>
      </c>
      <c r="D2386" s="94" t="s">
        <v>5567</v>
      </c>
      <c r="E2386" s="94">
        <v>116.0</v>
      </c>
      <c r="F2386" s="10" t="str">
        <f t="shared" si="22"/>
        <v>H12-116</v>
      </c>
      <c r="G2386" s="94">
        <v>26722.0</v>
      </c>
      <c r="H2386" s="14"/>
    </row>
    <row r="2387">
      <c r="A2387" s="7">
        <v>1132.0</v>
      </c>
      <c r="B2387" s="31" t="s">
        <v>4156</v>
      </c>
      <c r="C2387" s="94" t="s">
        <v>5565</v>
      </c>
      <c r="D2387" s="94" t="s">
        <v>5567</v>
      </c>
      <c r="E2387" s="94">
        <v>117.0</v>
      </c>
      <c r="F2387" s="10" t="str">
        <f t="shared" si="22"/>
        <v>H12-117</v>
      </c>
      <c r="G2387" s="94">
        <v>3536220.0</v>
      </c>
      <c r="H2387" s="14"/>
    </row>
    <row r="2388">
      <c r="A2388" s="7">
        <v>1132.0</v>
      </c>
      <c r="B2388" s="31" t="s">
        <v>4156</v>
      </c>
      <c r="C2388" s="94" t="s">
        <v>5565</v>
      </c>
      <c r="D2388" s="94" t="s">
        <v>5567</v>
      </c>
      <c r="E2388" s="94">
        <v>118.0</v>
      </c>
      <c r="F2388" s="10" t="str">
        <f t="shared" si="22"/>
        <v>H12-118</v>
      </c>
      <c r="G2388" s="94">
        <v>846928.0</v>
      </c>
      <c r="H2388" s="14"/>
    </row>
    <row r="2389">
      <c r="A2389" s="7">
        <v>1132.0</v>
      </c>
      <c r="B2389" s="31" t="s">
        <v>4158</v>
      </c>
      <c r="C2389" s="94" t="s">
        <v>5565</v>
      </c>
      <c r="D2389" s="94" t="s">
        <v>5567</v>
      </c>
      <c r="E2389" s="94">
        <v>119.0</v>
      </c>
      <c r="F2389" s="10" t="str">
        <f t="shared" si="22"/>
        <v>H12-119</v>
      </c>
      <c r="G2389" s="94">
        <v>41396.0</v>
      </c>
      <c r="H2389" s="14"/>
    </row>
    <row r="2390">
      <c r="A2390" s="7">
        <v>1132.0</v>
      </c>
      <c r="B2390" s="31" t="s">
        <v>4304</v>
      </c>
      <c r="C2390" s="94" t="s">
        <v>5565</v>
      </c>
      <c r="D2390" s="94" t="s">
        <v>5567</v>
      </c>
      <c r="E2390" s="94">
        <v>120.0</v>
      </c>
      <c r="F2390" s="10" t="str">
        <f t="shared" si="22"/>
        <v>H12-120</v>
      </c>
      <c r="G2390" s="94">
        <v>57024.0</v>
      </c>
      <c r="H2390" s="14"/>
    </row>
    <row r="2391">
      <c r="A2391" s="7">
        <v>1132.0</v>
      </c>
      <c r="B2391" s="31" t="s">
        <v>4464</v>
      </c>
      <c r="C2391" s="94" t="s">
        <v>5565</v>
      </c>
      <c r="D2391" s="94" t="s">
        <v>5567</v>
      </c>
      <c r="E2391" s="94">
        <v>121.0</v>
      </c>
      <c r="F2391" s="10" t="str">
        <f t="shared" si="22"/>
        <v>H12-121</v>
      </c>
      <c r="G2391" s="94">
        <v>16077.0</v>
      </c>
      <c r="H2391" s="14"/>
    </row>
    <row r="2392">
      <c r="A2392" s="7">
        <v>1133.0</v>
      </c>
      <c r="B2392" s="31" t="s">
        <v>4156</v>
      </c>
      <c r="C2392" s="94" t="s">
        <v>5565</v>
      </c>
      <c r="D2392" s="94" t="s">
        <v>5567</v>
      </c>
      <c r="E2392" s="94">
        <v>122.0</v>
      </c>
      <c r="F2392" s="10" t="str">
        <f t="shared" si="22"/>
        <v>H12-122</v>
      </c>
      <c r="G2392" s="94">
        <v>3760140.0</v>
      </c>
      <c r="H2392" s="14"/>
    </row>
    <row r="2393">
      <c r="A2393" s="7">
        <v>1133.0</v>
      </c>
      <c r="B2393" s="31" t="s">
        <v>4156</v>
      </c>
      <c r="C2393" s="94" t="s">
        <v>5565</v>
      </c>
      <c r="D2393" s="94" t="s">
        <v>5567</v>
      </c>
      <c r="E2393" s="94">
        <v>123.0</v>
      </c>
      <c r="F2393" s="10" t="str">
        <f t="shared" si="22"/>
        <v>H12-123</v>
      </c>
      <c r="G2393" s="94">
        <v>320041.0</v>
      </c>
      <c r="H2393" s="14"/>
    </row>
    <row r="2394">
      <c r="A2394" s="7">
        <v>1133.0</v>
      </c>
      <c r="B2394" s="31" t="s">
        <v>4158</v>
      </c>
      <c r="C2394" s="94" t="s">
        <v>5565</v>
      </c>
      <c r="D2394" s="94" t="s">
        <v>5567</v>
      </c>
      <c r="E2394" s="94">
        <v>124.0</v>
      </c>
      <c r="F2394" s="10" t="str">
        <f t="shared" si="22"/>
        <v>H12-124</v>
      </c>
      <c r="G2394" s="94">
        <v>25557.0</v>
      </c>
      <c r="H2394" s="14"/>
    </row>
    <row r="2395">
      <c r="A2395" s="7">
        <v>1133.0</v>
      </c>
      <c r="B2395" s="31" t="s">
        <v>4304</v>
      </c>
      <c r="C2395" s="94" t="s">
        <v>5565</v>
      </c>
      <c r="D2395" s="94" t="s">
        <v>5567</v>
      </c>
      <c r="E2395" s="94">
        <v>125.0</v>
      </c>
      <c r="F2395" s="10" t="str">
        <f t="shared" si="22"/>
        <v>H12-125</v>
      </c>
      <c r="G2395" s="94">
        <v>48757.0</v>
      </c>
      <c r="H2395" s="14"/>
    </row>
    <row r="2396">
      <c r="A2396" s="7">
        <v>1133.0</v>
      </c>
      <c r="B2396" s="31" t="s">
        <v>4464</v>
      </c>
      <c r="C2396" s="94" t="s">
        <v>5565</v>
      </c>
      <c r="D2396" s="94" t="s">
        <v>5567</v>
      </c>
      <c r="E2396" s="94">
        <v>126.0</v>
      </c>
      <c r="F2396" s="10" t="str">
        <f t="shared" si="22"/>
        <v>H12-126</v>
      </c>
      <c r="G2396" s="94">
        <v>10818.0</v>
      </c>
      <c r="H2396" s="14"/>
    </row>
    <row r="2397">
      <c r="A2397" s="7">
        <v>1134.0</v>
      </c>
      <c r="B2397" s="31" t="s">
        <v>4156</v>
      </c>
      <c r="C2397" s="94" t="s">
        <v>5565</v>
      </c>
      <c r="D2397" s="94" t="s">
        <v>5567</v>
      </c>
      <c r="E2397" s="94">
        <v>127.0</v>
      </c>
      <c r="F2397" s="10" t="str">
        <f t="shared" si="22"/>
        <v>H12-127</v>
      </c>
      <c r="G2397" s="94">
        <v>3810624.0</v>
      </c>
      <c r="H2397" s="14"/>
    </row>
    <row r="2398">
      <c r="A2398" s="7">
        <v>1134.0</v>
      </c>
      <c r="B2398" s="31" t="s">
        <v>4156</v>
      </c>
      <c r="C2398" s="94" t="s">
        <v>5565</v>
      </c>
      <c r="D2398" s="94" t="s">
        <v>5567</v>
      </c>
      <c r="E2398" s="94">
        <v>128.0</v>
      </c>
      <c r="F2398" s="10" t="str">
        <f t="shared" si="22"/>
        <v>H12-128</v>
      </c>
      <c r="G2398" s="94">
        <v>422789.0</v>
      </c>
      <c r="H2398" s="14"/>
    </row>
    <row r="2399">
      <c r="A2399" s="7">
        <v>1134.0</v>
      </c>
      <c r="B2399" s="31" t="s">
        <v>4158</v>
      </c>
      <c r="C2399" s="94" t="s">
        <v>5565</v>
      </c>
      <c r="D2399" s="94" t="s">
        <v>5567</v>
      </c>
      <c r="E2399" s="94">
        <v>129.0</v>
      </c>
      <c r="F2399" s="10" t="str">
        <f t="shared" si="22"/>
        <v>H12-129</v>
      </c>
      <c r="G2399" s="94">
        <v>30193.0</v>
      </c>
      <c r="H2399" s="14"/>
    </row>
    <row r="2400">
      <c r="A2400" s="7">
        <v>1134.0</v>
      </c>
      <c r="B2400" s="31" t="s">
        <v>4304</v>
      </c>
      <c r="C2400" s="94" t="s">
        <v>5565</v>
      </c>
      <c r="D2400" s="94" t="s">
        <v>5567</v>
      </c>
      <c r="E2400" s="94">
        <v>130.0</v>
      </c>
      <c r="F2400" s="10" t="str">
        <f t="shared" si="22"/>
        <v>H12-130</v>
      </c>
      <c r="G2400" s="94">
        <v>49716.0</v>
      </c>
      <c r="H2400" s="14"/>
    </row>
    <row r="2401">
      <c r="A2401" s="7">
        <v>1134.0</v>
      </c>
      <c r="B2401" s="31" t="s">
        <v>4464</v>
      </c>
      <c r="C2401" s="94" t="s">
        <v>5565</v>
      </c>
      <c r="D2401" s="94" t="s">
        <v>5567</v>
      </c>
      <c r="E2401" s="94">
        <v>131.0</v>
      </c>
      <c r="F2401" s="10" t="str">
        <f t="shared" si="22"/>
        <v>H12-131</v>
      </c>
      <c r="G2401" s="94">
        <v>10878.0</v>
      </c>
      <c r="H2401" s="14"/>
    </row>
    <row r="2402">
      <c r="A2402" s="7">
        <v>1135.0</v>
      </c>
      <c r="B2402" s="14"/>
      <c r="C2402" s="161"/>
      <c r="D2402" s="94" t="s">
        <v>4680</v>
      </c>
      <c r="E2402" s="14"/>
      <c r="F2402" s="10" t="str">
        <f t="shared" si="22"/>
        <v>FER-</v>
      </c>
      <c r="G2402" s="14"/>
      <c r="H2402" s="14"/>
    </row>
    <row r="2403">
      <c r="A2403" s="7">
        <v>1135.0</v>
      </c>
      <c r="B2403" s="14"/>
      <c r="C2403" s="161"/>
      <c r="D2403" s="94" t="s">
        <v>4680</v>
      </c>
      <c r="E2403" s="14"/>
      <c r="F2403" s="10" t="str">
        <f t="shared" si="22"/>
        <v>FER-</v>
      </c>
      <c r="G2403" s="14"/>
      <c r="H2403" s="14"/>
    </row>
    <row r="2404">
      <c r="A2404" s="7">
        <v>1136.0</v>
      </c>
      <c r="B2404" s="14"/>
      <c r="C2404" s="161"/>
      <c r="D2404" s="94" t="s">
        <v>4680</v>
      </c>
      <c r="E2404" s="14"/>
      <c r="F2404" s="10" t="str">
        <f t="shared" si="22"/>
        <v>FER-</v>
      </c>
      <c r="G2404" s="14"/>
      <c r="H2404" s="14"/>
    </row>
    <row r="2405">
      <c r="A2405" s="7">
        <v>1136.0</v>
      </c>
      <c r="B2405" s="14"/>
      <c r="C2405" s="161"/>
      <c r="D2405" s="94" t="s">
        <v>4680</v>
      </c>
      <c r="E2405" s="14"/>
      <c r="F2405" s="10" t="str">
        <f t="shared" si="22"/>
        <v>FER-</v>
      </c>
      <c r="G2405" s="14"/>
      <c r="H2405" s="14"/>
    </row>
    <row r="2406">
      <c r="A2406" s="7">
        <v>1137.0</v>
      </c>
      <c r="B2406" s="14"/>
      <c r="C2406" s="161"/>
      <c r="D2406" s="94" t="s">
        <v>4680</v>
      </c>
      <c r="E2406" s="14"/>
      <c r="F2406" s="10" t="str">
        <f t="shared" si="22"/>
        <v>FER-</v>
      </c>
      <c r="G2406" s="14"/>
      <c r="H2406" s="14"/>
    </row>
    <row r="2407">
      <c r="A2407" s="7">
        <v>1137.0</v>
      </c>
      <c r="B2407" s="14"/>
      <c r="C2407" s="161"/>
      <c r="D2407" s="94" t="s">
        <v>4680</v>
      </c>
      <c r="E2407" s="14"/>
      <c r="F2407" s="10" t="str">
        <f t="shared" si="22"/>
        <v>FER-</v>
      </c>
      <c r="G2407" s="14"/>
      <c r="H2407" s="14"/>
    </row>
    <row r="2408">
      <c r="A2408" s="7">
        <v>1138.0</v>
      </c>
      <c r="B2408" s="14"/>
      <c r="C2408" s="161"/>
      <c r="D2408" s="94" t="s">
        <v>4680</v>
      </c>
      <c r="E2408" s="14"/>
      <c r="F2408" s="10" t="str">
        <f t="shared" si="22"/>
        <v>FER-</v>
      </c>
      <c r="G2408" s="14"/>
      <c r="H2408" s="14"/>
    </row>
    <row r="2409">
      <c r="A2409" s="7">
        <v>1138.0</v>
      </c>
      <c r="B2409" s="14"/>
      <c r="C2409" s="161"/>
      <c r="D2409" s="94" t="s">
        <v>4680</v>
      </c>
      <c r="E2409" s="14"/>
      <c r="F2409" s="10" t="str">
        <f t="shared" si="22"/>
        <v>FER-</v>
      </c>
      <c r="G2409" s="14"/>
      <c r="H2409" s="14"/>
    </row>
    <row r="2410">
      <c r="A2410" s="7">
        <v>1139.0</v>
      </c>
      <c r="B2410" s="14"/>
      <c r="C2410" s="161"/>
      <c r="D2410" s="94" t="s">
        <v>4680</v>
      </c>
      <c r="E2410" s="14"/>
      <c r="F2410" s="10" t="str">
        <f t="shared" si="22"/>
        <v>FER-</v>
      </c>
      <c r="G2410" s="14"/>
      <c r="H2410" s="14"/>
    </row>
    <row r="2411">
      <c r="A2411" s="7">
        <v>1139.0</v>
      </c>
      <c r="B2411" s="14"/>
      <c r="C2411" s="161"/>
      <c r="D2411" s="94" t="s">
        <v>4680</v>
      </c>
      <c r="E2411" s="14"/>
      <c r="F2411" s="10" t="str">
        <f t="shared" si="22"/>
        <v>FER-</v>
      </c>
      <c r="G2411" s="14"/>
      <c r="H2411" s="14"/>
    </row>
    <row r="2412">
      <c r="A2412" s="7">
        <v>1140.0</v>
      </c>
      <c r="B2412" s="14"/>
      <c r="C2412" s="161"/>
      <c r="D2412" s="94" t="s">
        <v>4680</v>
      </c>
      <c r="E2412" s="14"/>
      <c r="F2412" s="10" t="str">
        <f t="shared" si="22"/>
        <v>FER-</v>
      </c>
      <c r="G2412" s="14"/>
      <c r="H2412" s="14"/>
    </row>
    <row r="2413">
      <c r="A2413" s="7">
        <v>1140.0</v>
      </c>
      <c r="B2413" s="14"/>
      <c r="C2413" s="161"/>
      <c r="D2413" s="94" t="s">
        <v>4680</v>
      </c>
      <c r="E2413" s="14"/>
      <c r="F2413" s="10" t="str">
        <f t="shared" si="22"/>
        <v>FER-</v>
      </c>
      <c r="G2413" s="14"/>
      <c r="H2413" s="14"/>
    </row>
    <row r="2414">
      <c r="A2414" s="7">
        <v>1141.0</v>
      </c>
      <c r="B2414" s="14"/>
      <c r="C2414" s="161"/>
      <c r="D2414" s="94" t="s">
        <v>4680</v>
      </c>
      <c r="E2414" s="14"/>
      <c r="F2414" s="10" t="str">
        <f t="shared" si="22"/>
        <v>FER-</v>
      </c>
      <c r="G2414" s="14"/>
      <c r="H2414" s="14"/>
    </row>
    <row r="2415">
      <c r="A2415" s="7">
        <v>1141.0</v>
      </c>
      <c r="B2415" s="14"/>
      <c r="C2415" s="161"/>
      <c r="D2415" s="94" t="s">
        <v>4680</v>
      </c>
      <c r="E2415" s="14"/>
      <c r="F2415" s="10" t="str">
        <f t="shared" si="22"/>
        <v>FER-</v>
      </c>
      <c r="G2415" s="14"/>
      <c r="H2415" s="14"/>
    </row>
    <row r="2416">
      <c r="A2416" s="7">
        <v>1142.0</v>
      </c>
      <c r="B2416" s="14"/>
      <c r="C2416" s="161"/>
      <c r="D2416" s="94" t="s">
        <v>4680</v>
      </c>
      <c r="E2416" s="14"/>
      <c r="F2416" s="10" t="str">
        <f t="shared" si="22"/>
        <v>FER-</v>
      </c>
      <c r="G2416" s="14"/>
      <c r="H2416" s="14"/>
    </row>
    <row r="2417">
      <c r="A2417" s="7">
        <v>1142.0</v>
      </c>
      <c r="B2417" s="14"/>
      <c r="C2417" s="161"/>
      <c r="D2417" s="94" t="s">
        <v>4680</v>
      </c>
      <c r="E2417" s="14"/>
      <c r="F2417" s="10" t="str">
        <f t="shared" si="22"/>
        <v>FER-</v>
      </c>
      <c r="G2417" s="14"/>
      <c r="H2417" s="14"/>
    </row>
    <row r="2418">
      <c r="A2418" s="7">
        <v>1143.0</v>
      </c>
      <c r="B2418" s="14"/>
      <c r="C2418" s="161"/>
      <c r="D2418" s="94" t="s">
        <v>4680</v>
      </c>
      <c r="E2418" s="14"/>
      <c r="F2418" s="10" t="str">
        <f t="shared" si="22"/>
        <v>FER-</v>
      </c>
      <c r="G2418" s="14"/>
      <c r="H2418" s="14"/>
    </row>
    <row r="2419">
      <c r="A2419" s="7">
        <v>1143.0</v>
      </c>
      <c r="B2419" s="14"/>
      <c r="C2419" s="161"/>
      <c r="D2419" s="94" t="s">
        <v>4680</v>
      </c>
      <c r="E2419" s="14"/>
      <c r="F2419" s="10" t="str">
        <f t="shared" si="22"/>
        <v>FER-</v>
      </c>
      <c r="G2419" s="14"/>
      <c r="H2419" s="14"/>
    </row>
    <row r="2420">
      <c r="A2420" s="7">
        <v>1144.0</v>
      </c>
      <c r="B2420" s="14"/>
      <c r="C2420" s="161"/>
      <c r="D2420" s="94" t="s">
        <v>4680</v>
      </c>
      <c r="E2420" s="14"/>
      <c r="F2420" s="10" t="str">
        <f t="shared" si="22"/>
        <v>FER-</v>
      </c>
      <c r="G2420" s="14"/>
      <c r="H2420" s="14"/>
    </row>
    <row r="2421">
      <c r="A2421" s="7">
        <v>1144.0</v>
      </c>
      <c r="B2421" s="14"/>
      <c r="C2421" s="161"/>
      <c r="D2421" s="94" t="s">
        <v>4680</v>
      </c>
      <c r="E2421" s="14"/>
      <c r="F2421" s="10" t="str">
        <f t="shared" si="22"/>
        <v>FER-</v>
      </c>
      <c r="G2421" s="14"/>
      <c r="H2421" s="14"/>
    </row>
    <row r="2422">
      <c r="A2422" s="143">
        <v>1145.0</v>
      </c>
      <c r="B2422" s="31" t="s">
        <v>4156</v>
      </c>
      <c r="C2422" s="161"/>
      <c r="D2422" s="94" t="s">
        <v>4680</v>
      </c>
      <c r="E2422" s="94">
        <v>1416.0</v>
      </c>
      <c r="F2422" s="10" t="str">
        <f t="shared" si="22"/>
        <v>FER-1416</v>
      </c>
      <c r="G2422" s="94">
        <v>733850.0</v>
      </c>
      <c r="H2422" s="14"/>
    </row>
    <row r="2423">
      <c r="A2423" s="143">
        <v>1145.0</v>
      </c>
      <c r="B2423" s="31" t="s">
        <v>4158</v>
      </c>
      <c r="C2423" s="161"/>
      <c r="D2423" s="94" t="s">
        <v>4680</v>
      </c>
      <c r="E2423" s="94">
        <v>1417.0</v>
      </c>
      <c r="F2423" s="10" t="str">
        <f t="shared" si="22"/>
        <v>FER-1417</v>
      </c>
      <c r="G2423" s="94">
        <v>3095.0</v>
      </c>
      <c r="H2423" s="14"/>
    </row>
    <row r="2424">
      <c r="A2424" s="143">
        <v>1146.0</v>
      </c>
      <c r="B2424" s="31" t="s">
        <v>4156</v>
      </c>
      <c r="C2424" s="161"/>
      <c r="D2424" s="94" t="s">
        <v>4680</v>
      </c>
      <c r="E2424" s="94">
        <v>1418.0</v>
      </c>
      <c r="F2424" s="10" t="str">
        <f t="shared" si="22"/>
        <v>FER-1418</v>
      </c>
      <c r="G2424" s="94">
        <v>870876.0</v>
      </c>
      <c r="H2424" s="14"/>
    </row>
    <row r="2425">
      <c r="A2425" s="143">
        <v>1146.0</v>
      </c>
      <c r="B2425" s="31" t="s">
        <v>4158</v>
      </c>
      <c r="C2425" s="161"/>
      <c r="D2425" s="94" t="s">
        <v>4680</v>
      </c>
      <c r="E2425" s="94">
        <v>1419.0</v>
      </c>
      <c r="F2425" s="10" t="str">
        <f t="shared" si="22"/>
        <v>FER-1419</v>
      </c>
      <c r="G2425" s="94">
        <v>4032.0</v>
      </c>
      <c r="H2425" s="14"/>
    </row>
    <row r="2426">
      <c r="A2426" s="143">
        <v>1147.0</v>
      </c>
      <c r="B2426" s="31" t="s">
        <v>4156</v>
      </c>
      <c r="C2426" s="161"/>
      <c r="D2426" s="94" t="s">
        <v>4680</v>
      </c>
      <c r="E2426" s="94">
        <v>1420.0</v>
      </c>
      <c r="F2426" s="10" t="str">
        <f t="shared" si="22"/>
        <v>FER-1420</v>
      </c>
      <c r="G2426" s="94">
        <v>737859.0</v>
      </c>
      <c r="H2426" s="14"/>
    </row>
    <row r="2427">
      <c r="A2427" s="143">
        <v>1147.0</v>
      </c>
      <c r="B2427" s="31" t="s">
        <v>4158</v>
      </c>
      <c r="C2427" s="161"/>
      <c r="D2427" s="94" t="s">
        <v>4680</v>
      </c>
      <c r="E2427" s="94">
        <v>1421.0</v>
      </c>
      <c r="F2427" s="10" t="str">
        <f t="shared" si="22"/>
        <v>FER-1421</v>
      </c>
      <c r="G2427" s="94">
        <v>3537.0</v>
      </c>
      <c r="H2427" s="14"/>
    </row>
    <row r="2428">
      <c r="A2428" s="143">
        <v>1148.0</v>
      </c>
      <c r="B2428" s="31" t="s">
        <v>4156</v>
      </c>
      <c r="C2428" s="161"/>
      <c r="D2428" s="94" t="s">
        <v>4680</v>
      </c>
      <c r="E2428" s="94">
        <v>1422.0</v>
      </c>
      <c r="F2428" s="10" t="str">
        <f t="shared" si="22"/>
        <v>FER-1422</v>
      </c>
      <c r="G2428" s="94">
        <v>1200070.0</v>
      </c>
      <c r="H2428" s="14"/>
    </row>
    <row r="2429">
      <c r="A2429" s="143">
        <v>1148.0</v>
      </c>
      <c r="B2429" s="31" t="s">
        <v>4158</v>
      </c>
      <c r="C2429" s="161"/>
      <c r="D2429" s="94" t="s">
        <v>4680</v>
      </c>
      <c r="E2429" s="94">
        <v>1423.0</v>
      </c>
      <c r="F2429" s="10" t="str">
        <f t="shared" si="22"/>
        <v>FER-1423</v>
      </c>
      <c r="G2429" s="94">
        <v>26886.0</v>
      </c>
      <c r="H2429" s="14"/>
    </row>
    <row r="2430">
      <c r="A2430" s="143">
        <v>1149.0</v>
      </c>
      <c r="B2430" s="31" t="s">
        <v>4156</v>
      </c>
      <c r="C2430" s="161"/>
      <c r="D2430" s="94" t="s">
        <v>4680</v>
      </c>
      <c r="E2430" s="94">
        <v>1424.0</v>
      </c>
      <c r="F2430" s="10" t="str">
        <f t="shared" si="22"/>
        <v>FER-1424</v>
      </c>
      <c r="G2430" s="94">
        <v>964614.0</v>
      </c>
      <c r="H2430" s="14"/>
    </row>
    <row r="2431">
      <c r="A2431" s="143">
        <v>1149.0</v>
      </c>
      <c r="B2431" s="31" t="s">
        <v>4158</v>
      </c>
      <c r="C2431" s="161"/>
      <c r="D2431" s="94" t="s">
        <v>4680</v>
      </c>
      <c r="E2431" s="94">
        <v>1425.0</v>
      </c>
      <c r="F2431" s="10" t="str">
        <f t="shared" si="22"/>
        <v>FER-1425</v>
      </c>
      <c r="G2431" s="94">
        <v>18930.0</v>
      </c>
      <c r="H2431" s="14"/>
    </row>
    <row r="2432">
      <c r="A2432" s="143">
        <v>1150.0</v>
      </c>
      <c r="B2432" s="31" t="s">
        <v>4156</v>
      </c>
      <c r="C2432" s="161"/>
      <c r="D2432" s="94" t="s">
        <v>4680</v>
      </c>
      <c r="E2432" s="94">
        <v>1426.0</v>
      </c>
      <c r="F2432" s="10" t="str">
        <f t="shared" si="22"/>
        <v>FER-1426</v>
      </c>
      <c r="G2432" s="94">
        <v>1286690.0</v>
      </c>
      <c r="H2432" s="14"/>
    </row>
    <row r="2433">
      <c r="A2433" s="143">
        <v>1150.0</v>
      </c>
      <c r="B2433" s="31" t="s">
        <v>4158</v>
      </c>
      <c r="C2433" s="161"/>
      <c r="D2433" s="94" t="s">
        <v>4680</v>
      </c>
      <c r="E2433" s="94">
        <v>1427.0</v>
      </c>
      <c r="F2433" s="10" t="str">
        <f t="shared" si="22"/>
        <v>FER-1427</v>
      </c>
      <c r="G2433" s="94">
        <v>31269.0</v>
      </c>
      <c r="H2433" s="14"/>
    </row>
    <row r="2434">
      <c r="A2434" s="143">
        <v>1151.0</v>
      </c>
      <c r="B2434" s="31" t="s">
        <v>4156</v>
      </c>
      <c r="C2434" s="161"/>
      <c r="D2434" s="94" t="s">
        <v>4680</v>
      </c>
      <c r="E2434" s="94">
        <v>1428.0</v>
      </c>
      <c r="F2434" s="10" t="str">
        <f t="shared" si="22"/>
        <v>FER-1428</v>
      </c>
      <c r="G2434" s="94">
        <v>362229.0</v>
      </c>
      <c r="H2434" s="14"/>
    </row>
    <row r="2435">
      <c r="A2435" s="143">
        <v>1151.0</v>
      </c>
      <c r="B2435" s="31" t="s">
        <v>4158</v>
      </c>
      <c r="C2435" s="161"/>
      <c r="D2435" s="94" t="s">
        <v>4680</v>
      </c>
      <c r="E2435" s="94">
        <v>1429.0</v>
      </c>
      <c r="F2435" s="10" t="str">
        <f t="shared" si="22"/>
        <v>FER-1429</v>
      </c>
      <c r="G2435" s="94">
        <v>3457.0</v>
      </c>
      <c r="H2435" s="14"/>
    </row>
    <row r="2436">
      <c r="A2436" s="143">
        <v>1152.0</v>
      </c>
      <c r="B2436" s="31" t="s">
        <v>4156</v>
      </c>
      <c r="C2436" s="161"/>
      <c r="D2436" s="94" t="s">
        <v>4680</v>
      </c>
      <c r="E2436" s="94">
        <v>1430.0</v>
      </c>
      <c r="F2436" s="10" t="str">
        <f t="shared" si="22"/>
        <v>FER-1430</v>
      </c>
      <c r="G2436" s="94">
        <v>332178.0</v>
      </c>
      <c r="H2436" s="14"/>
    </row>
    <row r="2437">
      <c r="A2437" s="143">
        <v>1152.0</v>
      </c>
      <c r="B2437" s="31" t="s">
        <v>4158</v>
      </c>
      <c r="C2437" s="161"/>
      <c r="D2437" s="94" t="s">
        <v>4680</v>
      </c>
      <c r="E2437" s="94">
        <v>1431.0</v>
      </c>
      <c r="F2437" s="10" t="str">
        <f t="shared" si="22"/>
        <v>FER-1431</v>
      </c>
      <c r="G2437" s="94">
        <v>3032.0</v>
      </c>
      <c r="H2437" s="14"/>
    </row>
    <row r="2438">
      <c r="A2438" s="143">
        <v>1153.0</v>
      </c>
      <c r="B2438" s="31" t="s">
        <v>4156</v>
      </c>
      <c r="C2438" s="161"/>
      <c r="D2438" s="94" t="s">
        <v>4680</v>
      </c>
      <c r="E2438" s="14"/>
      <c r="F2438" s="10" t="str">
        <f t="shared" si="22"/>
        <v>FER-</v>
      </c>
      <c r="G2438" s="14"/>
      <c r="H2438" s="10" t="s">
        <v>1673</v>
      </c>
    </row>
    <row r="2439">
      <c r="A2439" s="143">
        <v>1153.0</v>
      </c>
      <c r="B2439" s="31" t="s">
        <v>4158</v>
      </c>
      <c r="C2439" s="161"/>
      <c r="D2439" s="94" t="s">
        <v>4680</v>
      </c>
      <c r="E2439" s="14"/>
      <c r="F2439" s="10" t="str">
        <f t="shared" si="22"/>
        <v>FER-</v>
      </c>
      <c r="G2439" s="14"/>
      <c r="H2439" s="10" t="s">
        <v>1673</v>
      </c>
    </row>
    <row r="2440">
      <c r="A2440" s="143">
        <v>1154.0</v>
      </c>
      <c r="B2440" s="31" t="s">
        <v>4156</v>
      </c>
      <c r="C2440" s="161"/>
      <c r="D2440" s="94" t="s">
        <v>4680</v>
      </c>
      <c r="E2440" s="14"/>
      <c r="F2440" s="10" t="str">
        <f t="shared" si="22"/>
        <v>FER-</v>
      </c>
      <c r="G2440" s="14"/>
      <c r="H2440" s="10" t="s">
        <v>1673</v>
      </c>
    </row>
    <row r="2441">
      <c r="A2441" s="143">
        <v>1154.0</v>
      </c>
      <c r="B2441" s="31" t="s">
        <v>4158</v>
      </c>
      <c r="C2441" s="161"/>
      <c r="D2441" s="94" t="s">
        <v>4680</v>
      </c>
      <c r="E2441" s="14"/>
      <c r="F2441" s="10" t="str">
        <f t="shared" si="22"/>
        <v>FER-</v>
      </c>
      <c r="G2441" s="14"/>
      <c r="H2441" s="10" t="s">
        <v>1673</v>
      </c>
    </row>
    <row r="2442">
      <c r="A2442" s="143">
        <v>1155.0</v>
      </c>
      <c r="B2442" s="31" t="s">
        <v>4156</v>
      </c>
      <c r="C2442" s="161"/>
      <c r="D2442" s="94" t="s">
        <v>4680</v>
      </c>
      <c r="E2442" s="14"/>
      <c r="F2442" s="10" t="str">
        <f t="shared" si="22"/>
        <v>FER-</v>
      </c>
      <c r="G2442" s="14"/>
      <c r="H2442" s="10" t="s">
        <v>1673</v>
      </c>
    </row>
    <row r="2443">
      <c r="A2443" s="143">
        <v>1155.0</v>
      </c>
      <c r="B2443" s="31" t="s">
        <v>4158</v>
      </c>
      <c r="C2443" s="161"/>
      <c r="D2443" s="94" t="s">
        <v>4680</v>
      </c>
      <c r="E2443" s="14"/>
      <c r="F2443" s="10" t="str">
        <f t="shared" si="22"/>
        <v>FER-</v>
      </c>
      <c r="G2443" s="14"/>
      <c r="H2443" s="10" t="s">
        <v>1673</v>
      </c>
    </row>
    <row r="2444">
      <c r="A2444" s="143">
        <v>1156.0</v>
      </c>
      <c r="B2444" s="31" t="s">
        <v>4156</v>
      </c>
      <c r="C2444" s="156">
        <v>42011.0</v>
      </c>
      <c r="D2444" s="94" t="s">
        <v>4680</v>
      </c>
      <c r="E2444" s="152">
        <v>1680.0</v>
      </c>
      <c r="F2444" s="10" t="str">
        <f t="shared" si="22"/>
        <v>FER-1680</v>
      </c>
      <c r="G2444" s="94">
        <v>127417.0</v>
      </c>
      <c r="H2444" s="10" t="s">
        <v>1762</v>
      </c>
    </row>
    <row r="2445">
      <c r="A2445" s="143">
        <v>1156.0</v>
      </c>
      <c r="B2445" s="31" t="s">
        <v>4158</v>
      </c>
      <c r="C2445" s="161"/>
      <c r="D2445" s="94" t="s">
        <v>4680</v>
      </c>
      <c r="E2445" s="14"/>
      <c r="F2445" s="10" t="str">
        <f t="shared" si="22"/>
        <v>FER-</v>
      </c>
      <c r="G2445" s="14"/>
      <c r="H2445" s="10" t="s">
        <v>1673</v>
      </c>
    </row>
    <row r="2446">
      <c r="A2446" s="143">
        <v>1157.0</v>
      </c>
      <c r="B2446" s="31" t="s">
        <v>4156</v>
      </c>
      <c r="C2446" s="156">
        <v>42011.0</v>
      </c>
      <c r="D2446" s="94" t="s">
        <v>4680</v>
      </c>
      <c r="E2446" s="152">
        <v>1681.0</v>
      </c>
      <c r="F2446" s="10" t="str">
        <f t="shared" si="22"/>
        <v>FER-1681</v>
      </c>
      <c r="G2446" s="94">
        <v>190772.0</v>
      </c>
      <c r="H2446" s="10" t="s">
        <v>1762</v>
      </c>
    </row>
    <row r="2447">
      <c r="A2447" s="143">
        <v>1157.0</v>
      </c>
      <c r="B2447" s="31" t="s">
        <v>4158</v>
      </c>
      <c r="C2447" s="161"/>
      <c r="D2447" s="94" t="s">
        <v>4680</v>
      </c>
      <c r="E2447" s="14"/>
      <c r="F2447" s="10" t="str">
        <f t="shared" si="22"/>
        <v>FER-</v>
      </c>
      <c r="G2447" s="14"/>
      <c r="H2447" s="10" t="s">
        <v>1673</v>
      </c>
    </row>
    <row r="2448">
      <c r="A2448" s="143">
        <v>1158.0</v>
      </c>
      <c r="B2448" s="31" t="s">
        <v>4156</v>
      </c>
      <c r="C2448" s="156">
        <v>42011.0</v>
      </c>
      <c r="D2448" s="94" t="s">
        <v>4680</v>
      </c>
      <c r="E2448" s="152">
        <v>1682.0</v>
      </c>
      <c r="F2448" s="10" t="str">
        <f t="shared" si="22"/>
        <v>FER-1682</v>
      </c>
      <c r="G2448" s="94">
        <v>208041.0</v>
      </c>
      <c r="H2448" s="10" t="s">
        <v>1762</v>
      </c>
    </row>
    <row r="2449">
      <c r="A2449" s="143">
        <v>1158.0</v>
      </c>
      <c r="B2449" s="31" t="s">
        <v>4158</v>
      </c>
      <c r="C2449" s="161"/>
      <c r="D2449" s="94" t="s">
        <v>4680</v>
      </c>
      <c r="E2449" s="14"/>
      <c r="F2449" s="10" t="str">
        <f t="shared" si="22"/>
        <v>FER-</v>
      </c>
      <c r="G2449" s="14"/>
      <c r="H2449" s="10" t="s">
        <v>1673</v>
      </c>
    </row>
    <row r="2450">
      <c r="A2450" s="143">
        <v>1159.0</v>
      </c>
      <c r="B2450" s="31" t="s">
        <v>4156</v>
      </c>
      <c r="C2450" s="161"/>
      <c r="D2450" s="94" t="s">
        <v>4680</v>
      </c>
      <c r="E2450" s="14"/>
      <c r="F2450" s="10" t="str">
        <f t="shared" si="22"/>
        <v>FER-</v>
      </c>
      <c r="G2450" s="14"/>
      <c r="H2450" s="10" t="s">
        <v>1673</v>
      </c>
    </row>
    <row r="2451">
      <c r="A2451" s="143">
        <v>1159.0</v>
      </c>
      <c r="B2451" s="31" t="s">
        <v>4158</v>
      </c>
      <c r="C2451" s="161"/>
      <c r="D2451" s="94" t="s">
        <v>4680</v>
      </c>
      <c r="E2451" s="14"/>
      <c r="F2451" s="10" t="str">
        <f t="shared" si="22"/>
        <v>FER-</v>
      </c>
      <c r="G2451" s="14"/>
      <c r="H2451" s="10" t="s">
        <v>1673</v>
      </c>
    </row>
    <row r="2452">
      <c r="A2452" s="143">
        <v>1160.0</v>
      </c>
      <c r="B2452" s="31" t="s">
        <v>4156</v>
      </c>
      <c r="C2452" s="161"/>
      <c r="D2452" s="94" t="s">
        <v>4680</v>
      </c>
      <c r="E2452" s="14"/>
      <c r="F2452" s="10" t="str">
        <f t="shared" si="22"/>
        <v>FER-</v>
      </c>
      <c r="G2452" s="14"/>
      <c r="H2452" s="10" t="s">
        <v>1673</v>
      </c>
    </row>
    <row r="2453">
      <c r="A2453" s="143">
        <v>1160.0</v>
      </c>
      <c r="B2453" s="31" t="s">
        <v>4158</v>
      </c>
      <c r="C2453" s="161"/>
      <c r="D2453" s="94" t="s">
        <v>4680</v>
      </c>
      <c r="E2453" s="14"/>
      <c r="F2453" s="10" t="str">
        <f t="shared" si="22"/>
        <v>FER-</v>
      </c>
      <c r="G2453" s="14"/>
      <c r="H2453" s="10" t="s">
        <v>1673</v>
      </c>
    </row>
    <row r="2454">
      <c r="A2454" s="143">
        <v>1161.0</v>
      </c>
      <c r="B2454" s="31" t="s">
        <v>4156</v>
      </c>
      <c r="C2454" s="161"/>
      <c r="D2454" s="94" t="s">
        <v>4680</v>
      </c>
      <c r="E2454" s="14"/>
      <c r="F2454" s="10" t="str">
        <f t="shared" si="22"/>
        <v>FER-</v>
      </c>
      <c r="G2454" s="14"/>
      <c r="H2454" s="10" t="s">
        <v>1673</v>
      </c>
    </row>
    <row r="2455">
      <c r="A2455" s="143">
        <v>1161.0</v>
      </c>
      <c r="B2455" s="31" t="s">
        <v>4158</v>
      </c>
      <c r="C2455" s="161"/>
      <c r="D2455" s="94" t="s">
        <v>4680</v>
      </c>
      <c r="E2455" s="14"/>
      <c r="F2455" s="10" t="str">
        <f t="shared" si="22"/>
        <v>FER-</v>
      </c>
      <c r="G2455" s="14"/>
      <c r="H2455" s="10" t="s">
        <v>1673</v>
      </c>
    </row>
    <row r="2456">
      <c r="A2456" s="143">
        <v>1162.0</v>
      </c>
      <c r="B2456" s="31" t="s">
        <v>4156</v>
      </c>
      <c r="C2456" s="161"/>
      <c r="D2456" s="94" t="s">
        <v>4680</v>
      </c>
      <c r="E2456" s="14"/>
      <c r="F2456" s="10" t="str">
        <f t="shared" si="22"/>
        <v>FER-</v>
      </c>
      <c r="G2456" s="14"/>
      <c r="H2456" s="10" t="s">
        <v>1673</v>
      </c>
    </row>
    <row r="2457">
      <c r="A2457" s="143">
        <v>1162.0</v>
      </c>
      <c r="B2457" s="31" t="s">
        <v>4158</v>
      </c>
      <c r="C2457" s="161"/>
      <c r="D2457" s="94" t="s">
        <v>4680</v>
      </c>
      <c r="E2457" s="14"/>
      <c r="F2457" s="10" t="str">
        <f t="shared" si="22"/>
        <v>FER-</v>
      </c>
      <c r="G2457" s="14"/>
      <c r="H2457" s="10" t="s">
        <v>1673</v>
      </c>
    </row>
    <row r="2458">
      <c r="A2458" s="143">
        <v>1163.0</v>
      </c>
      <c r="B2458" s="31" t="s">
        <v>4156</v>
      </c>
      <c r="C2458" s="161"/>
      <c r="D2458" s="94" t="s">
        <v>4680</v>
      </c>
      <c r="E2458" s="14"/>
      <c r="F2458" s="10" t="str">
        <f t="shared" si="22"/>
        <v>FER-</v>
      </c>
      <c r="G2458" s="14"/>
      <c r="H2458" s="10" t="s">
        <v>1673</v>
      </c>
    </row>
    <row r="2459">
      <c r="A2459" s="143">
        <v>1163.0</v>
      </c>
      <c r="B2459" s="31" t="s">
        <v>4158</v>
      </c>
      <c r="C2459" s="161"/>
      <c r="D2459" s="94" t="s">
        <v>4680</v>
      </c>
      <c r="E2459" s="14"/>
      <c r="F2459" s="10" t="str">
        <f t="shared" si="22"/>
        <v>FER-</v>
      </c>
      <c r="G2459" s="14"/>
      <c r="H2459" s="10" t="s">
        <v>1673</v>
      </c>
    </row>
    <row r="2460">
      <c r="A2460" s="143">
        <v>1164.0</v>
      </c>
      <c r="B2460" s="31" t="s">
        <v>4156</v>
      </c>
      <c r="C2460" s="161"/>
      <c r="D2460" s="94" t="s">
        <v>4680</v>
      </c>
      <c r="E2460" s="14"/>
      <c r="F2460" s="10" t="str">
        <f t="shared" si="22"/>
        <v>FER-</v>
      </c>
      <c r="G2460" s="14"/>
      <c r="H2460" s="10" t="s">
        <v>1673</v>
      </c>
    </row>
    <row r="2461">
      <c r="A2461" s="143">
        <v>1164.0</v>
      </c>
      <c r="B2461" s="31" t="s">
        <v>4158</v>
      </c>
      <c r="C2461" s="161"/>
      <c r="D2461" s="94" t="s">
        <v>4680</v>
      </c>
      <c r="E2461" s="14"/>
      <c r="F2461" s="10" t="str">
        <f t="shared" si="22"/>
        <v>FER-</v>
      </c>
      <c r="G2461" s="14"/>
      <c r="H2461" s="10" t="s">
        <v>1673</v>
      </c>
    </row>
    <row r="2462">
      <c r="A2462" s="143">
        <v>1165.0</v>
      </c>
      <c r="B2462" s="31" t="s">
        <v>4156</v>
      </c>
      <c r="C2462" s="161"/>
      <c r="D2462" s="94" t="s">
        <v>4680</v>
      </c>
      <c r="E2462" s="14"/>
      <c r="F2462" s="10" t="str">
        <f t="shared" si="22"/>
        <v>FER-</v>
      </c>
      <c r="G2462" s="14"/>
      <c r="H2462" s="10" t="s">
        <v>1673</v>
      </c>
    </row>
    <row r="2463">
      <c r="A2463" s="143">
        <v>1165.0</v>
      </c>
      <c r="B2463" s="31" t="s">
        <v>4158</v>
      </c>
      <c r="C2463" s="161"/>
      <c r="D2463" s="94" t="s">
        <v>4680</v>
      </c>
      <c r="E2463" s="14"/>
      <c r="F2463" s="10" t="str">
        <f t="shared" si="22"/>
        <v>FER-</v>
      </c>
      <c r="G2463" s="14"/>
      <c r="H2463" s="10" t="s">
        <v>1673</v>
      </c>
    </row>
    <row r="2464">
      <c r="A2464" s="143">
        <v>1166.0</v>
      </c>
      <c r="B2464" s="31" t="s">
        <v>4156</v>
      </c>
      <c r="C2464" s="161"/>
      <c r="D2464" s="94" t="s">
        <v>4680</v>
      </c>
      <c r="E2464" s="94">
        <v>1432.0</v>
      </c>
      <c r="F2464" s="10" t="str">
        <f t="shared" si="22"/>
        <v>FER-1432</v>
      </c>
      <c r="G2464" s="94">
        <v>333265.0</v>
      </c>
      <c r="H2464" s="14"/>
    </row>
    <row r="2465">
      <c r="A2465" s="143">
        <v>1166.0</v>
      </c>
      <c r="B2465" s="31" t="s">
        <v>4158</v>
      </c>
      <c r="C2465" s="161"/>
      <c r="D2465" s="94" t="s">
        <v>4680</v>
      </c>
      <c r="E2465" s="94">
        <v>1433.0</v>
      </c>
      <c r="F2465" s="10" t="str">
        <f t="shared" si="22"/>
        <v>FER-1433</v>
      </c>
      <c r="G2465" s="94">
        <v>2237.0</v>
      </c>
      <c r="H2465" s="14"/>
    </row>
    <row r="2466">
      <c r="A2466" s="143">
        <v>1167.0</v>
      </c>
      <c r="B2466" s="31" t="s">
        <v>4156</v>
      </c>
      <c r="C2466" s="161"/>
      <c r="D2466" s="94" t="s">
        <v>4680</v>
      </c>
      <c r="E2466" s="94">
        <v>1434.0</v>
      </c>
      <c r="F2466" s="10" t="str">
        <f t="shared" si="22"/>
        <v>FER-1434</v>
      </c>
      <c r="G2466" s="94">
        <v>281223.0</v>
      </c>
      <c r="H2466" s="14"/>
    </row>
    <row r="2467">
      <c r="A2467" s="143">
        <v>1167.0</v>
      </c>
      <c r="B2467" s="31" t="s">
        <v>4158</v>
      </c>
      <c r="C2467" s="161"/>
      <c r="D2467" s="94" t="s">
        <v>4680</v>
      </c>
      <c r="E2467" s="94">
        <v>1435.0</v>
      </c>
      <c r="F2467" s="10" t="str">
        <f t="shared" si="22"/>
        <v>FER-1435</v>
      </c>
      <c r="G2467" s="94">
        <v>1743.0</v>
      </c>
      <c r="H2467" s="14"/>
    </row>
    <row r="2468">
      <c r="A2468" s="143">
        <v>1168.0</v>
      </c>
      <c r="B2468" s="31" t="s">
        <v>4156</v>
      </c>
      <c r="C2468" s="161"/>
      <c r="D2468" s="94" t="s">
        <v>4680</v>
      </c>
      <c r="E2468" s="94">
        <v>1436.0</v>
      </c>
      <c r="F2468" s="10" t="str">
        <f t="shared" si="22"/>
        <v>FER-1436</v>
      </c>
      <c r="G2468" s="152">
        <v>331350.0</v>
      </c>
      <c r="H2468" s="14"/>
    </row>
    <row r="2469">
      <c r="A2469" s="143">
        <v>1168.0</v>
      </c>
      <c r="B2469" s="31" t="s">
        <v>4158</v>
      </c>
      <c r="C2469" s="161"/>
      <c r="D2469" s="94" t="s">
        <v>4680</v>
      </c>
      <c r="E2469" s="94">
        <v>1437.0</v>
      </c>
      <c r="F2469" s="10" t="str">
        <f t="shared" si="22"/>
        <v>FER-1437</v>
      </c>
      <c r="G2469" s="152">
        <v>1192.0</v>
      </c>
      <c r="H2469" s="14"/>
    </row>
    <row r="2470">
      <c r="A2470" s="143">
        <v>1169.0</v>
      </c>
      <c r="B2470" s="31" t="s">
        <v>4156</v>
      </c>
      <c r="C2470" s="161"/>
      <c r="D2470" s="94" t="s">
        <v>4680</v>
      </c>
      <c r="E2470" s="94">
        <v>1438.0</v>
      </c>
      <c r="F2470" s="10" t="str">
        <f t="shared" si="22"/>
        <v>FER-1438</v>
      </c>
      <c r="G2470" s="152">
        <v>284627.0</v>
      </c>
      <c r="H2470" s="14"/>
    </row>
    <row r="2471">
      <c r="A2471" s="143">
        <v>1169.0</v>
      </c>
      <c r="B2471" s="31" t="s">
        <v>4158</v>
      </c>
      <c r="C2471" s="161"/>
      <c r="D2471" s="94" t="s">
        <v>4680</v>
      </c>
      <c r="E2471" s="94">
        <v>1439.0</v>
      </c>
      <c r="F2471" s="10" t="str">
        <f t="shared" si="22"/>
        <v>FER-1439</v>
      </c>
      <c r="G2471" s="152">
        <v>1316.0</v>
      </c>
      <c r="H2471" s="14"/>
    </row>
    <row r="2472">
      <c r="A2472" s="143">
        <v>1170.0</v>
      </c>
      <c r="B2472" s="31" t="s">
        <v>4156</v>
      </c>
      <c r="C2472" s="161"/>
      <c r="D2472" s="94" t="s">
        <v>4680</v>
      </c>
      <c r="E2472" s="94">
        <v>1440.0</v>
      </c>
      <c r="F2472" s="10" t="str">
        <f t="shared" si="22"/>
        <v>FER-1440</v>
      </c>
      <c r="G2472" s="152">
        <v>270669.0</v>
      </c>
      <c r="H2472" s="14"/>
    </row>
    <row r="2473">
      <c r="A2473" s="143">
        <v>1170.0</v>
      </c>
      <c r="B2473" s="31" t="s">
        <v>4158</v>
      </c>
      <c r="C2473" s="161"/>
      <c r="D2473" s="94" t="s">
        <v>4680</v>
      </c>
      <c r="E2473" s="94">
        <v>1441.0</v>
      </c>
      <c r="F2473" s="10" t="str">
        <f t="shared" si="22"/>
        <v>FER-1441</v>
      </c>
      <c r="G2473" s="152">
        <v>1680.0</v>
      </c>
      <c r="H2473" s="14"/>
    </row>
    <row r="2474">
      <c r="A2474" s="143">
        <v>1171.0</v>
      </c>
      <c r="B2474" s="31" t="s">
        <v>4156</v>
      </c>
      <c r="C2474" s="161"/>
      <c r="D2474" s="94" t="s">
        <v>4680</v>
      </c>
      <c r="E2474" s="94">
        <v>1442.0</v>
      </c>
      <c r="F2474" s="10" t="str">
        <f t="shared" si="22"/>
        <v>FER-1442</v>
      </c>
      <c r="G2474" s="152">
        <v>199784.0</v>
      </c>
      <c r="H2474" s="14"/>
    </row>
    <row r="2475">
      <c r="A2475" s="143">
        <v>1171.0</v>
      </c>
      <c r="B2475" s="31" t="s">
        <v>4158</v>
      </c>
      <c r="C2475" s="161"/>
      <c r="D2475" s="94" t="s">
        <v>4680</v>
      </c>
      <c r="E2475" s="94">
        <v>1443.0</v>
      </c>
      <c r="F2475" s="10" t="str">
        <f t="shared" si="22"/>
        <v>FER-1443</v>
      </c>
      <c r="G2475" s="152">
        <v>1966.0</v>
      </c>
      <c r="H2475" s="14"/>
    </row>
    <row r="2476">
      <c r="A2476" s="143">
        <v>1172.0</v>
      </c>
      <c r="B2476" s="31" t="s">
        <v>4156</v>
      </c>
      <c r="C2476" s="161"/>
      <c r="D2476" s="94" t="s">
        <v>4680</v>
      </c>
      <c r="E2476" s="94">
        <v>1444.0</v>
      </c>
      <c r="F2476" s="10" t="str">
        <f t="shared" si="22"/>
        <v>FER-1444</v>
      </c>
      <c r="G2476" s="152">
        <v>182985.0</v>
      </c>
      <c r="H2476" s="14"/>
    </row>
    <row r="2477">
      <c r="A2477" s="143">
        <v>1172.0</v>
      </c>
      <c r="B2477" s="31" t="s">
        <v>4158</v>
      </c>
      <c r="C2477" s="161"/>
      <c r="D2477" s="94" t="s">
        <v>4680</v>
      </c>
      <c r="E2477" s="94">
        <v>1445.0</v>
      </c>
      <c r="F2477" s="10" t="str">
        <f t="shared" si="22"/>
        <v>FER-1445</v>
      </c>
      <c r="G2477" s="152">
        <v>2185.0</v>
      </c>
      <c r="H2477" s="14"/>
    </row>
    <row r="2478">
      <c r="A2478" s="143">
        <v>1173.0</v>
      </c>
      <c r="B2478" s="31" t="s">
        <v>4156</v>
      </c>
      <c r="C2478" s="161"/>
      <c r="D2478" s="94" t="s">
        <v>4680</v>
      </c>
      <c r="E2478" s="94">
        <v>1446.0</v>
      </c>
      <c r="F2478" s="10" t="str">
        <f t="shared" si="22"/>
        <v>FER-1446</v>
      </c>
      <c r="G2478" s="152">
        <v>179316.0</v>
      </c>
      <c r="H2478" s="14"/>
    </row>
    <row r="2479">
      <c r="A2479" s="143">
        <v>1173.0</v>
      </c>
      <c r="B2479" s="31" t="s">
        <v>4158</v>
      </c>
      <c r="C2479" s="161"/>
      <c r="D2479" s="94" t="s">
        <v>4680</v>
      </c>
      <c r="E2479" s="94">
        <v>1447.0</v>
      </c>
      <c r="F2479" s="10" t="str">
        <f t="shared" si="22"/>
        <v>FER-1447</v>
      </c>
      <c r="G2479" s="152">
        <v>1410.0</v>
      </c>
      <c r="H2479" s="14"/>
    </row>
    <row r="2480">
      <c r="A2480" s="143">
        <v>1174.0</v>
      </c>
      <c r="B2480" s="31" t="s">
        <v>4156</v>
      </c>
      <c r="C2480" s="161"/>
      <c r="D2480" s="94" t="s">
        <v>4680</v>
      </c>
      <c r="E2480" s="94">
        <v>1448.0</v>
      </c>
      <c r="F2480" s="10" t="str">
        <f t="shared" si="22"/>
        <v>FER-1448</v>
      </c>
      <c r="G2480" s="152">
        <v>326557.0</v>
      </c>
      <c r="H2480" s="14"/>
    </row>
    <row r="2481">
      <c r="A2481" s="143">
        <v>1174.0</v>
      </c>
      <c r="B2481" s="31" t="s">
        <v>4158</v>
      </c>
      <c r="C2481" s="161"/>
      <c r="D2481" s="94" t="s">
        <v>4680</v>
      </c>
      <c r="E2481" s="94">
        <v>1449.0</v>
      </c>
      <c r="F2481" s="10" t="str">
        <f t="shared" si="22"/>
        <v>FER-1449</v>
      </c>
      <c r="G2481" s="152">
        <v>2378.0</v>
      </c>
      <c r="H2481" s="14"/>
    </row>
    <row r="2482">
      <c r="A2482" s="143">
        <v>1175.0</v>
      </c>
      <c r="B2482" s="31" t="s">
        <v>4156</v>
      </c>
      <c r="C2482" s="161"/>
      <c r="D2482" s="94" t="s">
        <v>4680</v>
      </c>
      <c r="E2482" s="94">
        <v>1450.0</v>
      </c>
      <c r="F2482" s="10" t="str">
        <f t="shared" si="22"/>
        <v>FER-1450</v>
      </c>
      <c r="G2482" s="152">
        <v>284549.0</v>
      </c>
      <c r="H2482" s="14"/>
    </row>
    <row r="2483">
      <c r="A2483" s="143">
        <v>1175.0</v>
      </c>
      <c r="B2483" s="31" t="s">
        <v>4158</v>
      </c>
      <c r="C2483" s="161"/>
      <c r="D2483" s="94" t="s">
        <v>4680</v>
      </c>
      <c r="E2483" s="94">
        <v>1451.0</v>
      </c>
      <c r="F2483" s="10" t="str">
        <f t="shared" si="22"/>
        <v>FER-1451</v>
      </c>
      <c r="G2483" s="152">
        <v>1996.0</v>
      </c>
      <c r="H2483" s="14"/>
    </row>
    <row r="2484">
      <c r="A2484" s="143">
        <v>1176.0</v>
      </c>
      <c r="B2484" s="31" t="s">
        <v>4156</v>
      </c>
      <c r="C2484" s="161"/>
      <c r="D2484" s="94" t="s">
        <v>4680</v>
      </c>
      <c r="E2484" s="94">
        <v>1452.0</v>
      </c>
      <c r="F2484" s="10" t="str">
        <f t="shared" si="22"/>
        <v>FER-1452</v>
      </c>
      <c r="G2484" s="152">
        <v>278815.0</v>
      </c>
      <c r="H2484" s="14"/>
    </row>
    <row r="2485">
      <c r="A2485" s="143">
        <v>1176.0</v>
      </c>
      <c r="B2485" s="31" t="s">
        <v>4158</v>
      </c>
      <c r="C2485" s="161"/>
      <c r="D2485" s="94" t="s">
        <v>4680</v>
      </c>
      <c r="E2485" s="94">
        <v>1453.0</v>
      </c>
      <c r="F2485" s="10" t="str">
        <f t="shared" si="22"/>
        <v>FER-1453</v>
      </c>
      <c r="G2485" s="152">
        <v>2479.0</v>
      </c>
      <c r="H2485" s="14"/>
    </row>
    <row r="2486">
      <c r="A2486" s="143">
        <v>1177.0</v>
      </c>
      <c r="B2486" s="31" t="s">
        <v>4156</v>
      </c>
      <c r="C2486" s="161"/>
      <c r="D2486" s="94" t="s">
        <v>4680</v>
      </c>
      <c r="E2486" s="94">
        <v>1454.0</v>
      </c>
      <c r="F2486" s="10" t="str">
        <f t="shared" si="22"/>
        <v>FER-1454</v>
      </c>
      <c r="G2486" s="152">
        <v>931781.0</v>
      </c>
      <c r="H2486" s="14"/>
    </row>
    <row r="2487">
      <c r="A2487" s="143">
        <v>1177.0</v>
      </c>
      <c r="B2487" s="31" t="s">
        <v>4158</v>
      </c>
      <c r="C2487" s="161"/>
      <c r="D2487" s="94" t="s">
        <v>4680</v>
      </c>
      <c r="E2487" s="94">
        <v>1455.0</v>
      </c>
      <c r="F2487" s="10" t="str">
        <f t="shared" si="22"/>
        <v>FER-1455</v>
      </c>
      <c r="G2487" s="152">
        <v>5465.0</v>
      </c>
      <c r="H2487" s="14"/>
    </row>
    <row r="2488">
      <c r="A2488" s="143">
        <v>1178.0</v>
      </c>
      <c r="B2488" s="31" t="s">
        <v>4156</v>
      </c>
      <c r="C2488" s="161"/>
      <c r="D2488" s="94" t="s">
        <v>4680</v>
      </c>
      <c r="E2488" s="94">
        <v>1456.0</v>
      </c>
      <c r="F2488" s="10" t="str">
        <f t="shared" si="22"/>
        <v>FER-1456</v>
      </c>
      <c r="G2488" s="152">
        <v>1376706.0</v>
      </c>
      <c r="H2488" s="14"/>
    </row>
    <row r="2489">
      <c r="A2489" s="143">
        <v>1178.0</v>
      </c>
      <c r="B2489" s="31" t="s">
        <v>4158</v>
      </c>
      <c r="C2489" s="161"/>
      <c r="D2489" s="94" t="s">
        <v>4680</v>
      </c>
      <c r="E2489" s="94">
        <v>1457.0</v>
      </c>
      <c r="F2489" s="10" t="str">
        <f t="shared" si="22"/>
        <v>FER-1457</v>
      </c>
      <c r="G2489" s="94">
        <v>7973.0</v>
      </c>
      <c r="H2489" s="14"/>
    </row>
    <row r="2490">
      <c r="A2490" s="143">
        <v>1179.0</v>
      </c>
      <c r="B2490" s="31" t="s">
        <v>4156</v>
      </c>
      <c r="C2490" s="161"/>
      <c r="D2490" s="94" t="s">
        <v>4680</v>
      </c>
      <c r="E2490" s="94">
        <v>1461.0</v>
      </c>
      <c r="F2490" s="10" t="str">
        <f t="shared" si="22"/>
        <v>FER-1461</v>
      </c>
      <c r="G2490" s="152">
        <v>1100464.0</v>
      </c>
      <c r="H2490" s="14"/>
    </row>
    <row r="2491">
      <c r="A2491" s="143">
        <v>1179.0</v>
      </c>
      <c r="B2491" s="31" t="s">
        <v>4158</v>
      </c>
      <c r="C2491" s="161"/>
      <c r="D2491" s="94" t="s">
        <v>4680</v>
      </c>
      <c r="E2491" s="94">
        <v>1462.0</v>
      </c>
      <c r="F2491" s="10" t="str">
        <f t="shared" si="22"/>
        <v>FER-1462</v>
      </c>
      <c r="G2491" s="152">
        <v>6030.0</v>
      </c>
      <c r="H2491" s="14"/>
    </row>
    <row r="2492">
      <c r="A2492" s="32">
        <v>1180.0</v>
      </c>
      <c r="B2492" s="31" t="s">
        <v>4156</v>
      </c>
      <c r="C2492" s="161"/>
      <c r="D2492" s="94" t="s">
        <v>4680</v>
      </c>
      <c r="E2492" s="94">
        <v>1463.0</v>
      </c>
      <c r="F2492" s="10" t="str">
        <f t="shared" si="22"/>
        <v>FER-1463</v>
      </c>
      <c r="G2492" s="152">
        <v>2433510.0</v>
      </c>
      <c r="H2492" s="14"/>
    </row>
    <row r="2493">
      <c r="A2493" s="32">
        <v>1180.0</v>
      </c>
      <c r="B2493" s="31" t="s">
        <v>4156</v>
      </c>
      <c r="C2493" s="161"/>
      <c r="D2493" s="94" t="s">
        <v>4680</v>
      </c>
      <c r="E2493" s="94">
        <v>1464.0</v>
      </c>
      <c r="F2493" s="10" t="str">
        <f t="shared" si="22"/>
        <v>FER-1464</v>
      </c>
      <c r="G2493" s="152">
        <v>1906249.0</v>
      </c>
      <c r="H2493" s="14"/>
    </row>
    <row r="2494">
      <c r="A2494" s="32">
        <v>1180.0</v>
      </c>
      <c r="B2494" s="31" t="s">
        <v>4156</v>
      </c>
      <c r="C2494" s="161"/>
      <c r="D2494" s="94" t="s">
        <v>4680</v>
      </c>
      <c r="E2494" s="94">
        <v>1465.0</v>
      </c>
      <c r="F2494" s="10" t="str">
        <f t="shared" si="22"/>
        <v>FER-1465</v>
      </c>
      <c r="G2494" s="152">
        <v>2723106.0</v>
      </c>
      <c r="H2494" s="14"/>
    </row>
    <row r="2495">
      <c r="A2495" s="32">
        <v>1180.0</v>
      </c>
      <c r="B2495" s="31" t="s">
        <v>4156</v>
      </c>
      <c r="C2495" s="161"/>
      <c r="D2495" s="94" t="s">
        <v>4680</v>
      </c>
      <c r="E2495" s="94">
        <v>1466.0</v>
      </c>
      <c r="F2495" s="10" t="str">
        <f t="shared" si="22"/>
        <v>FER-1466</v>
      </c>
      <c r="G2495" s="94">
        <v>2527484.0</v>
      </c>
      <c r="H2495" s="14"/>
    </row>
    <row r="2496">
      <c r="A2496" s="32">
        <v>1180.0</v>
      </c>
      <c r="B2496" s="31" t="s">
        <v>4156</v>
      </c>
      <c r="C2496" s="161"/>
      <c r="D2496" s="94" t="s">
        <v>4680</v>
      </c>
      <c r="E2496" s="94">
        <v>1467.0</v>
      </c>
      <c r="F2496" s="10" t="str">
        <f t="shared" si="22"/>
        <v>FER-1467</v>
      </c>
      <c r="G2496" s="94">
        <v>971801.0</v>
      </c>
      <c r="H2496" s="14"/>
    </row>
    <row r="2497">
      <c r="A2497" s="143">
        <v>1180.0</v>
      </c>
      <c r="B2497" s="31" t="s">
        <v>4158</v>
      </c>
      <c r="C2497" s="161"/>
      <c r="D2497" s="94" t="s">
        <v>4680</v>
      </c>
      <c r="E2497" s="94">
        <v>1468.0</v>
      </c>
      <c r="F2497" s="10" t="str">
        <f t="shared" si="22"/>
        <v>FER-1468</v>
      </c>
      <c r="G2497" s="94">
        <v>66678.0</v>
      </c>
      <c r="H2497" s="14"/>
    </row>
    <row r="2498">
      <c r="A2498" s="32">
        <v>1180.0</v>
      </c>
      <c r="B2498" s="31" t="s">
        <v>4464</v>
      </c>
      <c r="C2498" s="161"/>
      <c r="D2498" s="94" t="s">
        <v>4680</v>
      </c>
      <c r="E2498" s="94">
        <v>1469.0</v>
      </c>
      <c r="F2498" s="10" t="str">
        <f t="shared" si="22"/>
        <v>FER-1469</v>
      </c>
      <c r="G2498" s="94">
        <v>66446.0</v>
      </c>
      <c r="H2498" s="14"/>
    </row>
    <row r="2499">
      <c r="A2499" s="32">
        <v>1180.0</v>
      </c>
      <c r="B2499" s="31" t="s">
        <v>4465</v>
      </c>
      <c r="C2499" s="161"/>
      <c r="D2499" s="94" t="s">
        <v>4680</v>
      </c>
      <c r="E2499" s="94">
        <v>1470.0</v>
      </c>
      <c r="F2499" s="10" t="str">
        <f t="shared" si="22"/>
        <v>FER-1470</v>
      </c>
      <c r="G2499" s="94">
        <v>136950.0</v>
      </c>
      <c r="H2499" s="14"/>
    </row>
    <row r="2500">
      <c r="A2500" s="143">
        <v>1181.0</v>
      </c>
      <c r="B2500" s="10" t="s">
        <v>4156</v>
      </c>
      <c r="C2500" s="161"/>
      <c r="D2500" s="94" t="s">
        <v>4680</v>
      </c>
      <c r="E2500" s="94">
        <v>1471.0</v>
      </c>
      <c r="F2500" s="10" t="str">
        <f t="shared" si="22"/>
        <v>FER-1471</v>
      </c>
      <c r="G2500" s="94">
        <v>3019863.0</v>
      </c>
      <c r="H2500" s="14"/>
    </row>
    <row r="2501">
      <c r="A2501" s="143">
        <v>1181.0</v>
      </c>
      <c r="B2501" s="10" t="s">
        <v>4156</v>
      </c>
      <c r="C2501" s="161"/>
      <c r="D2501" s="94" t="s">
        <v>4680</v>
      </c>
      <c r="E2501" s="94">
        <v>1472.0</v>
      </c>
      <c r="F2501" s="10" t="str">
        <f t="shared" si="22"/>
        <v>FER-1472</v>
      </c>
      <c r="G2501" s="94">
        <v>2778065.0</v>
      </c>
      <c r="H2501" s="14"/>
    </row>
    <row r="2502">
      <c r="A2502" s="143">
        <v>1181.0</v>
      </c>
      <c r="B2502" s="10" t="s">
        <v>4156</v>
      </c>
      <c r="C2502" s="161"/>
      <c r="D2502" s="94" t="s">
        <v>4680</v>
      </c>
      <c r="E2502" s="94">
        <v>1473.0</v>
      </c>
      <c r="F2502" s="10" t="str">
        <f t="shared" si="22"/>
        <v>FER-1473</v>
      </c>
      <c r="G2502" s="94">
        <v>3345593.0</v>
      </c>
      <c r="H2502" s="14"/>
    </row>
    <row r="2503">
      <c r="A2503" s="143">
        <v>1181.0</v>
      </c>
      <c r="B2503" s="10" t="s">
        <v>4156</v>
      </c>
      <c r="C2503" s="161"/>
      <c r="D2503" s="94" t="s">
        <v>4680</v>
      </c>
      <c r="E2503" s="94">
        <v>1474.0</v>
      </c>
      <c r="F2503" s="10" t="str">
        <f t="shared" si="22"/>
        <v>FER-1474</v>
      </c>
      <c r="G2503" s="94">
        <v>3007709.0</v>
      </c>
      <c r="H2503" s="14"/>
    </row>
    <row r="2504">
      <c r="A2504" s="143">
        <v>1181.0</v>
      </c>
      <c r="B2504" s="10" t="s">
        <v>4158</v>
      </c>
      <c r="C2504" s="161"/>
      <c r="D2504" s="94" t="s">
        <v>4680</v>
      </c>
      <c r="E2504" s="94">
        <v>1475.0</v>
      </c>
      <c r="F2504" s="10" t="str">
        <f t="shared" si="22"/>
        <v>FER-1475</v>
      </c>
      <c r="G2504" s="94">
        <v>85068.0</v>
      </c>
      <c r="H2504" s="14"/>
    </row>
    <row r="2505">
      <c r="A2505" s="143">
        <v>1181.0</v>
      </c>
      <c r="B2505" s="10" t="s">
        <v>4464</v>
      </c>
      <c r="C2505" s="161"/>
      <c r="D2505" s="94" t="s">
        <v>4680</v>
      </c>
      <c r="E2505" s="94">
        <v>1476.0</v>
      </c>
      <c r="F2505" s="10" t="str">
        <f t="shared" si="22"/>
        <v>FER-1476</v>
      </c>
      <c r="G2505" s="94">
        <v>93819.0</v>
      </c>
      <c r="H2505" s="14"/>
    </row>
    <row r="2506">
      <c r="A2506" s="143">
        <v>1181.0</v>
      </c>
      <c r="B2506" s="10" t="s">
        <v>4465</v>
      </c>
      <c r="C2506" s="161"/>
      <c r="D2506" s="94" t="s">
        <v>4680</v>
      </c>
      <c r="E2506" s="94">
        <v>1477.0</v>
      </c>
      <c r="F2506" s="10" t="str">
        <f t="shared" si="22"/>
        <v>FER-1477</v>
      </c>
      <c r="G2506" s="94">
        <v>170938.0</v>
      </c>
      <c r="H2506" s="14"/>
    </row>
    <row r="2507">
      <c r="A2507" s="143">
        <v>1182.0</v>
      </c>
      <c r="B2507" s="10" t="s">
        <v>4156</v>
      </c>
      <c r="C2507" s="161"/>
      <c r="D2507" s="94" t="s">
        <v>4680</v>
      </c>
      <c r="E2507" s="94">
        <v>1478.0</v>
      </c>
      <c r="F2507" s="10" t="str">
        <f t="shared" si="22"/>
        <v>FER-1478</v>
      </c>
      <c r="G2507" s="94">
        <v>2684783.0</v>
      </c>
      <c r="H2507" s="14"/>
    </row>
    <row r="2508">
      <c r="A2508" s="143">
        <v>1182.0</v>
      </c>
      <c r="B2508" s="10" t="s">
        <v>4156</v>
      </c>
      <c r="C2508" s="161"/>
      <c r="D2508" s="94" t="s">
        <v>4680</v>
      </c>
      <c r="E2508" s="94">
        <v>1479.0</v>
      </c>
      <c r="F2508" s="10" t="str">
        <f t="shared" si="22"/>
        <v>FER-1479</v>
      </c>
      <c r="G2508" s="94">
        <v>2546094.0</v>
      </c>
      <c r="H2508" s="14"/>
    </row>
    <row r="2509">
      <c r="A2509" s="143">
        <v>1182.0</v>
      </c>
      <c r="B2509" s="10" t="s">
        <v>4156</v>
      </c>
      <c r="C2509" s="161"/>
      <c r="D2509" s="94" t="s">
        <v>4680</v>
      </c>
      <c r="E2509" s="94">
        <v>1480.0</v>
      </c>
      <c r="F2509" s="10" t="str">
        <f t="shared" si="22"/>
        <v>FER-1480</v>
      </c>
      <c r="G2509" s="94">
        <v>2779395.0</v>
      </c>
      <c r="H2509" s="14"/>
    </row>
    <row r="2510">
      <c r="A2510" s="143">
        <v>1182.0</v>
      </c>
      <c r="B2510" s="10" t="s">
        <v>4156</v>
      </c>
      <c r="C2510" s="161"/>
      <c r="D2510" s="94" t="s">
        <v>4680</v>
      </c>
      <c r="E2510" s="94">
        <v>1481.0</v>
      </c>
      <c r="F2510" s="10" t="str">
        <f t="shared" si="22"/>
        <v>FER-1481</v>
      </c>
      <c r="G2510" s="94">
        <v>2903504.0</v>
      </c>
      <c r="H2510" s="14"/>
    </row>
    <row r="2511">
      <c r="A2511" s="143">
        <v>1182.0</v>
      </c>
      <c r="B2511" s="10" t="s">
        <v>4156</v>
      </c>
      <c r="C2511" s="161"/>
      <c r="D2511" s="94" t="s">
        <v>4680</v>
      </c>
      <c r="E2511" s="94">
        <v>1482.0</v>
      </c>
      <c r="F2511" s="10" t="str">
        <f t="shared" si="22"/>
        <v>FER-1482</v>
      </c>
      <c r="G2511" s="94">
        <v>542878.0</v>
      </c>
      <c r="H2511" s="14"/>
    </row>
    <row r="2512">
      <c r="A2512" s="143">
        <v>1182.0</v>
      </c>
      <c r="B2512" s="10" t="s">
        <v>4158</v>
      </c>
      <c r="C2512" s="161"/>
      <c r="D2512" s="94" t="s">
        <v>4680</v>
      </c>
      <c r="E2512" s="94">
        <v>1483.0</v>
      </c>
      <c r="F2512" s="10" t="str">
        <f t="shared" si="22"/>
        <v>FER-1483</v>
      </c>
      <c r="G2512" s="94">
        <v>86740.0</v>
      </c>
      <c r="H2512" s="14"/>
    </row>
    <row r="2513">
      <c r="A2513" s="143">
        <v>1182.0</v>
      </c>
      <c r="B2513" s="10" t="s">
        <v>4464</v>
      </c>
      <c r="C2513" s="161"/>
      <c r="D2513" s="94" t="s">
        <v>4680</v>
      </c>
      <c r="E2513" s="94">
        <v>1484.0</v>
      </c>
      <c r="F2513" s="10" t="str">
        <f t="shared" si="22"/>
        <v>FER-1484</v>
      </c>
      <c r="G2513" s="94">
        <v>80372.0</v>
      </c>
      <c r="H2513" s="14"/>
    </row>
    <row r="2514">
      <c r="A2514" s="143">
        <v>1182.0</v>
      </c>
      <c r="B2514" s="10" t="s">
        <v>4465</v>
      </c>
      <c r="C2514" s="161"/>
      <c r="D2514" s="94" t="s">
        <v>4680</v>
      </c>
      <c r="E2514" s="94">
        <v>1485.0</v>
      </c>
      <c r="F2514" s="10" t="str">
        <f t="shared" si="22"/>
        <v>FER-1485</v>
      </c>
      <c r="G2514" s="94">
        <v>156940.0</v>
      </c>
      <c r="H2514" s="14"/>
    </row>
    <row r="2515">
      <c r="A2515" s="7">
        <v>1183.0</v>
      </c>
      <c r="B2515" s="31" t="s">
        <v>4156</v>
      </c>
      <c r="C2515" s="94" t="s">
        <v>1780</v>
      </c>
      <c r="D2515" s="94" t="s">
        <v>4680</v>
      </c>
      <c r="E2515" s="94">
        <v>1458.0</v>
      </c>
      <c r="F2515" s="10" t="str">
        <f t="shared" si="22"/>
        <v>FER-1458</v>
      </c>
      <c r="G2515" s="94">
        <v>1198409.0</v>
      </c>
      <c r="H2515" s="14"/>
    </row>
    <row r="2516">
      <c r="A2516" s="7">
        <v>1183.0</v>
      </c>
      <c r="B2516" s="31" t="s">
        <v>4158</v>
      </c>
      <c r="C2516" s="94" t="s">
        <v>1780</v>
      </c>
      <c r="D2516" s="94" t="s">
        <v>4680</v>
      </c>
      <c r="E2516" s="94">
        <v>1459.0</v>
      </c>
      <c r="F2516" s="10" t="str">
        <f t="shared" si="22"/>
        <v>FER-1459</v>
      </c>
      <c r="G2516" s="94">
        <v>6334.0</v>
      </c>
      <c r="H2516" s="14"/>
    </row>
    <row r="2517">
      <c r="A2517" s="7">
        <v>1183.0</v>
      </c>
      <c r="B2517" s="10" t="s">
        <v>4465</v>
      </c>
      <c r="C2517" s="94" t="s">
        <v>1780</v>
      </c>
      <c r="D2517" s="94" t="s">
        <v>4680</v>
      </c>
      <c r="E2517" s="94">
        <v>1460.0</v>
      </c>
      <c r="F2517" s="10" t="str">
        <f t="shared" si="22"/>
        <v>FER-1460</v>
      </c>
      <c r="G2517" s="94">
        <v>18580.0</v>
      </c>
      <c r="H2517" s="14"/>
    </row>
    <row r="2518">
      <c r="A2518" s="7">
        <v>1183.0</v>
      </c>
      <c r="B2518" s="10" t="s">
        <v>4464</v>
      </c>
      <c r="C2518" s="94" t="s">
        <v>1780</v>
      </c>
      <c r="D2518" s="94" t="s">
        <v>4680</v>
      </c>
      <c r="E2518" s="94">
        <v>1486.0</v>
      </c>
      <c r="F2518" s="10" t="str">
        <f t="shared" si="22"/>
        <v>FER-1486</v>
      </c>
      <c r="G2518" s="94">
        <v>6245.0</v>
      </c>
      <c r="H2518" s="14"/>
    </row>
    <row r="2519">
      <c r="A2519" s="7">
        <v>1184.0</v>
      </c>
      <c r="B2519" s="31" t="s">
        <v>4156</v>
      </c>
      <c r="C2519" s="94" t="s">
        <v>1780</v>
      </c>
      <c r="D2519" s="94" t="s">
        <v>4680</v>
      </c>
      <c r="E2519" s="94">
        <v>1487.0</v>
      </c>
      <c r="F2519" s="10" t="str">
        <f t="shared" si="22"/>
        <v>FER-1487</v>
      </c>
      <c r="G2519" s="94">
        <v>1201266.0</v>
      </c>
      <c r="H2519" s="14"/>
    </row>
    <row r="2520">
      <c r="A2520" s="7">
        <v>1184.0</v>
      </c>
      <c r="B2520" s="31" t="s">
        <v>4158</v>
      </c>
      <c r="C2520" s="94" t="s">
        <v>1780</v>
      </c>
      <c r="D2520" s="94" t="s">
        <v>4680</v>
      </c>
      <c r="E2520" s="94">
        <v>1488.0</v>
      </c>
      <c r="F2520" s="10" t="str">
        <f t="shared" si="22"/>
        <v>FER-1488</v>
      </c>
      <c r="G2520" s="94">
        <v>6108.0</v>
      </c>
      <c r="H2520" s="14"/>
    </row>
    <row r="2521">
      <c r="A2521" s="7">
        <v>1184.0</v>
      </c>
      <c r="B2521" s="10" t="s">
        <v>4465</v>
      </c>
      <c r="C2521" s="94" t="s">
        <v>1780</v>
      </c>
      <c r="D2521" s="94" t="s">
        <v>4680</v>
      </c>
      <c r="E2521" s="94">
        <v>1489.0</v>
      </c>
      <c r="F2521" s="10" t="str">
        <f t="shared" si="22"/>
        <v>FER-1489</v>
      </c>
      <c r="G2521" s="94">
        <v>17808.0</v>
      </c>
      <c r="H2521" s="14"/>
    </row>
    <row r="2522">
      <c r="A2522" s="7">
        <v>1184.0</v>
      </c>
      <c r="B2522" s="10" t="s">
        <v>4464</v>
      </c>
      <c r="C2522" s="94" t="s">
        <v>1780</v>
      </c>
      <c r="D2522" s="94" t="s">
        <v>4680</v>
      </c>
      <c r="E2522" s="94">
        <v>1490.0</v>
      </c>
      <c r="F2522" s="10" t="str">
        <f t="shared" si="22"/>
        <v>FER-1490</v>
      </c>
      <c r="G2522" s="94">
        <v>5506.0</v>
      </c>
      <c r="H2522" s="14"/>
    </row>
    <row r="2523">
      <c r="A2523" s="7">
        <v>1185.0</v>
      </c>
      <c r="B2523" s="31" t="s">
        <v>4156</v>
      </c>
      <c r="C2523" s="94" t="s">
        <v>1780</v>
      </c>
      <c r="D2523" s="94" t="s">
        <v>4680</v>
      </c>
      <c r="E2523" s="152">
        <v>1495.0</v>
      </c>
      <c r="F2523" s="10" t="str">
        <f t="shared" si="22"/>
        <v>FER-1495</v>
      </c>
      <c r="G2523" s="94">
        <v>1866243.0</v>
      </c>
      <c r="H2523" s="14"/>
    </row>
    <row r="2524">
      <c r="A2524" s="7">
        <v>1185.0</v>
      </c>
      <c r="B2524" s="31" t="s">
        <v>4158</v>
      </c>
      <c r="C2524" s="94" t="s">
        <v>1780</v>
      </c>
      <c r="D2524" s="94" t="s">
        <v>4680</v>
      </c>
      <c r="E2524" s="152">
        <v>1496.0</v>
      </c>
      <c r="F2524" s="10" t="str">
        <f t="shared" si="22"/>
        <v>FER-1496</v>
      </c>
      <c r="G2524" s="94">
        <v>9295.0</v>
      </c>
      <c r="H2524" s="14"/>
    </row>
    <row r="2525">
      <c r="A2525" s="7">
        <v>1185.0</v>
      </c>
      <c r="B2525" s="10" t="s">
        <v>4465</v>
      </c>
      <c r="C2525" s="94" t="s">
        <v>1780</v>
      </c>
      <c r="D2525" s="94" t="s">
        <v>4680</v>
      </c>
      <c r="E2525" s="152">
        <v>1497.0</v>
      </c>
      <c r="F2525" s="10" t="str">
        <f t="shared" si="22"/>
        <v>FER-1497</v>
      </c>
      <c r="G2525" s="94">
        <v>24944.0</v>
      </c>
      <c r="H2525" s="14"/>
    </row>
    <row r="2526">
      <c r="A2526" s="7">
        <v>1185.0</v>
      </c>
      <c r="B2526" s="10" t="s">
        <v>4464</v>
      </c>
      <c r="C2526" s="94" t="s">
        <v>1780</v>
      </c>
      <c r="D2526" s="94" t="s">
        <v>4680</v>
      </c>
      <c r="E2526" s="152">
        <v>1498.0</v>
      </c>
      <c r="F2526" s="10" t="str">
        <f t="shared" si="22"/>
        <v>FER-1498</v>
      </c>
      <c r="G2526" s="94">
        <v>6086.0</v>
      </c>
      <c r="H2526" s="14"/>
    </row>
    <row r="2527">
      <c r="A2527" s="7">
        <v>1186.0</v>
      </c>
      <c r="B2527" s="31" t="s">
        <v>4156</v>
      </c>
      <c r="C2527" s="94" t="s">
        <v>1780</v>
      </c>
      <c r="D2527" s="94" t="s">
        <v>4680</v>
      </c>
      <c r="E2527" s="94">
        <v>1491.0</v>
      </c>
      <c r="F2527" s="10" t="str">
        <f t="shared" si="22"/>
        <v>FER-1491</v>
      </c>
      <c r="G2527" s="94">
        <v>1242302.0</v>
      </c>
      <c r="H2527" s="14"/>
    </row>
    <row r="2528">
      <c r="A2528" s="7">
        <v>1186.0</v>
      </c>
      <c r="B2528" s="31" t="s">
        <v>4158</v>
      </c>
      <c r="C2528" s="94" t="s">
        <v>1780</v>
      </c>
      <c r="D2528" s="94" t="s">
        <v>4680</v>
      </c>
      <c r="E2528" s="94">
        <v>1492.0</v>
      </c>
      <c r="F2528" s="10" t="str">
        <f t="shared" si="22"/>
        <v>FER-1492</v>
      </c>
      <c r="G2528" s="94">
        <v>6401.0</v>
      </c>
      <c r="H2528" s="14"/>
    </row>
    <row r="2529">
      <c r="A2529" s="7">
        <v>1186.0</v>
      </c>
      <c r="B2529" s="10" t="s">
        <v>4465</v>
      </c>
      <c r="C2529" s="94" t="s">
        <v>1780</v>
      </c>
      <c r="D2529" s="94" t="s">
        <v>4680</v>
      </c>
      <c r="E2529" s="94">
        <v>1493.0</v>
      </c>
      <c r="F2529" s="10" t="str">
        <f t="shared" si="22"/>
        <v>FER-1493</v>
      </c>
      <c r="G2529" s="94">
        <v>18503.0</v>
      </c>
      <c r="H2529" s="14"/>
    </row>
    <row r="2530">
      <c r="A2530" s="7">
        <v>1186.0</v>
      </c>
      <c r="B2530" s="10" t="s">
        <v>4464</v>
      </c>
      <c r="C2530" s="94" t="s">
        <v>1780</v>
      </c>
      <c r="D2530" s="94" t="s">
        <v>4680</v>
      </c>
      <c r="E2530" s="94">
        <v>1494.0</v>
      </c>
      <c r="F2530" s="10" t="str">
        <f t="shared" si="22"/>
        <v>FER-1494</v>
      </c>
      <c r="G2530" s="94">
        <v>6364.0</v>
      </c>
      <c r="H2530" s="14"/>
    </row>
    <row r="2531">
      <c r="A2531" s="7">
        <v>1187.0</v>
      </c>
      <c r="B2531" s="31" t="s">
        <v>4156</v>
      </c>
      <c r="C2531" s="94" t="s">
        <v>1780</v>
      </c>
      <c r="D2531" s="94" t="s">
        <v>4680</v>
      </c>
      <c r="E2531" s="94">
        <v>1499.0</v>
      </c>
      <c r="F2531" s="10" t="str">
        <f t="shared" si="22"/>
        <v>FER-1499</v>
      </c>
      <c r="G2531" s="94">
        <v>3429247.0</v>
      </c>
      <c r="H2531" s="14"/>
    </row>
    <row r="2532">
      <c r="A2532" s="7">
        <v>1187.0</v>
      </c>
      <c r="B2532" s="31" t="s">
        <v>4156</v>
      </c>
      <c r="C2532" s="94" t="s">
        <v>1780</v>
      </c>
      <c r="D2532" s="94" t="s">
        <v>4680</v>
      </c>
      <c r="E2532" s="94">
        <v>1500.0</v>
      </c>
      <c r="F2532" s="10" t="str">
        <f t="shared" si="22"/>
        <v>FER-1500</v>
      </c>
      <c r="G2532" s="94">
        <v>3133548.0</v>
      </c>
      <c r="H2532" s="14"/>
    </row>
    <row r="2533">
      <c r="A2533" s="7">
        <v>1187.0</v>
      </c>
      <c r="B2533" s="31" t="s">
        <v>4158</v>
      </c>
      <c r="C2533" s="94" t="s">
        <v>1780</v>
      </c>
      <c r="D2533" s="94" t="s">
        <v>4680</v>
      </c>
      <c r="E2533" s="94">
        <v>1501.0</v>
      </c>
      <c r="F2533" s="10" t="str">
        <f t="shared" si="22"/>
        <v>FER-1501</v>
      </c>
      <c r="G2533" s="94">
        <v>28022.0</v>
      </c>
      <c r="H2533" s="14"/>
    </row>
    <row r="2534">
      <c r="A2534" s="7">
        <v>1187.0</v>
      </c>
      <c r="B2534" s="10" t="s">
        <v>4465</v>
      </c>
      <c r="C2534" s="94" t="s">
        <v>1780</v>
      </c>
      <c r="D2534" s="94" t="s">
        <v>4680</v>
      </c>
      <c r="E2534" s="94">
        <v>1502.0</v>
      </c>
      <c r="F2534" s="10" t="str">
        <f t="shared" si="22"/>
        <v>FER-1502</v>
      </c>
      <c r="G2534" s="94">
        <v>78822.0</v>
      </c>
      <c r="H2534" s="14"/>
    </row>
    <row r="2535">
      <c r="A2535" s="7">
        <v>1187.0</v>
      </c>
      <c r="B2535" s="10" t="s">
        <v>4464</v>
      </c>
      <c r="C2535" s="94" t="s">
        <v>1780</v>
      </c>
      <c r="D2535" s="94" t="s">
        <v>4680</v>
      </c>
      <c r="E2535" s="94">
        <v>1503.0</v>
      </c>
      <c r="F2535" s="10" t="str">
        <f t="shared" si="22"/>
        <v>FER-1503</v>
      </c>
      <c r="G2535" s="94">
        <v>24891.0</v>
      </c>
      <c r="H2535" s="14"/>
    </row>
    <row r="2536">
      <c r="A2536" s="7">
        <v>1188.0</v>
      </c>
      <c r="B2536" s="31" t="s">
        <v>4156</v>
      </c>
      <c r="C2536" s="94" t="s">
        <v>1780</v>
      </c>
      <c r="D2536" s="94" t="s">
        <v>4680</v>
      </c>
      <c r="E2536" s="94">
        <v>1504.0</v>
      </c>
      <c r="F2536" s="10" t="str">
        <f t="shared" si="22"/>
        <v>FER-1504</v>
      </c>
      <c r="G2536" s="94">
        <v>3953014.0</v>
      </c>
      <c r="H2536" s="14"/>
    </row>
    <row r="2537">
      <c r="A2537" s="7">
        <v>1188.0</v>
      </c>
      <c r="B2537" s="31" t="s">
        <v>4156</v>
      </c>
      <c r="C2537" s="94" t="s">
        <v>1780</v>
      </c>
      <c r="D2537" s="94" t="s">
        <v>4680</v>
      </c>
      <c r="E2537" s="94">
        <v>1505.0</v>
      </c>
      <c r="F2537" s="10" t="str">
        <f t="shared" si="22"/>
        <v>FER-1505</v>
      </c>
      <c r="G2537" s="94">
        <v>2752587.0</v>
      </c>
      <c r="H2537" s="14"/>
    </row>
    <row r="2538">
      <c r="A2538" s="7">
        <v>1188.0</v>
      </c>
      <c r="B2538" s="31" t="s">
        <v>4158</v>
      </c>
      <c r="C2538" s="94" t="s">
        <v>1780</v>
      </c>
      <c r="D2538" s="94" t="s">
        <v>4680</v>
      </c>
      <c r="E2538" s="94">
        <v>1506.0</v>
      </c>
      <c r="F2538" s="10" t="str">
        <f t="shared" si="22"/>
        <v>FER-1506</v>
      </c>
      <c r="G2538" s="94">
        <v>32244.0</v>
      </c>
      <c r="H2538" s="14"/>
    </row>
    <row r="2539">
      <c r="A2539" s="7">
        <v>1188.0</v>
      </c>
      <c r="B2539" s="10" t="s">
        <v>4465</v>
      </c>
      <c r="C2539" s="94" t="s">
        <v>1780</v>
      </c>
      <c r="D2539" s="94" t="s">
        <v>4680</v>
      </c>
      <c r="E2539" s="94">
        <v>1507.0</v>
      </c>
      <c r="F2539" s="10" t="str">
        <f t="shared" si="22"/>
        <v>FER-1507</v>
      </c>
      <c r="G2539" s="94">
        <v>72474.0</v>
      </c>
      <c r="H2539" s="14"/>
    </row>
    <row r="2540">
      <c r="A2540" s="7">
        <v>1188.0</v>
      </c>
      <c r="B2540" s="10" t="s">
        <v>4464</v>
      </c>
      <c r="C2540" s="94" t="s">
        <v>1780</v>
      </c>
      <c r="D2540" s="94" t="s">
        <v>4680</v>
      </c>
      <c r="E2540" s="94">
        <v>1508.0</v>
      </c>
      <c r="F2540" s="10" t="str">
        <f t="shared" si="22"/>
        <v>FER-1508</v>
      </c>
      <c r="G2540" s="94">
        <v>31488.0</v>
      </c>
      <c r="H2540" s="14"/>
    </row>
    <row r="2541">
      <c r="A2541" s="7">
        <v>1189.0</v>
      </c>
      <c r="B2541" s="31" t="s">
        <v>4156</v>
      </c>
      <c r="C2541" s="94" t="s">
        <v>1780</v>
      </c>
      <c r="D2541" s="94" t="s">
        <v>4680</v>
      </c>
      <c r="E2541" s="94">
        <v>1509.0</v>
      </c>
      <c r="F2541" s="10" t="str">
        <f t="shared" si="22"/>
        <v>FER-1509</v>
      </c>
      <c r="G2541" s="94">
        <v>885531.0</v>
      </c>
      <c r="H2541" s="14"/>
    </row>
    <row r="2542">
      <c r="A2542" s="7">
        <v>1189.0</v>
      </c>
      <c r="B2542" s="31" t="s">
        <v>4158</v>
      </c>
      <c r="C2542" s="94" t="s">
        <v>1780</v>
      </c>
      <c r="D2542" s="94" t="s">
        <v>4680</v>
      </c>
      <c r="E2542" s="94">
        <v>1510.0</v>
      </c>
      <c r="F2542" s="10" t="str">
        <f t="shared" si="22"/>
        <v>FER-1510</v>
      </c>
      <c r="G2542" s="94">
        <v>4452.0</v>
      </c>
      <c r="H2542" s="14"/>
    </row>
    <row r="2543">
      <c r="A2543" s="7">
        <v>1189.0</v>
      </c>
      <c r="B2543" s="10" t="s">
        <v>4465</v>
      </c>
      <c r="C2543" s="94" t="s">
        <v>1780</v>
      </c>
      <c r="D2543" s="94" t="s">
        <v>4680</v>
      </c>
      <c r="E2543" s="94">
        <v>1511.0</v>
      </c>
      <c r="F2543" s="10" t="str">
        <f t="shared" si="22"/>
        <v>FER-1511</v>
      </c>
      <c r="G2543" s="94">
        <v>4117.0</v>
      </c>
      <c r="H2543" s="14"/>
    </row>
    <row r="2544">
      <c r="A2544" s="7">
        <v>1189.0</v>
      </c>
      <c r="B2544" s="10" t="s">
        <v>4464</v>
      </c>
      <c r="C2544" s="94" t="s">
        <v>1780</v>
      </c>
      <c r="D2544" s="94" t="s">
        <v>4680</v>
      </c>
      <c r="E2544" s="94">
        <v>1512.0</v>
      </c>
      <c r="F2544" s="10" t="str">
        <f t="shared" si="22"/>
        <v>FER-1512</v>
      </c>
      <c r="G2544" s="94">
        <v>4235.0</v>
      </c>
      <c r="H2544" s="14"/>
    </row>
    <row r="2545">
      <c r="A2545" s="7">
        <v>1190.0</v>
      </c>
      <c r="B2545" s="31" t="s">
        <v>4156</v>
      </c>
      <c r="C2545" s="94" t="s">
        <v>1780</v>
      </c>
      <c r="D2545" s="94" t="s">
        <v>4680</v>
      </c>
      <c r="E2545" s="94">
        <v>1513.0</v>
      </c>
      <c r="F2545" s="10" t="str">
        <f t="shared" si="22"/>
        <v>FER-1513</v>
      </c>
      <c r="G2545" s="94">
        <v>929751.0</v>
      </c>
      <c r="H2545" s="14"/>
    </row>
    <row r="2546">
      <c r="A2546" s="7">
        <v>1190.0</v>
      </c>
      <c r="B2546" s="31" t="s">
        <v>4158</v>
      </c>
      <c r="C2546" s="94" t="s">
        <v>1780</v>
      </c>
      <c r="D2546" s="94" t="s">
        <v>4680</v>
      </c>
      <c r="E2546" s="94">
        <v>1514.0</v>
      </c>
      <c r="F2546" s="10" t="str">
        <f t="shared" si="22"/>
        <v>FER-1514</v>
      </c>
      <c r="G2546" s="94">
        <v>5153.0</v>
      </c>
      <c r="H2546" s="14"/>
    </row>
    <row r="2547">
      <c r="A2547" s="7">
        <v>1190.0</v>
      </c>
      <c r="B2547" s="10" t="s">
        <v>4465</v>
      </c>
      <c r="C2547" s="94" t="s">
        <v>1780</v>
      </c>
      <c r="D2547" s="94" t="s">
        <v>4680</v>
      </c>
      <c r="E2547" s="94">
        <v>1515.0</v>
      </c>
      <c r="F2547" s="10" t="str">
        <f t="shared" si="22"/>
        <v>FER-1515</v>
      </c>
      <c r="G2547" s="94">
        <v>4492.0</v>
      </c>
      <c r="H2547" s="14"/>
    </row>
    <row r="2548">
      <c r="A2548" s="7">
        <v>1190.0</v>
      </c>
      <c r="B2548" s="10" t="s">
        <v>4464</v>
      </c>
      <c r="C2548" s="94" t="s">
        <v>1780</v>
      </c>
      <c r="D2548" s="94" t="s">
        <v>4680</v>
      </c>
      <c r="E2548" s="94">
        <v>1516.0</v>
      </c>
      <c r="F2548" s="10" t="str">
        <f t="shared" si="22"/>
        <v>FER-1516</v>
      </c>
      <c r="G2548" s="94">
        <v>3924.0</v>
      </c>
      <c r="H2548" s="14"/>
    </row>
    <row r="2549">
      <c r="A2549" s="7">
        <v>1191.0</v>
      </c>
      <c r="B2549" s="31" t="s">
        <v>4156</v>
      </c>
      <c r="C2549" s="94" t="s">
        <v>1780</v>
      </c>
      <c r="D2549" s="94" t="s">
        <v>4680</v>
      </c>
      <c r="E2549" s="94">
        <v>1517.0</v>
      </c>
      <c r="F2549" s="10" t="str">
        <f t="shared" si="22"/>
        <v>FER-1517</v>
      </c>
      <c r="G2549" s="94">
        <v>776617.0</v>
      </c>
      <c r="H2549" s="14"/>
    </row>
    <row r="2550">
      <c r="A2550" s="7">
        <v>1191.0</v>
      </c>
      <c r="B2550" s="31" t="s">
        <v>4158</v>
      </c>
      <c r="C2550" s="94" t="s">
        <v>1780</v>
      </c>
      <c r="D2550" s="94" t="s">
        <v>4680</v>
      </c>
      <c r="E2550" s="94">
        <v>1518.0</v>
      </c>
      <c r="F2550" s="10" t="str">
        <f t="shared" si="22"/>
        <v>FER-1518</v>
      </c>
      <c r="G2550" s="94">
        <v>4722.0</v>
      </c>
      <c r="H2550" s="14"/>
    </row>
    <row r="2551">
      <c r="A2551" s="7">
        <v>1191.0</v>
      </c>
      <c r="B2551" s="10" t="s">
        <v>4465</v>
      </c>
      <c r="C2551" s="94" t="s">
        <v>1780</v>
      </c>
      <c r="D2551" s="94" t="s">
        <v>4680</v>
      </c>
      <c r="E2551" s="94">
        <v>1519.0</v>
      </c>
      <c r="F2551" s="10" t="str">
        <f t="shared" si="22"/>
        <v>FER-1519</v>
      </c>
      <c r="G2551" s="94">
        <v>6695.0</v>
      </c>
      <c r="H2551" s="14"/>
    </row>
    <row r="2552">
      <c r="A2552" s="7">
        <v>1191.0</v>
      </c>
      <c r="B2552" s="10" t="s">
        <v>4464</v>
      </c>
      <c r="C2552" s="94" t="s">
        <v>1780</v>
      </c>
      <c r="D2552" s="94" t="s">
        <v>4680</v>
      </c>
      <c r="E2552" s="94">
        <v>1520.0</v>
      </c>
      <c r="F2552" s="10" t="str">
        <f t="shared" si="22"/>
        <v>FER-1520</v>
      </c>
      <c r="G2552" s="94">
        <v>3565.0</v>
      </c>
      <c r="H2552" s="14"/>
    </row>
    <row r="2553">
      <c r="A2553" s="7">
        <v>1192.0</v>
      </c>
      <c r="B2553" s="31" t="s">
        <v>4156</v>
      </c>
      <c r="C2553" s="94" t="s">
        <v>1780</v>
      </c>
      <c r="D2553" s="94" t="s">
        <v>4680</v>
      </c>
      <c r="E2553" s="94">
        <v>1521.0</v>
      </c>
      <c r="F2553" s="10" t="str">
        <f t="shared" si="22"/>
        <v>FER-1521</v>
      </c>
      <c r="G2553" s="94">
        <v>849552.0</v>
      </c>
      <c r="H2553" s="14"/>
    </row>
    <row r="2554">
      <c r="A2554" s="7">
        <v>1192.0</v>
      </c>
      <c r="B2554" s="31" t="s">
        <v>4158</v>
      </c>
      <c r="C2554" s="94" t="s">
        <v>1780</v>
      </c>
      <c r="D2554" s="94" t="s">
        <v>4680</v>
      </c>
      <c r="E2554" s="94">
        <v>1522.0</v>
      </c>
      <c r="F2554" s="10" t="str">
        <f t="shared" si="22"/>
        <v>FER-1522</v>
      </c>
      <c r="G2554" s="94">
        <v>3020.0</v>
      </c>
      <c r="H2554" s="14"/>
    </row>
    <row r="2555">
      <c r="A2555" s="7">
        <v>1192.0</v>
      </c>
      <c r="B2555" s="10" t="s">
        <v>4465</v>
      </c>
      <c r="C2555" s="94" t="s">
        <v>1780</v>
      </c>
      <c r="D2555" s="94" t="s">
        <v>4680</v>
      </c>
      <c r="E2555" s="94">
        <v>1523.0</v>
      </c>
      <c r="F2555" s="10" t="str">
        <f t="shared" si="22"/>
        <v>FER-1523</v>
      </c>
      <c r="G2555" s="94">
        <v>7027.0</v>
      </c>
      <c r="H2555" s="14"/>
    </row>
    <row r="2556">
      <c r="A2556" s="7">
        <v>1192.0</v>
      </c>
      <c r="B2556" s="10" t="s">
        <v>4464</v>
      </c>
      <c r="C2556" s="94" t="s">
        <v>1780</v>
      </c>
      <c r="D2556" s="94" t="s">
        <v>4680</v>
      </c>
      <c r="E2556" s="94">
        <v>1524.0</v>
      </c>
      <c r="F2556" s="10" t="str">
        <f t="shared" si="22"/>
        <v>FER-1524</v>
      </c>
      <c r="G2556" s="94">
        <v>4644.0</v>
      </c>
      <c r="H2556" s="14"/>
    </row>
    <row r="2557">
      <c r="A2557" s="7">
        <v>1193.0</v>
      </c>
      <c r="B2557" s="31" t="s">
        <v>4156</v>
      </c>
      <c r="C2557" s="94" t="s">
        <v>1780</v>
      </c>
      <c r="D2557" s="94" t="s">
        <v>4680</v>
      </c>
      <c r="E2557" s="94">
        <v>1525.0</v>
      </c>
      <c r="F2557" s="10" t="str">
        <f t="shared" si="22"/>
        <v>FER-1525</v>
      </c>
      <c r="G2557" s="94">
        <v>865399.0</v>
      </c>
      <c r="H2557" s="14"/>
    </row>
    <row r="2558">
      <c r="A2558" s="7">
        <v>1193.0</v>
      </c>
      <c r="B2558" s="31" t="s">
        <v>4158</v>
      </c>
      <c r="C2558" s="94" t="s">
        <v>1780</v>
      </c>
      <c r="D2558" s="94" t="s">
        <v>4680</v>
      </c>
      <c r="E2558" s="94">
        <v>1526.0</v>
      </c>
      <c r="F2558" s="10" t="str">
        <f t="shared" si="22"/>
        <v>FER-1526</v>
      </c>
      <c r="G2558" s="94">
        <v>4253.0</v>
      </c>
      <c r="H2558" s="14"/>
    </row>
    <row r="2559">
      <c r="A2559" s="7">
        <v>1193.0</v>
      </c>
      <c r="B2559" s="10" t="s">
        <v>4465</v>
      </c>
      <c r="C2559" s="94" t="s">
        <v>1780</v>
      </c>
      <c r="D2559" s="94" t="s">
        <v>4680</v>
      </c>
      <c r="E2559" s="94">
        <v>1527.0</v>
      </c>
      <c r="F2559" s="10" t="str">
        <f t="shared" si="22"/>
        <v>FER-1527</v>
      </c>
      <c r="G2559" s="94">
        <v>6074.0</v>
      </c>
      <c r="H2559" s="14"/>
    </row>
    <row r="2560">
      <c r="A2560" s="7">
        <v>1193.0</v>
      </c>
      <c r="B2560" s="10" t="s">
        <v>4464</v>
      </c>
      <c r="C2560" s="94" t="s">
        <v>1780</v>
      </c>
      <c r="D2560" s="94" t="s">
        <v>4680</v>
      </c>
      <c r="E2560" s="94">
        <v>1528.0</v>
      </c>
      <c r="F2560" s="10" t="str">
        <f t="shared" si="22"/>
        <v>FER-1528</v>
      </c>
      <c r="G2560" s="94">
        <v>3337.0</v>
      </c>
      <c r="H2560" s="14"/>
    </row>
    <row r="2561">
      <c r="A2561" s="7">
        <v>1194.0</v>
      </c>
      <c r="B2561" s="31" t="s">
        <v>4156</v>
      </c>
      <c r="C2561" s="94" t="s">
        <v>1780</v>
      </c>
      <c r="D2561" s="94" t="s">
        <v>4680</v>
      </c>
      <c r="E2561" s="94">
        <v>1529.0</v>
      </c>
      <c r="F2561" s="10" t="str">
        <f t="shared" si="22"/>
        <v>FER-1529</v>
      </c>
      <c r="G2561" s="94">
        <v>857890.0</v>
      </c>
      <c r="H2561" s="14"/>
    </row>
    <row r="2562">
      <c r="A2562" s="7">
        <v>1194.0</v>
      </c>
      <c r="B2562" s="31" t="s">
        <v>4158</v>
      </c>
      <c r="C2562" s="94" t="s">
        <v>1780</v>
      </c>
      <c r="D2562" s="94" t="s">
        <v>4680</v>
      </c>
      <c r="E2562" s="94">
        <v>1530.0</v>
      </c>
      <c r="F2562" s="10" t="str">
        <f t="shared" si="22"/>
        <v>FER-1530</v>
      </c>
      <c r="G2562" s="94">
        <v>3880.0</v>
      </c>
      <c r="H2562" s="14"/>
    </row>
    <row r="2563">
      <c r="A2563" s="7">
        <v>1194.0</v>
      </c>
      <c r="B2563" s="10" t="s">
        <v>4465</v>
      </c>
      <c r="C2563" s="94" t="s">
        <v>1780</v>
      </c>
      <c r="D2563" s="94" t="s">
        <v>4680</v>
      </c>
      <c r="E2563" s="94">
        <v>1531.0</v>
      </c>
      <c r="F2563" s="10" t="str">
        <f t="shared" si="22"/>
        <v>FER-1531</v>
      </c>
      <c r="G2563" s="94">
        <v>6738.0</v>
      </c>
      <c r="H2563" s="14"/>
    </row>
    <row r="2564">
      <c r="A2564" s="7">
        <v>1194.0</v>
      </c>
      <c r="B2564" s="10" t="s">
        <v>4464</v>
      </c>
      <c r="C2564" s="94" t="s">
        <v>1780</v>
      </c>
      <c r="D2564" s="94" t="s">
        <v>4680</v>
      </c>
      <c r="E2564" s="94">
        <v>1532.0</v>
      </c>
      <c r="F2564" s="10" t="str">
        <f t="shared" si="22"/>
        <v>FER-1532</v>
      </c>
      <c r="G2564" s="94">
        <v>3392.0</v>
      </c>
      <c r="H2564" s="14"/>
    </row>
    <row r="2565">
      <c r="A2565" s="7">
        <v>1195.0</v>
      </c>
      <c r="B2565" s="31" t="s">
        <v>4156</v>
      </c>
      <c r="C2565" s="94" t="s">
        <v>1780</v>
      </c>
      <c r="D2565" s="94" t="s">
        <v>4680</v>
      </c>
      <c r="E2565" s="94">
        <v>1533.0</v>
      </c>
      <c r="F2565" s="10" t="str">
        <f t="shared" si="22"/>
        <v>FER-1533</v>
      </c>
      <c r="G2565" s="94">
        <v>2399217.0</v>
      </c>
      <c r="H2565" s="14"/>
    </row>
    <row r="2566">
      <c r="A2566" s="7">
        <v>1195.0</v>
      </c>
      <c r="B2566" s="31" t="s">
        <v>4158</v>
      </c>
      <c r="C2566" s="94" t="s">
        <v>1780</v>
      </c>
      <c r="D2566" s="94" t="s">
        <v>4680</v>
      </c>
      <c r="E2566" s="94">
        <v>1534.0</v>
      </c>
      <c r="F2566" s="10" t="str">
        <f t="shared" si="22"/>
        <v>FER-1534</v>
      </c>
      <c r="G2566" s="94">
        <v>11882.0</v>
      </c>
      <c r="H2566" s="14"/>
    </row>
    <row r="2567">
      <c r="A2567" s="7">
        <v>1196.0</v>
      </c>
      <c r="B2567" s="31" t="s">
        <v>4156</v>
      </c>
      <c r="C2567" s="94" t="s">
        <v>1780</v>
      </c>
      <c r="D2567" s="94" t="s">
        <v>4680</v>
      </c>
      <c r="E2567" s="94">
        <v>1535.0</v>
      </c>
      <c r="F2567" s="10" t="str">
        <f t="shared" si="22"/>
        <v>FER-1535</v>
      </c>
      <c r="G2567" s="94">
        <v>1551253.0</v>
      </c>
      <c r="H2567" s="14"/>
    </row>
    <row r="2568">
      <c r="A2568" s="7">
        <v>1196.0</v>
      </c>
      <c r="B2568" s="31" t="s">
        <v>4158</v>
      </c>
      <c r="C2568" s="94" t="s">
        <v>1780</v>
      </c>
      <c r="D2568" s="94" t="s">
        <v>4680</v>
      </c>
      <c r="E2568" s="94">
        <v>1536.0</v>
      </c>
      <c r="F2568" s="10" t="str">
        <f t="shared" si="22"/>
        <v>FER-1536</v>
      </c>
      <c r="G2568" s="94">
        <v>8624.0</v>
      </c>
      <c r="H2568" s="14"/>
    </row>
    <row r="2569">
      <c r="A2569" s="7">
        <v>1197.0</v>
      </c>
      <c r="B2569" s="31" t="s">
        <v>4156</v>
      </c>
      <c r="C2569" s="94" t="s">
        <v>1780</v>
      </c>
      <c r="D2569" s="94" t="s">
        <v>4680</v>
      </c>
      <c r="E2569" s="94">
        <v>1537.0</v>
      </c>
      <c r="F2569" s="10" t="str">
        <f t="shared" si="22"/>
        <v>FER-1537</v>
      </c>
      <c r="G2569" s="94">
        <v>1635260.0</v>
      </c>
      <c r="H2569" s="14"/>
    </row>
    <row r="2570">
      <c r="A2570" s="7">
        <v>1197.0</v>
      </c>
      <c r="B2570" s="31" t="s">
        <v>4158</v>
      </c>
      <c r="C2570" s="94" t="s">
        <v>1780</v>
      </c>
      <c r="D2570" s="94" t="s">
        <v>4680</v>
      </c>
      <c r="E2570" s="94">
        <v>1538.0</v>
      </c>
      <c r="F2570" s="10" t="str">
        <f t="shared" si="22"/>
        <v>FER-1538</v>
      </c>
      <c r="G2570" s="94">
        <v>9627.0</v>
      </c>
      <c r="H2570" s="14"/>
    </row>
    <row r="2571">
      <c r="A2571" s="7">
        <v>1198.0</v>
      </c>
      <c r="B2571" s="31" t="s">
        <v>4156</v>
      </c>
      <c r="C2571" s="94" t="s">
        <v>1780</v>
      </c>
      <c r="D2571" s="94" t="s">
        <v>4680</v>
      </c>
      <c r="E2571" s="94">
        <v>1539.0</v>
      </c>
      <c r="F2571" s="10" t="str">
        <f t="shared" si="22"/>
        <v>FER-1539</v>
      </c>
      <c r="G2571" s="94">
        <v>2595192.0</v>
      </c>
      <c r="H2571" s="14"/>
    </row>
    <row r="2572">
      <c r="A2572" s="7">
        <v>1198.0</v>
      </c>
      <c r="B2572" s="31" t="s">
        <v>4158</v>
      </c>
      <c r="C2572" s="94" t="s">
        <v>1780</v>
      </c>
      <c r="D2572" s="94" t="s">
        <v>4680</v>
      </c>
      <c r="E2572" s="94">
        <v>1540.0</v>
      </c>
      <c r="F2572" s="10" t="str">
        <f t="shared" si="22"/>
        <v>FER-1540</v>
      </c>
      <c r="G2572" s="94">
        <v>10447.0</v>
      </c>
      <c r="H2572" s="14"/>
    </row>
    <row r="2573">
      <c r="A2573" s="7">
        <v>1199.0</v>
      </c>
      <c r="B2573" s="31" t="s">
        <v>4156</v>
      </c>
      <c r="C2573" s="94" t="s">
        <v>1780</v>
      </c>
      <c r="D2573" s="94" t="s">
        <v>4680</v>
      </c>
      <c r="E2573" s="94">
        <v>1541.0</v>
      </c>
      <c r="F2573" s="10" t="str">
        <f t="shared" si="22"/>
        <v>FER-1541</v>
      </c>
      <c r="G2573" s="94">
        <v>2624688.0</v>
      </c>
      <c r="H2573" s="14"/>
    </row>
    <row r="2574">
      <c r="A2574" s="7">
        <v>1199.0</v>
      </c>
      <c r="B2574" s="31" t="s">
        <v>4158</v>
      </c>
      <c r="C2574" s="94" t="s">
        <v>1780</v>
      </c>
      <c r="D2574" s="94" t="s">
        <v>4680</v>
      </c>
      <c r="E2574" s="94">
        <v>1542.0</v>
      </c>
      <c r="F2574" s="10" t="str">
        <f t="shared" si="22"/>
        <v>FER-1542</v>
      </c>
      <c r="G2574" s="94">
        <v>13840.0</v>
      </c>
      <c r="H2574" s="14"/>
    </row>
    <row r="2575">
      <c r="A2575" s="7">
        <v>1200.0</v>
      </c>
      <c r="B2575" s="31" t="s">
        <v>4156</v>
      </c>
      <c r="C2575" s="94" t="s">
        <v>1780</v>
      </c>
      <c r="D2575" s="94" t="s">
        <v>4680</v>
      </c>
      <c r="E2575" s="94">
        <v>1543.0</v>
      </c>
      <c r="F2575" s="10" t="str">
        <f t="shared" si="22"/>
        <v>FER-1543</v>
      </c>
      <c r="G2575" s="94">
        <v>1881201.0</v>
      </c>
      <c r="H2575" s="14"/>
    </row>
    <row r="2576">
      <c r="A2576" s="7">
        <v>1200.0</v>
      </c>
      <c r="B2576" s="31" t="s">
        <v>4158</v>
      </c>
      <c r="C2576" s="94" t="s">
        <v>1780</v>
      </c>
      <c r="D2576" s="94" t="s">
        <v>4680</v>
      </c>
      <c r="E2576" s="94">
        <v>1544.0</v>
      </c>
      <c r="F2576" s="10" t="str">
        <f t="shared" si="22"/>
        <v>FER-1544</v>
      </c>
      <c r="G2576" s="94">
        <v>9234.0</v>
      </c>
      <c r="H2576" s="14"/>
    </row>
    <row r="2577">
      <c r="A2577" s="7">
        <v>1201.0</v>
      </c>
      <c r="B2577" s="31" t="s">
        <v>4156</v>
      </c>
      <c r="C2577" s="94" t="s">
        <v>1812</v>
      </c>
      <c r="D2577" s="94" t="s">
        <v>4680</v>
      </c>
      <c r="E2577" s="94">
        <v>1545.0</v>
      </c>
      <c r="F2577" s="10" t="str">
        <f t="shared" si="22"/>
        <v>FER-1545</v>
      </c>
      <c r="G2577" s="94">
        <v>19408.0</v>
      </c>
      <c r="H2577" s="14"/>
    </row>
    <row r="2578">
      <c r="A2578" s="7">
        <v>1201.0</v>
      </c>
      <c r="B2578" s="31" t="s">
        <v>4158</v>
      </c>
      <c r="C2578" s="94" t="s">
        <v>1812</v>
      </c>
      <c r="D2578" s="94" t="s">
        <v>4680</v>
      </c>
      <c r="E2578" s="14"/>
      <c r="F2578" s="10" t="str">
        <f t="shared" si="22"/>
        <v>FER-</v>
      </c>
      <c r="G2578" s="14"/>
      <c r="H2578" s="14"/>
    </row>
    <row r="2579">
      <c r="A2579" s="7">
        <v>1202.0</v>
      </c>
      <c r="B2579" s="31" t="s">
        <v>4156</v>
      </c>
      <c r="C2579" s="94" t="s">
        <v>1812</v>
      </c>
      <c r="D2579" s="94" t="s">
        <v>4680</v>
      </c>
      <c r="E2579" s="94">
        <v>1546.0</v>
      </c>
      <c r="F2579" s="10" t="str">
        <f t="shared" si="22"/>
        <v>FER-1546</v>
      </c>
      <c r="G2579" s="94">
        <v>24414.0</v>
      </c>
      <c r="H2579" s="14"/>
    </row>
    <row r="2580">
      <c r="A2580" s="7">
        <v>1202.0</v>
      </c>
      <c r="B2580" s="31" t="s">
        <v>4158</v>
      </c>
      <c r="C2580" s="94" t="s">
        <v>1812</v>
      </c>
      <c r="D2580" s="94" t="s">
        <v>4680</v>
      </c>
      <c r="E2580" s="14"/>
      <c r="F2580" s="10" t="str">
        <f t="shared" si="22"/>
        <v>FER-</v>
      </c>
      <c r="G2580" s="14"/>
      <c r="H2580" s="14"/>
    </row>
    <row r="2581">
      <c r="A2581" s="7">
        <v>1203.0</v>
      </c>
      <c r="B2581" s="31" t="s">
        <v>4156</v>
      </c>
      <c r="C2581" s="94" t="s">
        <v>1812</v>
      </c>
      <c r="D2581" s="94" t="s">
        <v>4680</v>
      </c>
      <c r="E2581" s="94">
        <v>1547.0</v>
      </c>
      <c r="F2581" s="10" t="str">
        <f t="shared" si="22"/>
        <v>FER-1547</v>
      </c>
      <c r="G2581" s="94">
        <v>10773.0</v>
      </c>
      <c r="H2581" s="14"/>
    </row>
    <row r="2582">
      <c r="A2582" s="7">
        <v>1203.0</v>
      </c>
      <c r="B2582" s="31" t="s">
        <v>4158</v>
      </c>
      <c r="C2582" s="94" t="s">
        <v>1812</v>
      </c>
      <c r="D2582" s="94" t="s">
        <v>4680</v>
      </c>
      <c r="E2582" s="14"/>
      <c r="F2582" s="10" t="str">
        <f t="shared" si="22"/>
        <v>FER-</v>
      </c>
      <c r="G2582" s="14"/>
      <c r="H2582" s="14"/>
    </row>
    <row r="2583">
      <c r="A2583" s="7">
        <v>1204.0</v>
      </c>
      <c r="B2583" s="31" t="s">
        <v>4156</v>
      </c>
      <c r="C2583" s="94" t="s">
        <v>1812</v>
      </c>
      <c r="D2583" s="94" t="s">
        <v>4680</v>
      </c>
      <c r="E2583" s="94">
        <v>1548.0</v>
      </c>
      <c r="F2583" s="10" t="str">
        <f t="shared" si="22"/>
        <v>FER-1548</v>
      </c>
      <c r="G2583" s="94">
        <v>157192.0</v>
      </c>
      <c r="H2583" s="14"/>
    </row>
    <row r="2584">
      <c r="A2584" s="7">
        <v>1204.0</v>
      </c>
      <c r="B2584" s="31" t="s">
        <v>4158</v>
      </c>
      <c r="C2584" s="94" t="s">
        <v>1812</v>
      </c>
      <c r="D2584" s="94" t="s">
        <v>4680</v>
      </c>
      <c r="E2584" s="94">
        <v>1549.0</v>
      </c>
      <c r="F2584" s="10" t="str">
        <f t="shared" si="22"/>
        <v>FER-1549</v>
      </c>
      <c r="G2584" s="94">
        <v>462.0</v>
      </c>
      <c r="H2584" s="14"/>
    </row>
    <row r="2585">
      <c r="A2585" s="7">
        <v>1205.0</v>
      </c>
      <c r="B2585" s="31" t="s">
        <v>4156</v>
      </c>
      <c r="C2585" s="94" t="s">
        <v>1812</v>
      </c>
      <c r="D2585" s="94" t="s">
        <v>4680</v>
      </c>
      <c r="E2585" s="94">
        <v>1550.0</v>
      </c>
      <c r="F2585" s="10" t="str">
        <f t="shared" si="22"/>
        <v>FER-1550</v>
      </c>
      <c r="G2585" s="94">
        <v>140471.0</v>
      </c>
      <c r="H2585" s="14"/>
    </row>
    <row r="2586">
      <c r="A2586" s="7">
        <v>1205.0</v>
      </c>
      <c r="B2586" s="31" t="s">
        <v>4158</v>
      </c>
      <c r="C2586" s="94" t="s">
        <v>1812</v>
      </c>
      <c r="D2586" s="94" t="s">
        <v>4680</v>
      </c>
      <c r="E2586" s="94">
        <v>1551.0</v>
      </c>
      <c r="F2586" s="10" t="str">
        <f t="shared" si="22"/>
        <v>FER-1551</v>
      </c>
      <c r="G2586" s="94">
        <v>837.0</v>
      </c>
      <c r="H2586" s="14"/>
    </row>
    <row r="2587">
      <c r="A2587" s="7">
        <v>1206.0</v>
      </c>
      <c r="B2587" s="31" t="s">
        <v>4156</v>
      </c>
      <c r="C2587" s="94" t="s">
        <v>1812</v>
      </c>
      <c r="D2587" s="94" t="s">
        <v>4680</v>
      </c>
      <c r="E2587" s="94">
        <v>1552.0</v>
      </c>
      <c r="F2587" s="10" t="str">
        <f t="shared" si="22"/>
        <v>FER-1552</v>
      </c>
      <c r="G2587" s="94">
        <v>90697.0</v>
      </c>
      <c r="H2587" s="14"/>
    </row>
    <row r="2588">
      <c r="A2588" s="7">
        <v>1206.0</v>
      </c>
      <c r="B2588" s="31" t="s">
        <v>4158</v>
      </c>
      <c r="C2588" s="94" t="s">
        <v>1812</v>
      </c>
      <c r="D2588" s="94" t="s">
        <v>4680</v>
      </c>
      <c r="E2588" s="94">
        <v>1553.0</v>
      </c>
      <c r="F2588" s="10" t="str">
        <f t="shared" si="22"/>
        <v>FER-1553</v>
      </c>
      <c r="G2588" s="94">
        <v>349.0</v>
      </c>
      <c r="H2588" s="14"/>
    </row>
    <row r="2589">
      <c r="A2589" s="7">
        <v>1207.0</v>
      </c>
      <c r="B2589" s="31" t="s">
        <v>4156</v>
      </c>
      <c r="C2589" s="94" t="s">
        <v>1812</v>
      </c>
      <c r="D2589" s="94" t="s">
        <v>4680</v>
      </c>
      <c r="E2589" s="94">
        <v>1554.0</v>
      </c>
      <c r="F2589" s="10" t="str">
        <f t="shared" si="22"/>
        <v>FER-1554</v>
      </c>
      <c r="G2589" s="94">
        <v>140056.0</v>
      </c>
      <c r="H2589" s="14"/>
    </row>
    <row r="2590">
      <c r="A2590" s="7">
        <v>1207.0</v>
      </c>
      <c r="B2590" s="31" t="s">
        <v>4158</v>
      </c>
      <c r="C2590" s="94" t="s">
        <v>1812</v>
      </c>
      <c r="D2590" s="94" t="s">
        <v>4680</v>
      </c>
      <c r="E2590" s="94">
        <v>1555.0</v>
      </c>
      <c r="F2590" s="10" t="str">
        <f t="shared" si="22"/>
        <v>FER-1555</v>
      </c>
      <c r="G2590" s="94">
        <v>616.0</v>
      </c>
      <c r="H2590" s="14"/>
    </row>
    <row r="2591">
      <c r="A2591" s="7">
        <v>1208.0</v>
      </c>
      <c r="B2591" s="31" t="s">
        <v>4156</v>
      </c>
      <c r="C2591" s="94" t="s">
        <v>1812</v>
      </c>
      <c r="D2591" s="94" t="s">
        <v>4680</v>
      </c>
      <c r="E2591" s="94">
        <v>1556.0</v>
      </c>
      <c r="F2591" s="10" t="str">
        <f t="shared" si="22"/>
        <v>FER-1556</v>
      </c>
      <c r="G2591" s="94">
        <v>110083.0</v>
      </c>
      <c r="H2591" s="14"/>
    </row>
    <row r="2592">
      <c r="A2592" s="7">
        <v>1208.0</v>
      </c>
      <c r="B2592" s="31" t="s">
        <v>4158</v>
      </c>
      <c r="C2592" s="94" t="s">
        <v>1812</v>
      </c>
      <c r="D2592" s="94" t="s">
        <v>4680</v>
      </c>
      <c r="E2592" s="94">
        <v>1557.0</v>
      </c>
      <c r="F2592" s="10" t="str">
        <f t="shared" si="22"/>
        <v>FER-1557</v>
      </c>
      <c r="G2592" s="94">
        <v>340.0</v>
      </c>
      <c r="H2592" s="14"/>
    </row>
    <row r="2593">
      <c r="A2593" s="7">
        <v>1209.0</v>
      </c>
      <c r="B2593" s="31" t="s">
        <v>4156</v>
      </c>
      <c r="C2593" s="94" t="s">
        <v>1812</v>
      </c>
      <c r="D2593" s="94" t="s">
        <v>4680</v>
      </c>
      <c r="E2593" s="94">
        <v>1558.0</v>
      </c>
      <c r="F2593" s="10" t="str">
        <f t="shared" si="22"/>
        <v>FER-1558</v>
      </c>
      <c r="G2593" s="94">
        <v>84102.0</v>
      </c>
      <c r="H2593" s="14"/>
    </row>
    <row r="2594">
      <c r="A2594" s="7">
        <v>1209.0</v>
      </c>
      <c r="B2594" s="31" t="s">
        <v>4158</v>
      </c>
      <c r="C2594" s="94" t="s">
        <v>1812</v>
      </c>
      <c r="D2594" s="94" t="s">
        <v>4680</v>
      </c>
      <c r="E2594" s="94">
        <v>1559.0</v>
      </c>
      <c r="F2594" s="10" t="str">
        <f t="shared" si="22"/>
        <v>FER-1559</v>
      </c>
      <c r="G2594" s="94">
        <v>565.0</v>
      </c>
      <c r="H2594" s="14"/>
    </row>
    <row r="2595">
      <c r="A2595" s="7">
        <v>1210.0</v>
      </c>
      <c r="B2595" s="31" t="s">
        <v>4156</v>
      </c>
      <c r="C2595" s="94" t="s">
        <v>1812</v>
      </c>
      <c r="D2595" s="94" t="s">
        <v>4680</v>
      </c>
      <c r="E2595" s="94">
        <v>1560.0</v>
      </c>
      <c r="F2595" s="10" t="str">
        <f t="shared" si="22"/>
        <v>FER-1560</v>
      </c>
      <c r="G2595" s="94">
        <v>210984.0</v>
      </c>
      <c r="H2595" s="14"/>
    </row>
    <row r="2596">
      <c r="A2596" s="7">
        <v>1210.0</v>
      </c>
      <c r="B2596" s="31" t="s">
        <v>4158</v>
      </c>
      <c r="C2596" s="94" t="s">
        <v>1812</v>
      </c>
      <c r="D2596" s="94" t="s">
        <v>4680</v>
      </c>
      <c r="E2596" s="94">
        <v>1561.0</v>
      </c>
      <c r="F2596" s="10" t="str">
        <f t="shared" si="22"/>
        <v>FER-1561</v>
      </c>
      <c r="G2596" s="94">
        <v>1894.0</v>
      </c>
      <c r="H2596" s="14"/>
    </row>
    <row r="2597">
      <c r="A2597" s="7">
        <v>1211.0</v>
      </c>
      <c r="B2597" s="31" t="s">
        <v>4156</v>
      </c>
      <c r="C2597" s="94" t="s">
        <v>1812</v>
      </c>
      <c r="D2597" s="94" t="s">
        <v>4680</v>
      </c>
      <c r="E2597" s="94">
        <v>1562.0</v>
      </c>
      <c r="F2597" s="10" t="str">
        <f t="shared" si="22"/>
        <v>FER-1562</v>
      </c>
      <c r="G2597" s="94">
        <v>182124.0</v>
      </c>
      <c r="H2597" s="14"/>
    </row>
    <row r="2598">
      <c r="A2598" s="7">
        <v>1211.0</v>
      </c>
      <c r="B2598" s="31" t="s">
        <v>4158</v>
      </c>
      <c r="C2598" s="94" t="s">
        <v>1812</v>
      </c>
      <c r="D2598" s="94" t="s">
        <v>4680</v>
      </c>
      <c r="E2598" s="94">
        <v>1563.0</v>
      </c>
      <c r="F2598" s="10" t="str">
        <f t="shared" si="22"/>
        <v>FER-1563</v>
      </c>
      <c r="G2598" s="94">
        <v>2527.0</v>
      </c>
      <c r="H2598" s="14"/>
    </row>
    <row r="2599">
      <c r="A2599" s="7">
        <v>1212.0</v>
      </c>
      <c r="B2599" s="31" t="s">
        <v>4156</v>
      </c>
      <c r="C2599" s="94" t="s">
        <v>1812</v>
      </c>
      <c r="D2599" s="94" t="s">
        <v>4680</v>
      </c>
      <c r="E2599" s="94">
        <v>1564.0</v>
      </c>
      <c r="F2599" s="10" t="str">
        <f t="shared" si="22"/>
        <v>FER-1564</v>
      </c>
      <c r="G2599" s="94">
        <v>213858.0</v>
      </c>
      <c r="H2599" s="14"/>
    </row>
    <row r="2600">
      <c r="A2600" s="7">
        <v>1212.0</v>
      </c>
      <c r="B2600" s="31" t="s">
        <v>4158</v>
      </c>
      <c r="C2600" s="94" t="s">
        <v>1812</v>
      </c>
      <c r="D2600" s="94" t="s">
        <v>4680</v>
      </c>
      <c r="E2600" s="94">
        <v>1565.0</v>
      </c>
      <c r="F2600" s="10" t="str">
        <f t="shared" si="22"/>
        <v>FER-1565</v>
      </c>
      <c r="G2600" s="94">
        <v>1455.0</v>
      </c>
      <c r="H2600" s="14"/>
    </row>
    <row r="2601">
      <c r="A2601" s="7">
        <v>1213.0</v>
      </c>
      <c r="B2601" s="31" t="s">
        <v>4156</v>
      </c>
      <c r="C2601" s="94" t="s">
        <v>1812</v>
      </c>
      <c r="D2601" s="94" t="s">
        <v>4680</v>
      </c>
      <c r="E2601" s="94">
        <v>1566.0</v>
      </c>
      <c r="F2601" s="10" t="str">
        <f t="shared" si="22"/>
        <v>FER-1566</v>
      </c>
      <c r="G2601" s="94">
        <v>228112.0</v>
      </c>
      <c r="H2601" s="14"/>
    </row>
    <row r="2602">
      <c r="A2602" s="7">
        <v>1213.0</v>
      </c>
      <c r="B2602" s="31" t="s">
        <v>4158</v>
      </c>
      <c r="C2602" s="94" t="s">
        <v>1812</v>
      </c>
      <c r="D2602" s="94" t="s">
        <v>4680</v>
      </c>
      <c r="E2602" s="94">
        <v>1567.0</v>
      </c>
      <c r="F2602" s="10" t="str">
        <f t="shared" si="22"/>
        <v>FER-1567</v>
      </c>
      <c r="G2602" s="94">
        <v>2127.0</v>
      </c>
      <c r="H2602" s="14"/>
    </row>
    <row r="2603">
      <c r="A2603" s="7">
        <v>1214.0</v>
      </c>
      <c r="B2603" s="31" t="s">
        <v>4156</v>
      </c>
      <c r="C2603" s="94" t="s">
        <v>1812</v>
      </c>
      <c r="D2603" s="94" t="s">
        <v>4680</v>
      </c>
      <c r="E2603" s="94">
        <v>1568.0</v>
      </c>
      <c r="F2603" s="10" t="str">
        <f t="shared" si="22"/>
        <v>FER-1568</v>
      </c>
      <c r="G2603" s="94">
        <v>223745.0</v>
      </c>
      <c r="H2603" s="14"/>
    </row>
    <row r="2604">
      <c r="A2604" s="7">
        <v>1214.0</v>
      </c>
      <c r="B2604" s="31" t="s">
        <v>4158</v>
      </c>
      <c r="C2604" s="94" t="s">
        <v>1812</v>
      </c>
      <c r="D2604" s="94" t="s">
        <v>4680</v>
      </c>
      <c r="E2604" s="94">
        <v>1569.0</v>
      </c>
      <c r="F2604" s="10" t="str">
        <f t="shared" si="22"/>
        <v>FER-1569</v>
      </c>
      <c r="G2604" s="94">
        <v>2259.0</v>
      </c>
      <c r="H2604" s="14"/>
    </row>
    <row r="2605">
      <c r="A2605" s="7">
        <v>1215.0</v>
      </c>
      <c r="B2605" s="31" t="s">
        <v>4156</v>
      </c>
      <c r="C2605" s="94" t="s">
        <v>1812</v>
      </c>
      <c r="D2605" s="94" t="s">
        <v>4680</v>
      </c>
      <c r="E2605" s="94">
        <v>1570.0</v>
      </c>
      <c r="F2605" s="10" t="str">
        <f t="shared" si="22"/>
        <v>FER-1570</v>
      </c>
      <c r="G2605" s="94">
        <v>156198.0</v>
      </c>
      <c r="H2605" s="14"/>
    </row>
    <row r="2606">
      <c r="A2606" s="7">
        <v>1215.0</v>
      </c>
      <c r="B2606" s="31" t="s">
        <v>4158</v>
      </c>
      <c r="C2606" s="94" t="s">
        <v>1812</v>
      </c>
      <c r="D2606" s="94" t="s">
        <v>4680</v>
      </c>
      <c r="E2606" s="94">
        <v>1571.0</v>
      </c>
      <c r="F2606" s="10" t="str">
        <f t="shared" si="22"/>
        <v>FER-1571</v>
      </c>
      <c r="G2606" s="94">
        <v>2263.0</v>
      </c>
      <c r="H2606" s="14"/>
    </row>
    <row r="2607">
      <c r="A2607" s="7">
        <v>1216.0</v>
      </c>
      <c r="B2607" s="31" t="s">
        <v>4156</v>
      </c>
      <c r="C2607" s="94" t="s">
        <v>1812</v>
      </c>
      <c r="D2607" s="94" t="s">
        <v>4680</v>
      </c>
      <c r="E2607" s="94">
        <v>1572.0</v>
      </c>
      <c r="F2607" s="10" t="str">
        <f t="shared" si="22"/>
        <v>FER-1572</v>
      </c>
      <c r="G2607" s="94">
        <v>569852.0</v>
      </c>
      <c r="H2607" s="14"/>
    </row>
    <row r="2608">
      <c r="A2608" s="7">
        <v>1216.0</v>
      </c>
      <c r="B2608" s="31" t="s">
        <v>4158</v>
      </c>
      <c r="C2608" s="94" t="s">
        <v>1812</v>
      </c>
      <c r="D2608" s="94" t="s">
        <v>4680</v>
      </c>
      <c r="E2608" s="94">
        <v>1573.0</v>
      </c>
      <c r="F2608" s="10" t="str">
        <f t="shared" si="22"/>
        <v>FER-1573</v>
      </c>
      <c r="G2608" s="94">
        <v>3054.0</v>
      </c>
      <c r="H2608" s="14"/>
    </row>
    <row r="2609">
      <c r="A2609" s="7">
        <v>1217.0</v>
      </c>
      <c r="B2609" s="31" t="s">
        <v>4156</v>
      </c>
      <c r="C2609" s="94" t="s">
        <v>1812</v>
      </c>
      <c r="D2609" s="94" t="s">
        <v>4680</v>
      </c>
      <c r="E2609" s="94">
        <v>1574.0</v>
      </c>
      <c r="F2609" s="10" t="str">
        <f t="shared" si="22"/>
        <v>FER-1574</v>
      </c>
      <c r="G2609" s="94">
        <v>456930.0</v>
      </c>
      <c r="H2609" s="14"/>
    </row>
    <row r="2610">
      <c r="A2610" s="7">
        <v>1217.0</v>
      </c>
      <c r="B2610" s="31" t="s">
        <v>4158</v>
      </c>
      <c r="C2610" s="94" t="s">
        <v>1812</v>
      </c>
      <c r="D2610" s="94" t="s">
        <v>4680</v>
      </c>
      <c r="E2610" s="94">
        <v>1575.0</v>
      </c>
      <c r="F2610" s="10" t="str">
        <f t="shared" si="22"/>
        <v>FER-1575</v>
      </c>
      <c r="G2610" s="94">
        <v>4064.0</v>
      </c>
      <c r="H2610" s="14"/>
    </row>
    <row r="2611">
      <c r="A2611" s="7">
        <v>1218.0</v>
      </c>
      <c r="B2611" s="31" t="s">
        <v>4156</v>
      </c>
      <c r="C2611" s="94" t="s">
        <v>1812</v>
      </c>
      <c r="D2611" s="94" t="s">
        <v>4680</v>
      </c>
      <c r="E2611" s="94">
        <v>1576.0</v>
      </c>
      <c r="F2611" s="10" t="str">
        <f t="shared" si="22"/>
        <v>FER-1576</v>
      </c>
      <c r="G2611" s="94">
        <v>413630.0</v>
      </c>
      <c r="H2611" s="14"/>
    </row>
    <row r="2612">
      <c r="A2612" s="7">
        <v>1218.0</v>
      </c>
      <c r="B2612" s="31" t="s">
        <v>4158</v>
      </c>
      <c r="C2612" s="94" t="s">
        <v>1812</v>
      </c>
      <c r="D2612" s="94" t="s">
        <v>4680</v>
      </c>
      <c r="E2612" s="94">
        <v>1577.0</v>
      </c>
      <c r="F2612" s="10" t="str">
        <f t="shared" si="22"/>
        <v>FER-1577</v>
      </c>
      <c r="G2612" s="94">
        <v>3411.0</v>
      </c>
      <c r="H2612" s="14"/>
    </row>
    <row r="2613">
      <c r="A2613" s="7">
        <v>1219.0</v>
      </c>
      <c r="B2613" s="31" t="s">
        <v>4156</v>
      </c>
      <c r="C2613" s="94" t="s">
        <v>1812</v>
      </c>
      <c r="D2613" s="94" t="s">
        <v>4680</v>
      </c>
      <c r="E2613" s="94">
        <v>1578.0</v>
      </c>
      <c r="F2613" s="10" t="str">
        <f t="shared" si="22"/>
        <v>FER-1578</v>
      </c>
      <c r="G2613" s="94">
        <v>808116.0</v>
      </c>
      <c r="H2613" s="14"/>
    </row>
    <row r="2614">
      <c r="A2614" s="7">
        <v>1219.0</v>
      </c>
      <c r="B2614" s="31" t="s">
        <v>4158</v>
      </c>
      <c r="C2614" s="94" t="s">
        <v>1812</v>
      </c>
      <c r="D2614" s="94" t="s">
        <v>4680</v>
      </c>
      <c r="E2614" s="94">
        <v>1579.0</v>
      </c>
      <c r="F2614" s="10" t="str">
        <f t="shared" si="22"/>
        <v>FER-1579</v>
      </c>
      <c r="G2614" s="94">
        <v>3927.0</v>
      </c>
      <c r="H2614" s="14"/>
    </row>
    <row r="2615">
      <c r="A2615" s="7">
        <v>1220.0</v>
      </c>
      <c r="B2615" s="31" t="s">
        <v>4156</v>
      </c>
      <c r="C2615" s="94" t="s">
        <v>1812</v>
      </c>
      <c r="D2615" s="94" t="s">
        <v>4680</v>
      </c>
      <c r="E2615" s="94">
        <v>1580.0</v>
      </c>
      <c r="F2615" s="10" t="str">
        <f t="shared" si="22"/>
        <v>FER-1580</v>
      </c>
      <c r="G2615" s="94">
        <v>580502.0</v>
      </c>
      <c r="H2615" s="14"/>
    </row>
    <row r="2616">
      <c r="A2616" s="7">
        <v>1220.0</v>
      </c>
      <c r="B2616" s="31" t="s">
        <v>4158</v>
      </c>
      <c r="C2616" s="94" t="s">
        <v>1812</v>
      </c>
      <c r="D2616" s="94" t="s">
        <v>4680</v>
      </c>
      <c r="E2616" s="94">
        <v>1581.0</v>
      </c>
      <c r="F2616" s="10" t="str">
        <f t="shared" si="22"/>
        <v>FER-1581</v>
      </c>
      <c r="G2616" s="94">
        <v>3201.0</v>
      </c>
      <c r="H2616" s="14"/>
    </row>
    <row r="2617">
      <c r="A2617" s="7">
        <v>1221.0</v>
      </c>
      <c r="B2617" s="31" t="s">
        <v>4156</v>
      </c>
      <c r="C2617" s="94" t="s">
        <v>1812</v>
      </c>
      <c r="D2617" s="94" t="s">
        <v>4680</v>
      </c>
      <c r="E2617" s="94">
        <v>1582.0</v>
      </c>
      <c r="F2617" s="10" t="str">
        <f t="shared" si="22"/>
        <v>FER-1582</v>
      </c>
      <c r="G2617" s="94">
        <v>558427.0</v>
      </c>
      <c r="H2617" s="14"/>
    </row>
    <row r="2618">
      <c r="A2618" s="7">
        <v>1221.0</v>
      </c>
      <c r="B2618" s="31" t="s">
        <v>4158</v>
      </c>
      <c r="C2618" s="94" t="s">
        <v>1812</v>
      </c>
      <c r="D2618" s="94" t="s">
        <v>4680</v>
      </c>
      <c r="E2618" s="94">
        <v>1583.0</v>
      </c>
      <c r="F2618" s="10" t="str">
        <f t="shared" si="22"/>
        <v>FER-1583</v>
      </c>
      <c r="G2618" s="94">
        <v>3052.0</v>
      </c>
      <c r="H2618" s="14"/>
    </row>
    <row r="2619">
      <c r="A2619" s="7">
        <v>1222.0</v>
      </c>
      <c r="B2619" s="31" t="s">
        <v>4156</v>
      </c>
      <c r="C2619" s="94" t="s">
        <v>1812</v>
      </c>
      <c r="D2619" s="94" t="s">
        <v>4680</v>
      </c>
      <c r="E2619" s="94">
        <v>1584.0</v>
      </c>
      <c r="F2619" s="10" t="str">
        <f t="shared" si="22"/>
        <v>FER-1584</v>
      </c>
      <c r="G2619" s="94">
        <v>312319.0</v>
      </c>
      <c r="H2619" s="14"/>
    </row>
    <row r="2620">
      <c r="A2620" s="7">
        <v>1222.0</v>
      </c>
      <c r="B2620" s="31" t="s">
        <v>4158</v>
      </c>
      <c r="C2620" s="94" t="s">
        <v>1812</v>
      </c>
      <c r="D2620" s="94" t="s">
        <v>4680</v>
      </c>
      <c r="E2620" s="94">
        <v>1585.0</v>
      </c>
      <c r="F2620" s="10" t="str">
        <f t="shared" si="22"/>
        <v>FER-1585</v>
      </c>
      <c r="G2620" s="94">
        <v>2124.0</v>
      </c>
      <c r="H2620" s="14"/>
    </row>
    <row r="2621">
      <c r="A2621" s="7">
        <v>1223.0</v>
      </c>
      <c r="B2621" s="31" t="s">
        <v>4156</v>
      </c>
      <c r="C2621" s="94" t="s">
        <v>1812</v>
      </c>
      <c r="D2621" s="94" t="s">
        <v>4680</v>
      </c>
      <c r="E2621" s="94">
        <v>1586.0</v>
      </c>
      <c r="F2621" s="10" t="str">
        <f t="shared" si="22"/>
        <v>FER-1586</v>
      </c>
      <c r="G2621" s="94">
        <v>412953.0</v>
      </c>
      <c r="H2621" s="14"/>
    </row>
    <row r="2622">
      <c r="A2622" s="7">
        <v>1223.0</v>
      </c>
      <c r="B2622" s="31" t="s">
        <v>4158</v>
      </c>
      <c r="C2622" s="94" t="s">
        <v>1812</v>
      </c>
      <c r="D2622" s="94" t="s">
        <v>4680</v>
      </c>
      <c r="E2622" s="94">
        <v>1587.0</v>
      </c>
      <c r="F2622" s="10" t="str">
        <f t="shared" si="22"/>
        <v>FER-1587</v>
      </c>
      <c r="G2622" s="94">
        <v>2246.0</v>
      </c>
      <c r="H2622" s="14"/>
    </row>
    <row r="2623">
      <c r="A2623" s="7">
        <v>1224.0</v>
      </c>
      <c r="B2623" s="31" t="s">
        <v>4156</v>
      </c>
      <c r="C2623" s="94" t="s">
        <v>1812</v>
      </c>
      <c r="D2623" s="94" t="s">
        <v>4680</v>
      </c>
      <c r="E2623" s="94">
        <v>1588.0</v>
      </c>
      <c r="F2623" s="10" t="str">
        <f t="shared" si="22"/>
        <v>FER-1588</v>
      </c>
      <c r="G2623" s="94">
        <v>306597.0</v>
      </c>
      <c r="H2623" s="14"/>
    </row>
    <row r="2624">
      <c r="A2624" s="7">
        <v>1224.0</v>
      </c>
      <c r="B2624" s="31" t="s">
        <v>4158</v>
      </c>
      <c r="C2624" s="94" t="s">
        <v>1812</v>
      </c>
      <c r="D2624" s="94" t="s">
        <v>4680</v>
      </c>
      <c r="E2624" s="94">
        <v>1589.0</v>
      </c>
      <c r="F2624" s="10" t="str">
        <f t="shared" si="22"/>
        <v>FER-1589</v>
      </c>
      <c r="G2624" s="94">
        <v>2598.0</v>
      </c>
      <c r="H2624" s="14"/>
    </row>
    <row r="2625">
      <c r="A2625" s="7">
        <v>1225.0</v>
      </c>
      <c r="B2625" s="31" t="s">
        <v>4156</v>
      </c>
      <c r="C2625" s="94" t="s">
        <v>1812</v>
      </c>
      <c r="D2625" s="94" t="s">
        <v>4680</v>
      </c>
      <c r="E2625" s="94">
        <v>1590.0</v>
      </c>
      <c r="F2625" s="10" t="str">
        <f t="shared" si="22"/>
        <v>FER-1590</v>
      </c>
      <c r="G2625" s="94">
        <v>1169843.0</v>
      </c>
      <c r="H2625" s="14"/>
    </row>
    <row r="2626">
      <c r="A2626" s="7">
        <v>1225.0</v>
      </c>
      <c r="B2626" s="31" t="s">
        <v>4158</v>
      </c>
      <c r="C2626" s="94" t="s">
        <v>1812</v>
      </c>
      <c r="D2626" s="94" t="s">
        <v>4680</v>
      </c>
      <c r="E2626" s="94">
        <v>1591.0</v>
      </c>
      <c r="F2626" s="10" t="str">
        <f t="shared" si="22"/>
        <v>FER-1591</v>
      </c>
      <c r="G2626" s="94">
        <v>4305.0</v>
      </c>
      <c r="H2626" s="14"/>
    </row>
    <row r="2627">
      <c r="A2627" s="7">
        <v>1226.0</v>
      </c>
      <c r="B2627" s="31" t="s">
        <v>4156</v>
      </c>
      <c r="C2627" s="94" t="s">
        <v>1812</v>
      </c>
      <c r="D2627" s="94" t="s">
        <v>4680</v>
      </c>
      <c r="E2627" s="94">
        <v>1592.0</v>
      </c>
      <c r="F2627" s="10" t="str">
        <f t="shared" si="22"/>
        <v>FER-1592</v>
      </c>
      <c r="G2627" s="94">
        <v>1280604.0</v>
      </c>
      <c r="H2627" s="14"/>
    </row>
    <row r="2628">
      <c r="A2628" s="7">
        <v>1226.0</v>
      </c>
      <c r="B2628" s="31" t="s">
        <v>4158</v>
      </c>
      <c r="C2628" s="94" t="s">
        <v>1812</v>
      </c>
      <c r="D2628" s="94" t="s">
        <v>4680</v>
      </c>
      <c r="E2628" s="94">
        <v>1593.0</v>
      </c>
      <c r="F2628" s="10" t="str">
        <f t="shared" si="22"/>
        <v>FER-1593</v>
      </c>
      <c r="G2628" s="94">
        <v>5545.0</v>
      </c>
      <c r="H2628" s="14"/>
    </row>
    <row r="2629">
      <c r="A2629" s="7">
        <v>1227.0</v>
      </c>
      <c r="B2629" s="31" t="s">
        <v>4156</v>
      </c>
      <c r="C2629" s="94" t="s">
        <v>1812</v>
      </c>
      <c r="D2629" s="94" t="s">
        <v>4680</v>
      </c>
      <c r="E2629" s="94">
        <v>1594.0</v>
      </c>
      <c r="F2629" s="10" t="str">
        <f t="shared" si="22"/>
        <v>FER-1594</v>
      </c>
      <c r="G2629" s="94">
        <v>1303161.0</v>
      </c>
      <c r="H2629" s="14"/>
    </row>
    <row r="2630">
      <c r="A2630" s="7">
        <v>1227.0</v>
      </c>
      <c r="B2630" s="31" t="s">
        <v>4158</v>
      </c>
      <c r="C2630" s="94" t="s">
        <v>1812</v>
      </c>
      <c r="D2630" s="94" t="s">
        <v>4680</v>
      </c>
      <c r="E2630" s="94">
        <v>1595.0</v>
      </c>
      <c r="F2630" s="10" t="str">
        <f t="shared" si="22"/>
        <v>FER-1595</v>
      </c>
      <c r="G2630" s="94">
        <v>5487.0</v>
      </c>
      <c r="H2630" s="14"/>
    </row>
    <row r="2631">
      <c r="A2631" s="7">
        <v>1228.0</v>
      </c>
      <c r="B2631" s="31" t="s">
        <v>4156</v>
      </c>
      <c r="C2631" s="94" t="s">
        <v>1812</v>
      </c>
      <c r="D2631" s="94" t="s">
        <v>4680</v>
      </c>
      <c r="E2631" s="94">
        <v>1596.0</v>
      </c>
      <c r="F2631" s="10" t="str">
        <f t="shared" si="22"/>
        <v>FER-1596</v>
      </c>
      <c r="G2631" s="94">
        <v>338140.0</v>
      </c>
      <c r="H2631" s="14"/>
    </row>
    <row r="2632">
      <c r="A2632" s="7">
        <v>1228.0</v>
      </c>
      <c r="B2632" s="31" t="s">
        <v>4158</v>
      </c>
      <c r="C2632" s="94" t="s">
        <v>1812</v>
      </c>
      <c r="D2632" s="94" t="s">
        <v>4680</v>
      </c>
      <c r="E2632" s="94">
        <v>1597.0</v>
      </c>
      <c r="F2632" s="10" t="str">
        <f t="shared" si="22"/>
        <v>FER-1597</v>
      </c>
      <c r="G2632" s="94">
        <v>21720.0</v>
      </c>
      <c r="H2632" s="14"/>
    </row>
    <row r="2633">
      <c r="A2633" s="7">
        <v>1229.0</v>
      </c>
      <c r="B2633" s="31" t="s">
        <v>4156</v>
      </c>
      <c r="C2633" s="94" t="s">
        <v>1812</v>
      </c>
      <c r="D2633" s="94" t="s">
        <v>4680</v>
      </c>
      <c r="E2633" s="94">
        <v>1598.0</v>
      </c>
      <c r="F2633" s="10" t="str">
        <f t="shared" si="22"/>
        <v>FER-1598</v>
      </c>
      <c r="G2633" s="94">
        <v>273150.0</v>
      </c>
      <c r="H2633" s="14"/>
    </row>
    <row r="2634">
      <c r="A2634" s="7">
        <v>1229.0</v>
      </c>
      <c r="B2634" s="31" t="s">
        <v>4158</v>
      </c>
      <c r="C2634" s="94" t="s">
        <v>1812</v>
      </c>
      <c r="D2634" s="94" t="s">
        <v>4680</v>
      </c>
      <c r="E2634" s="94">
        <v>1599.0</v>
      </c>
      <c r="F2634" s="10" t="str">
        <f t="shared" si="22"/>
        <v>FER-1599</v>
      </c>
      <c r="G2634" s="94">
        <v>12448.0</v>
      </c>
      <c r="H2634" s="14"/>
    </row>
    <row r="2635">
      <c r="A2635" s="7">
        <v>1230.0</v>
      </c>
      <c r="B2635" s="31" t="s">
        <v>4156</v>
      </c>
      <c r="C2635" s="94" t="s">
        <v>1812</v>
      </c>
      <c r="D2635" s="94" t="s">
        <v>4680</v>
      </c>
      <c r="E2635" s="94">
        <v>1600.0</v>
      </c>
      <c r="F2635" s="10" t="str">
        <f t="shared" si="22"/>
        <v>FER-1600</v>
      </c>
      <c r="G2635" s="94">
        <v>399213.0</v>
      </c>
      <c r="H2635" s="14"/>
    </row>
    <row r="2636">
      <c r="A2636" s="7">
        <v>1230.0</v>
      </c>
      <c r="B2636" s="31" t="s">
        <v>4158</v>
      </c>
      <c r="C2636" s="94" t="s">
        <v>1812</v>
      </c>
      <c r="D2636" s="94" t="s">
        <v>4680</v>
      </c>
      <c r="E2636" s="94">
        <v>1601.0</v>
      </c>
      <c r="F2636" s="10" t="str">
        <f t="shared" si="22"/>
        <v>FER-1601</v>
      </c>
      <c r="G2636" s="94">
        <v>20158.0</v>
      </c>
      <c r="H2636" s="14"/>
    </row>
    <row r="2637">
      <c r="A2637" s="7">
        <v>1231.0</v>
      </c>
      <c r="B2637" s="31" t="s">
        <v>4156</v>
      </c>
      <c r="C2637" s="94" t="s">
        <v>1812</v>
      </c>
      <c r="D2637" s="94" t="s">
        <v>4680</v>
      </c>
      <c r="E2637" s="94">
        <v>1602.0</v>
      </c>
      <c r="F2637" s="10" t="str">
        <f t="shared" si="22"/>
        <v>FER-1602</v>
      </c>
      <c r="G2637" s="94">
        <v>1117001.0</v>
      </c>
      <c r="H2637" s="14"/>
    </row>
    <row r="2638">
      <c r="A2638" s="7">
        <v>1231.0</v>
      </c>
      <c r="B2638" s="31" t="s">
        <v>4158</v>
      </c>
      <c r="C2638" s="94" t="s">
        <v>1812</v>
      </c>
      <c r="D2638" s="94" t="s">
        <v>4680</v>
      </c>
      <c r="E2638" s="94">
        <v>1603.0</v>
      </c>
      <c r="F2638" s="10" t="str">
        <f t="shared" si="22"/>
        <v>FER-1603</v>
      </c>
      <c r="G2638" s="94">
        <v>10469.0</v>
      </c>
      <c r="H2638" s="14"/>
    </row>
    <row r="2639">
      <c r="A2639" s="7">
        <v>1232.0</v>
      </c>
      <c r="B2639" s="31" t="s">
        <v>4156</v>
      </c>
      <c r="C2639" s="94" t="s">
        <v>1812</v>
      </c>
      <c r="D2639" s="94" t="s">
        <v>4680</v>
      </c>
      <c r="E2639" s="94">
        <v>1604.0</v>
      </c>
      <c r="F2639" s="10" t="str">
        <f t="shared" si="22"/>
        <v>FER-1604</v>
      </c>
      <c r="G2639" s="94">
        <v>961298.0</v>
      </c>
      <c r="H2639" s="14"/>
    </row>
    <row r="2640">
      <c r="A2640" s="7">
        <v>1232.0</v>
      </c>
      <c r="B2640" s="31" t="s">
        <v>4158</v>
      </c>
      <c r="C2640" s="94" t="s">
        <v>1812</v>
      </c>
      <c r="D2640" s="94" t="s">
        <v>4680</v>
      </c>
      <c r="E2640" s="94">
        <v>1605.0</v>
      </c>
      <c r="F2640" s="10" t="str">
        <f t="shared" si="22"/>
        <v>FER-1605</v>
      </c>
      <c r="G2640" s="94">
        <v>8727.0</v>
      </c>
      <c r="H2640" s="14"/>
    </row>
    <row r="2641">
      <c r="A2641" s="7">
        <v>1233.0</v>
      </c>
      <c r="B2641" s="31" t="s">
        <v>4156</v>
      </c>
      <c r="C2641" s="94" t="s">
        <v>1812</v>
      </c>
      <c r="D2641" s="94" t="s">
        <v>4680</v>
      </c>
      <c r="E2641" s="94">
        <v>1606.0</v>
      </c>
      <c r="F2641" s="10" t="str">
        <f t="shared" si="22"/>
        <v>FER-1606</v>
      </c>
      <c r="G2641" s="94">
        <v>724752.0</v>
      </c>
      <c r="H2641" s="14"/>
    </row>
    <row r="2642">
      <c r="A2642" s="7">
        <v>1233.0</v>
      </c>
      <c r="B2642" s="31" t="s">
        <v>4158</v>
      </c>
      <c r="C2642" s="94" t="s">
        <v>1812</v>
      </c>
      <c r="D2642" s="94" t="s">
        <v>4680</v>
      </c>
      <c r="E2642" s="94">
        <v>1607.0</v>
      </c>
      <c r="F2642" s="10" t="str">
        <f t="shared" si="22"/>
        <v>FER-1607</v>
      </c>
      <c r="G2642" s="94">
        <v>8559.0</v>
      </c>
      <c r="H2642" s="14"/>
    </row>
    <row r="2643">
      <c r="A2643" s="7">
        <v>1234.0</v>
      </c>
      <c r="B2643" s="31" t="s">
        <v>4156</v>
      </c>
      <c r="C2643" s="94" t="s">
        <v>1812</v>
      </c>
      <c r="D2643" s="94" t="s">
        <v>4680</v>
      </c>
      <c r="E2643" s="94">
        <v>1608.0</v>
      </c>
      <c r="F2643" s="10" t="str">
        <f t="shared" si="22"/>
        <v>FER-1608</v>
      </c>
      <c r="G2643" s="94">
        <v>1553107.0</v>
      </c>
      <c r="H2643" s="14"/>
    </row>
    <row r="2644">
      <c r="A2644" s="7">
        <v>1234.0</v>
      </c>
      <c r="B2644" s="31" t="s">
        <v>4158</v>
      </c>
      <c r="C2644" s="94" t="s">
        <v>1812</v>
      </c>
      <c r="D2644" s="94" t="s">
        <v>4680</v>
      </c>
      <c r="E2644" s="94">
        <v>1609.0</v>
      </c>
      <c r="F2644" s="10" t="str">
        <f t="shared" si="22"/>
        <v>FER-1609</v>
      </c>
      <c r="G2644" s="94">
        <v>13255.0</v>
      </c>
      <c r="H2644" s="14"/>
    </row>
    <row r="2645">
      <c r="A2645" s="7">
        <v>1235.0</v>
      </c>
      <c r="B2645" s="31" t="s">
        <v>4156</v>
      </c>
      <c r="C2645" s="94" t="s">
        <v>1812</v>
      </c>
      <c r="D2645" s="94" t="s">
        <v>4680</v>
      </c>
      <c r="E2645" s="94">
        <v>1610.0</v>
      </c>
      <c r="F2645" s="10" t="str">
        <f t="shared" si="22"/>
        <v>FER-1610</v>
      </c>
      <c r="G2645" s="94">
        <v>804100.0</v>
      </c>
      <c r="H2645" s="14"/>
    </row>
    <row r="2646">
      <c r="A2646" s="7">
        <v>1235.0</v>
      </c>
      <c r="B2646" s="31" t="s">
        <v>4158</v>
      </c>
      <c r="C2646" s="94" t="s">
        <v>1812</v>
      </c>
      <c r="D2646" s="94" t="s">
        <v>4680</v>
      </c>
      <c r="E2646" s="94">
        <v>1611.0</v>
      </c>
      <c r="F2646" s="10" t="str">
        <f t="shared" si="22"/>
        <v>FER-1611</v>
      </c>
      <c r="G2646" s="94">
        <v>7164.0</v>
      </c>
      <c r="H2646" s="14"/>
    </row>
    <row r="2647">
      <c r="A2647" s="7">
        <v>1236.0</v>
      </c>
      <c r="B2647" s="31" t="s">
        <v>4156</v>
      </c>
      <c r="C2647" s="94" t="s">
        <v>1812</v>
      </c>
      <c r="D2647" s="94" t="s">
        <v>4680</v>
      </c>
      <c r="E2647" s="94">
        <v>1612.0</v>
      </c>
      <c r="F2647" s="10" t="str">
        <f t="shared" si="22"/>
        <v>FER-1612</v>
      </c>
      <c r="G2647" s="94">
        <v>840007.0</v>
      </c>
      <c r="H2647" s="14"/>
    </row>
    <row r="2648">
      <c r="A2648" s="7">
        <v>1236.0</v>
      </c>
      <c r="B2648" s="31" t="s">
        <v>4158</v>
      </c>
      <c r="C2648" s="94" t="s">
        <v>1812</v>
      </c>
      <c r="D2648" s="94" t="s">
        <v>4680</v>
      </c>
      <c r="E2648" s="94">
        <v>1613.0</v>
      </c>
      <c r="F2648" s="10" t="str">
        <f t="shared" si="22"/>
        <v>FER-1613</v>
      </c>
      <c r="G2648" s="94">
        <v>7628.0</v>
      </c>
      <c r="H2648" s="14"/>
    </row>
    <row r="2649">
      <c r="A2649" s="7">
        <v>1237.0</v>
      </c>
      <c r="B2649" s="31" t="s">
        <v>4156</v>
      </c>
      <c r="C2649" s="94" t="s">
        <v>1812</v>
      </c>
      <c r="D2649" s="94" t="s">
        <v>4680</v>
      </c>
      <c r="E2649" s="94">
        <v>1614.0</v>
      </c>
      <c r="F2649" s="10" t="str">
        <f t="shared" si="22"/>
        <v>FER-1614</v>
      </c>
      <c r="G2649" s="94">
        <v>2655469.0</v>
      </c>
      <c r="H2649" s="14"/>
    </row>
    <row r="2650">
      <c r="A2650" s="7">
        <v>1237.0</v>
      </c>
      <c r="B2650" s="31" t="s">
        <v>4156</v>
      </c>
      <c r="C2650" s="94" t="s">
        <v>1812</v>
      </c>
      <c r="D2650" s="94" t="s">
        <v>4680</v>
      </c>
      <c r="E2650" s="94">
        <v>1615.0</v>
      </c>
      <c r="F2650" s="10" t="str">
        <f t="shared" si="22"/>
        <v>FER-1615</v>
      </c>
      <c r="G2650" s="94">
        <v>3259167.0</v>
      </c>
      <c r="H2650" s="14"/>
    </row>
    <row r="2651">
      <c r="A2651" s="7">
        <v>1237.0</v>
      </c>
      <c r="B2651" s="31" t="s">
        <v>4156</v>
      </c>
      <c r="C2651" s="94" t="s">
        <v>1812</v>
      </c>
      <c r="D2651" s="94" t="s">
        <v>4680</v>
      </c>
      <c r="E2651" s="94">
        <v>1616.0</v>
      </c>
      <c r="F2651" s="10" t="str">
        <f t="shared" si="22"/>
        <v>FER-1616</v>
      </c>
      <c r="G2651" s="94">
        <v>2841369.0</v>
      </c>
      <c r="H2651" s="14"/>
    </row>
    <row r="2652">
      <c r="A2652" s="7">
        <v>1237.0</v>
      </c>
      <c r="B2652" s="31" t="s">
        <v>4156</v>
      </c>
      <c r="C2652" s="94" t="s">
        <v>1812</v>
      </c>
      <c r="D2652" s="94" t="s">
        <v>4680</v>
      </c>
      <c r="E2652" s="94">
        <v>1617.0</v>
      </c>
      <c r="F2652" s="10" t="str">
        <f t="shared" si="22"/>
        <v>FER-1617</v>
      </c>
      <c r="G2652" s="94">
        <v>1338596.0</v>
      </c>
      <c r="H2652" s="14"/>
    </row>
    <row r="2653">
      <c r="A2653" s="7">
        <v>1237.0</v>
      </c>
      <c r="B2653" s="31" t="s">
        <v>4158</v>
      </c>
      <c r="C2653" s="94" t="s">
        <v>1812</v>
      </c>
      <c r="D2653" s="94" t="s">
        <v>4680</v>
      </c>
      <c r="E2653" s="94">
        <v>1618.0</v>
      </c>
      <c r="F2653" s="10" t="str">
        <f t="shared" si="22"/>
        <v>FER-1618</v>
      </c>
      <c r="G2653" s="94">
        <v>42709.0</v>
      </c>
      <c r="H2653" s="14"/>
    </row>
    <row r="2654">
      <c r="A2654" s="7">
        <v>1237.0</v>
      </c>
      <c r="B2654" s="31" t="s">
        <v>4304</v>
      </c>
      <c r="C2654" s="94" t="s">
        <v>1812</v>
      </c>
      <c r="D2654" s="94" t="s">
        <v>4680</v>
      </c>
      <c r="E2654" s="94">
        <v>1619.0</v>
      </c>
      <c r="F2654" s="10" t="str">
        <f t="shared" si="22"/>
        <v>FER-1619</v>
      </c>
      <c r="G2654" s="94">
        <v>94773.0</v>
      </c>
      <c r="H2654" s="14"/>
    </row>
    <row r="2655">
      <c r="A2655" s="7">
        <v>1237.0</v>
      </c>
      <c r="B2655" s="31" t="s">
        <v>4649</v>
      </c>
      <c r="C2655" s="94" t="s">
        <v>1812</v>
      </c>
      <c r="D2655" s="94" t="s">
        <v>4680</v>
      </c>
      <c r="E2655" s="94">
        <v>1620.0</v>
      </c>
      <c r="F2655" s="10" t="str">
        <f t="shared" si="22"/>
        <v>FER-1620</v>
      </c>
      <c r="G2655" s="94">
        <v>181289.0</v>
      </c>
      <c r="H2655" s="14"/>
    </row>
    <row r="2656">
      <c r="A2656" s="7">
        <v>1238.0</v>
      </c>
      <c r="B2656" s="31" t="s">
        <v>4156</v>
      </c>
      <c r="C2656" s="94" t="s">
        <v>1812</v>
      </c>
      <c r="D2656" s="94" t="s">
        <v>4680</v>
      </c>
      <c r="E2656" s="94">
        <v>1621.0</v>
      </c>
      <c r="F2656" s="10" t="str">
        <f t="shared" si="22"/>
        <v>FER-1621</v>
      </c>
      <c r="G2656" s="94">
        <v>2271133.0</v>
      </c>
      <c r="H2656" s="14"/>
    </row>
    <row r="2657">
      <c r="A2657" s="7">
        <v>1238.0</v>
      </c>
      <c r="B2657" s="31" t="s">
        <v>4156</v>
      </c>
      <c r="C2657" s="94" t="s">
        <v>1812</v>
      </c>
      <c r="D2657" s="94" t="s">
        <v>4680</v>
      </c>
      <c r="E2657" s="94">
        <v>1622.0</v>
      </c>
      <c r="F2657" s="10" t="str">
        <f t="shared" si="22"/>
        <v>FER-1622</v>
      </c>
      <c r="G2657" s="94">
        <v>2139047.0</v>
      </c>
      <c r="H2657" s="14"/>
    </row>
    <row r="2658">
      <c r="A2658" s="7">
        <v>1238.0</v>
      </c>
      <c r="B2658" s="31" t="s">
        <v>4158</v>
      </c>
      <c r="C2658" s="94" t="s">
        <v>1812</v>
      </c>
      <c r="D2658" s="94" t="s">
        <v>4680</v>
      </c>
      <c r="E2658" s="94">
        <v>1623.0</v>
      </c>
      <c r="F2658" s="10" t="str">
        <f t="shared" si="22"/>
        <v>FER-1623</v>
      </c>
      <c r="G2658" s="94">
        <v>20154.0</v>
      </c>
      <c r="H2658" s="14"/>
    </row>
    <row r="2659">
      <c r="A2659" s="7">
        <v>1238.0</v>
      </c>
      <c r="B2659" s="31" t="s">
        <v>4304</v>
      </c>
      <c r="C2659" s="94" t="s">
        <v>1812</v>
      </c>
      <c r="D2659" s="94" t="s">
        <v>4680</v>
      </c>
      <c r="E2659" s="94">
        <v>1624.0</v>
      </c>
      <c r="F2659" s="10" t="str">
        <f t="shared" si="22"/>
        <v>FER-1624</v>
      </c>
      <c r="G2659" s="94">
        <v>43054.0</v>
      </c>
      <c r="H2659" s="14"/>
    </row>
    <row r="2660">
      <c r="A2660" s="7">
        <v>1238.0</v>
      </c>
      <c r="B2660" s="31" t="s">
        <v>4649</v>
      </c>
      <c r="C2660" s="94" t="s">
        <v>1812</v>
      </c>
      <c r="D2660" s="94" t="s">
        <v>4680</v>
      </c>
      <c r="E2660" s="94">
        <v>1625.0</v>
      </c>
      <c r="F2660" s="10" t="str">
        <f t="shared" si="22"/>
        <v>FER-1625</v>
      </c>
      <c r="G2660" s="94">
        <v>132676.0</v>
      </c>
      <c r="H2660" s="14"/>
    </row>
    <row r="2661">
      <c r="A2661" s="7">
        <v>1239.0</v>
      </c>
      <c r="B2661" s="31" t="s">
        <v>4156</v>
      </c>
      <c r="C2661" s="156">
        <v>42011.0</v>
      </c>
      <c r="D2661" s="94" t="s">
        <v>4680</v>
      </c>
      <c r="E2661" s="94">
        <v>1626.0</v>
      </c>
      <c r="F2661" s="10" t="str">
        <f t="shared" si="22"/>
        <v>FER-1626</v>
      </c>
      <c r="G2661" s="94">
        <v>243122.0</v>
      </c>
      <c r="H2661" s="14"/>
    </row>
    <row r="2662">
      <c r="A2662" s="7">
        <v>1239.0</v>
      </c>
      <c r="B2662" s="31" t="s">
        <v>4158</v>
      </c>
      <c r="C2662" s="156">
        <v>42011.0</v>
      </c>
      <c r="D2662" s="94" t="s">
        <v>4680</v>
      </c>
      <c r="E2662" s="94">
        <v>1627.0</v>
      </c>
      <c r="F2662" s="10" t="str">
        <f t="shared" si="22"/>
        <v>FER-1627</v>
      </c>
      <c r="G2662" s="94">
        <v>2839.0</v>
      </c>
      <c r="H2662" s="14"/>
    </row>
    <row r="2663">
      <c r="A2663" s="7">
        <v>1240.0</v>
      </c>
      <c r="B2663" s="31" t="s">
        <v>4156</v>
      </c>
      <c r="C2663" s="156">
        <v>42011.0</v>
      </c>
      <c r="D2663" s="94" t="s">
        <v>4680</v>
      </c>
      <c r="E2663" s="94">
        <v>1628.0</v>
      </c>
      <c r="F2663" s="10" t="str">
        <f t="shared" si="22"/>
        <v>FER-1628</v>
      </c>
      <c r="G2663" s="94">
        <v>212159.0</v>
      </c>
      <c r="H2663" s="14"/>
    </row>
    <row r="2664">
      <c r="A2664" s="7">
        <v>1240.0</v>
      </c>
      <c r="B2664" s="31" t="s">
        <v>4158</v>
      </c>
      <c r="C2664" s="156">
        <v>42011.0</v>
      </c>
      <c r="D2664" s="94" t="s">
        <v>4680</v>
      </c>
      <c r="E2664" s="94">
        <v>1629.0</v>
      </c>
      <c r="F2664" s="10" t="str">
        <f t="shared" si="22"/>
        <v>FER-1629</v>
      </c>
      <c r="G2664" s="94">
        <v>3157.0</v>
      </c>
      <c r="H2664" s="14"/>
    </row>
    <row r="2665">
      <c r="A2665" s="7">
        <v>1241.0</v>
      </c>
      <c r="B2665" s="31" t="s">
        <v>4156</v>
      </c>
      <c r="C2665" s="156">
        <v>42011.0</v>
      </c>
      <c r="D2665" s="94" t="s">
        <v>4680</v>
      </c>
      <c r="E2665" s="94">
        <v>1630.0</v>
      </c>
      <c r="F2665" s="10" t="str">
        <f t="shared" si="22"/>
        <v>FER-1630</v>
      </c>
      <c r="G2665" s="94">
        <v>285446.0</v>
      </c>
      <c r="H2665" s="14"/>
    </row>
    <row r="2666">
      <c r="A2666" s="7">
        <v>1241.0</v>
      </c>
      <c r="B2666" s="31" t="s">
        <v>4158</v>
      </c>
      <c r="C2666" s="156">
        <v>42011.0</v>
      </c>
      <c r="D2666" s="94" t="s">
        <v>4680</v>
      </c>
      <c r="E2666" s="94">
        <v>1631.0</v>
      </c>
      <c r="F2666" s="10" t="str">
        <f t="shared" si="22"/>
        <v>FER-1631</v>
      </c>
      <c r="G2666" s="94">
        <v>1643.0</v>
      </c>
      <c r="H2666" s="14"/>
    </row>
    <row r="2667">
      <c r="A2667" s="7">
        <v>1242.0</v>
      </c>
      <c r="B2667" s="31" t="s">
        <v>4156</v>
      </c>
      <c r="C2667" s="156">
        <v>42011.0</v>
      </c>
      <c r="D2667" s="94" t="s">
        <v>4680</v>
      </c>
      <c r="E2667" s="94">
        <v>1632.0</v>
      </c>
      <c r="F2667" s="10" t="str">
        <f t="shared" si="22"/>
        <v>FER-1632</v>
      </c>
      <c r="G2667" s="94">
        <v>283006.0</v>
      </c>
      <c r="H2667" s="14"/>
    </row>
    <row r="2668">
      <c r="A2668" s="7">
        <v>1242.0</v>
      </c>
      <c r="B2668" s="31" t="s">
        <v>4158</v>
      </c>
      <c r="C2668" s="156">
        <v>42011.0</v>
      </c>
      <c r="D2668" s="94" t="s">
        <v>4680</v>
      </c>
      <c r="E2668" s="94">
        <v>1633.0</v>
      </c>
      <c r="F2668" s="10" t="str">
        <f t="shared" si="22"/>
        <v>FER-1633</v>
      </c>
      <c r="G2668" s="94">
        <v>889.0</v>
      </c>
      <c r="H2668" s="14"/>
    </row>
    <row r="2669">
      <c r="A2669" s="7">
        <v>1243.0</v>
      </c>
      <c r="B2669" s="31" t="s">
        <v>4156</v>
      </c>
      <c r="C2669" s="156">
        <v>42011.0</v>
      </c>
      <c r="D2669" s="94" t="s">
        <v>4680</v>
      </c>
      <c r="E2669" s="94">
        <v>1634.0</v>
      </c>
      <c r="F2669" s="10" t="str">
        <f t="shared" si="22"/>
        <v>FER-1634</v>
      </c>
      <c r="G2669" s="94">
        <v>333956.0</v>
      </c>
      <c r="H2669" s="14"/>
    </row>
    <row r="2670">
      <c r="A2670" s="7">
        <v>1243.0</v>
      </c>
      <c r="B2670" s="31" t="s">
        <v>4158</v>
      </c>
      <c r="C2670" s="156">
        <v>42011.0</v>
      </c>
      <c r="D2670" s="94" t="s">
        <v>4680</v>
      </c>
      <c r="E2670" s="94">
        <v>1635.0</v>
      </c>
      <c r="F2670" s="10" t="str">
        <f t="shared" si="22"/>
        <v>FER-1635</v>
      </c>
      <c r="G2670" s="94">
        <v>930.0</v>
      </c>
      <c r="H2670" s="14"/>
    </row>
    <row r="2671">
      <c r="A2671" s="7">
        <v>1244.0</v>
      </c>
      <c r="B2671" s="31" t="s">
        <v>4156</v>
      </c>
      <c r="C2671" s="156">
        <v>42011.0</v>
      </c>
      <c r="D2671" s="94" t="s">
        <v>4680</v>
      </c>
      <c r="E2671" s="94">
        <v>1636.0</v>
      </c>
      <c r="F2671" s="10" t="str">
        <f t="shared" si="22"/>
        <v>FER-1636</v>
      </c>
      <c r="G2671" s="94">
        <v>284129.0</v>
      </c>
      <c r="H2671" s="14"/>
    </row>
    <row r="2672">
      <c r="A2672" s="7">
        <v>1244.0</v>
      </c>
      <c r="B2672" s="31" t="s">
        <v>4158</v>
      </c>
      <c r="C2672" s="156">
        <v>42011.0</v>
      </c>
      <c r="D2672" s="94" t="s">
        <v>4680</v>
      </c>
      <c r="E2672" s="94">
        <v>1637.0</v>
      </c>
      <c r="F2672" s="10" t="str">
        <f t="shared" si="22"/>
        <v>FER-1637</v>
      </c>
      <c r="G2672" s="94">
        <v>626.0</v>
      </c>
      <c r="H2672" s="14"/>
    </row>
    <row r="2673">
      <c r="A2673" s="7">
        <v>1245.0</v>
      </c>
      <c r="B2673" s="31" t="s">
        <v>4156</v>
      </c>
      <c r="C2673" s="156">
        <v>42011.0</v>
      </c>
      <c r="D2673" s="94" t="s">
        <v>4680</v>
      </c>
      <c r="E2673" s="94">
        <v>1638.0</v>
      </c>
      <c r="F2673" s="10" t="str">
        <f t="shared" si="22"/>
        <v>FER-1638</v>
      </c>
      <c r="G2673" s="94">
        <v>561041.0</v>
      </c>
      <c r="H2673" s="14"/>
    </row>
    <row r="2674">
      <c r="A2674" s="7">
        <v>1245.0</v>
      </c>
      <c r="B2674" s="31" t="s">
        <v>4158</v>
      </c>
      <c r="C2674" s="156">
        <v>42011.0</v>
      </c>
      <c r="D2674" s="94" t="s">
        <v>4680</v>
      </c>
      <c r="E2674" s="94">
        <v>1639.0</v>
      </c>
      <c r="F2674" s="10" t="str">
        <f t="shared" si="22"/>
        <v>FER-1639</v>
      </c>
      <c r="G2674" s="94">
        <v>2829.0</v>
      </c>
      <c r="H2674" s="14"/>
    </row>
    <row r="2675">
      <c r="A2675" s="7">
        <v>1246.0</v>
      </c>
      <c r="B2675" s="31" t="s">
        <v>4156</v>
      </c>
      <c r="C2675" s="156">
        <v>42011.0</v>
      </c>
      <c r="D2675" s="94" t="s">
        <v>4680</v>
      </c>
      <c r="E2675" s="94">
        <v>1640.0</v>
      </c>
      <c r="F2675" s="10" t="str">
        <f t="shared" si="22"/>
        <v>FER-1640</v>
      </c>
      <c r="G2675" s="94">
        <v>369046.0</v>
      </c>
      <c r="H2675" s="14"/>
    </row>
    <row r="2676">
      <c r="A2676" s="7">
        <v>1246.0</v>
      </c>
      <c r="B2676" s="31" t="s">
        <v>4158</v>
      </c>
      <c r="C2676" s="156">
        <v>42011.0</v>
      </c>
      <c r="D2676" s="94" t="s">
        <v>4680</v>
      </c>
      <c r="E2676" s="94">
        <v>1641.0</v>
      </c>
      <c r="F2676" s="10" t="str">
        <f t="shared" si="22"/>
        <v>FER-1641</v>
      </c>
      <c r="G2676" s="94">
        <v>2868.0</v>
      </c>
      <c r="H2676" s="14"/>
    </row>
    <row r="2677">
      <c r="A2677" s="7">
        <v>1247.0</v>
      </c>
      <c r="B2677" s="31" t="s">
        <v>4156</v>
      </c>
      <c r="C2677" s="156">
        <v>42011.0</v>
      </c>
      <c r="D2677" s="94" t="s">
        <v>4680</v>
      </c>
      <c r="E2677" s="94">
        <v>1642.0</v>
      </c>
      <c r="F2677" s="10" t="str">
        <f t="shared" si="22"/>
        <v>FER-1642</v>
      </c>
      <c r="G2677" s="94">
        <v>405916.0</v>
      </c>
      <c r="H2677" s="14"/>
    </row>
    <row r="2678">
      <c r="A2678" s="7">
        <v>1247.0</v>
      </c>
      <c r="B2678" s="31" t="s">
        <v>4158</v>
      </c>
      <c r="C2678" s="156">
        <v>42011.0</v>
      </c>
      <c r="D2678" s="94" t="s">
        <v>4680</v>
      </c>
      <c r="E2678" s="94">
        <v>1643.0</v>
      </c>
      <c r="F2678" s="10" t="str">
        <f t="shared" si="22"/>
        <v>FER-1643</v>
      </c>
      <c r="G2678" s="94">
        <v>3611.0</v>
      </c>
      <c r="H2678" s="14"/>
    </row>
    <row r="2679">
      <c r="A2679" s="7">
        <v>1248.0</v>
      </c>
      <c r="B2679" s="31" t="s">
        <v>4156</v>
      </c>
      <c r="C2679" s="156">
        <v>42011.0</v>
      </c>
      <c r="D2679" s="94" t="s">
        <v>4680</v>
      </c>
      <c r="E2679" s="94">
        <v>1644.0</v>
      </c>
      <c r="F2679" s="10" t="str">
        <f t="shared" si="22"/>
        <v>FER-1644</v>
      </c>
      <c r="G2679" s="94">
        <v>239619.0</v>
      </c>
      <c r="H2679" s="14"/>
    </row>
    <row r="2680">
      <c r="A2680" s="7">
        <v>1248.0</v>
      </c>
      <c r="B2680" s="31" t="s">
        <v>4158</v>
      </c>
      <c r="C2680" s="156">
        <v>42011.0</v>
      </c>
      <c r="D2680" s="94" t="s">
        <v>4680</v>
      </c>
      <c r="E2680" s="94">
        <v>1645.0</v>
      </c>
      <c r="F2680" s="10" t="str">
        <f t="shared" si="22"/>
        <v>FER-1645</v>
      </c>
      <c r="G2680" s="94">
        <v>1833.0</v>
      </c>
      <c r="H2680" s="14"/>
    </row>
    <row r="2681">
      <c r="A2681" s="7">
        <v>1249.0</v>
      </c>
      <c r="B2681" s="31" t="s">
        <v>4156</v>
      </c>
      <c r="C2681" s="156">
        <v>42011.0</v>
      </c>
      <c r="D2681" s="94" t="s">
        <v>4680</v>
      </c>
      <c r="E2681" s="94">
        <v>1646.0</v>
      </c>
      <c r="F2681" s="10" t="str">
        <f t="shared" si="22"/>
        <v>FER-1646</v>
      </c>
      <c r="G2681" s="94">
        <v>292395.0</v>
      </c>
      <c r="H2681" s="14"/>
    </row>
    <row r="2682">
      <c r="A2682" s="7">
        <v>1249.0</v>
      </c>
      <c r="B2682" s="31" t="s">
        <v>4158</v>
      </c>
      <c r="C2682" s="156">
        <v>42011.0</v>
      </c>
      <c r="D2682" s="94" t="s">
        <v>4680</v>
      </c>
      <c r="E2682" s="94">
        <v>1647.0</v>
      </c>
      <c r="F2682" s="10" t="str">
        <f t="shared" si="22"/>
        <v>FER-1647</v>
      </c>
      <c r="G2682" s="94">
        <v>1726.0</v>
      </c>
      <c r="H2682" s="14"/>
    </row>
    <row r="2683">
      <c r="A2683" s="7">
        <v>1250.0</v>
      </c>
      <c r="B2683" s="31" t="s">
        <v>4156</v>
      </c>
      <c r="C2683" s="156">
        <v>42011.0</v>
      </c>
      <c r="D2683" s="94" t="s">
        <v>4680</v>
      </c>
      <c r="E2683" s="94">
        <v>1648.0</v>
      </c>
      <c r="F2683" s="10" t="str">
        <f t="shared" si="22"/>
        <v>FER-1648</v>
      </c>
      <c r="G2683" s="94">
        <v>359410.0</v>
      </c>
      <c r="H2683" s="14"/>
    </row>
    <row r="2684">
      <c r="A2684" s="7">
        <v>1250.0</v>
      </c>
      <c r="B2684" s="31" t="s">
        <v>4158</v>
      </c>
      <c r="C2684" s="156">
        <v>42011.0</v>
      </c>
      <c r="D2684" s="94" t="s">
        <v>4680</v>
      </c>
      <c r="E2684" s="94">
        <v>1649.0</v>
      </c>
      <c r="F2684" s="10" t="str">
        <f t="shared" si="22"/>
        <v>FER-1649</v>
      </c>
      <c r="G2684" s="94">
        <v>1728.0</v>
      </c>
      <c r="H2684" s="14"/>
    </row>
    <row r="2685">
      <c r="A2685" s="7">
        <v>1251.0</v>
      </c>
      <c r="B2685" s="31" t="s">
        <v>4156</v>
      </c>
      <c r="C2685" s="156">
        <v>42011.0</v>
      </c>
      <c r="D2685" s="94" t="s">
        <v>4680</v>
      </c>
      <c r="E2685" s="94">
        <v>1650.0</v>
      </c>
      <c r="F2685" s="10" t="str">
        <f t="shared" si="22"/>
        <v>FER-1650</v>
      </c>
      <c r="G2685" s="94">
        <v>295701.0</v>
      </c>
      <c r="H2685" s="14"/>
    </row>
    <row r="2686">
      <c r="A2686" s="7">
        <v>1251.0</v>
      </c>
      <c r="B2686" s="31" t="s">
        <v>4158</v>
      </c>
      <c r="C2686" s="156">
        <v>42011.0</v>
      </c>
      <c r="D2686" s="94" t="s">
        <v>4680</v>
      </c>
      <c r="E2686" s="94">
        <v>1651.0</v>
      </c>
      <c r="F2686" s="10" t="str">
        <f t="shared" si="22"/>
        <v>FER-1651</v>
      </c>
      <c r="G2686" s="94">
        <v>2353.0</v>
      </c>
      <c r="H2686" s="14"/>
    </row>
    <row r="2687">
      <c r="A2687" s="7">
        <v>1252.0</v>
      </c>
      <c r="B2687" s="31" t="s">
        <v>4156</v>
      </c>
      <c r="C2687" s="156">
        <v>42011.0</v>
      </c>
      <c r="D2687" s="94" t="s">
        <v>4680</v>
      </c>
      <c r="E2687" s="94">
        <v>1652.0</v>
      </c>
      <c r="F2687" s="10" t="str">
        <f t="shared" si="22"/>
        <v>FER-1652</v>
      </c>
      <c r="G2687" s="94">
        <v>391498.0</v>
      </c>
      <c r="H2687" s="14"/>
    </row>
    <row r="2688">
      <c r="A2688" s="7">
        <v>1252.0</v>
      </c>
      <c r="B2688" s="31" t="s">
        <v>4158</v>
      </c>
      <c r="C2688" s="156">
        <v>42011.0</v>
      </c>
      <c r="D2688" s="94" t="s">
        <v>4680</v>
      </c>
      <c r="E2688" s="94">
        <v>1653.0</v>
      </c>
      <c r="F2688" s="10" t="str">
        <f t="shared" si="22"/>
        <v>FER-1653</v>
      </c>
      <c r="G2688" s="94">
        <v>2421.0</v>
      </c>
      <c r="H2688" s="14"/>
    </row>
    <row r="2689">
      <c r="A2689" s="7">
        <v>1253.0</v>
      </c>
      <c r="B2689" s="31" t="s">
        <v>4156</v>
      </c>
      <c r="C2689" s="156">
        <v>42011.0</v>
      </c>
      <c r="D2689" s="94" t="s">
        <v>4680</v>
      </c>
      <c r="E2689" s="94">
        <v>1654.0</v>
      </c>
      <c r="F2689" s="10" t="str">
        <f t="shared" si="22"/>
        <v>FER-1654</v>
      </c>
      <c r="G2689" s="94">
        <v>394401.0</v>
      </c>
      <c r="H2689" s="14"/>
    </row>
    <row r="2690">
      <c r="A2690" s="7">
        <v>1253.0</v>
      </c>
      <c r="B2690" s="31" t="s">
        <v>4158</v>
      </c>
      <c r="C2690" s="156">
        <v>42011.0</v>
      </c>
      <c r="D2690" s="94" t="s">
        <v>4680</v>
      </c>
      <c r="E2690" s="94">
        <v>1655.0</v>
      </c>
      <c r="F2690" s="10" t="str">
        <f t="shared" si="22"/>
        <v>FER-1655</v>
      </c>
      <c r="G2690" s="94">
        <v>3108.0</v>
      </c>
      <c r="H2690" s="14"/>
    </row>
    <row r="2691">
      <c r="A2691" s="7">
        <v>1254.0</v>
      </c>
      <c r="B2691" s="31" t="s">
        <v>4156</v>
      </c>
      <c r="C2691" s="156">
        <v>42011.0</v>
      </c>
      <c r="D2691" s="94" t="s">
        <v>4680</v>
      </c>
      <c r="E2691" s="94">
        <v>1656.0</v>
      </c>
      <c r="F2691" s="10" t="str">
        <f t="shared" si="22"/>
        <v>FER-1656</v>
      </c>
      <c r="G2691" s="94">
        <v>327134.0</v>
      </c>
      <c r="H2691" s="14"/>
    </row>
    <row r="2692">
      <c r="A2692" s="7">
        <v>1254.0</v>
      </c>
      <c r="B2692" s="31" t="s">
        <v>4158</v>
      </c>
      <c r="C2692" s="156">
        <v>42011.0</v>
      </c>
      <c r="D2692" s="94" t="s">
        <v>4680</v>
      </c>
      <c r="E2692" s="94">
        <v>1657.0</v>
      </c>
      <c r="F2692" s="10" t="str">
        <f t="shared" si="22"/>
        <v>FER-1657</v>
      </c>
      <c r="G2692" s="94">
        <v>4121.0</v>
      </c>
      <c r="H2692" s="14"/>
    </row>
    <row r="2693">
      <c r="A2693" s="7">
        <v>1255.0</v>
      </c>
      <c r="B2693" s="31" t="s">
        <v>4156</v>
      </c>
      <c r="C2693" s="156">
        <v>42011.0</v>
      </c>
      <c r="D2693" s="94" t="s">
        <v>4680</v>
      </c>
      <c r="E2693" s="94">
        <v>1658.0</v>
      </c>
      <c r="F2693" s="10" t="str">
        <f t="shared" si="22"/>
        <v>FER-1658</v>
      </c>
      <c r="G2693" s="94">
        <v>616268.0</v>
      </c>
      <c r="H2693" s="14"/>
    </row>
    <row r="2694">
      <c r="A2694" s="7">
        <v>1255.0</v>
      </c>
      <c r="B2694" s="31" t="s">
        <v>4158</v>
      </c>
      <c r="C2694" s="156">
        <v>42011.0</v>
      </c>
      <c r="D2694" s="94" t="s">
        <v>4680</v>
      </c>
      <c r="E2694" s="94">
        <v>1659.0</v>
      </c>
      <c r="F2694" s="10" t="str">
        <f t="shared" si="22"/>
        <v>FER-1659</v>
      </c>
      <c r="G2694" s="94">
        <v>4768.0</v>
      </c>
      <c r="H2694" s="14"/>
    </row>
    <row r="2695">
      <c r="A2695" s="7">
        <v>1256.0</v>
      </c>
      <c r="B2695" s="31" t="s">
        <v>4156</v>
      </c>
      <c r="C2695" s="156">
        <v>42011.0</v>
      </c>
      <c r="D2695" s="94" t="s">
        <v>4680</v>
      </c>
      <c r="E2695" s="94">
        <v>1660.0</v>
      </c>
      <c r="F2695" s="10" t="str">
        <f t="shared" si="22"/>
        <v>FER-1660</v>
      </c>
      <c r="G2695" s="94">
        <v>948246.0</v>
      </c>
      <c r="H2695" s="14"/>
    </row>
    <row r="2696">
      <c r="A2696" s="7">
        <v>1256.0</v>
      </c>
      <c r="B2696" s="31" t="s">
        <v>4158</v>
      </c>
      <c r="C2696" s="156">
        <v>42011.0</v>
      </c>
      <c r="D2696" s="94" t="s">
        <v>4680</v>
      </c>
      <c r="E2696" s="94">
        <v>1661.0</v>
      </c>
      <c r="F2696" s="10" t="str">
        <f t="shared" si="22"/>
        <v>FER-1661</v>
      </c>
      <c r="G2696" s="94">
        <v>5544.0</v>
      </c>
      <c r="H2696" s="14"/>
    </row>
    <row r="2697">
      <c r="A2697" s="7">
        <v>1257.0</v>
      </c>
      <c r="B2697" s="31" t="s">
        <v>4156</v>
      </c>
      <c r="C2697" s="156">
        <v>42011.0</v>
      </c>
      <c r="D2697" s="94" t="s">
        <v>4680</v>
      </c>
      <c r="E2697" s="94">
        <v>1662.0</v>
      </c>
      <c r="F2697" s="10" t="str">
        <f t="shared" si="22"/>
        <v>FER-1662</v>
      </c>
      <c r="G2697" s="94">
        <v>2011934.0</v>
      </c>
      <c r="H2697" s="14"/>
    </row>
    <row r="2698">
      <c r="A2698" s="7">
        <v>1257.0</v>
      </c>
      <c r="B2698" s="31" t="s">
        <v>4158</v>
      </c>
      <c r="C2698" s="156">
        <v>42011.0</v>
      </c>
      <c r="D2698" s="94" t="s">
        <v>4680</v>
      </c>
      <c r="E2698" s="94">
        <v>1663.0</v>
      </c>
      <c r="F2698" s="10" t="str">
        <f t="shared" si="22"/>
        <v>FER-1663</v>
      </c>
      <c r="G2698" s="94">
        <v>29274.0</v>
      </c>
      <c r="H2698" s="14"/>
    </row>
    <row r="2699">
      <c r="A2699" s="7">
        <v>1258.0</v>
      </c>
      <c r="B2699" s="31" t="s">
        <v>4156</v>
      </c>
      <c r="C2699" s="156">
        <v>42011.0</v>
      </c>
      <c r="D2699" s="94" t="s">
        <v>4680</v>
      </c>
      <c r="E2699" s="94">
        <v>1664.0</v>
      </c>
      <c r="F2699" s="10" t="str">
        <f t="shared" si="22"/>
        <v>FER-1664</v>
      </c>
      <c r="G2699" s="94">
        <v>1883473.0</v>
      </c>
      <c r="H2699" s="14"/>
    </row>
    <row r="2700">
      <c r="A2700" s="7">
        <v>1258.0</v>
      </c>
      <c r="B2700" s="31" t="s">
        <v>4158</v>
      </c>
      <c r="C2700" s="156">
        <v>42011.0</v>
      </c>
      <c r="D2700" s="94" t="s">
        <v>4680</v>
      </c>
      <c r="E2700" s="94">
        <v>1665.0</v>
      </c>
      <c r="F2700" s="10" t="str">
        <f t="shared" si="22"/>
        <v>FER-1665</v>
      </c>
      <c r="G2700" s="94">
        <v>24464.0</v>
      </c>
      <c r="H2700" s="14"/>
    </row>
    <row r="2701">
      <c r="A2701" s="7">
        <v>1259.0</v>
      </c>
      <c r="B2701" s="31" t="s">
        <v>4156</v>
      </c>
      <c r="C2701" s="156">
        <v>42011.0</v>
      </c>
      <c r="D2701" s="94" t="s">
        <v>4680</v>
      </c>
      <c r="E2701" s="94">
        <v>1666.0</v>
      </c>
      <c r="F2701" s="10" t="str">
        <f t="shared" si="22"/>
        <v>FER-1666</v>
      </c>
      <c r="G2701" s="94">
        <v>1326676.0</v>
      </c>
      <c r="H2701" s="14"/>
    </row>
    <row r="2702">
      <c r="A2702" s="7">
        <v>1259.0</v>
      </c>
      <c r="B2702" s="31" t="s">
        <v>4158</v>
      </c>
      <c r="C2702" s="156">
        <v>42011.0</v>
      </c>
      <c r="D2702" s="94" t="s">
        <v>4680</v>
      </c>
      <c r="E2702" s="94">
        <v>1667.0</v>
      </c>
      <c r="F2702" s="10" t="str">
        <f t="shared" si="22"/>
        <v>FER-1667</v>
      </c>
      <c r="G2702" s="94">
        <v>20792.0</v>
      </c>
      <c r="H2702" s="14"/>
    </row>
    <row r="2703">
      <c r="A2703" s="7">
        <v>1260.0</v>
      </c>
      <c r="B2703" s="31" t="s">
        <v>4156</v>
      </c>
      <c r="C2703" s="156">
        <v>42011.0</v>
      </c>
      <c r="D2703" s="94" t="s">
        <v>4680</v>
      </c>
      <c r="E2703" s="94">
        <v>1668.0</v>
      </c>
      <c r="F2703" s="10" t="str">
        <f t="shared" si="22"/>
        <v>FER-1668</v>
      </c>
      <c r="G2703" s="94">
        <v>2069745.0</v>
      </c>
      <c r="H2703" s="14"/>
    </row>
    <row r="2704">
      <c r="A2704" s="7">
        <v>1260.0</v>
      </c>
      <c r="B2704" s="31" t="s">
        <v>4158</v>
      </c>
      <c r="C2704" s="156">
        <v>42011.0</v>
      </c>
      <c r="D2704" s="94" t="s">
        <v>4680</v>
      </c>
      <c r="E2704" s="94">
        <v>1669.0</v>
      </c>
      <c r="F2704" s="10" t="str">
        <f t="shared" si="22"/>
        <v>FER-1669</v>
      </c>
      <c r="G2704" s="94">
        <v>7137.0</v>
      </c>
      <c r="H2704" s="14"/>
    </row>
    <row r="2705">
      <c r="A2705" s="7">
        <v>1260.0</v>
      </c>
      <c r="B2705" s="31" t="s">
        <v>4464</v>
      </c>
      <c r="C2705" s="156">
        <v>42011.0</v>
      </c>
      <c r="D2705" s="94" t="s">
        <v>4680</v>
      </c>
      <c r="E2705" s="94">
        <v>1670.0</v>
      </c>
      <c r="F2705" s="10" t="str">
        <f t="shared" si="22"/>
        <v>FER-1670</v>
      </c>
      <c r="G2705" s="94">
        <v>8515.0</v>
      </c>
      <c r="H2705" s="14"/>
    </row>
    <row r="2706">
      <c r="A2706" s="7">
        <v>1260.0</v>
      </c>
      <c r="B2706" s="31" t="s">
        <v>4465</v>
      </c>
      <c r="C2706" s="156">
        <v>42011.0</v>
      </c>
      <c r="D2706" s="94" t="s">
        <v>4680</v>
      </c>
      <c r="E2706" s="94">
        <v>1671.0</v>
      </c>
      <c r="F2706" s="10" t="str">
        <f t="shared" si="22"/>
        <v>FER-1671</v>
      </c>
      <c r="G2706" s="94">
        <v>20138.0</v>
      </c>
      <c r="H2706" s="14"/>
    </row>
    <row r="2707">
      <c r="A2707" s="7">
        <v>1261.0</v>
      </c>
      <c r="B2707" s="31" t="s">
        <v>4156</v>
      </c>
      <c r="C2707" s="156">
        <v>42011.0</v>
      </c>
      <c r="D2707" s="94" t="s">
        <v>4680</v>
      </c>
      <c r="E2707" s="94">
        <v>1672.0</v>
      </c>
      <c r="F2707" s="10" t="str">
        <f t="shared" si="22"/>
        <v>FER-1672</v>
      </c>
      <c r="G2707" s="94">
        <v>2261096.0</v>
      </c>
      <c r="H2707" s="14"/>
    </row>
    <row r="2708">
      <c r="A2708" s="7">
        <v>1261.0</v>
      </c>
      <c r="B2708" s="31" t="s">
        <v>4158</v>
      </c>
      <c r="C2708" s="156">
        <v>42011.0</v>
      </c>
      <c r="D2708" s="94" t="s">
        <v>4680</v>
      </c>
      <c r="E2708" s="94">
        <v>1673.0</v>
      </c>
      <c r="F2708" s="10" t="str">
        <f t="shared" si="22"/>
        <v>FER-1673</v>
      </c>
      <c r="G2708" s="94">
        <v>5221.0</v>
      </c>
      <c r="H2708" s="14"/>
    </row>
    <row r="2709">
      <c r="A2709" s="7">
        <v>1261.0</v>
      </c>
      <c r="B2709" s="31" t="s">
        <v>4464</v>
      </c>
      <c r="C2709" s="156">
        <v>42011.0</v>
      </c>
      <c r="D2709" s="94" t="s">
        <v>4680</v>
      </c>
      <c r="E2709" s="94">
        <v>1674.0</v>
      </c>
      <c r="F2709" s="10" t="str">
        <f t="shared" si="22"/>
        <v>FER-1674</v>
      </c>
      <c r="G2709" s="94">
        <v>9305.0</v>
      </c>
      <c r="H2709" s="14"/>
    </row>
    <row r="2710">
      <c r="A2710" s="7">
        <v>1261.0</v>
      </c>
      <c r="B2710" s="31" t="s">
        <v>4465</v>
      </c>
      <c r="C2710" s="156">
        <v>42011.0</v>
      </c>
      <c r="D2710" s="94" t="s">
        <v>4680</v>
      </c>
      <c r="E2710" s="94">
        <v>1675.0</v>
      </c>
      <c r="F2710" s="10" t="str">
        <f t="shared" si="22"/>
        <v>FER-1675</v>
      </c>
      <c r="G2710" s="94">
        <v>18721.0</v>
      </c>
      <c r="H2710" s="14"/>
    </row>
    <row r="2711">
      <c r="A2711" s="7">
        <v>1262.0</v>
      </c>
      <c r="B2711" s="31" t="s">
        <v>4156</v>
      </c>
      <c r="C2711" s="156">
        <v>42011.0</v>
      </c>
      <c r="D2711" s="94" t="s">
        <v>4680</v>
      </c>
      <c r="E2711" s="94">
        <v>1676.0</v>
      </c>
      <c r="F2711" s="10" t="str">
        <f t="shared" si="22"/>
        <v>FER-1676</v>
      </c>
      <c r="G2711" s="94">
        <v>2123507.0</v>
      </c>
      <c r="H2711" s="14"/>
    </row>
    <row r="2712">
      <c r="A2712" s="7">
        <v>1262.0</v>
      </c>
      <c r="B2712" s="31" t="s">
        <v>4158</v>
      </c>
      <c r="C2712" s="156">
        <v>42011.0</v>
      </c>
      <c r="D2712" s="94" t="s">
        <v>4680</v>
      </c>
      <c r="E2712" s="94">
        <v>1677.0</v>
      </c>
      <c r="F2712" s="10" t="str">
        <f t="shared" si="22"/>
        <v>FER-1677</v>
      </c>
      <c r="G2712" s="94">
        <v>5029.0</v>
      </c>
      <c r="H2712" s="14"/>
    </row>
    <row r="2713">
      <c r="A2713" s="7">
        <v>1262.0</v>
      </c>
      <c r="B2713" s="31" t="s">
        <v>4464</v>
      </c>
      <c r="C2713" s="156">
        <v>42011.0</v>
      </c>
      <c r="D2713" s="94" t="s">
        <v>4680</v>
      </c>
      <c r="E2713" s="94">
        <v>1678.0</v>
      </c>
      <c r="F2713" s="10" t="str">
        <f t="shared" si="22"/>
        <v>FER-1678</v>
      </c>
      <c r="G2713" s="94">
        <v>12183.0</v>
      </c>
      <c r="H2713" s="14"/>
    </row>
    <row r="2714">
      <c r="A2714" s="7">
        <v>1262.0</v>
      </c>
      <c r="B2714" s="31" t="s">
        <v>4465</v>
      </c>
      <c r="C2714" s="156">
        <v>42011.0</v>
      </c>
      <c r="D2714" s="94" t="s">
        <v>4680</v>
      </c>
      <c r="E2714" s="94">
        <v>1679.0</v>
      </c>
      <c r="F2714" s="10" t="str">
        <f t="shared" si="22"/>
        <v>FER-1679</v>
      </c>
      <c r="G2714" s="94">
        <v>20914.0</v>
      </c>
      <c r="H2714" s="14"/>
    </row>
    <row r="2715">
      <c r="A2715" s="143">
        <v>1263.0</v>
      </c>
      <c r="B2715" s="31" t="s">
        <v>4156</v>
      </c>
      <c r="C2715" s="156">
        <v>42042.0</v>
      </c>
      <c r="D2715" s="94" t="s">
        <v>5799</v>
      </c>
      <c r="E2715" s="94">
        <v>1.0</v>
      </c>
      <c r="F2715" s="10" t="str">
        <f t="shared" ref="F2715:F2723" si="23">D2715&amp;"00"&amp;E2715</f>
        <v>G21-001</v>
      </c>
      <c r="G2715" s="169">
        <v>842329.92</v>
      </c>
      <c r="H2715" s="10" t="s">
        <v>5570</v>
      </c>
    </row>
    <row r="2716">
      <c r="A2716" s="143">
        <v>1263.0</v>
      </c>
      <c r="B2716" s="31" t="s">
        <v>4158</v>
      </c>
      <c r="C2716" s="156">
        <v>42042.0</v>
      </c>
      <c r="D2716" s="94" t="s">
        <v>5799</v>
      </c>
      <c r="E2716" s="94">
        <v>2.0</v>
      </c>
      <c r="F2716" s="10" t="str">
        <f t="shared" si="23"/>
        <v>G21-002</v>
      </c>
      <c r="G2716" s="169">
        <v>1909.92</v>
      </c>
      <c r="H2716" s="10" t="s">
        <v>5570</v>
      </c>
    </row>
    <row r="2717">
      <c r="A2717" s="143">
        <v>1264.0</v>
      </c>
      <c r="B2717" s="31" t="s">
        <v>4156</v>
      </c>
      <c r="C2717" s="156">
        <v>42042.0</v>
      </c>
      <c r="D2717" s="94" t="s">
        <v>5799</v>
      </c>
      <c r="E2717" s="94">
        <v>3.0</v>
      </c>
      <c r="F2717" s="10" t="str">
        <f t="shared" si="23"/>
        <v>G21-003</v>
      </c>
      <c r="G2717" s="169">
        <v>449011.92</v>
      </c>
      <c r="H2717" s="10" t="s">
        <v>5570</v>
      </c>
    </row>
    <row r="2718">
      <c r="A2718" s="143">
        <v>1264.0</v>
      </c>
      <c r="B2718" s="31" t="s">
        <v>4158</v>
      </c>
      <c r="C2718" s="156">
        <v>42042.0</v>
      </c>
      <c r="D2718" s="94" t="s">
        <v>5799</v>
      </c>
      <c r="E2718" s="94">
        <v>4.0</v>
      </c>
      <c r="F2718" s="10" t="str">
        <f t="shared" si="23"/>
        <v>G21-004</v>
      </c>
      <c r="G2718" s="169">
        <v>901.92</v>
      </c>
      <c r="H2718" s="10" t="s">
        <v>5570</v>
      </c>
    </row>
    <row r="2719">
      <c r="A2719" s="143">
        <v>1265.0</v>
      </c>
      <c r="B2719" s="31" t="s">
        <v>4156</v>
      </c>
      <c r="C2719" s="156">
        <v>42042.0</v>
      </c>
      <c r="D2719" s="94" t="s">
        <v>5799</v>
      </c>
      <c r="E2719" s="94">
        <v>5.0</v>
      </c>
      <c r="F2719" s="10" t="str">
        <f t="shared" si="23"/>
        <v>G21-005</v>
      </c>
      <c r="G2719" s="169">
        <v>1019848.08</v>
      </c>
      <c r="H2719" s="10" t="s">
        <v>5570</v>
      </c>
    </row>
    <row r="2720">
      <c r="A2720" s="143">
        <v>1265.0</v>
      </c>
      <c r="B2720" s="31" t="s">
        <v>4158</v>
      </c>
      <c r="C2720" s="156">
        <v>42042.0</v>
      </c>
      <c r="D2720" s="94" t="s">
        <v>5799</v>
      </c>
      <c r="E2720" s="94">
        <v>6.0</v>
      </c>
      <c r="F2720" s="10" t="str">
        <f t="shared" si="23"/>
        <v>G21-006</v>
      </c>
      <c r="G2720" s="169">
        <v>1911.12</v>
      </c>
      <c r="H2720" s="10" t="s">
        <v>5570</v>
      </c>
    </row>
    <row r="2721">
      <c r="A2721" s="143">
        <v>1266.0</v>
      </c>
      <c r="B2721" s="31" t="s">
        <v>4156</v>
      </c>
      <c r="C2721" s="156">
        <v>42042.0</v>
      </c>
      <c r="D2721" s="94" t="s">
        <v>5799</v>
      </c>
      <c r="E2721" s="94">
        <v>7.0</v>
      </c>
      <c r="F2721" s="10" t="str">
        <f t="shared" si="23"/>
        <v>G21-007</v>
      </c>
      <c r="G2721" s="169">
        <v>886882.08</v>
      </c>
      <c r="H2721" s="10" t="s">
        <v>5570</v>
      </c>
    </row>
    <row r="2722">
      <c r="A2722" s="143">
        <v>1266.0</v>
      </c>
      <c r="B2722" s="31" t="s">
        <v>4158</v>
      </c>
      <c r="C2722" s="156">
        <v>42042.0</v>
      </c>
      <c r="D2722" s="94" t="s">
        <v>5799</v>
      </c>
      <c r="E2722" s="94">
        <v>8.0</v>
      </c>
      <c r="F2722" s="10" t="str">
        <f t="shared" si="23"/>
        <v>G21-008</v>
      </c>
      <c r="G2722" s="169">
        <v>1468.08</v>
      </c>
      <c r="H2722" s="10" t="s">
        <v>5570</v>
      </c>
    </row>
    <row r="2723">
      <c r="A2723" s="143">
        <v>1267.0</v>
      </c>
      <c r="B2723" s="31" t="s">
        <v>4156</v>
      </c>
      <c r="C2723" s="156">
        <v>42042.0</v>
      </c>
      <c r="D2723" s="94" t="s">
        <v>5799</v>
      </c>
      <c r="E2723" s="94">
        <v>9.0</v>
      </c>
      <c r="F2723" s="10" t="str">
        <f t="shared" si="23"/>
        <v>G21-009</v>
      </c>
      <c r="G2723" s="169">
        <v>722043.12</v>
      </c>
      <c r="H2723" s="10" t="s">
        <v>5570</v>
      </c>
    </row>
    <row r="2724">
      <c r="A2724" s="143">
        <v>1267.0</v>
      </c>
      <c r="B2724" s="31" t="s">
        <v>4158</v>
      </c>
      <c r="C2724" s="156">
        <v>42042.0</v>
      </c>
      <c r="D2724" s="94" t="s">
        <v>5799</v>
      </c>
      <c r="E2724" s="94">
        <v>10.0</v>
      </c>
      <c r="F2724" s="10" t="str">
        <f t="shared" ref="F2724:F2744" si="24">D2724&amp;"0"&amp;E2724</f>
        <v>G21-010</v>
      </c>
      <c r="G2724" s="169">
        <v>1258.08</v>
      </c>
      <c r="H2724" s="10" t="s">
        <v>5570</v>
      </c>
    </row>
    <row r="2725">
      <c r="A2725" s="143">
        <v>1268.0</v>
      </c>
      <c r="B2725" s="31" t="s">
        <v>4158</v>
      </c>
      <c r="C2725" s="156">
        <v>42042.0</v>
      </c>
      <c r="D2725" s="94" t="s">
        <v>5799</v>
      </c>
      <c r="E2725" s="94">
        <v>11.0</v>
      </c>
      <c r="F2725" s="10" t="str">
        <f t="shared" si="24"/>
        <v>G21-011</v>
      </c>
      <c r="G2725" s="169">
        <v>978.0</v>
      </c>
      <c r="H2725" s="10" t="s">
        <v>5570</v>
      </c>
    </row>
    <row r="2726">
      <c r="A2726" s="143">
        <v>1268.0</v>
      </c>
      <c r="B2726" s="31" t="s">
        <v>4156</v>
      </c>
      <c r="C2726" s="156">
        <v>42042.0</v>
      </c>
      <c r="D2726" s="94" t="s">
        <v>5799</v>
      </c>
      <c r="E2726" s="94">
        <v>12.0</v>
      </c>
      <c r="F2726" s="10" t="str">
        <f t="shared" si="24"/>
        <v>G21-012</v>
      </c>
      <c r="G2726" s="169">
        <v>1103218.08</v>
      </c>
      <c r="H2726" s="10" t="s">
        <v>5570</v>
      </c>
    </row>
    <row r="2727">
      <c r="A2727" s="143">
        <v>1269.0</v>
      </c>
      <c r="B2727" s="31" t="s">
        <v>4156</v>
      </c>
      <c r="C2727" s="156">
        <v>42042.0</v>
      </c>
      <c r="D2727" s="94" t="s">
        <v>5799</v>
      </c>
      <c r="E2727" s="94">
        <v>13.0</v>
      </c>
      <c r="F2727" s="10" t="str">
        <f t="shared" si="24"/>
        <v>G21-013</v>
      </c>
      <c r="G2727" s="169">
        <v>1281934.08</v>
      </c>
      <c r="H2727" s="10" t="s">
        <v>5570</v>
      </c>
    </row>
    <row r="2728">
      <c r="A2728" s="143">
        <v>1269.0</v>
      </c>
      <c r="B2728" s="31" t="s">
        <v>4158</v>
      </c>
      <c r="C2728" s="156">
        <v>42042.0</v>
      </c>
      <c r="D2728" s="94" t="s">
        <v>5799</v>
      </c>
      <c r="E2728" s="94">
        <v>14.0</v>
      </c>
      <c r="F2728" s="10" t="str">
        <f t="shared" si="24"/>
        <v>G21-014</v>
      </c>
      <c r="G2728" s="169">
        <v>8610.0</v>
      </c>
      <c r="H2728" s="10" t="s">
        <v>5570</v>
      </c>
    </row>
    <row r="2729">
      <c r="A2729" s="143">
        <v>1270.0</v>
      </c>
      <c r="B2729" s="31" t="s">
        <v>4156</v>
      </c>
      <c r="C2729" s="156">
        <v>42042.0</v>
      </c>
      <c r="D2729" s="94" t="s">
        <v>5799</v>
      </c>
      <c r="E2729" s="94">
        <v>15.0</v>
      </c>
      <c r="F2729" s="10" t="str">
        <f t="shared" si="24"/>
        <v>G21-015</v>
      </c>
      <c r="G2729" s="169">
        <v>1089996.96</v>
      </c>
      <c r="H2729" s="10" t="s">
        <v>5570</v>
      </c>
    </row>
    <row r="2730">
      <c r="A2730" s="143">
        <v>1270.0</v>
      </c>
      <c r="B2730" s="31" t="s">
        <v>4158</v>
      </c>
      <c r="C2730" s="156">
        <v>42042.0</v>
      </c>
      <c r="D2730" s="94" t="s">
        <v>5799</v>
      </c>
      <c r="E2730" s="94">
        <v>16.0</v>
      </c>
      <c r="F2730" s="10" t="str">
        <f t="shared" si="24"/>
        <v>G21-016</v>
      </c>
      <c r="G2730" s="169">
        <v>6610.08</v>
      </c>
      <c r="H2730" s="10" t="s">
        <v>5570</v>
      </c>
    </row>
    <row r="2731">
      <c r="A2731" s="143">
        <v>1271.0</v>
      </c>
      <c r="B2731" s="31" t="s">
        <v>4156</v>
      </c>
      <c r="C2731" s="156">
        <v>42042.0</v>
      </c>
      <c r="D2731" s="94" t="s">
        <v>5799</v>
      </c>
      <c r="E2731" s="94">
        <v>17.0</v>
      </c>
      <c r="F2731" s="10" t="str">
        <f t="shared" si="24"/>
        <v>G21-017</v>
      </c>
      <c r="G2731" s="169">
        <v>1060561.92</v>
      </c>
      <c r="H2731" s="10" t="s">
        <v>5570</v>
      </c>
    </row>
    <row r="2732">
      <c r="A2732" s="143">
        <v>1271.0</v>
      </c>
      <c r="B2732" s="31" t="s">
        <v>4158</v>
      </c>
      <c r="C2732" s="156">
        <v>42042.0</v>
      </c>
      <c r="D2732" s="94" t="s">
        <v>5799</v>
      </c>
      <c r="E2732" s="94">
        <v>18.0</v>
      </c>
      <c r="F2732" s="10" t="str">
        <f t="shared" si="24"/>
        <v>G21-018</v>
      </c>
      <c r="G2732" s="169">
        <v>6917.04</v>
      </c>
      <c r="H2732" s="10" t="s">
        <v>5570</v>
      </c>
    </row>
    <row r="2733">
      <c r="A2733" s="143">
        <v>1272.0</v>
      </c>
      <c r="B2733" s="31" t="s">
        <v>4156</v>
      </c>
      <c r="C2733" s="156">
        <v>42042.0</v>
      </c>
      <c r="D2733" s="94" t="s">
        <v>5799</v>
      </c>
      <c r="E2733" s="94">
        <v>19.0</v>
      </c>
      <c r="F2733" s="10" t="str">
        <f t="shared" si="24"/>
        <v>G21-019</v>
      </c>
      <c r="G2733" s="169">
        <v>1583256.0</v>
      </c>
      <c r="H2733" s="10" t="s">
        <v>5570</v>
      </c>
    </row>
    <row r="2734">
      <c r="A2734" s="143">
        <v>1272.0</v>
      </c>
      <c r="B2734" s="31" t="s">
        <v>4158</v>
      </c>
      <c r="C2734" s="156">
        <v>42042.0</v>
      </c>
      <c r="D2734" s="94" t="s">
        <v>5799</v>
      </c>
      <c r="E2734" s="94">
        <v>20.0</v>
      </c>
      <c r="F2734" s="10" t="str">
        <f t="shared" si="24"/>
        <v>G21-020</v>
      </c>
      <c r="G2734" s="169">
        <v>44484.0</v>
      </c>
      <c r="H2734" s="10" t="s">
        <v>5570</v>
      </c>
    </row>
    <row r="2735">
      <c r="A2735" s="143">
        <v>1273.0</v>
      </c>
      <c r="B2735" s="31" t="s">
        <v>4156</v>
      </c>
      <c r="C2735" s="156">
        <v>42042.0</v>
      </c>
      <c r="D2735" s="94" t="s">
        <v>5799</v>
      </c>
      <c r="E2735" s="94">
        <v>21.0</v>
      </c>
      <c r="F2735" s="10" t="str">
        <f t="shared" si="24"/>
        <v>G21-021</v>
      </c>
      <c r="G2735" s="169">
        <v>1591847.04</v>
      </c>
      <c r="H2735" s="10" t="s">
        <v>5570</v>
      </c>
    </row>
    <row r="2736">
      <c r="A2736" s="143">
        <v>1273.0</v>
      </c>
      <c r="B2736" s="31" t="s">
        <v>4158</v>
      </c>
      <c r="C2736" s="156">
        <v>42042.0</v>
      </c>
      <c r="D2736" s="94" t="s">
        <v>5799</v>
      </c>
      <c r="E2736" s="94">
        <v>22.0</v>
      </c>
      <c r="F2736" s="10" t="str">
        <f t="shared" si="24"/>
        <v>G21-022</v>
      </c>
      <c r="G2736" s="169">
        <v>40201.92</v>
      </c>
      <c r="H2736" s="10" t="s">
        <v>5570</v>
      </c>
    </row>
    <row r="2737">
      <c r="A2737" s="143">
        <v>1274.0</v>
      </c>
      <c r="B2737" s="31" t="s">
        <v>4156</v>
      </c>
      <c r="C2737" s="156">
        <v>42042.0</v>
      </c>
      <c r="D2737" s="94" t="s">
        <v>5799</v>
      </c>
      <c r="E2737" s="94">
        <v>23.0</v>
      </c>
      <c r="F2737" s="10" t="str">
        <f t="shared" si="24"/>
        <v>G21-023</v>
      </c>
      <c r="G2737" s="169">
        <v>1745850.96</v>
      </c>
      <c r="H2737" s="10" t="s">
        <v>5570</v>
      </c>
    </row>
    <row r="2738">
      <c r="A2738" s="143">
        <v>1274.0</v>
      </c>
      <c r="B2738" s="31" t="s">
        <v>4158</v>
      </c>
      <c r="C2738" s="156">
        <v>42042.0</v>
      </c>
      <c r="D2738" s="94" t="s">
        <v>5799</v>
      </c>
      <c r="E2738" s="94">
        <v>24.0</v>
      </c>
      <c r="F2738" s="10" t="str">
        <f t="shared" si="24"/>
        <v>G21-024</v>
      </c>
      <c r="G2738" s="169">
        <v>38159.04</v>
      </c>
      <c r="H2738" s="10" t="s">
        <v>5570</v>
      </c>
    </row>
    <row r="2739">
      <c r="A2739" s="143">
        <v>1275.0</v>
      </c>
      <c r="B2739" s="31" t="s">
        <v>4156</v>
      </c>
      <c r="C2739" s="156">
        <v>42042.0</v>
      </c>
      <c r="D2739" s="94" t="s">
        <v>5799</v>
      </c>
      <c r="E2739" s="94">
        <v>25.0</v>
      </c>
      <c r="F2739" s="10" t="str">
        <f t="shared" si="24"/>
        <v>G21-025</v>
      </c>
      <c r="G2739" s="169">
        <v>1126806.96</v>
      </c>
      <c r="H2739" s="10" t="s">
        <v>5570</v>
      </c>
    </row>
    <row r="2740">
      <c r="A2740" s="143">
        <v>1275.0</v>
      </c>
      <c r="B2740" s="31" t="s">
        <v>4158</v>
      </c>
      <c r="C2740" s="156">
        <v>42042.0</v>
      </c>
      <c r="D2740" s="94" t="s">
        <v>5799</v>
      </c>
      <c r="E2740" s="94">
        <v>26.0</v>
      </c>
      <c r="F2740" s="10" t="str">
        <f t="shared" si="24"/>
        <v>G21-026</v>
      </c>
      <c r="G2740" s="169">
        <v>11833.92</v>
      </c>
      <c r="H2740" s="10" t="s">
        <v>5570</v>
      </c>
    </row>
    <row r="2741">
      <c r="A2741" s="143">
        <v>1276.0</v>
      </c>
      <c r="B2741" s="31" t="s">
        <v>4156</v>
      </c>
      <c r="C2741" s="156">
        <v>42042.0</v>
      </c>
      <c r="D2741" s="94" t="s">
        <v>5799</v>
      </c>
      <c r="E2741" s="94">
        <v>27.0</v>
      </c>
      <c r="F2741" s="10" t="str">
        <f t="shared" si="24"/>
        <v>G21-027</v>
      </c>
      <c r="G2741" s="169">
        <v>799018.08</v>
      </c>
      <c r="H2741" s="10" t="s">
        <v>5570</v>
      </c>
    </row>
    <row r="2742">
      <c r="A2742" s="143">
        <v>1276.0</v>
      </c>
      <c r="B2742" s="31" t="s">
        <v>4158</v>
      </c>
      <c r="C2742" s="156">
        <v>42042.0</v>
      </c>
      <c r="D2742" s="94" t="s">
        <v>5799</v>
      </c>
      <c r="E2742" s="94">
        <v>28.0</v>
      </c>
      <c r="F2742" s="10" t="str">
        <f t="shared" si="24"/>
        <v>G21-028</v>
      </c>
      <c r="G2742" s="169">
        <v>8163.12</v>
      </c>
      <c r="H2742" s="10" t="s">
        <v>5570</v>
      </c>
    </row>
    <row r="2743">
      <c r="A2743" s="143">
        <v>1277.0</v>
      </c>
      <c r="B2743" s="31" t="s">
        <v>4156</v>
      </c>
      <c r="C2743" s="156">
        <v>42042.0</v>
      </c>
      <c r="D2743" s="94" t="s">
        <v>5799</v>
      </c>
      <c r="E2743" s="94">
        <v>29.0</v>
      </c>
      <c r="F2743" s="10" t="str">
        <f t="shared" si="24"/>
        <v>G21-029</v>
      </c>
      <c r="G2743" s="169">
        <v>554524.08</v>
      </c>
      <c r="H2743" s="10" t="s">
        <v>5570</v>
      </c>
    </row>
    <row r="2744">
      <c r="A2744" s="143">
        <v>1277.0</v>
      </c>
      <c r="B2744" s="31" t="s">
        <v>4158</v>
      </c>
      <c r="C2744" s="156">
        <v>42042.0</v>
      </c>
      <c r="D2744" s="94" t="s">
        <v>5799</v>
      </c>
      <c r="E2744" s="94">
        <v>30.0</v>
      </c>
      <c r="F2744" s="10" t="str">
        <f t="shared" si="24"/>
        <v>G21-030</v>
      </c>
      <c r="G2744" s="169">
        <v>5668.08</v>
      </c>
      <c r="H2744" s="10" t="s">
        <v>5570</v>
      </c>
    </row>
    <row r="2745">
      <c r="A2745" s="7">
        <v>1278.0</v>
      </c>
      <c r="B2745" s="31" t="s">
        <v>4156</v>
      </c>
      <c r="C2745" s="156">
        <v>42070.0</v>
      </c>
      <c r="D2745" s="94" t="s">
        <v>5814</v>
      </c>
      <c r="E2745" s="94">
        <v>1.0</v>
      </c>
      <c r="F2745" s="10" t="str">
        <f t="shared" ref="F2745:F2753" si="25">D2745&amp;"00"&amp;E2745</f>
        <v>H21-001</v>
      </c>
      <c r="G2745" s="94">
        <v>2810198.0</v>
      </c>
      <c r="H2745" s="14"/>
    </row>
    <row r="2746">
      <c r="A2746" s="7">
        <v>1278.0</v>
      </c>
      <c r="B2746" s="31" t="s">
        <v>4156</v>
      </c>
      <c r="C2746" s="156">
        <v>42070.0</v>
      </c>
      <c r="D2746" s="94" t="s">
        <v>5814</v>
      </c>
      <c r="E2746" s="94">
        <v>2.0</v>
      </c>
      <c r="F2746" s="10" t="str">
        <f t="shared" si="25"/>
        <v>H21-002</v>
      </c>
      <c r="G2746" s="94">
        <v>3098094.0</v>
      </c>
      <c r="H2746" s="14"/>
    </row>
    <row r="2747">
      <c r="A2747" s="7">
        <v>1278.0</v>
      </c>
      <c r="B2747" s="31" t="s">
        <v>4156</v>
      </c>
      <c r="C2747" s="156">
        <v>42070.0</v>
      </c>
      <c r="D2747" s="94" t="s">
        <v>5814</v>
      </c>
      <c r="E2747" s="94">
        <v>3.0</v>
      </c>
      <c r="F2747" s="10" t="str">
        <f t="shared" si="25"/>
        <v>H21-003</v>
      </c>
      <c r="G2747" s="94">
        <v>2939411.0</v>
      </c>
      <c r="H2747" s="14"/>
    </row>
    <row r="2748">
      <c r="A2748" s="7">
        <v>1278.0</v>
      </c>
      <c r="B2748" s="31" t="s">
        <v>4158</v>
      </c>
      <c r="C2748" s="156">
        <v>42070.0</v>
      </c>
      <c r="D2748" s="94" t="s">
        <v>5814</v>
      </c>
      <c r="E2748" s="94">
        <v>4.0</v>
      </c>
      <c r="F2748" s="10" t="str">
        <f t="shared" si="25"/>
        <v>H21-004</v>
      </c>
      <c r="G2748" s="94">
        <v>104594.0</v>
      </c>
      <c r="H2748" s="14"/>
    </row>
    <row r="2749">
      <c r="A2749" s="7">
        <v>1278.0</v>
      </c>
      <c r="B2749" s="31" t="s">
        <v>4464</v>
      </c>
      <c r="C2749" s="156">
        <v>42070.0</v>
      </c>
      <c r="D2749" s="94" t="s">
        <v>5814</v>
      </c>
      <c r="E2749" s="94">
        <v>5.0</v>
      </c>
      <c r="F2749" s="10" t="str">
        <f t="shared" si="25"/>
        <v>H21-005</v>
      </c>
      <c r="G2749" s="94">
        <v>42287.0</v>
      </c>
      <c r="H2749" s="14"/>
    </row>
    <row r="2750">
      <c r="A2750" s="7">
        <v>1279.0</v>
      </c>
      <c r="B2750" s="31" t="s">
        <v>4156</v>
      </c>
      <c r="C2750" s="156">
        <v>42070.0</v>
      </c>
      <c r="D2750" s="94" t="s">
        <v>5814</v>
      </c>
      <c r="E2750" s="94">
        <v>6.0</v>
      </c>
      <c r="F2750" s="10" t="str">
        <f t="shared" si="25"/>
        <v>H21-006</v>
      </c>
      <c r="G2750" s="94">
        <v>376756.0</v>
      </c>
      <c r="H2750" s="14"/>
    </row>
    <row r="2751">
      <c r="A2751" s="7">
        <v>1279.0</v>
      </c>
      <c r="B2751" s="31" t="s">
        <v>4158</v>
      </c>
      <c r="C2751" s="156">
        <v>42070.0</v>
      </c>
      <c r="D2751" s="94" t="s">
        <v>5814</v>
      </c>
      <c r="E2751" s="94">
        <v>7.0</v>
      </c>
      <c r="F2751" s="10" t="str">
        <f t="shared" si="25"/>
        <v>H21-007</v>
      </c>
      <c r="G2751" s="94">
        <v>6302.0</v>
      </c>
      <c r="H2751" s="14"/>
    </row>
    <row r="2752">
      <c r="A2752" s="7">
        <v>1280.0</v>
      </c>
      <c r="B2752" s="31" t="s">
        <v>4156</v>
      </c>
      <c r="C2752" s="156">
        <v>42070.0</v>
      </c>
      <c r="D2752" s="94" t="s">
        <v>5814</v>
      </c>
      <c r="E2752" s="94">
        <v>8.0</v>
      </c>
      <c r="F2752" s="10" t="str">
        <f t="shared" si="25"/>
        <v>H21-008</v>
      </c>
      <c r="G2752" s="94">
        <v>435010.0</v>
      </c>
      <c r="H2752" s="14"/>
    </row>
    <row r="2753">
      <c r="A2753" s="7">
        <v>1280.0</v>
      </c>
      <c r="B2753" s="31" t="s">
        <v>4158</v>
      </c>
      <c r="C2753" s="156">
        <v>42070.0</v>
      </c>
      <c r="D2753" s="94" t="s">
        <v>5814</v>
      </c>
      <c r="E2753" s="94">
        <v>9.0</v>
      </c>
      <c r="F2753" s="10" t="str">
        <f t="shared" si="25"/>
        <v>H21-009</v>
      </c>
      <c r="G2753" s="94">
        <v>5251.0</v>
      </c>
      <c r="H2753" s="14"/>
    </row>
    <row r="2754">
      <c r="A2754" s="7">
        <v>1281.0</v>
      </c>
      <c r="B2754" s="31" t="s">
        <v>4156</v>
      </c>
      <c r="C2754" s="156">
        <v>42070.0</v>
      </c>
      <c r="D2754" s="94" t="s">
        <v>5814</v>
      </c>
      <c r="E2754" s="94">
        <v>10.0</v>
      </c>
      <c r="F2754" s="10" t="str">
        <f t="shared" ref="F2754:F2791" si="26">D2754&amp;"0"&amp;E2754</f>
        <v>H21-010</v>
      </c>
      <c r="G2754" s="94">
        <v>299502.0</v>
      </c>
      <c r="H2754" s="14"/>
    </row>
    <row r="2755">
      <c r="A2755" s="7">
        <v>1281.0</v>
      </c>
      <c r="B2755" s="31" t="s">
        <v>4158</v>
      </c>
      <c r="C2755" s="156">
        <v>42070.0</v>
      </c>
      <c r="D2755" s="94" t="s">
        <v>5814</v>
      </c>
      <c r="E2755" s="94">
        <v>11.0</v>
      </c>
      <c r="F2755" s="10" t="str">
        <f t="shared" si="26"/>
        <v>H21-011</v>
      </c>
      <c r="G2755" s="94">
        <v>3607.0</v>
      </c>
      <c r="H2755" s="14"/>
    </row>
    <row r="2756">
      <c r="A2756" s="7">
        <v>1282.0</v>
      </c>
      <c r="B2756" s="31" t="s">
        <v>4156</v>
      </c>
      <c r="C2756" s="156">
        <v>42070.0</v>
      </c>
      <c r="D2756" s="94" t="s">
        <v>5814</v>
      </c>
      <c r="E2756" s="94">
        <v>12.0</v>
      </c>
      <c r="F2756" s="10" t="str">
        <f t="shared" si="26"/>
        <v>H21-012</v>
      </c>
      <c r="G2756" s="94">
        <v>326318.0</v>
      </c>
      <c r="H2756" s="14"/>
    </row>
    <row r="2757">
      <c r="A2757" s="7">
        <v>1282.0</v>
      </c>
      <c r="B2757" s="31" t="s">
        <v>4158</v>
      </c>
      <c r="C2757" s="156">
        <v>42070.0</v>
      </c>
      <c r="D2757" s="94" t="s">
        <v>5814</v>
      </c>
      <c r="E2757" s="94">
        <v>13.0</v>
      </c>
      <c r="F2757" s="10" t="str">
        <f t="shared" si="26"/>
        <v>H21-013</v>
      </c>
      <c r="G2757" s="94">
        <v>1586.0</v>
      </c>
      <c r="H2757" s="14"/>
    </row>
    <row r="2758">
      <c r="A2758" s="7">
        <v>1283.0</v>
      </c>
      <c r="B2758" s="31" t="s">
        <v>4156</v>
      </c>
      <c r="C2758" s="156">
        <v>42070.0</v>
      </c>
      <c r="D2758" s="94" t="s">
        <v>5814</v>
      </c>
      <c r="E2758" s="94">
        <v>14.0</v>
      </c>
      <c r="F2758" s="10" t="str">
        <f t="shared" si="26"/>
        <v>H21-014</v>
      </c>
      <c r="G2758" s="94">
        <v>325748.0</v>
      </c>
      <c r="H2758" s="14"/>
    </row>
    <row r="2759">
      <c r="A2759" s="7">
        <v>1283.0</v>
      </c>
      <c r="B2759" s="31" t="s">
        <v>4158</v>
      </c>
      <c r="C2759" s="156">
        <v>42070.0</v>
      </c>
      <c r="D2759" s="94" t="s">
        <v>5814</v>
      </c>
      <c r="E2759" s="94">
        <v>15.0</v>
      </c>
      <c r="F2759" s="10" t="str">
        <f t="shared" si="26"/>
        <v>H21-015</v>
      </c>
      <c r="G2759" s="94">
        <v>1653.0</v>
      </c>
      <c r="H2759" s="14"/>
    </row>
    <row r="2760">
      <c r="A2760" s="7">
        <v>1284.0</v>
      </c>
      <c r="B2760" s="31" t="s">
        <v>4156</v>
      </c>
      <c r="C2760" s="156">
        <v>42070.0</v>
      </c>
      <c r="D2760" s="94" t="s">
        <v>5814</v>
      </c>
      <c r="E2760" s="94">
        <v>16.0</v>
      </c>
      <c r="F2760" s="10" t="str">
        <f t="shared" si="26"/>
        <v>H21-016</v>
      </c>
      <c r="G2760" s="94">
        <v>295297.0</v>
      </c>
      <c r="H2760" s="14"/>
    </row>
    <row r="2761">
      <c r="A2761" s="7">
        <v>1284.0</v>
      </c>
      <c r="B2761" s="31" t="s">
        <v>4158</v>
      </c>
      <c r="C2761" s="156">
        <v>42070.0</v>
      </c>
      <c r="D2761" s="94" t="s">
        <v>5814</v>
      </c>
      <c r="E2761" s="94">
        <v>17.0</v>
      </c>
      <c r="F2761" s="10" t="str">
        <f t="shared" si="26"/>
        <v>H21-017</v>
      </c>
      <c r="G2761" s="94">
        <v>1107.0</v>
      </c>
      <c r="H2761" s="14"/>
    </row>
    <row r="2762">
      <c r="A2762" s="7">
        <v>1285.0</v>
      </c>
      <c r="B2762" s="31" t="s">
        <v>4156</v>
      </c>
      <c r="C2762" s="156">
        <v>42070.0</v>
      </c>
      <c r="D2762" s="94" t="s">
        <v>5814</v>
      </c>
      <c r="E2762" s="94">
        <v>18.0</v>
      </c>
      <c r="F2762" s="10" t="str">
        <f t="shared" si="26"/>
        <v>H21-018</v>
      </c>
      <c r="G2762" s="94">
        <v>453920.0</v>
      </c>
      <c r="H2762" s="14"/>
    </row>
    <row r="2763">
      <c r="A2763" s="7">
        <v>1285.0</v>
      </c>
      <c r="B2763" s="31" t="s">
        <v>4158</v>
      </c>
      <c r="C2763" s="156">
        <v>42070.0</v>
      </c>
      <c r="D2763" s="94" t="s">
        <v>5814</v>
      </c>
      <c r="E2763" s="94">
        <v>19.0</v>
      </c>
      <c r="F2763" s="10" t="str">
        <f t="shared" si="26"/>
        <v>H21-019</v>
      </c>
      <c r="G2763" s="94">
        <v>2062.0</v>
      </c>
      <c r="H2763" s="14"/>
    </row>
    <row r="2764">
      <c r="A2764" s="7">
        <v>1286.0</v>
      </c>
      <c r="B2764" s="31" t="s">
        <v>4156</v>
      </c>
      <c r="C2764" s="156">
        <v>42070.0</v>
      </c>
      <c r="D2764" s="94" t="s">
        <v>5814</v>
      </c>
      <c r="E2764" s="94">
        <v>20.0</v>
      </c>
      <c r="F2764" s="10" t="str">
        <f t="shared" si="26"/>
        <v>H21-020</v>
      </c>
      <c r="G2764" s="94">
        <v>203345.0</v>
      </c>
      <c r="H2764" s="14"/>
    </row>
    <row r="2765">
      <c r="A2765" s="7">
        <v>1286.0</v>
      </c>
      <c r="B2765" s="31" t="s">
        <v>4158</v>
      </c>
      <c r="C2765" s="156">
        <v>42070.0</v>
      </c>
      <c r="D2765" s="94" t="s">
        <v>5814</v>
      </c>
      <c r="E2765" s="94">
        <v>21.0</v>
      </c>
      <c r="F2765" s="10" t="str">
        <f t="shared" si="26"/>
        <v>H21-021</v>
      </c>
      <c r="G2765" s="94">
        <v>2805.0</v>
      </c>
      <c r="H2765" s="14"/>
    </row>
    <row r="2766">
      <c r="A2766" s="7">
        <v>1287.0</v>
      </c>
      <c r="B2766" s="31" t="s">
        <v>4156</v>
      </c>
      <c r="C2766" s="156">
        <v>42070.0</v>
      </c>
      <c r="D2766" s="94" t="s">
        <v>5814</v>
      </c>
      <c r="E2766" s="94">
        <v>22.0</v>
      </c>
      <c r="F2766" s="10" t="str">
        <f t="shared" si="26"/>
        <v>H21-022</v>
      </c>
      <c r="G2766" s="94">
        <v>394392.0</v>
      </c>
      <c r="H2766" s="14"/>
    </row>
    <row r="2767">
      <c r="A2767" s="7">
        <v>1287.0</v>
      </c>
      <c r="B2767" s="31" t="s">
        <v>4158</v>
      </c>
      <c r="C2767" s="156">
        <v>42070.0</v>
      </c>
      <c r="D2767" s="94" t="s">
        <v>5814</v>
      </c>
      <c r="E2767" s="94">
        <v>23.0</v>
      </c>
      <c r="F2767" s="10" t="str">
        <f t="shared" si="26"/>
        <v>H21-023</v>
      </c>
      <c r="G2767" s="94">
        <v>2435.0</v>
      </c>
      <c r="H2767" s="14"/>
    </row>
    <row r="2768">
      <c r="A2768" s="7">
        <v>1288.0</v>
      </c>
      <c r="B2768" s="31" t="s">
        <v>4156</v>
      </c>
      <c r="C2768" s="156">
        <v>42070.0</v>
      </c>
      <c r="D2768" s="94" t="s">
        <v>5814</v>
      </c>
      <c r="E2768" s="94">
        <v>24.0</v>
      </c>
      <c r="F2768" s="10" t="str">
        <f t="shared" si="26"/>
        <v>H21-024</v>
      </c>
      <c r="G2768" s="94">
        <v>1500051.0</v>
      </c>
      <c r="H2768" s="14"/>
    </row>
    <row r="2769">
      <c r="A2769" s="7">
        <v>1288.0</v>
      </c>
      <c r="B2769" s="31" t="s">
        <v>4158</v>
      </c>
      <c r="C2769" s="156">
        <v>42070.0</v>
      </c>
      <c r="D2769" s="94" t="s">
        <v>5814</v>
      </c>
      <c r="E2769" s="94">
        <v>25.0</v>
      </c>
      <c r="F2769" s="10" t="str">
        <f t="shared" si="26"/>
        <v>H21-025</v>
      </c>
      <c r="G2769" s="94">
        <v>7619.0</v>
      </c>
      <c r="H2769" s="14"/>
    </row>
    <row r="2770">
      <c r="A2770" s="7">
        <v>1289.0</v>
      </c>
      <c r="B2770" s="31" t="s">
        <v>4156</v>
      </c>
      <c r="C2770" s="156">
        <v>42070.0</v>
      </c>
      <c r="D2770" s="94" t="s">
        <v>5814</v>
      </c>
      <c r="E2770" s="94">
        <v>26.0</v>
      </c>
      <c r="F2770" s="10" t="str">
        <f t="shared" si="26"/>
        <v>H21-026</v>
      </c>
      <c r="G2770" s="94">
        <v>1485010.0</v>
      </c>
      <c r="H2770" s="14"/>
    </row>
    <row r="2771">
      <c r="A2771" s="7">
        <v>1289.0</v>
      </c>
      <c r="B2771" s="31" t="s">
        <v>4158</v>
      </c>
      <c r="C2771" s="156">
        <v>42070.0</v>
      </c>
      <c r="D2771" s="94" t="s">
        <v>5814</v>
      </c>
      <c r="E2771" s="94">
        <v>27.0</v>
      </c>
      <c r="F2771" s="10" t="str">
        <f t="shared" si="26"/>
        <v>H21-027</v>
      </c>
      <c r="G2771" s="94">
        <v>9620.0</v>
      </c>
      <c r="H2771" s="14"/>
    </row>
    <row r="2772">
      <c r="A2772" s="7">
        <v>1290.0</v>
      </c>
      <c r="B2772" s="31" t="s">
        <v>4156</v>
      </c>
      <c r="C2772" s="156">
        <v>42070.0</v>
      </c>
      <c r="D2772" s="94" t="s">
        <v>5814</v>
      </c>
      <c r="E2772" s="94">
        <v>28.0</v>
      </c>
      <c r="F2772" s="10" t="str">
        <f t="shared" si="26"/>
        <v>H21-028</v>
      </c>
      <c r="G2772" s="94">
        <v>1086959.0</v>
      </c>
      <c r="H2772" s="14"/>
    </row>
    <row r="2773">
      <c r="A2773" s="7">
        <v>1290.0</v>
      </c>
      <c r="B2773" s="31" t="s">
        <v>4158</v>
      </c>
      <c r="C2773" s="156">
        <v>42070.0</v>
      </c>
      <c r="D2773" s="94" t="s">
        <v>5814</v>
      </c>
      <c r="E2773" s="94">
        <v>29.0</v>
      </c>
      <c r="F2773" s="10" t="str">
        <f t="shared" si="26"/>
        <v>H21-029</v>
      </c>
      <c r="G2773" s="94">
        <v>7484.0</v>
      </c>
      <c r="H2773" s="14"/>
    </row>
    <row r="2774">
      <c r="A2774" s="7">
        <v>1291.0</v>
      </c>
      <c r="B2774" s="31" t="s">
        <v>4156</v>
      </c>
      <c r="C2774" s="156">
        <v>42070.0</v>
      </c>
      <c r="D2774" s="94" t="s">
        <v>5814</v>
      </c>
      <c r="E2774" s="94">
        <v>30.0</v>
      </c>
      <c r="F2774" s="10" t="str">
        <f t="shared" si="26"/>
        <v>H21-030</v>
      </c>
      <c r="G2774" s="94">
        <v>620758.0</v>
      </c>
      <c r="H2774" s="14"/>
    </row>
    <row r="2775">
      <c r="A2775" s="7">
        <v>1291.0</v>
      </c>
      <c r="B2775" s="31" t="s">
        <v>4158</v>
      </c>
      <c r="C2775" s="156">
        <v>42070.0</v>
      </c>
      <c r="D2775" s="94" t="s">
        <v>5814</v>
      </c>
      <c r="E2775" s="94">
        <v>31.0</v>
      </c>
      <c r="F2775" s="10" t="str">
        <f t="shared" si="26"/>
        <v>H21-031</v>
      </c>
      <c r="G2775" s="94">
        <v>5366.0</v>
      </c>
      <c r="H2775" s="14"/>
    </row>
    <row r="2776">
      <c r="A2776" s="7">
        <v>1292.0</v>
      </c>
      <c r="B2776" s="31" t="s">
        <v>4156</v>
      </c>
      <c r="C2776" s="156">
        <v>42070.0</v>
      </c>
      <c r="D2776" s="94" t="s">
        <v>5814</v>
      </c>
      <c r="E2776" s="94">
        <v>32.0</v>
      </c>
      <c r="F2776" s="10" t="str">
        <f t="shared" si="26"/>
        <v>H21-032</v>
      </c>
      <c r="G2776" s="94">
        <v>783054.0</v>
      </c>
      <c r="H2776" s="14"/>
    </row>
    <row r="2777">
      <c r="A2777" s="7">
        <v>1292.0</v>
      </c>
      <c r="B2777" s="31" t="s">
        <v>4158</v>
      </c>
      <c r="C2777" s="156">
        <v>42070.0</v>
      </c>
      <c r="D2777" s="94" t="s">
        <v>5814</v>
      </c>
      <c r="E2777" s="94">
        <v>33.0</v>
      </c>
      <c r="F2777" s="10" t="str">
        <f t="shared" si="26"/>
        <v>H21-033</v>
      </c>
      <c r="G2777" s="94">
        <v>6891.0</v>
      </c>
      <c r="H2777" s="14"/>
    </row>
    <row r="2778">
      <c r="A2778" s="7">
        <v>1293.0</v>
      </c>
      <c r="B2778" s="31" t="s">
        <v>4156</v>
      </c>
      <c r="C2778" s="156">
        <v>42070.0</v>
      </c>
      <c r="D2778" s="94" t="s">
        <v>5814</v>
      </c>
      <c r="E2778" s="94">
        <v>34.0</v>
      </c>
      <c r="F2778" s="10" t="str">
        <f t="shared" si="26"/>
        <v>H21-034</v>
      </c>
      <c r="G2778" s="94">
        <v>1126288.0</v>
      </c>
      <c r="H2778" s="14"/>
    </row>
    <row r="2779">
      <c r="A2779" s="7">
        <v>1293.0</v>
      </c>
      <c r="B2779" s="31" t="s">
        <v>4158</v>
      </c>
      <c r="C2779" s="156">
        <v>42070.0</v>
      </c>
      <c r="D2779" s="94" t="s">
        <v>5814</v>
      </c>
      <c r="E2779" s="94">
        <v>35.0</v>
      </c>
      <c r="F2779" s="10" t="str">
        <f t="shared" si="26"/>
        <v>H21-035</v>
      </c>
      <c r="G2779" s="94">
        <v>7677.0</v>
      </c>
      <c r="H2779" s="14"/>
    </row>
    <row r="2780">
      <c r="A2780" s="7">
        <v>1294.0</v>
      </c>
      <c r="B2780" s="31" t="s">
        <v>4156</v>
      </c>
      <c r="C2780" s="156">
        <v>42070.0</v>
      </c>
      <c r="D2780" s="94" t="s">
        <v>5814</v>
      </c>
      <c r="E2780" s="94">
        <v>36.0</v>
      </c>
      <c r="F2780" s="10" t="str">
        <f t="shared" si="26"/>
        <v>H21-036</v>
      </c>
      <c r="G2780" s="94">
        <v>543080.0</v>
      </c>
      <c r="H2780" s="14"/>
    </row>
    <row r="2781">
      <c r="A2781" s="7">
        <v>1294.0</v>
      </c>
      <c r="B2781" s="31" t="s">
        <v>4158</v>
      </c>
      <c r="C2781" s="156">
        <v>42070.0</v>
      </c>
      <c r="D2781" s="94" t="s">
        <v>5814</v>
      </c>
      <c r="E2781" s="94">
        <v>37.0</v>
      </c>
      <c r="F2781" s="10" t="str">
        <f t="shared" si="26"/>
        <v>H21-037</v>
      </c>
      <c r="G2781" s="94">
        <v>3467.0</v>
      </c>
      <c r="H2781" s="14"/>
    </row>
    <row r="2782">
      <c r="A2782" s="7">
        <v>1295.0</v>
      </c>
      <c r="B2782" s="31" t="s">
        <v>4156</v>
      </c>
      <c r="C2782" s="156">
        <v>42070.0</v>
      </c>
      <c r="D2782" s="94" t="s">
        <v>5814</v>
      </c>
      <c r="E2782" s="94">
        <v>38.0</v>
      </c>
      <c r="F2782" s="10" t="str">
        <f t="shared" si="26"/>
        <v>H21-038</v>
      </c>
      <c r="G2782" s="94">
        <v>455747.0</v>
      </c>
      <c r="H2782" s="14"/>
    </row>
    <row r="2783">
      <c r="A2783" s="7">
        <v>1295.0</v>
      </c>
      <c r="B2783" s="31" t="s">
        <v>4158</v>
      </c>
      <c r="C2783" s="156">
        <v>42070.0</v>
      </c>
      <c r="D2783" s="94" t="s">
        <v>5814</v>
      </c>
      <c r="E2783" s="94">
        <v>39.0</v>
      </c>
      <c r="F2783" s="10" t="str">
        <f t="shared" si="26"/>
        <v>H21-039</v>
      </c>
      <c r="G2783" s="94">
        <v>3289.0</v>
      </c>
      <c r="H2783" s="14"/>
    </row>
    <row r="2784">
      <c r="A2784" s="7">
        <v>1296.0</v>
      </c>
      <c r="B2784" s="31" t="s">
        <v>4156</v>
      </c>
      <c r="C2784" s="156">
        <v>42070.0</v>
      </c>
      <c r="D2784" s="94" t="s">
        <v>5814</v>
      </c>
      <c r="E2784" s="94">
        <v>40.0</v>
      </c>
      <c r="F2784" s="10" t="str">
        <f t="shared" si="26"/>
        <v>H21-040</v>
      </c>
      <c r="G2784" s="94">
        <v>572683.0</v>
      </c>
      <c r="H2784" s="14"/>
    </row>
    <row r="2785">
      <c r="A2785" s="7">
        <v>1296.0</v>
      </c>
      <c r="B2785" s="31" t="s">
        <v>4158</v>
      </c>
      <c r="C2785" s="156">
        <v>42070.0</v>
      </c>
      <c r="D2785" s="94" t="s">
        <v>5814</v>
      </c>
      <c r="E2785" s="94">
        <v>41.0</v>
      </c>
      <c r="F2785" s="10" t="str">
        <f t="shared" si="26"/>
        <v>H21-041</v>
      </c>
      <c r="G2785" s="94">
        <v>4110.0</v>
      </c>
      <c r="H2785" s="14"/>
    </row>
    <row r="2786">
      <c r="A2786" s="7">
        <v>1297.0</v>
      </c>
      <c r="B2786" s="31" t="s">
        <v>4156</v>
      </c>
      <c r="C2786" s="156">
        <v>42070.0</v>
      </c>
      <c r="D2786" s="94" t="s">
        <v>5814</v>
      </c>
      <c r="E2786" s="94">
        <v>42.0</v>
      </c>
      <c r="F2786" s="10" t="str">
        <f t="shared" si="26"/>
        <v>H21-042</v>
      </c>
      <c r="G2786" s="94">
        <v>1034444.0</v>
      </c>
      <c r="H2786" s="14"/>
    </row>
    <row r="2787">
      <c r="A2787" s="7">
        <v>1297.0</v>
      </c>
      <c r="B2787" s="31" t="s">
        <v>4158</v>
      </c>
      <c r="C2787" s="156">
        <v>42070.0</v>
      </c>
      <c r="D2787" s="94" t="s">
        <v>5814</v>
      </c>
      <c r="E2787" s="94">
        <v>43.0</v>
      </c>
      <c r="F2787" s="10" t="str">
        <f t="shared" si="26"/>
        <v>H21-043</v>
      </c>
      <c r="G2787" s="94">
        <v>7529.0</v>
      </c>
      <c r="H2787" s="14"/>
    </row>
    <row r="2788">
      <c r="A2788" s="7">
        <v>1298.0</v>
      </c>
      <c r="B2788" s="31" t="s">
        <v>4156</v>
      </c>
      <c r="C2788" s="156">
        <v>42070.0</v>
      </c>
      <c r="D2788" s="94" t="s">
        <v>5814</v>
      </c>
      <c r="E2788" s="94">
        <v>44.0</v>
      </c>
      <c r="F2788" s="10" t="str">
        <f t="shared" si="26"/>
        <v>H21-044</v>
      </c>
      <c r="G2788" s="94">
        <v>970494.0</v>
      </c>
      <c r="H2788" s="14"/>
    </row>
    <row r="2789">
      <c r="A2789" s="7">
        <v>1298.0</v>
      </c>
      <c r="B2789" s="31" t="s">
        <v>4158</v>
      </c>
      <c r="C2789" s="156">
        <v>42070.0</v>
      </c>
      <c r="D2789" s="94" t="s">
        <v>5814</v>
      </c>
      <c r="E2789" s="94">
        <v>45.0</v>
      </c>
      <c r="F2789" s="10" t="str">
        <f t="shared" si="26"/>
        <v>H21-045</v>
      </c>
      <c r="G2789" s="94">
        <v>6140.0</v>
      </c>
      <c r="H2789" s="14"/>
    </row>
    <row r="2790">
      <c r="A2790" s="7">
        <v>1299.0</v>
      </c>
      <c r="B2790" s="31" t="s">
        <v>4156</v>
      </c>
      <c r="C2790" s="156">
        <v>42070.0</v>
      </c>
      <c r="D2790" s="94" t="s">
        <v>5814</v>
      </c>
      <c r="E2790" s="94">
        <v>46.0</v>
      </c>
      <c r="F2790" s="10" t="str">
        <f t="shared" si="26"/>
        <v>H21-046</v>
      </c>
      <c r="G2790" s="94">
        <v>990853.0</v>
      </c>
      <c r="H2790" s="14"/>
    </row>
    <row r="2791">
      <c r="A2791" s="7">
        <v>1299.0</v>
      </c>
      <c r="B2791" s="31" t="s">
        <v>4158</v>
      </c>
      <c r="C2791" s="156">
        <v>42070.0</v>
      </c>
      <c r="D2791" s="94" t="s">
        <v>5814</v>
      </c>
      <c r="E2791" s="94">
        <v>47.0</v>
      </c>
      <c r="F2791" s="10" t="str">
        <f t="shared" si="26"/>
        <v>H21-047</v>
      </c>
      <c r="G2791" s="94">
        <v>6903.0</v>
      </c>
      <c r="H2791" s="14"/>
    </row>
    <row r="2792">
      <c r="A2792" s="7">
        <v>1300.0</v>
      </c>
      <c r="B2792" s="31" t="s">
        <v>4156</v>
      </c>
      <c r="C2792" s="156">
        <v>42101.0</v>
      </c>
      <c r="D2792" s="94" t="s">
        <v>4680</v>
      </c>
      <c r="E2792" s="94">
        <v>1683.0</v>
      </c>
      <c r="F2792" s="10" t="str">
        <f t="shared" ref="F2792:F2843" si="27">D2792&amp;E2792</f>
        <v>FER-1683</v>
      </c>
      <c r="G2792" s="94">
        <v>686780.0</v>
      </c>
      <c r="H2792" s="14"/>
    </row>
    <row r="2793">
      <c r="A2793" s="7">
        <v>1300.0</v>
      </c>
      <c r="B2793" s="31" t="s">
        <v>4158</v>
      </c>
      <c r="C2793" s="156">
        <v>42101.0</v>
      </c>
      <c r="D2793" s="94" t="s">
        <v>4680</v>
      </c>
      <c r="E2793" s="94">
        <v>1684.0</v>
      </c>
      <c r="F2793" s="10" t="str">
        <f t="shared" si="27"/>
        <v>FER-1684</v>
      </c>
      <c r="G2793" s="94">
        <v>17828.0</v>
      </c>
      <c r="H2793" s="14"/>
    </row>
    <row r="2794">
      <c r="A2794" s="32">
        <v>1301.0</v>
      </c>
      <c r="B2794" s="31" t="s">
        <v>4156</v>
      </c>
      <c r="C2794" s="156">
        <v>42101.0</v>
      </c>
      <c r="D2794" s="94" t="s">
        <v>4680</v>
      </c>
      <c r="E2794" s="94">
        <v>1685.0</v>
      </c>
      <c r="F2794" s="10" t="str">
        <f t="shared" si="27"/>
        <v>FER-1685</v>
      </c>
      <c r="G2794" s="94">
        <v>698992.0</v>
      </c>
      <c r="H2794" s="14"/>
    </row>
    <row r="2795">
      <c r="A2795" s="32">
        <v>1301.0</v>
      </c>
      <c r="B2795" s="31" t="s">
        <v>4158</v>
      </c>
      <c r="C2795" s="156">
        <v>42101.0</v>
      </c>
      <c r="D2795" s="94" t="s">
        <v>4680</v>
      </c>
      <c r="E2795" s="94">
        <v>1686.0</v>
      </c>
      <c r="F2795" s="10" t="str">
        <f t="shared" si="27"/>
        <v>FER-1686</v>
      </c>
      <c r="G2795" s="94">
        <v>15702.0</v>
      </c>
      <c r="H2795" s="14"/>
    </row>
    <row r="2796">
      <c r="A2796" s="7">
        <v>1302.0</v>
      </c>
      <c r="B2796" s="31" t="s">
        <v>4156</v>
      </c>
      <c r="C2796" s="156">
        <v>42101.0</v>
      </c>
      <c r="D2796" s="94" t="s">
        <v>4680</v>
      </c>
      <c r="E2796" s="94">
        <v>1687.0</v>
      </c>
      <c r="F2796" s="10" t="str">
        <f t="shared" si="27"/>
        <v>FER-1687</v>
      </c>
      <c r="G2796" s="94">
        <v>796900.0</v>
      </c>
      <c r="H2796" s="14"/>
    </row>
    <row r="2797">
      <c r="A2797" s="7">
        <v>1302.0</v>
      </c>
      <c r="B2797" s="31" t="s">
        <v>4158</v>
      </c>
      <c r="C2797" s="156">
        <v>42101.0</v>
      </c>
      <c r="D2797" s="94" t="s">
        <v>4680</v>
      </c>
      <c r="E2797" s="94">
        <v>1688.0</v>
      </c>
      <c r="F2797" s="10" t="str">
        <f t="shared" si="27"/>
        <v>FER-1688</v>
      </c>
      <c r="G2797" s="94">
        <v>16317.0</v>
      </c>
      <c r="H2797" s="14"/>
    </row>
    <row r="2798">
      <c r="A2798" s="32">
        <v>1303.0</v>
      </c>
      <c r="B2798" s="31" t="s">
        <v>4156</v>
      </c>
      <c r="C2798" s="156">
        <v>42101.0</v>
      </c>
      <c r="D2798" s="94" t="s">
        <v>4680</v>
      </c>
      <c r="E2798" s="94">
        <v>1689.0</v>
      </c>
      <c r="F2798" s="10" t="str">
        <f t="shared" si="27"/>
        <v>FER-1689</v>
      </c>
      <c r="G2798" s="94">
        <v>176750.0</v>
      </c>
      <c r="H2798" s="14"/>
    </row>
    <row r="2799">
      <c r="A2799" s="32">
        <v>1303.0</v>
      </c>
      <c r="B2799" s="31" t="s">
        <v>4158</v>
      </c>
      <c r="C2799" s="156">
        <v>42101.0</v>
      </c>
      <c r="D2799" s="94" t="s">
        <v>4680</v>
      </c>
      <c r="E2799" s="94">
        <v>1690.0</v>
      </c>
      <c r="F2799" s="10" t="str">
        <f t="shared" si="27"/>
        <v>FER-1690</v>
      </c>
      <c r="G2799" s="94">
        <v>829.0</v>
      </c>
      <c r="H2799" s="14"/>
    </row>
    <row r="2800">
      <c r="A2800" s="7">
        <v>1304.0</v>
      </c>
      <c r="B2800" s="31" t="s">
        <v>4156</v>
      </c>
      <c r="C2800" s="156">
        <v>42101.0</v>
      </c>
      <c r="D2800" s="94" t="s">
        <v>4680</v>
      </c>
      <c r="E2800" s="94">
        <v>1691.0</v>
      </c>
      <c r="F2800" s="10" t="str">
        <f t="shared" si="27"/>
        <v>FER-1691</v>
      </c>
      <c r="G2800" s="94">
        <v>197673.0</v>
      </c>
      <c r="H2800" s="14"/>
    </row>
    <row r="2801">
      <c r="A2801" s="7">
        <v>1304.0</v>
      </c>
      <c r="B2801" s="31" t="s">
        <v>4158</v>
      </c>
      <c r="C2801" s="156">
        <v>42101.0</v>
      </c>
      <c r="D2801" s="94" t="s">
        <v>4680</v>
      </c>
      <c r="E2801" s="94">
        <v>1692.0</v>
      </c>
      <c r="F2801" s="10" t="str">
        <f t="shared" si="27"/>
        <v>FER-1692</v>
      </c>
      <c r="G2801" s="94">
        <v>1274.0</v>
      </c>
      <c r="H2801" s="14"/>
    </row>
    <row r="2802">
      <c r="A2802" s="32">
        <v>1305.0</v>
      </c>
      <c r="B2802" s="31" t="s">
        <v>4156</v>
      </c>
      <c r="C2802" s="156">
        <v>42101.0</v>
      </c>
      <c r="D2802" s="94" t="s">
        <v>4680</v>
      </c>
      <c r="E2802" s="94">
        <v>1693.0</v>
      </c>
      <c r="F2802" s="10" t="str">
        <f t="shared" si="27"/>
        <v>FER-1693</v>
      </c>
      <c r="G2802" s="94">
        <v>151582.0</v>
      </c>
      <c r="H2802" s="14"/>
    </row>
    <row r="2803">
      <c r="A2803" s="32">
        <v>1305.0</v>
      </c>
      <c r="B2803" s="31" t="s">
        <v>4158</v>
      </c>
      <c r="C2803" s="156">
        <v>42101.0</v>
      </c>
      <c r="D2803" s="94" t="s">
        <v>4680</v>
      </c>
      <c r="E2803" s="94">
        <v>1694.0</v>
      </c>
      <c r="F2803" s="10" t="str">
        <f t="shared" si="27"/>
        <v>FER-1694</v>
      </c>
      <c r="G2803" s="94">
        <v>1118.0</v>
      </c>
      <c r="H2803" s="14"/>
    </row>
    <row r="2804">
      <c r="A2804" s="7">
        <v>1306.0</v>
      </c>
      <c r="B2804" s="31" t="s">
        <v>4156</v>
      </c>
      <c r="C2804" s="156">
        <v>42101.0</v>
      </c>
      <c r="D2804" s="94" t="s">
        <v>4680</v>
      </c>
      <c r="E2804" s="94">
        <v>1695.0</v>
      </c>
      <c r="F2804" s="10" t="str">
        <f t="shared" si="27"/>
        <v>FER-1695</v>
      </c>
      <c r="G2804" s="94">
        <v>435140.0</v>
      </c>
      <c r="H2804" s="14"/>
    </row>
    <row r="2805">
      <c r="A2805" s="7">
        <v>1306.0</v>
      </c>
      <c r="B2805" s="31" t="s">
        <v>4158</v>
      </c>
      <c r="C2805" s="156">
        <v>42101.0</v>
      </c>
      <c r="D2805" s="94" t="s">
        <v>4680</v>
      </c>
      <c r="E2805" s="94">
        <v>1696.0</v>
      </c>
      <c r="F2805" s="10" t="str">
        <f t="shared" si="27"/>
        <v>FER-1696</v>
      </c>
      <c r="G2805" s="94">
        <v>2733.0</v>
      </c>
      <c r="H2805" s="14"/>
    </row>
    <row r="2806">
      <c r="A2806" s="32">
        <v>1307.0</v>
      </c>
      <c r="B2806" s="31" t="s">
        <v>4156</v>
      </c>
      <c r="C2806" s="156">
        <v>42101.0</v>
      </c>
      <c r="D2806" s="94" t="s">
        <v>4680</v>
      </c>
      <c r="E2806" s="94">
        <v>1697.0</v>
      </c>
      <c r="F2806" s="10" t="str">
        <f t="shared" si="27"/>
        <v>FER-1697</v>
      </c>
      <c r="G2806" s="94">
        <v>351998.0</v>
      </c>
      <c r="H2806" s="14"/>
    </row>
    <row r="2807">
      <c r="A2807" s="32">
        <v>1307.0</v>
      </c>
      <c r="B2807" s="31" t="s">
        <v>4158</v>
      </c>
      <c r="C2807" s="156">
        <v>42101.0</v>
      </c>
      <c r="D2807" s="94" t="s">
        <v>4680</v>
      </c>
      <c r="E2807" s="94">
        <v>1698.0</v>
      </c>
      <c r="F2807" s="10" t="str">
        <f t="shared" si="27"/>
        <v>FER-1698</v>
      </c>
      <c r="G2807" s="94">
        <v>1056.0</v>
      </c>
      <c r="H2807" s="14"/>
    </row>
    <row r="2808">
      <c r="A2808" s="7">
        <v>1308.0</v>
      </c>
      <c r="B2808" s="31" t="s">
        <v>4156</v>
      </c>
      <c r="C2808" s="156">
        <v>42101.0</v>
      </c>
      <c r="D2808" s="94" t="s">
        <v>4680</v>
      </c>
      <c r="E2808" s="94">
        <v>1699.0</v>
      </c>
      <c r="F2808" s="10" t="str">
        <f t="shared" si="27"/>
        <v>FER-1699</v>
      </c>
      <c r="G2808" s="94">
        <v>446526.0</v>
      </c>
      <c r="H2808" s="14"/>
    </row>
    <row r="2809">
      <c r="A2809" s="7">
        <v>1308.0</v>
      </c>
      <c r="B2809" s="31" t="s">
        <v>4158</v>
      </c>
      <c r="C2809" s="156">
        <v>42101.0</v>
      </c>
      <c r="D2809" s="94" t="s">
        <v>4680</v>
      </c>
      <c r="E2809" s="94">
        <v>1700.0</v>
      </c>
      <c r="F2809" s="10" t="str">
        <f t="shared" si="27"/>
        <v>FER-1700</v>
      </c>
      <c r="G2809" s="94">
        <v>1739.0</v>
      </c>
      <c r="H2809" s="14"/>
    </row>
    <row r="2810">
      <c r="A2810" s="32">
        <v>1309.0</v>
      </c>
      <c r="B2810" s="31" t="s">
        <v>4156</v>
      </c>
      <c r="C2810" s="156">
        <v>42101.0</v>
      </c>
      <c r="D2810" s="94" t="s">
        <v>4680</v>
      </c>
      <c r="E2810" s="94">
        <v>1701.0</v>
      </c>
      <c r="F2810" s="10" t="str">
        <f t="shared" si="27"/>
        <v>FER-1701</v>
      </c>
      <c r="G2810" s="94">
        <v>628146.0</v>
      </c>
      <c r="H2810" s="14"/>
    </row>
    <row r="2811">
      <c r="A2811" s="32">
        <v>1309.0</v>
      </c>
      <c r="B2811" s="31" t="s">
        <v>4158</v>
      </c>
      <c r="C2811" s="156">
        <v>42101.0</v>
      </c>
      <c r="D2811" s="94" t="s">
        <v>4680</v>
      </c>
      <c r="E2811" s="94">
        <v>1702.0</v>
      </c>
      <c r="F2811" s="10" t="str">
        <f t="shared" si="27"/>
        <v>FER-1702</v>
      </c>
      <c r="G2811" s="94">
        <v>4508.0</v>
      </c>
      <c r="H2811" s="14"/>
    </row>
    <row r="2812">
      <c r="A2812" s="7">
        <v>1310.0</v>
      </c>
      <c r="B2812" s="31" t="s">
        <v>4156</v>
      </c>
      <c r="C2812" s="156">
        <v>42101.0</v>
      </c>
      <c r="D2812" s="94" t="s">
        <v>4680</v>
      </c>
      <c r="E2812" s="94">
        <v>1703.0</v>
      </c>
      <c r="F2812" s="10" t="str">
        <f t="shared" si="27"/>
        <v>FER-1703</v>
      </c>
      <c r="G2812" s="94">
        <v>547161.0</v>
      </c>
      <c r="H2812" s="14"/>
    </row>
    <row r="2813">
      <c r="A2813" s="7">
        <v>1310.0</v>
      </c>
      <c r="B2813" s="31" t="s">
        <v>4158</v>
      </c>
      <c r="C2813" s="156">
        <v>42101.0</v>
      </c>
      <c r="D2813" s="94" t="s">
        <v>4680</v>
      </c>
      <c r="E2813" s="94">
        <v>1704.0</v>
      </c>
      <c r="F2813" s="10" t="str">
        <f t="shared" si="27"/>
        <v>FER-1704</v>
      </c>
      <c r="G2813" s="94">
        <v>4826.0</v>
      </c>
      <c r="H2813" s="14"/>
    </row>
    <row r="2814">
      <c r="A2814" s="32">
        <v>1311.0</v>
      </c>
      <c r="B2814" s="31" t="s">
        <v>4156</v>
      </c>
      <c r="C2814" s="156">
        <v>42101.0</v>
      </c>
      <c r="D2814" s="94" t="s">
        <v>4680</v>
      </c>
      <c r="E2814" s="94">
        <v>1705.0</v>
      </c>
      <c r="F2814" s="10" t="str">
        <f t="shared" si="27"/>
        <v>FER-1705</v>
      </c>
      <c r="G2814" s="94">
        <v>579001.0</v>
      </c>
      <c r="H2814" s="14"/>
    </row>
    <row r="2815">
      <c r="A2815" s="32">
        <v>1311.0</v>
      </c>
      <c r="B2815" s="31" t="s">
        <v>4158</v>
      </c>
      <c r="C2815" s="156">
        <v>42101.0</v>
      </c>
      <c r="D2815" s="94" t="s">
        <v>4680</v>
      </c>
      <c r="E2815" s="94">
        <v>1706.0</v>
      </c>
      <c r="F2815" s="10" t="str">
        <f t="shared" si="27"/>
        <v>FER-1706</v>
      </c>
      <c r="G2815" s="94">
        <v>4278.0</v>
      </c>
      <c r="H2815" s="14"/>
    </row>
    <row r="2816">
      <c r="A2816" s="7">
        <v>1312.0</v>
      </c>
      <c r="B2816" s="31" t="s">
        <v>4156</v>
      </c>
      <c r="C2816" s="156">
        <v>42101.0</v>
      </c>
      <c r="D2816" s="94" t="s">
        <v>4680</v>
      </c>
      <c r="E2816" s="94">
        <v>1707.0</v>
      </c>
      <c r="F2816" s="10" t="str">
        <f t="shared" si="27"/>
        <v>FER-1707</v>
      </c>
      <c r="G2816" s="94">
        <v>1071489.0</v>
      </c>
      <c r="H2816" s="14"/>
    </row>
    <row r="2817">
      <c r="A2817" s="7">
        <v>1312.0</v>
      </c>
      <c r="B2817" s="31" t="s">
        <v>4158</v>
      </c>
      <c r="C2817" s="156">
        <v>42101.0</v>
      </c>
      <c r="D2817" s="94" t="s">
        <v>4680</v>
      </c>
      <c r="E2817" s="94">
        <v>1708.0</v>
      </c>
      <c r="F2817" s="10" t="str">
        <f t="shared" si="27"/>
        <v>FER-1708</v>
      </c>
      <c r="G2817" s="94">
        <v>1990.0</v>
      </c>
      <c r="H2817" s="14"/>
    </row>
    <row r="2818">
      <c r="A2818" s="32">
        <v>1313.0</v>
      </c>
      <c r="B2818" s="31" t="s">
        <v>4156</v>
      </c>
      <c r="C2818" s="156">
        <v>42101.0</v>
      </c>
      <c r="D2818" s="94" t="s">
        <v>4680</v>
      </c>
      <c r="E2818" s="94">
        <v>1709.0</v>
      </c>
      <c r="F2818" s="10" t="str">
        <f t="shared" si="27"/>
        <v>FER-1709</v>
      </c>
      <c r="G2818" s="94">
        <v>1100437.0</v>
      </c>
      <c r="H2818" s="14"/>
    </row>
    <row r="2819">
      <c r="A2819" s="32">
        <v>1313.0</v>
      </c>
      <c r="B2819" s="31" t="s">
        <v>4158</v>
      </c>
      <c r="C2819" s="156">
        <v>42101.0</v>
      </c>
      <c r="D2819" s="94" t="s">
        <v>4680</v>
      </c>
      <c r="E2819" s="94">
        <v>1710.0</v>
      </c>
      <c r="F2819" s="10" t="str">
        <f t="shared" si="27"/>
        <v>FER-1710</v>
      </c>
      <c r="G2819" s="94">
        <v>3332.0</v>
      </c>
      <c r="H2819" s="14"/>
    </row>
    <row r="2820">
      <c r="A2820" s="7">
        <v>1314.0</v>
      </c>
      <c r="B2820" s="31" t="s">
        <v>4156</v>
      </c>
      <c r="C2820" s="156">
        <v>42101.0</v>
      </c>
      <c r="D2820" s="94" t="s">
        <v>4680</v>
      </c>
      <c r="E2820" s="94">
        <v>1711.0</v>
      </c>
      <c r="F2820" s="10" t="str">
        <f t="shared" si="27"/>
        <v>FER-1711</v>
      </c>
      <c r="G2820" s="94">
        <v>1426107.0</v>
      </c>
      <c r="H2820" s="14"/>
    </row>
    <row r="2821">
      <c r="A2821" s="7">
        <v>1314.0</v>
      </c>
      <c r="B2821" s="31" t="s">
        <v>4158</v>
      </c>
      <c r="C2821" s="156">
        <v>42101.0</v>
      </c>
      <c r="D2821" s="94" t="s">
        <v>4680</v>
      </c>
      <c r="E2821" s="94">
        <v>1712.0</v>
      </c>
      <c r="F2821" s="10" t="str">
        <f t="shared" si="27"/>
        <v>FER-1712</v>
      </c>
      <c r="G2821" s="94">
        <v>2156.0</v>
      </c>
      <c r="H2821" s="14"/>
    </row>
    <row r="2822">
      <c r="A2822" s="32">
        <v>1315.0</v>
      </c>
      <c r="B2822" s="31" t="s">
        <v>4156</v>
      </c>
      <c r="C2822" s="156">
        <v>42101.0</v>
      </c>
      <c r="D2822" s="94" t="s">
        <v>4680</v>
      </c>
      <c r="E2822" s="94">
        <v>1713.0</v>
      </c>
      <c r="F2822" s="10" t="str">
        <f t="shared" si="27"/>
        <v>FER-1713</v>
      </c>
      <c r="G2822" s="94">
        <v>1388987.0</v>
      </c>
      <c r="H2822" s="14"/>
    </row>
    <row r="2823">
      <c r="A2823" s="32">
        <v>1315.0</v>
      </c>
      <c r="B2823" s="31" t="s">
        <v>4158</v>
      </c>
      <c r="C2823" s="156">
        <v>42101.0</v>
      </c>
      <c r="D2823" s="94" t="s">
        <v>4680</v>
      </c>
      <c r="E2823" s="94">
        <v>1714.0</v>
      </c>
      <c r="F2823" s="10" t="str">
        <f t="shared" si="27"/>
        <v>FER-1714</v>
      </c>
      <c r="G2823" s="94">
        <v>7383.0</v>
      </c>
      <c r="H2823" s="14"/>
    </row>
    <row r="2824">
      <c r="A2824" s="7">
        <v>1316.0</v>
      </c>
      <c r="B2824" s="31" t="s">
        <v>4156</v>
      </c>
      <c r="C2824" s="156">
        <v>42101.0</v>
      </c>
      <c r="D2824" s="94" t="s">
        <v>4680</v>
      </c>
      <c r="E2824" s="94">
        <v>1715.0</v>
      </c>
      <c r="F2824" s="10" t="str">
        <f t="shared" si="27"/>
        <v>FER-1715</v>
      </c>
      <c r="G2824" s="94">
        <v>1143508.0</v>
      </c>
      <c r="H2824" s="14"/>
    </row>
    <row r="2825">
      <c r="A2825" s="7">
        <v>1316.0</v>
      </c>
      <c r="B2825" s="31" t="s">
        <v>4158</v>
      </c>
      <c r="C2825" s="156">
        <v>42101.0</v>
      </c>
      <c r="D2825" s="94" t="s">
        <v>4680</v>
      </c>
      <c r="E2825" s="94">
        <v>1716.0</v>
      </c>
      <c r="F2825" s="10" t="str">
        <f t="shared" si="27"/>
        <v>FER-1716</v>
      </c>
      <c r="G2825" s="94">
        <v>6247.0</v>
      </c>
      <c r="H2825" s="14"/>
    </row>
    <row r="2826">
      <c r="A2826" s="32">
        <v>1317.0</v>
      </c>
      <c r="B2826" s="31" t="s">
        <v>4156</v>
      </c>
      <c r="C2826" s="156">
        <v>42101.0</v>
      </c>
      <c r="D2826" s="94" t="s">
        <v>4680</v>
      </c>
      <c r="E2826" s="94">
        <v>1717.0</v>
      </c>
      <c r="F2826" s="10" t="str">
        <f t="shared" si="27"/>
        <v>FER-1717</v>
      </c>
      <c r="G2826" s="94">
        <v>1314576.0</v>
      </c>
      <c r="H2826" s="14"/>
    </row>
    <row r="2827">
      <c r="A2827" s="32">
        <v>1317.0</v>
      </c>
      <c r="B2827" s="31" t="s">
        <v>4158</v>
      </c>
      <c r="C2827" s="156">
        <v>42101.0</v>
      </c>
      <c r="D2827" s="94" t="s">
        <v>4680</v>
      </c>
      <c r="E2827" s="94">
        <v>1718.0</v>
      </c>
      <c r="F2827" s="10" t="str">
        <f t="shared" si="27"/>
        <v>FER-1718</v>
      </c>
      <c r="G2827" s="94">
        <v>18185.0</v>
      </c>
      <c r="H2827" s="14"/>
    </row>
    <row r="2828">
      <c r="A2828" s="7">
        <v>1318.0</v>
      </c>
      <c r="B2828" s="31" t="s">
        <v>4156</v>
      </c>
      <c r="C2828" s="156">
        <v>42101.0</v>
      </c>
      <c r="D2828" s="94" t="s">
        <v>4680</v>
      </c>
      <c r="E2828" s="94">
        <v>1719.0</v>
      </c>
      <c r="F2828" s="10" t="str">
        <f t="shared" si="27"/>
        <v>FER-1719</v>
      </c>
      <c r="G2828" s="94">
        <v>1226619.0</v>
      </c>
      <c r="H2828" s="14"/>
    </row>
    <row r="2829">
      <c r="A2829" s="7">
        <v>1318.0</v>
      </c>
      <c r="B2829" s="31" t="s">
        <v>4158</v>
      </c>
      <c r="C2829" s="156">
        <v>42101.0</v>
      </c>
      <c r="D2829" s="94" t="s">
        <v>4680</v>
      </c>
      <c r="E2829" s="94">
        <v>1720.0</v>
      </c>
      <c r="F2829" s="10" t="str">
        <f t="shared" si="27"/>
        <v>FER-1720</v>
      </c>
      <c r="G2829" s="94">
        <v>18165.0</v>
      </c>
      <c r="H2829" s="14"/>
    </row>
    <row r="2830">
      <c r="A2830" s="32">
        <v>1319.0</v>
      </c>
      <c r="B2830" s="31" t="s">
        <v>4156</v>
      </c>
      <c r="C2830" s="156">
        <v>42101.0</v>
      </c>
      <c r="D2830" s="94" t="s">
        <v>4680</v>
      </c>
      <c r="E2830" s="94">
        <v>1721.0</v>
      </c>
      <c r="F2830" s="10" t="str">
        <f t="shared" si="27"/>
        <v>FER-1721</v>
      </c>
      <c r="G2830" s="94">
        <v>1011322.0</v>
      </c>
      <c r="H2830" s="14"/>
    </row>
    <row r="2831">
      <c r="A2831" s="32">
        <v>1319.0</v>
      </c>
      <c r="B2831" s="31" t="s">
        <v>4158</v>
      </c>
      <c r="C2831" s="156">
        <v>42101.0</v>
      </c>
      <c r="D2831" s="94" t="s">
        <v>4680</v>
      </c>
      <c r="E2831" s="94">
        <v>1722.0</v>
      </c>
      <c r="F2831" s="10" t="str">
        <f t="shared" si="27"/>
        <v>FER-1722</v>
      </c>
      <c r="G2831" s="94">
        <v>11753.0</v>
      </c>
      <c r="H2831" s="14"/>
    </row>
    <row r="2832">
      <c r="A2832" s="7">
        <v>1320.0</v>
      </c>
      <c r="B2832" s="31" t="s">
        <v>4156</v>
      </c>
      <c r="C2832" s="156">
        <v>42101.0</v>
      </c>
      <c r="D2832" s="94" t="s">
        <v>4680</v>
      </c>
      <c r="E2832" s="94">
        <v>1723.0</v>
      </c>
      <c r="F2832" s="10" t="str">
        <f t="shared" si="27"/>
        <v>FER-1723</v>
      </c>
      <c r="G2832" s="94">
        <v>2781669.0</v>
      </c>
      <c r="H2832" s="14"/>
    </row>
    <row r="2833">
      <c r="A2833" s="7">
        <v>1320.0</v>
      </c>
      <c r="B2833" s="31" t="s">
        <v>4158</v>
      </c>
      <c r="C2833" s="156">
        <v>42101.0</v>
      </c>
      <c r="D2833" s="94" t="s">
        <v>4680</v>
      </c>
      <c r="E2833" s="94">
        <v>1724.0</v>
      </c>
      <c r="F2833" s="10" t="str">
        <f t="shared" si="27"/>
        <v>FER-1724</v>
      </c>
      <c r="G2833" s="94">
        <v>16728.0</v>
      </c>
      <c r="H2833" s="14"/>
    </row>
    <row r="2834">
      <c r="A2834" s="32">
        <v>1321.0</v>
      </c>
      <c r="B2834" s="31" t="s">
        <v>4156</v>
      </c>
      <c r="C2834" s="156">
        <v>42101.0</v>
      </c>
      <c r="D2834" s="94" t="s">
        <v>4680</v>
      </c>
      <c r="E2834" s="94">
        <v>1725.0</v>
      </c>
      <c r="F2834" s="10" t="str">
        <f t="shared" si="27"/>
        <v>FER-1725</v>
      </c>
      <c r="G2834" s="94">
        <v>3114919.0</v>
      </c>
      <c r="H2834" s="14"/>
    </row>
    <row r="2835">
      <c r="A2835" s="32">
        <v>1321.0</v>
      </c>
      <c r="B2835" s="31" t="s">
        <v>4158</v>
      </c>
      <c r="C2835" s="156">
        <v>42101.0</v>
      </c>
      <c r="D2835" s="94" t="s">
        <v>4680</v>
      </c>
      <c r="E2835" s="94">
        <v>1726.0</v>
      </c>
      <c r="F2835" s="10" t="str">
        <f t="shared" si="27"/>
        <v>FER-1726</v>
      </c>
      <c r="G2835" s="94">
        <v>14535.0</v>
      </c>
      <c r="H2835" s="14"/>
    </row>
    <row r="2836">
      <c r="A2836" s="7">
        <v>1322.0</v>
      </c>
      <c r="B2836" s="31" t="s">
        <v>4156</v>
      </c>
      <c r="C2836" s="156">
        <v>42101.0</v>
      </c>
      <c r="D2836" s="94" t="s">
        <v>4680</v>
      </c>
      <c r="E2836" s="94">
        <v>1727.0</v>
      </c>
      <c r="F2836" s="10" t="str">
        <f t="shared" si="27"/>
        <v>FER-1727</v>
      </c>
      <c r="G2836" s="94">
        <v>2310126.0</v>
      </c>
      <c r="H2836" s="14"/>
    </row>
    <row r="2837">
      <c r="A2837" s="7">
        <v>1322.0</v>
      </c>
      <c r="B2837" s="31" t="s">
        <v>4158</v>
      </c>
      <c r="C2837" s="156">
        <v>42101.0</v>
      </c>
      <c r="D2837" s="94" t="s">
        <v>4680</v>
      </c>
      <c r="E2837" s="94">
        <v>1728.0</v>
      </c>
      <c r="F2837" s="10" t="str">
        <f t="shared" si="27"/>
        <v>FER-1728</v>
      </c>
      <c r="G2837" s="94">
        <v>11179.0</v>
      </c>
      <c r="H2837" s="14"/>
    </row>
    <row r="2838">
      <c r="A2838" s="32">
        <v>1323.0</v>
      </c>
      <c r="B2838" s="31" t="s">
        <v>4156</v>
      </c>
      <c r="C2838" s="156">
        <v>42101.0</v>
      </c>
      <c r="D2838" s="94" t="s">
        <v>4680</v>
      </c>
      <c r="E2838" s="94">
        <v>1729.0</v>
      </c>
      <c r="F2838" s="10" t="str">
        <f t="shared" si="27"/>
        <v>FER-1729</v>
      </c>
      <c r="G2838" s="94">
        <v>2542787.0</v>
      </c>
      <c r="H2838" s="14"/>
    </row>
    <row r="2839">
      <c r="A2839" s="32">
        <v>1323.0</v>
      </c>
      <c r="B2839" s="31" t="s">
        <v>4158</v>
      </c>
      <c r="C2839" s="156">
        <v>42101.0</v>
      </c>
      <c r="D2839" s="94" t="s">
        <v>4680</v>
      </c>
      <c r="E2839" s="94">
        <v>1730.0</v>
      </c>
      <c r="F2839" s="10" t="str">
        <f t="shared" si="27"/>
        <v>FER-1730</v>
      </c>
      <c r="G2839" s="94">
        <v>13998.0</v>
      </c>
      <c r="H2839" s="14"/>
    </row>
    <row r="2840">
      <c r="A2840" s="7">
        <v>1324.0</v>
      </c>
      <c r="B2840" s="31" t="s">
        <v>4156</v>
      </c>
      <c r="C2840" s="156">
        <v>42101.0</v>
      </c>
      <c r="D2840" s="94" t="s">
        <v>4680</v>
      </c>
      <c r="E2840" s="94">
        <v>1731.0</v>
      </c>
      <c r="F2840" s="10" t="str">
        <f t="shared" si="27"/>
        <v>FER-1731</v>
      </c>
      <c r="G2840" s="94">
        <v>2584247.0</v>
      </c>
      <c r="H2840" s="14"/>
    </row>
    <row r="2841">
      <c r="A2841" s="7">
        <v>1324.0</v>
      </c>
      <c r="B2841" s="31" t="s">
        <v>4158</v>
      </c>
      <c r="C2841" s="156">
        <v>42101.0</v>
      </c>
      <c r="D2841" s="94" t="s">
        <v>4680</v>
      </c>
      <c r="E2841" s="94">
        <v>1732.0</v>
      </c>
      <c r="F2841" s="10" t="str">
        <f t="shared" si="27"/>
        <v>FER-1732</v>
      </c>
      <c r="G2841" s="94">
        <v>8615.0</v>
      </c>
      <c r="H2841" s="14"/>
    </row>
    <row r="2842">
      <c r="A2842" s="32">
        <v>1325.0</v>
      </c>
      <c r="B2842" s="31" t="s">
        <v>4156</v>
      </c>
      <c r="C2842" s="156">
        <v>42101.0</v>
      </c>
      <c r="D2842" s="94" t="s">
        <v>4680</v>
      </c>
      <c r="E2842" s="94">
        <v>1733.0</v>
      </c>
      <c r="F2842" s="10" t="str">
        <f t="shared" si="27"/>
        <v>FER-1733</v>
      </c>
      <c r="G2842" s="94">
        <v>2766571.0</v>
      </c>
      <c r="H2842" s="14"/>
    </row>
    <row r="2843">
      <c r="A2843" s="32">
        <v>1325.0</v>
      </c>
      <c r="B2843" s="31" t="s">
        <v>4158</v>
      </c>
      <c r="C2843" s="156">
        <v>42101.0</v>
      </c>
      <c r="D2843" s="94" t="s">
        <v>4680</v>
      </c>
      <c r="E2843" s="94">
        <v>1734.0</v>
      </c>
      <c r="F2843" s="10" t="str">
        <f t="shared" si="27"/>
        <v>FER-1734</v>
      </c>
      <c r="G2843" s="94">
        <v>11160.0</v>
      </c>
      <c r="H2843" s="14"/>
    </row>
    <row r="2844">
      <c r="A2844" s="7">
        <v>1338.0</v>
      </c>
      <c r="B2844" s="31" t="s">
        <v>4156</v>
      </c>
      <c r="C2844" s="156">
        <v>42192.0</v>
      </c>
      <c r="D2844" s="94" t="s">
        <v>5953</v>
      </c>
      <c r="E2844" s="94">
        <v>25.0</v>
      </c>
      <c r="F2844" s="10" t="str">
        <f t="shared" ref="F2844:F2849" si="28">D2844&amp;"0"&amp;E2844</f>
        <v>H13-025</v>
      </c>
      <c r="G2844" s="94">
        <v>3720073.0</v>
      </c>
      <c r="H2844" s="14"/>
    </row>
    <row r="2845">
      <c r="A2845" s="7">
        <v>1338.0</v>
      </c>
      <c r="B2845" s="31" t="s">
        <v>4156</v>
      </c>
      <c r="C2845" s="156">
        <v>42192.0</v>
      </c>
      <c r="D2845" s="94" t="s">
        <v>5953</v>
      </c>
      <c r="E2845" s="94">
        <v>26.0</v>
      </c>
      <c r="F2845" s="10" t="str">
        <f t="shared" si="28"/>
        <v>H13-026</v>
      </c>
      <c r="G2845" s="94">
        <v>3244787.0</v>
      </c>
      <c r="H2845" s="14"/>
    </row>
    <row r="2846">
      <c r="A2846" s="7">
        <v>1338.0</v>
      </c>
      <c r="B2846" s="31" t="s">
        <v>4156</v>
      </c>
      <c r="C2846" s="156">
        <v>42192.0</v>
      </c>
      <c r="D2846" s="94" t="s">
        <v>5953</v>
      </c>
      <c r="E2846" s="94">
        <v>27.0</v>
      </c>
      <c r="F2846" s="10" t="str">
        <f t="shared" si="28"/>
        <v>H13-027</v>
      </c>
      <c r="G2846" s="94">
        <v>1801827.0</v>
      </c>
      <c r="H2846" s="14"/>
    </row>
    <row r="2847">
      <c r="A2847" s="7">
        <v>1338.0</v>
      </c>
      <c r="B2847" s="31" t="s">
        <v>4158</v>
      </c>
      <c r="C2847" s="156">
        <v>42192.0</v>
      </c>
      <c r="D2847" s="94" t="s">
        <v>5953</v>
      </c>
      <c r="E2847" s="94">
        <v>28.0</v>
      </c>
      <c r="F2847" s="10" t="str">
        <f t="shared" si="28"/>
        <v>H13-028</v>
      </c>
      <c r="G2847" s="94">
        <v>94276.0</v>
      </c>
      <c r="H2847" s="14"/>
    </row>
    <row r="2848">
      <c r="A2848" s="7">
        <v>1338.0</v>
      </c>
      <c r="B2848" s="31" t="s">
        <v>4304</v>
      </c>
      <c r="C2848" s="156">
        <v>42192.0</v>
      </c>
      <c r="D2848" s="94" t="s">
        <v>5953</v>
      </c>
      <c r="E2848" s="94">
        <v>29.0</v>
      </c>
      <c r="F2848" s="10" t="str">
        <f t="shared" si="28"/>
        <v>H13-029</v>
      </c>
      <c r="G2848" s="94">
        <v>107292.0</v>
      </c>
      <c r="H2848" s="14"/>
    </row>
    <row r="2849">
      <c r="A2849" s="7">
        <v>1338.0</v>
      </c>
      <c r="B2849" s="31" t="s">
        <v>4464</v>
      </c>
      <c r="C2849" s="156">
        <v>42192.0</v>
      </c>
      <c r="D2849" s="94" t="s">
        <v>5953</v>
      </c>
      <c r="E2849" s="94">
        <v>30.0</v>
      </c>
      <c r="F2849" s="10" t="str">
        <f t="shared" si="28"/>
        <v>H13-030</v>
      </c>
      <c r="G2849" s="94">
        <v>47418.0</v>
      </c>
      <c r="H2849" s="14"/>
    </row>
    <row r="2850">
      <c r="A2850" s="32">
        <v>1327.0</v>
      </c>
      <c r="B2850" s="31" t="s">
        <v>4156</v>
      </c>
      <c r="C2850" s="156">
        <v>42192.0</v>
      </c>
      <c r="D2850" s="94" t="s">
        <v>5953</v>
      </c>
      <c r="E2850" s="152">
        <v>3.0</v>
      </c>
      <c r="F2850" s="10" t="str">
        <f t="shared" ref="F2850:F2856" si="29">D2850&amp;"00"&amp;E2850</f>
        <v>H13-003</v>
      </c>
      <c r="G2850" s="94">
        <v>999012.0</v>
      </c>
      <c r="H2850" s="14"/>
    </row>
    <row r="2851">
      <c r="A2851" s="32">
        <v>1327.0</v>
      </c>
      <c r="B2851" s="31" t="s">
        <v>4158</v>
      </c>
      <c r="C2851" s="156">
        <v>42192.0</v>
      </c>
      <c r="D2851" s="94" t="s">
        <v>5953</v>
      </c>
      <c r="E2851" s="152">
        <v>4.0</v>
      </c>
      <c r="F2851" s="10" t="str">
        <f t="shared" si="29"/>
        <v>H13-004</v>
      </c>
      <c r="G2851" s="94">
        <v>18294.0</v>
      </c>
      <c r="H2851" s="14"/>
    </row>
    <row r="2852">
      <c r="A2852" s="7">
        <v>1328.0</v>
      </c>
      <c r="B2852" s="31" t="s">
        <v>4156</v>
      </c>
      <c r="C2852" s="156">
        <v>42192.0</v>
      </c>
      <c r="D2852" s="94" t="s">
        <v>5953</v>
      </c>
      <c r="E2852" s="152">
        <v>5.0</v>
      </c>
      <c r="F2852" s="10" t="str">
        <f t="shared" si="29"/>
        <v>H13-005</v>
      </c>
      <c r="G2852" s="94">
        <v>1021718.0</v>
      </c>
      <c r="H2852" s="14"/>
    </row>
    <row r="2853">
      <c r="A2853" s="7">
        <v>1328.0</v>
      </c>
      <c r="B2853" s="31" t="s">
        <v>4158</v>
      </c>
      <c r="C2853" s="156">
        <v>42192.0</v>
      </c>
      <c r="D2853" s="94" t="s">
        <v>5953</v>
      </c>
      <c r="E2853" s="152">
        <v>6.0</v>
      </c>
      <c r="F2853" s="10" t="str">
        <f t="shared" si="29"/>
        <v>H13-006</v>
      </c>
      <c r="G2853" s="94">
        <v>20915.0</v>
      </c>
      <c r="H2853" s="14"/>
    </row>
    <row r="2854">
      <c r="A2854" s="32">
        <v>1329.0</v>
      </c>
      <c r="B2854" s="31" t="s">
        <v>4156</v>
      </c>
      <c r="C2854" s="156">
        <v>42192.0</v>
      </c>
      <c r="D2854" s="94" t="s">
        <v>5953</v>
      </c>
      <c r="E2854" s="152">
        <v>7.0</v>
      </c>
      <c r="F2854" s="10" t="str">
        <f t="shared" si="29"/>
        <v>H13-007</v>
      </c>
      <c r="G2854" s="94">
        <v>1086637.0</v>
      </c>
      <c r="H2854" s="14"/>
    </row>
    <row r="2855">
      <c r="A2855" s="32">
        <v>1329.0</v>
      </c>
      <c r="B2855" s="31" t="s">
        <v>4158</v>
      </c>
      <c r="C2855" s="156">
        <v>42192.0</v>
      </c>
      <c r="D2855" s="94" t="s">
        <v>5953</v>
      </c>
      <c r="E2855" s="152">
        <v>8.0</v>
      </c>
      <c r="F2855" s="10" t="str">
        <f t="shared" si="29"/>
        <v>H13-008</v>
      </c>
      <c r="G2855" s="94">
        <v>26751.0</v>
      </c>
      <c r="H2855" s="14"/>
    </row>
    <row r="2856">
      <c r="A2856" s="7">
        <v>1330.0</v>
      </c>
      <c r="B2856" s="31" t="s">
        <v>4156</v>
      </c>
      <c r="C2856" s="156">
        <v>42192.0</v>
      </c>
      <c r="D2856" s="94" t="s">
        <v>5953</v>
      </c>
      <c r="E2856" s="152">
        <v>9.0</v>
      </c>
      <c r="F2856" s="10" t="str">
        <f t="shared" si="29"/>
        <v>H13-009</v>
      </c>
      <c r="G2856" s="94">
        <v>1191502.0</v>
      </c>
      <c r="H2856" s="14"/>
    </row>
    <row r="2857">
      <c r="A2857" s="7">
        <v>1330.0</v>
      </c>
      <c r="B2857" s="31" t="s">
        <v>4158</v>
      </c>
      <c r="C2857" s="156">
        <v>42192.0</v>
      </c>
      <c r="D2857" s="94" t="s">
        <v>5953</v>
      </c>
      <c r="E2857" s="152">
        <v>10.0</v>
      </c>
      <c r="F2857" s="10" t="str">
        <f t="shared" ref="F2857:F2871" si="30">D2857&amp;"0"&amp;E2857</f>
        <v>H13-010</v>
      </c>
      <c r="G2857" s="94">
        <v>21560.0</v>
      </c>
      <c r="H2857" s="14"/>
    </row>
    <row r="2858">
      <c r="A2858" s="32">
        <v>1331.0</v>
      </c>
      <c r="B2858" s="31" t="s">
        <v>4156</v>
      </c>
      <c r="C2858" s="156">
        <v>42192.0</v>
      </c>
      <c r="D2858" s="94" t="s">
        <v>5953</v>
      </c>
      <c r="E2858" s="152">
        <v>11.0</v>
      </c>
      <c r="F2858" s="10" t="str">
        <f t="shared" si="30"/>
        <v>H13-011</v>
      </c>
      <c r="G2858" s="94">
        <v>1058454.0</v>
      </c>
      <c r="H2858" s="14"/>
    </row>
    <row r="2859">
      <c r="A2859" s="32">
        <v>1331.0</v>
      </c>
      <c r="B2859" s="31" t="s">
        <v>4158</v>
      </c>
      <c r="C2859" s="156">
        <v>42192.0</v>
      </c>
      <c r="D2859" s="94" t="s">
        <v>5953</v>
      </c>
      <c r="E2859" s="152">
        <v>12.0</v>
      </c>
      <c r="F2859" s="10" t="str">
        <f t="shared" si="30"/>
        <v>H13-012</v>
      </c>
      <c r="G2859" s="94">
        <v>16034.0</v>
      </c>
      <c r="H2859" s="14"/>
    </row>
    <row r="2860">
      <c r="A2860" s="7">
        <v>1332.0</v>
      </c>
      <c r="B2860" s="31" t="s">
        <v>4156</v>
      </c>
      <c r="C2860" s="156">
        <v>42192.0</v>
      </c>
      <c r="D2860" s="94" t="s">
        <v>5953</v>
      </c>
      <c r="E2860" s="152">
        <v>13.0</v>
      </c>
      <c r="F2860" s="10" t="str">
        <f t="shared" si="30"/>
        <v>H13-013</v>
      </c>
      <c r="G2860" s="94">
        <v>815957.0</v>
      </c>
      <c r="H2860" s="14"/>
    </row>
    <row r="2861">
      <c r="A2861" s="7">
        <v>1332.0</v>
      </c>
      <c r="B2861" s="31" t="s">
        <v>4158</v>
      </c>
      <c r="C2861" s="156">
        <v>42192.0</v>
      </c>
      <c r="D2861" s="94" t="s">
        <v>5953</v>
      </c>
      <c r="E2861" s="152">
        <v>14.0</v>
      </c>
      <c r="F2861" s="10" t="str">
        <f t="shared" si="30"/>
        <v>H13-014</v>
      </c>
      <c r="G2861" s="94">
        <v>24334.0</v>
      </c>
      <c r="H2861" s="14"/>
    </row>
    <row r="2862">
      <c r="A2862" s="7">
        <v>1333.0</v>
      </c>
      <c r="B2862" s="31" t="s">
        <v>4156</v>
      </c>
      <c r="C2862" s="156">
        <v>42192.0</v>
      </c>
      <c r="D2862" s="94" t="s">
        <v>5953</v>
      </c>
      <c r="E2862" s="152">
        <v>15.0</v>
      </c>
      <c r="F2862" s="10" t="str">
        <f t="shared" si="30"/>
        <v>H13-015</v>
      </c>
      <c r="G2862" s="94">
        <v>922468.0</v>
      </c>
      <c r="H2862" s="14"/>
    </row>
    <row r="2863">
      <c r="A2863" s="7">
        <v>1333.0</v>
      </c>
      <c r="B2863" s="31" t="s">
        <v>4158</v>
      </c>
      <c r="C2863" s="156">
        <v>42192.0</v>
      </c>
      <c r="D2863" s="94" t="s">
        <v>5953</v>
      </c>
      <c r="E2863" s="152">
        <v>16.0</v>
      </c>
      <c r="F2863" s="10" t="str">
        <f t="shared" si="30"/>
        <v>H13-016</v>
      </c>
      <c r="G2863" s="94">
        <v>30028.0</v>
      </c>
      <c r="H2863" s="14"/>
    </row>
    <row r="2864">
      <c r="A2864" s="7">
        <v>1334.0</v>
      </c>
      <c r="B2864" s="31" t="s">
        <v>4156</v>
      </c>
      <c r="C2864" s="156">
        <v>42192.0</v>
      </c>
      <c r="D2864" s="94" t="s">
        <v>5953</v>
      </c>
      <c r="E2864" s="152">
        <v>17.0</v>
      </c>
      <c r="F2864" s="10" t="str">
        <f t="shared" si="30"/>
        <v>H13-017</v>
      </c>
      <c r="G2864" s="94">
        <v>779675.0</v>
      </c>
      <c r="H2864" s="14"/>
    </row>
    <row r="2865">
      <c r="A2865" s="7">
        <v>1334.0</v>
      </c>
      <c r="B2865" s="31" t="s">
        <v>4158</v>
      </c>
      <c r="C2865" s="156">
        <v>42192.0</v>
      </c>
      <c r="D2865" s="94" t="s">
        <v>5953</v>
      </c>
      <c r="E2865" s="152">
        <v>18.0</v>
      </c>
      <c r="F2865" s="10" t="str">
        <f t="shared" si="30"/>
        <v>H13-018</v>
      </c>
      <c r="G2865" s="94">
        <v>27043.0</v>
      </c>
      <c r="H2865" s="14"/>
    </row>
    <row r="2866">
      <c r="A2866" s="7">
        <v>1335.0</v>
      </c>
      <c r="B2866" s="31" t="s">
        <v>4156</v>
      </c>
      <c r="C2866" s="156">
        <v>42192.0</v>
      </c>
      <c r="D2866" s="94" t="s">
        <v>5953</v>
      </c>
      <c r="E2866" s="152">
        <v>19.0</v>
      </c>
      <c r="F2866" s="10" t="str">
        <f t="shared" si="30"/>
        <v>H13-019</v>
      </c>
      <c r="G2866" s="94">
        <v>1250930.0</v>
      </c>
      <c r="H2866" s="14"/>
    </row>
    <row r="2867">
      <c r="A2867" s="7">
        <v>1335.0</v>
      </c>
      <c r="B2867" s="31" t="s">
        <v>4158</v>
      </c>
      <c r="C2867" s="156">
        <v>42192.0</v>
      </c>
      <c r="D2867" s="94" t="s">
        <v>5953</v>
      </c>
      <c r="E2867" s="152">
        <v>20.0</v>
      </c>
      <c r="F2867" s="10" t="str">
        <f t="shared" si="30"/>
        <v>H13-020</v>
      </c>
      <c r="G2867" s="94">
        <v>6116.0</v>
      </c>
      <c r="H2867" s="14"/>
    </row>
    <row r="2868">
      <c r="A2868" s="7">
        <v>1336.0</v>
      </c>
      <c r="B2868" s="31" t="s">
        <v>4156</v>
      </c>
      <c r="C2868" s="156">
        <v>42192.0</v>
      </c>
      <c r="D2868" s="94" t="s">
        <v>5953</v>
      </c>
      <c r="E2868" s="152">
        <v>21.0</v>
      </c>
      <c r="F2868" s="10" t="str">
        <f t="shared" si="30"/>
        <v>H13-021</v>
      </c>
      <c r="G2868" s="94">
        <v>828657.0</v>
      </c>
      <c r="H2868" s="14"/>
    </row>
    <row r="2869">
      <c r="A2869" s="7">
        <v>1336.0</v>
      </c>
      <c r="B2869" s="31" t="s">
        <v>4158</v>
      </c>
      <c r="C2869" s="156">
        <v>42192.0</v>
      </c>
      <c r="D2869" s="94" t="s">
        <v>5953</v>
      </c>
      <c r="E2869" s="152">
        <v>22.0</v>
      </c>
      <c r="F2869" s="10" t="str">
        <f t="shared" si="30"/>
        <v>H13-022</v>
      </c>
      <c r="G2869" s="94">
        <v>5557.0</v>
      </c>
      <c r="H2869" s="14"/>
    </row>
    <row r="2870">
      <c r="A2870" s="7">
        <v>1337.0</v>
      </c>
      <c r="B2870" s="31" t="s">
        <v>4156</v>
      </c>
      <c r="C2870" s="156">
        <v>42192.0</v>
      </c>
      <c r="D2870" s="94" t="s">
        <v>5953</v>
      </c>
      <c r="E2870" s="152">
        <v>23.0</v>
      </c>
      <c r="F2870" s="10" t="str">
        <f t="shared" si="30"/>
        <v>H13-023</v>
      </c>
      <c r="G2870" s="94">
        <v>850457.0</v>
      </c>
      <c r="H2870" s="14"/>
    </row>
    <row r="2871">
      <c r="A2871" s="7">
        <v>1337.0</v>
      </c>
      <c r="B2871" s="31" t="s">
        <v>4158</v>
      </c>
      <c r="C2871" s="156">
        <v>42192.0</v>
      </c>
      <c r="D2871" s="94" t="s">
        <v>5953</v>
      </c>
      <c r="E2871" s="152">
        <v>24.0</v>
      </c>
      <c r="F2871" s="10" t="str">
        <f t="shared" si="30"/>
        <v>H13-024</v>
      </c>
      <c r="G2871" s="94">
        <v>8619.0</v>
      </c>
      <c r="H2871" s="14"/>
    </row>
    <row r="2872">
      <c r="A2872" s="143">
        <v>1326.0</v>
      </c>
      <c r="B2872" s="31" t="s">
        <v>4156</v>
      </c>
      <c r="C2872" s="156">
        <v>42192.0</v>
      </c>
      <c r="D2872" s="94" t="s">
        <v>5953</v>
      </c>
      <c r="E2872" s="94">
        <v>1.0</v>
      </c>
      <c r="F2872" s="10" t="str">
        <f t="shared" ref="F2872:F2882" si="31">D2872&amp;"00"&amp;E2872</f>
        <v>H13-001</v>
      </c>
      <c r="G2872" s="94">
        <v>1052327.0</v>
      </c>
      <c r="H2872" s="14"/>
    </row>
    <row r="2873">
      <c r="A2873" s="143">
        <v>1326.0</v>
      </c>
      <c r="B2873" s="31" t="s">
        <v>4158</v>
      </c>
      <c r="C2873" s="156">
        <v>42192.0</v>
      </c>
      <c r="D2873" s="94" t="s">
        <v>5953</v>
      </c>
      <c r="E2873" s="94">
        <v>2.0</v>
      </c>
      <c r="F2873" s="10" t="str">
        <f t="shared" si="31"/>
        <v>H13-002</v>
      </c>
      <c r="G2873" s="94">
        <v>16662.0</v>
      </c>
      <c r="H2873" s="14"/>
    </row>
    <row r="2874">
      <c r="A2874" s="143">
        <v>1339.0</v>
      </c>
      <c r="B2874" s="31" t="s">
        <v>4156</v>
      </c>
      <c r="C2874" s="156">
        <v>42192.0</v>
      </c>
      <c r="D2874" s="94" t="s">
        <v>6004</v>
      </c>
      <c r="E2874" s="94">
        <v>1.0</v>
      </c>
      <c r="F2874" s="10" t="str">
        <f t="shared" si="31"/>
        <v>H18-001</v>
      </c>
      <c r="G2874" s="94">
        <v>1137863.0</v>
      </c>
      <c r="H2874" s="14"/>
    </row>
    <row r="2875">
      <c r="A2875" s="143">
        <v>1339.0</v>
      </c>
      <c r="B2875" s="31" t="s">
        <v>4158</v>
      </c>
      <c r="C2875" s="156">
        <v>42192.0</v>
      </c>
      <c r="D2875" s="94" t="s">
        <v>6004</v>
      </c>
      <c r="E2875" s="94">
        <v>2.0</v>
      </c>
      <c r="F2875" s="10" t="str">
        <f t="shared" si="31"/>
        <v>H18-002</v>
      </c>
      <c r="G2875" s="94">
        <v>11964.0</v>
      </c>
      <c r="H2875" s="14"/>
    </row>
    <row r="2876">
      <c r="A2876" s="143">
        <v>1340.0</v>
      </c>
      <c r="B2876" s="31" t="s">
        <v>4156</v>
      </c>
      <c r="C2876" s="156">
        <v>42192.0</v>
      </c>
      <c r="D2876" s="94" t="s">
        <v>6004</v>
      </c>
      <c r="E2876" s="94">
        <v>3.0</v>
      </c>
      <c r="F2876" s="10" t="str">
        <f t="shared" si="31"/>
        <v>H18-003</v>
      </c>
      <c r="G2876" s="94">
        <v>1172584.0</v>
      </c>
      <c r="H2876" s="14"/>
    </row>
    <row r="2877">
      <c r="A2877" s="143">
        <v>1340.0</v>
      </c>
      <c r="B2877" s="31" t="s">
        <v>4158</v>
      </c>
      <c r="C2877" s="156">
        <v>42192.0</v>
      </c>
      <c r="D2877" s="94" t="s">
        <v>6004</v>
      </c>
      <c r="E2877" s="94">
        <v>4.0</v>
      </c>
      <c r="F2877" s="10" t="str">
        <f t="shared" si="31"/>
        <v>H18-004</v>
      </c>
      <c r="G2877" s="94">
        <v>10617.0</v>
      </c>
      <c r="H2877" s="14"/>
    </row>
    <row r="2878">
      <c r="A2878" s="143">
        <v>1341.0</v>
      </c>
      <c r="B2878" s="31" t="s">
        <v>4156</v>
      </c>
      <c r="C2878" s="156">
        <v>42192.0</v>
      </c>
      <c r="D2878" s="94" t="s">
        <v>6004</v>
      </c>
      <c r="E2878" s="94">
        <v>5.0</v>
      </c>
      <c r="F2878" s="10" t="str">
        <f t="shared" si="31"/>
        <v>H18-005</v>
      </c>
      <c r="G2878" s="94">
        <v>1281100.0</v>
      </c>
      <c r="H2878" s="14"/>
    </row>
    <row r="2879">
      <c r="A2879" s="143">
        <v>1341.0</v>
      </c>
      <c r="B2879" s="31" t="s">
        <v>4158</v>
      </c>
      <c r="C2879" s="156">
        <v>42192.0</v>
      </c>
      <c r="D2879" s="94" t="s">
        <v>6004</v>
      </c>
      <c r="E2879" s="94">
        <v>6.0</v>
      </c>
      <c r="F2879" s="10" t="str">
        <f t="shared" si="31"/>
        <v>H18-006</v>
      </c>
      <c r="G2879" s="94">
        <v>11775.0</v>
      </c>
      <c r="H2879" s="14"/>
    </row>
    <row r="2880">
      <c r="A2880" s="143">
        <v>1342.0</v>
      </c>
      <c r="B2880" s="31" t="s">
        <v>4156</v>
      </c>
      <c r="C2880" s="156">
        <v>42192.0</v>
      </c>
      <c r="D2880" s="94" t="s">
        <v>6004</v>
      </c>
      <c r="E2880" s="94">
        <v>7.0</v>
      </c>
      <c r="F2880" s="10" t="str">
        <f t="shared" si="31"/>
        <v>H18-007</v>
      </c>
      <c r="G2880" s="94">
        <v>599713.0</v>
      </c>
      <c r="H2880" s="14"/>
    </row>
    <row r="2881">
      <c r="A2881" s="143">
        <v>1342.0</v>
      </c>
      <c r="B2881" s="31" t="s">
        <v>4158</v>
      </c>
      <c r="C2881" s="156">
        <v>42192.0</v>
      </c>
      <c r="D2881" s="94" t="s">
        <v>6004</v>
      </c>
      <c r="E2881" s="94">
        <v>8.0</v>
      </c>
      <c r="F2881" s="10" t="str">
        <f t="shared" si="31"/>
        <v>H18-008</v>
      </c>
      <c r="G2881" s="94">
        <v>10459.0</v>
      </c>
      <c r="H2881" s="14"/>
    </row>
    <row r="2882">
      <c r="A2882" s="143">
        <v>1343.0</v>
      </c>
      <c r="B2882" s="31" t="s">
        <v>4156</v>
      </c>
      <c r="C2882" s="156">
        <v>42192.0</v>
      </c>
      <c r="D2882" s="94" t="s">
        <v>6004</v>
      </c>
      <c r="E2882" s="94">
        <v>9.0</v>
      </c>
      <c r="F2882" s="10" t="str">
        <f t="shared" si="31"/>
        <v>H18-009</v>
      </c>
      <c r="G2882" s="94">
        <v>846344.0</v>
      </c>
      <c r="H2882" s="14"/>
    </row>
    <row r="2883">
      <c r="A2883" s="143">
        <v>1343.0</v>
      </c>
      <c r="B2883" s="31" t="s">
        <v>4158</v>
      </c>
      <c r="C2883" s="156">
        <v>42192.0</v>
      </c>
      <c r="D2883" s="94" t="s">
        <v>6004</v>
      </c>
      <c r="E2883" s="94">
        <v>10.0</v>
      </c>
      <c r="F2883" s="10" t="str">
        <f t="shared" ref="F2883:F2905" si="32">D2883&amp;"0"&amp;E2883</f>
        <v>H18-010</v>
      </c>
      <c r="G2883" s="94">
        <v>17790.0</v>
      </c>
      <c r="H2883" s="14"/>
    </row>
    <row r="2884">
      <c r="A2884" s="143">
        <v>1344.0</v>
      </c>
      <c r="B2884" s="31" t="s">
        <v>4156</v>
      </c>
      <c r="C2884" s="156">
        <v>42192.0</v>
      </c>
      <c r="D2884" s="94" t="s">
        <v>6004</v>
      </c>
      <c r="E2884" s="94">
        <v>11.0</v>
      </c>
      <c r="F2884" s="10" t="str">
        <f t="shared" si="32"/>
        <v>H18-011</v>
      </c>
      <c r="G2884" s="94">
        <v>1393172.0</v>
      </c>
      <c r="H2884" s="14"/>
    </row>
    <row r="2885">
      <c r="A2885" s="143">
        <v>1344.0</v>
      </c>
      <c r="B2885" s="31" t="s">
        <v>4158</v>
      </c>
      <c r="C2885" s="156">
        <v>42192.0</v>
      </c>
      <c r="D2885" s="94" t="s">
        <v>6004</v>
      </c>
      <c r="E2885" s="94">
        <v>12.0</v>
      </c>
      <c r="F2885" s="10" t="str">
        <f t="shared" si="32"/>
        <v>H18-012</v>
      </c>
      <c r="G2885" s="94">
        <v>25348.0</v>
      </c>
      <c r="H2885" s="14"/>
    </row>
    <row r="2886">
      <c r="A2886" s="143">
        <v>1345.0</v>
      </c>
      <c r="B2886" s="31" t="s">
        <v>4156</v>
      </c>
      <c r="C2886" s="156">
        <v>42192.0</v>
      </c>
      <c r="D2886" s="94" t="s">
        <v>6004</v>
      </c>
      <c r="E2886" s="94">
        <v>13.0</v>
      </c>
      <c r="F2886" s="10" t="str">
        <f t="shared" si="32"/>
        <v>H18-013</v>
      </c>
      <c r="G2886" s="94">
        <v>1078463.0</v>
      </c>
      <c r="H2886" s="14"/>
    </row>
    <row r="2887">
      <c r="A2887" s="143">
        <v>1345.0</v>
      </c>
      <c r="B2887" s="31" t="s">
        <v>4158</v>
      </c>
      <c r="C2887" s="156">
        <v>42192.0</v>
      </c>
      <c r="D2887" s="94" t="s">
        <v>6004</v>
      </c>
      <c r="E2887" s="94">
        <v>14.0</v>
      </c>
      <c r="F2887" s="10" t="str">
        <f t="shared" si="32"/>
        <v>H18-014</v>
      </c>
      <c r="G2887" s="94">
        <v>13803.0</v>
      </c>
      <c r="H2887" s="14"/>
    </row>
    <row r="2888">
      <c r="A2888" s="143">
        <v>1346.0</v>
      </c>
      <c r="B2888" s="31" t="s">
        <v>4156</v>
      </c>
      <c r="C2888" s="156">
        <v>42192.0</v>
      </c>
      <c r="D2888" s="94" t="s">
        <v>6004</v>
      </c>
      <c r="E2888" s="94">
        <v>15.0</v>
      </c>
      <c r="F2888" s="10" t="str">
        <f t="shared" si="32"/>
        <v>H18-015</v>
      </c>
      <c r="G2888" s="94">
        <v>1126721.0</v>
      </c>
      <c r="H2888" s="14"/>
    </row>
    <row r="2889">
      <c r="A2889" s="143">
        <v>1346.0</v>
      </c>
      <c r="B2889" s="31" t="s">
        <v>4158</v>
      </c>
      <c r="C2889" s="156">
        <v>42192.0</v>
      </c>
      <c r="D2889" s="94" t="s">
        <v>6004</v>
      </c>
      <c r="E2889" s="94">
        <v>16.0</v>
      </c>
      <c r="F2889" s="10" t="str">
        <f t="shared" si="32"/>
        <v>H18-016</v>
      </c>
      <c r="G2889" s="94">
        <v>13692.0</v>
      </c>
      <c r="H2889" s="14"/>
    </row>
    <row r="2890">
      <c r="A2890" s="143">
        <v>1347.0</v>
      </c>
      <c r="B2890" s="31" t="s">
        <v>4156</v>
      </c>
      <c r="C2890" s="156">
        <v>42192.0</v>
      </c>
      <c r="D2890" s="94" t="s">
        <v>6004</v>
      </c>
      <c r="E2890" s="94">
        <v>17.0</v>
      </c>
      <c r="F2890" s="10" t="str">
        <f t="shared" si="32"/>
        <v>H18-017</v>
      </c>
      <c r="G2890" s="94">
        <v>1109686.0</v>
      </c>
      <c r="H2890" s="14"/>
    </row>
    <row r="2891">
      <c r="A2891" s="143">
        <v>1347.0</v>
      </c>
      <c r="B2891" s="31" t="s">
        <v>4158</v>
      </c>
      <c r="C2891" s="156">
        <v>42192.0</v>
      </c>
      <c r="D2891" s="94" t="s">
        <v>6004</v>
      </c>
      <c r="E2891" s="94">
        <v>18.0</v>
      </c>
      <c r="F2891" s="10" t="str">
        <f t="shared" si="32"/>
        <v>H18-018</v>
      </c>
      <c r="G2891" s="94">
        <v>13284.0</v>
      </c>
      <c r="H2891" s="14"/>
    </row>
    <row r="2892">
      <c r="A2892" s="143">
        <v>1348.0</v>
      </c>
      <c r="B2892" s="31" t="s">
        <v>4156</v>
      </c>
      <c r="C2892" s="156">
        <v>42192.0</v>
      </c>
      <c r="D2892" s="94" t="s">
        <v>6004</v>
      </c>
      <c r="E2892" s="94">
        <v>19.0</v>
      </c>
      <c r="F2892" s="10" t="str">
        <f t="shared" si="32"/>
        <v>H18-019</v>
      </c>
      <c r="G2892" s="94">
        <v>543524.0</v>
      </c>
      <c r="H2892" s="14"/>
    </row>
    <row r="2893">
      <c r="A2893" s="143">
        <v>1348.0</v>
      </c>
      <c r="B2893" s="31" t="s">
        <v>4158</v>
      </c>
      <c r="C2893" s="156">
        <v>42192.0</v>
      </c>
      <c r="D2893" s="94" t="s">
        <v>6004</v>
      </c>
      <c r="E2893" s="94">
        <v>20.0</v>
      </c>
      <c r="F2893" s="10" t="str">
        <f t="shared" si="32"/>
        <v>H18-020</v>
      </c>
      <c r="G2893" s="94">
        <v>15493.0</v>
      </c>
      <c r="H2893" s="14"/>
    </row>
    <row r="2894">
      <c r="A2894" s="143">
        <v>1349.0</v>
      </c>
      <c r="B2894" s="31" t="s">
        <v>4156</v>
      </c>
      <c r="C2894" s="156">
        <v>42192.0</v>
      </c>
      <c r="D2894" s="94" t="s">
        <v>6004</v>
      </c>
      <c r="E2894" s="94">
        <v>21.0</v>
      </c>
      <c r="F2894" s="10" t="str">
        <f t="shared" si="32"/>
        <v>H18-021</v>
      </c>
      <c r="G2894" s="94">
        <v>381176.0</v>
      </c>
      <c r="H2894" s="14"/>
    </row>
    <row r="2895">
      <c r="A2895" s="143">
        <v>1349.0</v>
      </c>
      <c r="B2895" s="31" t="s">
        <v>4158</v>
      </c>
      <c r="C2895" s="156">
        <v>42192.0</v>
      </c>
      <c r="D2895" s="94" t="s">
        <v>6004</v>
      </c>
      <c r="E2895" s="94">
        <v>22.0</v>
      </c>
      <c r="F2895" s="10" t="str">
        <f t="shared" si="32"/>
        <v>H18-022</v>
      </c>
      <c r="G2895" s="94">
        <v>13394.0</v>
      </c>
      <c r="H2895" s="14"/>
    </row>
    <row r="2896">
      <c r="A2896" s="143">
        <v>1350.0</v>
      </c>
      <c r="B2896" s="31" t="s">
        <v>4156</v>
      </c>
      <c r="C2896" s="156">
        <v>42192.0</v>
      </c>
      <c r="D2896" s="94" t="s">
        <v>6004</v>
      </c>
      <c r="E2896" s="94">
        <v>23.0</v>
      </c>
      <c r="F2896" s="10" t="str">
        <f t="shared" si="32"/>
        <v>H18-023</v>
      </c>
      <c r="G2896" s="94">
        <v>366148.0</v>
      </c>
      <c r="H2896" s="14"/>
    </row>
    <row r="2897">
      <c r="A2897" s="143">
        <v>1350.0</v>
      </c>
      <c r="B2897" s="31" t="s">
        <v>4158</v>
      </c>
      <c r="C2897" s="156">
        <v>42192.0</v>
      </c>
      <c r="D2897" s="94" t="s">
        <v>6004</v>
      </c>
      <c r="E2897" s="94">
        <v>24.0</v>
      </c>
      <c r="F2897" s="10" t="str">
        <f t="shared" si="32"/>
        <v>H18-024</v>
      </c>
      <c r="G2897" s="94">
        <v>14386.0</v>
      </c>
      <c r="H2897" s="14"/>
    </row>
    <row r="2898">
      <c r="A2898" s="143">
        <v>1351.0</v>
      </c>
      <c r="B2898" s="31" t="s">
        <v>4156</v>
      </c>
      <c r="C2898" s="156">
        <v>42192.0</v>
      </c>
      <c r="D2898" s="94" t="s">
        <v>6004</v>
      </c>
      <c r="E2898" s="94">
        <v>25.0</v>
      </c>
      <c r="F2898" s="10" t="str">
        <f t="shared" si="32"/>
        <v>H18-025</v>
      </c>
      <c r="G2898" s="94">
        <v>299009.0</v>
      </c>
      <c r="H2898" s="14"/>
    </row>
    <row r="2899">
      <c r="A2899" s="143">
        <v>1351.0</v>
      </c>
      <c r="B2899" s="31" t="s">
        <v>4158</v>
      </c>
      <c r="C2899" s="156">
        <v>42192.0</v>
      </c>
      <c r="D2899" s="94" t="s">
        <v>6004</v>
      </c>
      <c r="E2899" s="94">
        <v>26.0</v>
      </c>
      <c r="F2899" s="10" t="str">
        <f t="shared" si="32"/>
        <v>H18-026</v>
      </c>
      <c r="G2899" s="94">
        <v>13300.0</v>
      </c>
      <c r="H2899" s="14"/>
    </row>
    <row r="2900">
      <c r="A2900" s="143">
        <v>1352.0</v>
      </c>
      <c r="B2900" s="31" t="s">
        <v>4156</v>
      </c>
      <c r="C2900" s="156">
        <v>42192.0</v>
      </c>
      <c r="D2900" s="94" t="s">
        <v>6004</v>
      </c>
      <c r="E2900" s="94">
        <v>27.0</v>
      </c>
      <c r="F2900" s="10" t="str">
        <f t="shared" si="32"/>
        <v>H18-027</v>
      </c>
      <c r="G2900" s="94">
        <v>1388581.0</v>
      </c>
      <c r="H2900" s="14"/>
    </row>
    <row r="2901">
      <c r="A2901" s="143">
        <v>1352.0</v>
      </c>
      <c r="B2901" s="31" t="s">
        <v>4158</v>
      </c>
      <c r="C2901" s="156">
        <v>42192.0</v>
      </c>
      <c r="D2901" s="94" t="s">
        <v>6004</v>
      </c>
      <c r="E2901" s="94">
        <v>28.0</v>
      </c>
      <c r="F2901" s="10" t="str">
        <f t="shared" si="32"/>
        <v>H18-028</v>
      </c>
      <c r="G2901" s="94">
        <v>16699.0</v>
      </c>
      <c r="H2901" s="14"/>
    </row>
    <row r="2902">
      <c r="A2902" s="143">
        <v>1353.0</v>
      </c>
      <c r="B2902" s="31" t="s">
        <v>4156</v>
      </c>
      <c r="C2902" s="156">
        <v>42192.0</v>
      </c>
      <c r="D2902" s="94" t="s">
        <v>6004</v>
      </c>
      <c r="E2902" s="94">
        <v>29.0</v>
      </c>
      <c r="F2902" s="10" t="str">
        <f t="shared" si="32"/>
        <v>H18-029</v>
      </c>
      <c r="G2902" s="94">
        <v>1184083.0</v>
      </c>
      <c r="H2902" s="14"/>
    </row>
    <row r="2903">
      <c r="A2903" s="143">
        <v>1353.0</v>
      </c>
      <c r="B2903" s="31" t="s">
        <v>4158</v>
      </c>
      <c r="C2903" s="156">
        <v>42192.0</v>
      </c>
      <c r="D2903" s="94" t="s">
        <v>6004</v>
      </c>
      <c r="E2903" s="94">
        <v>30.0</v>
      </c>
      <c r="F2903" s="10" t="str">
        <f t="shared" si="32"/>
        <v>H18-030</v>
      </c>
      <c r="G2903" s="94">
        <v>15255.0</v>
      </c>
      <c r="H2903" s="14"/>
    </row>
    <row r="2904">
      <c r="A2904" s="143">
        <v>1354.0</v>
      </c>
      <c r="B2904" s="31" t="s">
        <v>4156</v>
      </c>
      <c r="C2904" s="156">
        <v>42192.0</v>
      </c>
      <c r="D2904" s="94" t="s">
        <v>6004</v>
      </c>
      <c r="E2904" s="94">
        <v>31.0</v>
      </c>
      <c r="F2904" s="10" t="str">
        <f t="shared" si="32"/>
        <v>H18-031</v>
      </c>
      <c r="G2904" s="94">
        <v>1672151.0</v>
      </c>
      <c r="H2904" s="14"/>
    </row>
    <row r="2905">
      <c r="A2905" s="143">
        <v>1354.0</v>
      </c>
      <c r="B2905" s="31" t="s">
        <v>4158</v>
      </c>
      <c r="C2905" s="156">
        <v>42192.0</v>
      </c>
      <c r="D2905" s="94" t="s">
        <v>6004</v>
      </c>
      <c r="E2905" s="94">
        <v>32.0</v>
      </c>
      <c r="F2905" s="10" t="str">
        <f t="shared" si="32"/>
        <v>H18-032</v>
      </c>
      <c r="G2905" s="94">
        <v>24170.0</v>
      </c>
      <c r="H2905" s="14"/>
    </row>
    <row r="2906">
      <c r="A2906" s="143">
        <v>1355.0</v>
      </c>
      <c r="B2906" s="31" t="s">
        <v>4156</v>
      </c>
      <c r="C2906" s="94" t="s">
        <v>1908</v>
      </c>
      <c r="D2906" s="94" t="s">
        <v>6043</v>
      </c>
      <c r="E2906" s="94">
        <v>1.0</v>
      </c>
      <c r="F2906" s="10" t="str">
        <f t="shared" ref="F2906:F2914" si="33">D2906&amp;"00"&amp;E2906</f>
        <v>H11-001</v>
      </c>
      <c r="G2906" s="94">
        <v>1153654.0</v>
      </c>
      <c r="H2906" s="14"/>
    </row>
    <row r="2907">
      <c r="A2907" s="143">
        <v>1355.0</v>
      </c>
      <c r="B2907" s="31" t="s">
        <v>4158</v>
      </c>
      <c r="C2907" s="94" t="s">
        <v>1908</v>
      </c>
      <c r="D2907" s="94" t="s">
        <v>6043</v>
      </c>
      <c r="E2907" s="94">
        <v>2.0</v>
      </c>
      <c r="F2907" s="10" t="str">
        <f t="shared" si="33"/>
        <v>H11-002</v>
      </c>
      <c r="G2907" s="94">
        <v>3352.0</v>
      </c>
      <c r="H2907" s="14"/>
    </row>
    <row r="2908">
      <c r="A2908" s="143">
        <v>1356.0</v>
      </c>
      <c r="B2908" s="31" t="s">
        <v>4156</v>
      </c>
      <c r="C2908" s="94" t="s">
        <v>1908</v>
      </c>
      <c r="D2908" s="94" t="s">
        <v>6043</v>
      </c>
      <c r="E2908" s="94">
        <v>3.0</v>
      </c>
      <c r="F2908" s="10" t="str">
        <f t="shared" si="33"/>
        <v>H11-003</v>
      </c>
      <c r="G2908" s="94">
        <v>1217406.0</v>
      </c>
      <c r="H2908" s="14"/>
    </row>
    <row r="2909">
      <c r="A2909" s="143">
        <v>1356.0</v>
      </c>
      <c r="B2909" s="31" t="s">
        <v>4158</v>
      </c>
      <c r="C2909" s="94" t="s">
        <v>1908</v>
      </c>
      <c r="D2909" s="94" t="s">
        <v>6043</v>
      </c>
      <c r="E2909" s="94">
        <v>4.0</v>
      </c>
      <c r="F2909" s="10" t="str">
        <f t="shared" si="33"/>
        <v>H11-004</v>
      </c>
      <c r="G2909" s="94">
        <v>4210.0</v>
      </c>
      <c r="H2909" s="14"/>
    </row>
    <row r="2910">
      <c r="A2910" s="143">
        <v>1357.0</v>
      </c>
      <c r="B2910" s="31" t="s">
        <v>4156</v>
      </c>
      <c r="C2910" s="94" t="s">
        <v>1908</v>
      </c>
      <c r="D2910" s="94" t="s">
        <v>6043</v>
      </c>
      <c r="E2910" s="94">
        <v>5.0</v>
      </c>
      <c r="F2910" s="10" t="str">
        <f t="shared" si="33"/>
        <v>H11-005</v>
      </c>
      <c r="G2910" s="94">
        <v>1247591.0</v>
      </c>
      <c r="H2910" s="14"/>
    </row>
    <row r="2911">
      <c r="A2911" s="143">
        <v>1357.0</v>
      </c>
      <c r="B2911" s="31" t="s">
        <v>4158</v>
      </c>
      <c r="C2911" s="94" t="s">
        <v>1908</v>
      </c>
      <c r="D2911" s="94" t="s">
        <v>6043</v>
      </c>
      <c r="E2911" s="94">
        <v>6.0</v>
      </c>
      <c r="F2911" s="10" t="str">
        <f t="shared" si="33"/>
        <v>H11-006</v>
      </c>
      <c r="G2911" s="94">
        <v>2584.0</v>
      </c>
      <c r="H2911" s="14"/>
    </row>
    <row r="2912">
      <c r="A2912" s="143">
        <v>1358.0</v>
      </c>
      <c r="B2912" s="31" t="s">
        <v>4156</v>
      </c>
      <c r="C2912" s="94" t="s">
        <v>1908</v>
      </c>
      <c r="D2912" s="94" t="s">
        <v>6043</v>
      </c>
      <c r="E2912" s="94">
        <v>7.0</v>
      </c>
      <c r="F2912" s="10" t="str">
        <f t="shared" si="33"/>
        <v>H11-007</v>
      </c>
      <c r="G2912" s="94">
        <v>2498384.0</v>
      </c>
      <c r="H2912" s="14"/>
    </row>
    <row r="2913">
      <c r="A2913" s="143">
        <v>1358.0</v>
      </c>
      <c r="B2913" s="31" t="s">
        <v>4158</v>
      </c>
      <c r="C2913" s="94" t="s">
        <v>1908</v>
      </c>
      <c r="D2913" s="94" t="s">
        <v>6043</v>
      </c>
      <c r="E2913" s="94">
        <v>8.0</v>
      </c>
      <c r="F2913" s="10" t="str">
        <f t="shared" si="33"/>
        <v>H11-008</v>
      </c>
      <c r="G2913" s="94">
        <v>12774.0</v>
      </c>
      <c r="H2913" s="14"/>
    </row>
    <row r="2914">
      <c r="A2914" s="143">
        <v>1359.0</v>
      </c>
      <c r="B2914" s="31" t="s">
        <v>4156</v>
      </c>
      <c r="C2914" s="94" t="s">
        <v>1908</v>
      </c>
      <c r="D2914" s="94" t="s">
        <v>6043</v>
      </c>
      <c r="E2914" s="94">
        <v>9.0</v>
      </c>
      <c r="F2914" s="10" t="str">
        <f t="shared" si="33"/>
        <v>H11-009</v>
      </c>
      <c r="G2914" s="94">
        <v>1069906.0</v>
      </c>
      <c r="H2914" s="14"/>
    </row>
    <row r="2915">
      <c r="A2915" s="143">
        <v>1359.0</v>
      </c>
      <c r="B2915" s="31" t="s">
        <v>4158</v>
      </c>
      <c r="C2915" s="94" t="s">
        <v>1908</v>
      </c>
      <c r="D2915" s="94" t="s">
        <v>6043</v>
      </c>
      <c r="E2915" s="94">
        <v>10.0</v>
      </c>
      <c r="F2915" s="10" t="str">
        <f t="shared" ref="F2915:F2953" si="34">D2915&amp;"0"&amp;E2915</f>
        <v>H11-010</v>
      </c>
      <c r="G2915" s="94">
        <v>10507.0</v>
      </c>
      <c r="H2915" s="14"/>
    </row>
    <row r="2916">
      <c r="A2916" s="143">
        <v>1360.0</v>
      </c>
      <c r="B2916" s="31" t="s">
        <v>4156</v>
      </c>
      <c r="C2916" s="94" t="s">
        <v>1908</v>
      </c>
      <c r="D2916" s="94" t="s">
        <v>6043</v>
      </c>
      <c r="E2916" s="94">
        <v>11.0</v>
      </c>
      <c r="F2916" s="10" t="str">
        <f t="shared" si="34"/>
        <v>H11-011</v>
      </c>
      <c r="G2916" s="94">
        <v>1277022.0</v>
      </c>
      <c r="H2916" s="14"/>
    </row>
    <row r="2917">
      <c r="A2917" s="143">
        <v>1360.0</v>
      </c>
      <c r="B2917" s="31" t="s">
        <v>4158</v>
      </c>
      <c r="C2917" s="94" t="s">
        <v>1908</v>
      </c>
      <c r="D2917" s="94" t="s">
        <v>6043</v>
      </c>
      <c r="E2917" s="94">
        <v>12.0</v>
      </c>
      <c r="F2917" s="10" t="str">
        <f t="shared" si="34"/>
        <v>H11-012</v>
      </c>
      <c r="G2917" s="94">
        <v>10978.0</v>
      </c>
      <c r="H2917" s="14"/>
    </row>
    <row r="2918">
      <c r="A2918" s="7">
        <v>1361.0</v>
      </c>
      <c r="B2918" s="31" t="s">
        <v>4156</v>
      </c>
      <c r="C2918" s="94" t="s">
        <v>1908</v>
      </c>
      <c r="D2918" s="94" t="s">
        <v>6043</v>
      </c>
      <c r="E2918" s="94">
        <v>13.0</v>
      </c>
      <c r="F2918" s="10" t="str">
        <f t="shared" si="34"/>
        <v>H11-013</v>
      </c>
      <c r="G2918" s="94">
        <v>1468675.0</v>
      </c>
      <c r="H2918" s="14"/>
    </row>
    <row r="2919">
      <c r="A2919" s="7">
        <v>1361.0</v>
      </c>
      <c r="B2919" s="31" t="s">
        <v>4158</v>
      </c>
      <c r="C2919" s="94" t="s">
        <v>1908</v>
      </c>
      <c r="D2919" s="94" t="s">
        <v>6043</v>
      </c>
      <c r="E2919" s="94">
        <v>14.0</v>
      </c>
      <c r="F2919" s="10" t="str">
        <f t="shared" si="34"/>
        <v>H11-014</v>
      </c>
      <c r="G2919" s="94">
        <v>4678.0</v>
      </c>
      <c r="H2919" s="14"/>
    </row>
    <row r="2920">
      <c r="A2920" s="7">
        <v>1362.0</v>
      </c>
      <c r="B2920" s="31" t="s">
        <v>4156</v>
      </c>
      <c r="C2920" s="94" t="s">
        <v>1908</v>
      </c>
      <c r="D2920" s="94" t="s">
        <v>6043</v>
      </c>
      <c r="E2920" s="94">
        <v>15.0</v>
      </c>
      <c r="F2920" s="10" t="str">
        <f t="shared" si="34"/>
        <v>H11-015</v>
      </c>
      <c r="G2920" s="94">
        <v>1485043.0</v>
      </c>
      <c r="H2920" s="14"/>
    </row>
    <row r="2921">
      <c r="A2921" s="7">
        <v>1362.0</v>
      </c>
      <c r="B2921" s="31" t="s">
        <v>4158</v>
      </c>
      <c r="C2921" s="94" t="s">
        <v>1908</v>
      </c>
      <c r="D2921" s="94" t="s">
        <v>6043</v>
      </c>
      <c r="E2921" s="94">
        <v>16.0</v>
      </c>
      <c r="F2921" s="10" t="str">
        <f t="shared" si="34"/>
        <v>H11-016</v>
      </c>
      <c r="G2921" s="94">
        <v>6983.0</v>
      </c>
      <c r="H2921" s="14"/>
    </row>
    <row r="2922">
      <c r="A2922" s="7">
        <v>1363.0</v>
      </c>
      <c r="B2922" s="31" t="s">
        <v>4156</v>
      </c>
      <c r="C2922" s="94" t="s">
        <v>1908</v>
      </c>
      <c r="D2922" s="94" t="s">
        <v>6043</v>
      </c>
      <c r="E2922" s="94">
        <v>17.0</v>
      </c>
      <c r="F2922" s="10" t="str">
        <f t="shared" si="34"/>
        <v>H11-017</v>
      </c>
      <c r="G2922" s="94">
        <v>1021194.0</v>
      </c>
      <c r="H2922" s="14"/>
    </row>
    <row r="2923">
      <c r="A2923" s="7">
        <v>1363.0</v>
      </c>
      <c r="B2923" s="31" t="s">
        <v>4158</v>
      </c>
      <c r="C2923" s="94" t="s">
        <v>1908</v>
      </c>
      <c r="D2923" s="94" t="s">
        <v>6043</v>
      </c>
      <c r="E2923" s="94">
        <v>18.0</v>
      </c>
      <c r="F2923" s="10" t="str">
        <f t="shared" si="34"/>
        <v>H11-018</v>
      </c>
      <c r="G2923" s="94">
        <v>4513.0</v>
      </c>
      <c r="H2923" s="14"/>
    </row>
    <row r="2924">
      <c r="A2924" s="7">
        <v>1364.0</v>
      </c>
      <c r="B2924" s="31" t="s">
        <v>4156</v>
      </c>
      <c r="C2924" s="94" t="s">
        <v>1908</v>
      </c>
      <c r="D2924" s="94" t="s">
        <v>6043</v>
      </c>
      <c r="E2924" s="94">
        <v>19.0</v>
      </c>
      <c r="F2924" s="10" t="str">
        <f t="shared" si="34"/>
        <v>H11-019</v>
      </c>
      <c r="G2924" s="94">
        <v>825017.0</v>
      </c>
      <c r="H2924" s="14"/>
    </row>
    <row r="2925">
      <c r="A2925" s="7">
        <v>1364.0</v>
      </c>
      <c r="B2925" s="31" t="s">
        <v>4158</v>
      </c>
      <c r="C2925" s="94" t="s">
        <v>1908</v>
      </c>
      <c r="D2925" s="94" t="s">
        <v>6043</v>
      </c>
      <c r="E2925" s="94">
        <v>20.0</v>
      </c>
      <c r="F2925" s="10" t="str">
        <f t="shared" si="34"/>
        <v>H11-020</v>
      </c>
      <c r="G2925" s="94">
        <v>5314.0</v>
      </c>
      <c r="H2925" s="14"/>
    </row>
    <row r="2926">
      <c r="A2926" s="7">
        <v>1365.0</v>
      </c>
      <c r="B2926" s="31" t="s">
        <v>4156</v>
      </c>
      <c r="C2926" s="94" t="s">
        <v>1908</v>
      </c>
      <c r="D2926" s="94" t="s">
        <v>6043</v>
      </c>
      <c r="E2926" s="94">
        <v>21.0</v>
      </c>
      <c r="F2926" s="10" t="str">
        <f t="shared" si="34"/>
        <v>H11-021</v>
      </c>
      <c r="G2926" s="94">
        <v>840312.0</v>
      </c>
      <c r="H2926" s="14"/>
    </row>
    <row r="2927">
      <c r="A2927" s="7">
        <v>1365.0</v>
      </c>
      <c r="B2927" s="31" t="s">
        <v>4158</v>
      </c>
      <c r="C2927" s="94" t="s">
        <v>1908</v>
      </c>
      <c r="D2927" s="94" t="s">
        <v>6043</v>
      </c>
      <c r="E2927" s="94">
        <v>22.0</v>
      </c>
      <c r="F2927" s="10" t="str">
        <f t="shared" si="34"/>
        <v>H11-022</v>
      </c>
      <c r="G2927" s="94">
        <v>4354.0</v>
      </c>
      <c r="H2927" s="14"/>
    </row>
    <row r="2928">
      <c r="A2928" s="7">
        <v>1366.0</v>
      </c>
      <c r="B2928" s="31" t="s">
        <v>4156</v>
      </c>
      <c r="C2928" s="94" t="s">
        <v>1908</v>
      </c>
      <c r="D2928" s="94" t="s">
        <v>6043</v>
      </c>
      <c r="E2928" s="94">
        <v>23.0</v>
      </c>
      <c r="F2928" s="10" t="str">
        <f t="shared" si="34"/>
        <v>H11-023</v>
      </c>
      <c r="G2928" s="94">
        <v>703027.0</v>
      </c>
      <c r="H2928" s="14"/>
    </row>
    <row r="2929">
      <c r="A2929" s="7">
        <v>1366.0</v>
      </c>
      <c r="B2929" s="31" t="s">
        <v>4158</v>
      </c>
      <c r="C2929" s="94" t="s">
        <v>1908</v>
      </c>
      <c r="D2929" s="94" t="s">
        <v>6043</v>
      </c>
      <c r="E2929" s="94">
        <v>24.0</v>
      </c>
      <c r="F2929" s="10" t="str">
        <f t="shared" si="34"/>
        <v>H11-024</v>
      </c>
      <c r="G2929" s="94">
        <v>4033.0</v>
      </c>
      <c r="H2929" s="14"/>
    </row>
    <row r="2930">
      <c r="A2930" s="7">
        <v>1367.0</v>
      </c>
      <c r="B2930" s="31" t="s">
        <v>4156</v>
      </c>
      <c r="C2930" s="94" t="s">
        <v>1908</v>
      </c>
      <c r="D2930" s="94" t="s">
        <v>6043</v>
      </c>
      <c r="E2930" s="94">
        <v>25.0</v>
      </c>
      <c r="F2930" s="10" t="str">
        <f t="shared" si="34"/>
        <v>H11-025</v>
      </c>
      <c r="G2930" s="94">
        <v>733080.0</v>
      </c>
      <c r="H2930" s="14"/>
    </row>
    <row r="2931">
      <c r="A2931" s="7">
        <v>1367.0</v>
      </c>
      <c r="B2931" s="31" t="s">
        <v>4158</v>
      </c>
      <c r="C2931" s="94" t="s">
        <v>1908</v>
      </c>
      <c r="D2931" s="94" t="s">
        <v>6043</v>
      </c>
      <c r="E2931" s="94">
        <v>26.0</v>
      </c>
      <c r="F2931" s="10" t="str">
        <f t="shared" si="34"/>
        <v>H11-026</v>
      </c>
      <c r="G2931" s="94">
        <v>15209.0</v>
      </c>
      <c r="H2931" s="14"/>
    </row>
    <row r="2932">
      <c r="A2932" s="7">
        <v>1368.0</v>
      </c>
      <c r="B2932" s="31" t="s">
        <v>4156</v>
      </c>
      <c r="C2932" s="94" t="s">
        <v>1908</v>
      </c>
      <c r="D2932" s="94" t="s">
        <v>6043</v>
      </c>
      <c r="E2932" s="94">
        <v>27.0</v>
      </c>
      <c r="F2932" s="10" t="str">
        <f t="shared" si="34"/>
        <v>H11-027</v>
      </c>
      <c r="G2932" s="94">
        <v>669159.0</v>
      </c>
      <c r="H2932" s="14"/>
    </row>
    <row r="2933">
      <c r="A2933" s="7">
        <v>1368.0</v>
      </c>
      <c r="B2933" s="31" t="s">
        <v>4158</v>
      </c>
      <c r="C2933" s="94" t="s">
        <v>1908</v>
      </c>
      <c r="D2933" s="94" t="s">
        <v>6043</v>
      </c>
      <c r="E2933" s="94">
        <v>28.0</v>
      </c>
      <c r="F2933" s="10" t="str">
        <f t="shared" si="34"/>
        <v>H11-028</v>
      </c>
      <c r="G2933" s="94">
        <v>10438.0</v>
      </c>
      <c r="H2933" s="14"/>
    </row>
    <row r="2934">
      <c r="A2934" s="7">
        <v>1369.0</v>
      </c>
      <c r="B2934" s="31" t="s">
        <v>4156</v>
      </c>
      <c r="C2934" s="94" t="s">
        <v>1908</v>
      </c>
      <c r="D2934" s="94" t="s">
        <v>6043</v>
      </c>
      <c r="E2934" s="94">
        <v>29.0</v>
      </c>
      <c r="F2934" s="10" t="str">
        <f t="shared" si="34"/>
        <v>H11-029</v>
      </c>
      <c r="G2934" s="94">
        <v>694657.0</v>
      </c>
      <c r="H2934" s="14"/>
    </row>
    <row r="2935">
      <c r="A2935" s="7">
        <v>1369.0</v>
      </c>
      <c r="B2935" s="31" t="s">
        <v>4158</v>
      </c>
      <c r="C2935" s="94" t="s">
        <v>1908</v>
      </c>
      <c r="D2935" s="94" t="s">
        <v>6043</v>
      </c>
      <c r="E2935" s="94">
        <v>30.0</v>
      </c>
      <c r="F2935" s="10" t="str">
        <f t="shared" si="34"/>
        <v>H11-030</v>
      </c>
      <c r="G2935" s="94">
        <v>13088.0</v>
      </c>
      <c r="H2935" s="14"/>
    </row>
    <row r="2936">
      <c r="A2936" s="7">
        <v>1370.0</v>
      </c>
      <c r="B2936" s="31" t="s">
        <v>4156</v>
      </c>
      <c r="C2936" s="94" t="s">
        <v>1908</v>
      </c>
      <c r="D2936" s="94" t="s">
        <v>6043</v>
      </c>
      <c r="E2936" s="94">
        <v>31.0</v>
      </c>
      <c r="F2936" s="10" t="str">
        <f t="shared" si="34"/>
        <v>H11-031</v>
      </c>
      <c r="G2936" s="94">
        <v>317878.0</v>
      </c>
      <c r="H2936" s="14"/>
    </row>
    <row r="2937">
      <c r="A2937" s="7">
        <v>1370.0</v>
      </c>
      <c r="B2937" s="31" t="s">
        <v>4158</v>
      </c>
      <c r="C2937" s="94" t="s">
        <v>1908</v>
      </c>
      <c r="D2937" s="94" t="s">
        <v>6043</v>
      </c>
      <c r="E2937" s="94">
        <v>32.0</v>
      </c>
      <c r="F2937" s="10" t="str">
        <f t="shared" si="34"/>
        <v>H11-032</v>
      </c>
      <c r="G2937" s="94">
        <v>606.0</v>
      </c>
      <c r="H2937" s="14"/>
    </row>
    <row r="2938">
      <c r="A2938" s="7">
        <v>1371.0</v>
      </c>
      <c r="B2938" s="31" t="s">
        <v>4156</v>
      </c>
      <c r="C2938" s="94" t="s">
        <v>1908</v>
      </c>
      <c r="D2938" s="94" t="s">
        <v>6043</v>
      </c>
      <c r="E2938" s="94">
        <v>33.0</v>
      </c>
      <c r="F2938" s="10" t="str">
        <f t="shared" si="34"/>
        <v>H11-033</v>
      </c>
      <c r="G2938" s="94">
        <v>313399.0</v>
      </c>
      <c r="H2938" s="14"/>
    </row>
    <row r="2939">
      <c r="A2939" s="7">
        <v>1371.0</v>
      </c>
      <c r="B2939" s="31" t="s">
        <v>4158</v>
      </c>
      <c r="C2939" s="94" t="s">
        <v>1908</v>
      </c>
      <c r="D2939" s="94" t="s">
        <v>6043</v>
      </c>
      <c r="E2939" s="94">
        <v>34.0</v>
      </c>
      <c r="F2939" s="10" t="str">
        <f t="shared" si="34"/>
        <v>H11-034</v>
      </c>
      <c r="G2939" s="94">
        <v>889.0</v>
      </c>
      <c r="H2939" s="14"/>
    </row>
    <row r="2940">
      <c r="A2940" s="7">
        <v>1372.0</v>
      </c>
      <c r="B2940" s="31" t="s">
        <v>4156</v>
      </c>
      <c r="C2940" s="94" t="s">
        <v>1908</v>
      </c>
      <c r="D2940" s="94" t="s">
        <v>6043</v>
      </c>
      <c r="E2940" s="94">
        <v>35.0</v>
      </c>
      <c r="F2940" s="10" t="str">
        <f t="shared" si="34"/>
        <v>H11-035</v>
      </c>
      <c r="G2940" s="94">
        <v>244694.0</v>
      </c>
      <c r="H2940" s="14"/>
    </row>
    <row r="2941">
      <c r="A2941" s="7">
        <v>1372.0</v>
      </c>
      <c r="B2941" s="31" t="s">
        <v>4158</v>
      </c>
      <c r="C2941" s="94" t="s">
        <v>1908</v>
      </c>
      <c r="D2941" s="94" t="s">
        <v>6043</v>
      </c>
      <c r="E2941" s="94">
        <v>36.0</v>
      </c>
      <c r="F2941" s="10" t="str">
        <f t="shared" si="34"/>
        <v>H11-036</v>
      </c>
      <c r="G2941" s="94">
        <v>513.0</v>
      </c>
      <c r="H2941" s="14"/>
    </row>
    <row r="2942">
      <c r="A2942" s="7">
        <v>1373.0</v>
      </c>
      <c r="B2942" s="31" t="s">
        <v>4156</v>
      </c>
      <c r="C2942" s="94" t="s">
        <v>1908</v>
      </c>
      <c r="D2942" s="94" t="s">
        <v>6043</v>
      </c>
      <c r="E2942" s="94">
        <v>37.0</v>
      </c>
      <c r="F2942" s="10" t="str">
        <f t="shared" si="34"/>
        <v>H11-037</v>
      </c>
      <c r="G2942" s="94">
        <v>1558888.0</v>
      </c>
      <c r="H2942" s="14"/>
    </row>
    <row r="2943">
      <c r="A2943" s="7">
        <v>1373.0</v>
      </c>
      <c r="B2943" s="31" t="s">
        <v>4158</v>
      </c>
      <c r="C2943" s="94" t="s">
        <v>1908</v>
      </c>
      <c r="D2943" s="94" t="s">
        <v>6043</v>
      </c>
      <c r="E2943" s="94">
        <v>38.0</v>
      </c>
      <c r="F2943" s="10" t="str">
        <f t="shared" si="34"/>
        <v>H11-038</v>
      </c>
      <c r="G2943" s="94">
        <v>6637.0</v>
      </c>
      <c r="H2943" s="14"/>
    </row>
    <row r="2944">
      <c r="A2944" s="7">
        <v>1374.0</v>
      </c>
      <c r="B2944" s="31" t="s">
        <v>4156</v>
      </c>
      <c r="C2944" s="94" t="s">
        <v>1908</v>
      </c>
      <c r="D2944" s="94" t="s">
        <v>6043</v>
      </c>
      <c r="E2944" s="94">
        <v>39.0</v>
      </c>
      <c r="F2944" s="10" t="str">
        <f t="shared" si="34"/>
        <v>H11-039</v>
      </c>
      <c r="G2944" s="94">
        <v>1580602.0</v>
      </c>
      <c r="H2944" s="14"/>
    </row>
    <row r="2945">
      <c r="A2945" s="7">
        <v>1374.0</v>
      </c>
      <c r="B2945" s="31" t="s">
        <v>4158</v>
      </c>
      <c r="C2945" s="94" t="s">
        <v>1908</v>
      </c>
      <c r="D2945" s="94" t="s">
        <v>6043</v>
      </c>
      <c r="E2945" s="94">
        <v>40.0</v>
      </c>
      <c r="F2945" s="10" t="str">
        <f t="shared" si="34"/>
        <v>H11-040</v>
      </c>
      <c r="G2945" s="94">
        <v>4870.0</v>
      </c>
      <c r="H2945" s="14"/>
    </row>
    <row r="2946">
      <c r="A2946" s="7">
        <v>1375.0</v>
      </c>
      <c r="B2946" s="31" t="s">
        <v>4156</v>
      </c>
      <c r="C2946" s="94" t="s">
        <v>1908</v>
      </c>
      <c r="D2946" s="94" t="s">
        <v>6043</v>
      </c>
      <c r="E2946" s="94">
        <v>41.0</v>
      </c>
      <c r="F2946" s="10" t="str">
        <f t="shared" si="34"/>
        <v>H11-041</v>
      </c>
      <c r="G2946" s="94">
        <v>1522039.0</v>
      </c>
      <c r="H2946" s="14"/>
    </row>
    <row r="2947">
      <c r="A2947" s="7">
        <v>1375.0</v>
      </c>
      <c r="B2947" s="31" t="s">
        <v>4158</v>
      </c>
      <c r="C2947" s="94" t="s">
        <v>1908</v>
      </c>
      <c r="D2947" s="94" t="s">
        <v>6043</v>
      </c>
      <c r="E2947" s="94">
        <v>42.0</v>
      </c>
      <c r="F2947" s="10" t="str">
        <f t="shared" si="34"/>
        <v>H11-042</v>
      </c>
      <c r="G2947" s="94">
        <v>4168.0</v>
      </c>
      <c r="H2947" s="14"/>
    </row>
    <row r="2948">
      <c r="A2948" s="7">
        <v>1376.0</v>
      </c>
      <c r="B2948" s="31" t="s">
        <v>4156</v>
      </c>
      <c r="C2948" s="94" t="s">
        <v>1908</v>
      </c>
      <c r="D2948" s="94" t="s">
        <v>6043</v>
      </c>
      <c r="E2948" s="94">
        <v>43.0</v>
      </c>
      <c r="F2948" s="10" t="str">
        <f t="shared" si="34"/>
        <v>H11-043</v>
      </c>
      <c r="G2948" s="94">
        <v>1242972.0</v>
      </c>
      <c r="H2948" s="14"/>
    </row>
    <row r="2949">
      <c r="A2949" s="7">
        <v>1376.0</v>
      </c>
      <c r="B2949" s="31" t="s">
        <v>4158</v>
      </c>
      <c r="C2949" s="94" t="s">
        <v>1908</v>
      </c>
      <c r="D2949" s="94" t="s">
        <v>6043</v>
      </c>
      <c r="E2949" s="94">
        <v>44.0</v>
      </c>
      <c r="F2949" s="10" t="str">
        <f t="shared" si="34"/>
        <v>H11-044</v>
      </c>
      <c r="G2949" s="94">
        <v>14433.0</v>
      </c>
      <c r="H2949" s="14"/>
    </row>
    <row r="2950">
      <c r="A2950" s="7">
        <v>1377.0</v>
      </c>
      <c r="B2950" s="31" t="s">
        <v>4156</v>
      </c>
      <c r="C2950" s="94" t="s">
        <v>1908</v>
      </c>
      <c r="D2950" s="94" t="s">
        <v>6043</v>
      </c>
      <c r="E2950" s="94">
        <v>45.0</v>
      </c>
      <c r="F2950" s="10" t="str">
        <f t="shared" si="34"/>
        <v>H11-045</v>
      </c>
      <c r="G2950" s="94">
        <v>1539388.0</v>
      </c>
      <c r="H2950" s="14"/>
    </row>
    <row r="2951">
      <c r="A2951" s="7">
        <v>1377.0</v>
      </c>
      <c r="B2951" s="31" t="s">
        <v>4158</v>
      </c>
      <c r="C2951" s="94" t="s">
        <v>1908</v>
      </c>
      <c r="D2951" s="94" t="s">
        <v>6043</v>
      </c>
      <c r="E2951" s="94">
        <v>46.0</v>
      </c>
      <c r="F2951" s="10" t="str">
        <f t="shared" si="34"/>
        <v>H11-046</v>
      </c>
      <c r="G2951" s="94">
        <v>18233.0</v>
      </c>
      <c r="H2951" s="14"/>
    </row>
    <row r="2952">
      <c r="A2952" s="7">
        <v>1378.0</v>
      </c>
      <c r="B2952" s="31" t="s">
        <v>4156</v>
      </c>
      <c r="C2952" s="94" t="s">
        <v>1908</v>
      </c>
      <c r="D2952" s="94" t="s">
        <v>6043</v>
      </c>
      <c r="E2952" s="94">
        <v>47.0</v>
      </c>
      <c r="F2952" s="10" t="str">
        <f t="shared" si="34"/>
        <v>H11-047</v>
      </c>
      <c r="G2952" s="94">
        <v>1038849.0</v>
      </c>
      <c r="H2952" s="14"/>
    </row>
    <row r="2953">
      <c r="A2953" s="7">
        <v>1378.0</v>
      </c>
      <c r="B2953" s="31" t="s">
        <v>4158</v>
      </c>
      <c r="C2953" s="94" t="s">
        <v>1908</v>
      </c>
      <c r="D2953" s="94" t="s">
        <v>6043</v>
      </c>
      <c r="E2953" s="94">
        <v>48.0</v>
      </c>
      <c r="F2953" s="10" t="str">
        <f t="shared" si="34"/>
        <v>H11-048</v>
      </c>
      <c r="G2953" s="94">
        <v>9314.0</v>
      </c>
      <c r="H2953" s="14"/>
    </row>
    <row r="2954">
      <c r="A2954" s="7">
        <v>1379.0</v>
      </c>
      <c r="B2954" s="31" t="s">
        <v>4156</v>
      </c>
      <c r="C2954" s="94" t="s">
        <v>1908</v>
      </c>
      <c r="D2954" s="94" t="s">
        <v>6113</v>
      </c>
      <c r="E2954" s="94">
        <v>1.0</v>
      </c>
      <c r="F2954" s="10" t="str">
        <f t="shared" ref="F2954:F2962" si="35">D2954&amp;"00"&amp;E2954</f>
        <v>B10-001</v>
      </c>
      <c r="G2954" s="94">
        <v>688158.0</v>
      </c>
      <c r="H2954" s="14"/>
    </row>
    <row r="2955">
      <c r="A2955" s="7">
        <v>1379.0</v>
      </c>
      <c r="B2955" s="31" t="s">
        <v>4158</v>
      </c>
      <c r="C2955" s="94" t="s">
        <v>1908</v>
      </c>
      <c r="D2955" s="94" t="s">
        <v>6113</v>
      </c>
      <c r="E2955" s="94">
        <v>2.0</v>
      </c>
      <c r="F2955" s="10" t="str">
        <f t="shared" si="35"/>
        <v>B10-002</v>
      </c>
      <c r="G2955" s="94">
        <v>5800.0</v>
      </c>
      <c r="H2955" s="14"/>
    </row>
    <row r="2956">
      <c r="A2956" s="7">
        <v>1380.0</v>
      </c>
      <c r="B2956" s="31" t="s">
        <v>4156</v>
      </c>
      <c r="C2956" s="94" t="s">
        <v>1908</v>
      </c>
      <c r="D2956" s="94" t="s">
        <v>6113</v>
      </c>
      <c r="E2956" s="94">
        <v>3.0</v>
      </c>
      <c r="F2956" s="10" t="str">
        <f t="shared" si="35"/>
        <v>B10-003</v>
      </c>
      <c r="G2956" s="94">
        <v>947549.0</v>
      </c>
      <c r="H2956" s="14"/>
    </row>
    <row r="2957">
      <c r="A2957" s="7">
        <v>1380.0</v>
      </c>
      <c r="B2957" s="31" t="s">
        <v>4158</v>
      </c>
      <c r="C2957" s="94" t="s">
        <v>1908</v>
      </c>
      <c r="D2957" s="94" t="s">
        <v>6113</v>
      </c>
      <c r="E2957" s="94">
        <v>4.0</v>
      </c>
      <c r="F2957" s="10" t="str">
        <f t="shared" si="35"/>
        <v>B10-004</v>
      </c>
      <c r="G2957" s="94">
        <v>5828.0</v>
      </c>
      <c r="H2957" s="14"/>
    </row>
    <row r="2958">
      <c r="A2958" s="7">
        <v>1381.0</v>
      </c>
      <c r="B2958" s="31" t="s">
        <v>4156</v>
      </c>
      <c r="C2958" s="94" t="s">
        <v>1908</v>
      </c>
      <c r="D2958" s="94" t="s">
        <v>6113</v>
      </c>
      <c r="E2958" s="94">
        <v>5.0</v>
      </c>
      <c r="F2958" s="10" t="str">
        <f t="shared" si="35"/>
        <v>B10-005</v>
      </c>
      <c r="G2958" s="94">
        <v>981545.0</v>
      </c>
      <c r="H2958" s="14"/>
    </row>
    <row r="2959">
      <c r="A2959" s="7">
        <v>1381.0</v>
      </c>
      <c r="B2959" s="31" t="s">
        <v>4158</v>
      </c>
      <c r="C2959" s="94" t="s">
        <v>1908</v>
      </c>
      <c r="D2959" s="94" t="s">
        <v>6113</v>
      </c>
      <c r="E2959" s="94">
        <v>6.0</v>
      </c>
      <c r="F2959" s="10" t="str">
        <f t="shared" si="35"/>
        <v>B10-006</v>
      </c>
      <c r="G2959" s="94">
        <v>6050.0</v>
      </c>
      <c r="H2959" s="14"/>
    </row>
    <row r="2960">
      <c r="A2960" s="7">
        <v>1382.0</v>
      </c>
      <c r="B2960" s="31" t="s">
        <v>4156</v>
      </c>
      <c r="C2960" s="94" t="s">
        <v>1908</v>
      </c>
      <c r="D2960" s="94" t="s">
        <v>6113</v>
      </c>
      <c r="E2960" s="94">
        <v>7.0</v>
      </c>
      <c r="F2960" s="10" t="str">
        <f t="shared" si="35"/>
        <v>B10-007</v>
      </c>
      <c r="G2960" s="94">
        <v>656012.0</v>
      </c>
      <c r="H2960" s="14"/>
    </row>
    <row r="2961">
      <c r="A2961" s="7">
        <v>1382.0</v>
      </c>
      <c r="B2961" s="31" t="s">
        <v>4158</v>
      </c>
      <c r="C2961" s="94" t="s">
        <v>1908</v>
      </c>
      <c r="D2961" s="94" t="s">
        <v>6113</v>
      </c>
      <c r="E2961" s="94">
        <v>8.0</v>
      </c>
      <c r="F2961" s="10" t="str">
        <f t="shared" si="35"/>
        <v>B10-008</v>
      </c>
      <c r="G2961" s="94">
        <v>6823.0</v>
      </c>
      <c r="H2961" s="14"/>
    </row>
    <row r="2962">
      <c r="A2962" s="7">
        <v>1383.0</v>
      </c>
      <c r="B2962" s="31" t="s">
        <v>4156</v>
      </c>
      <c r="C2962" s="94" t="s">
        <v>1908</v>
      </c>
      <c r="D2962" s="94" t="s">
        <v>6113</v>
      </c>
      <c r="E2962" s="94">
        <v>9.0</v>
      </c>
      <c r="F2962" s="10" t="str">
        <f t="shared" si="35"/>
        <v>B10-009</v>
      </c>
      <c r="G2962" s="94">
        <v>1031239.0</v>
      </c>
      <c r="H2962" s="14"/>
    </row>
    <row r="2963">
      <c r="A2963" s="7">
        <v>1383.0</v>
      </c>
      <c r="B2963" s="31" t="s">
        <v>4158</v>
      </c>
      <c r="C2963" s="94" t="s">
        <v>1908</v>
      </c>
      <c r="D2963" s="94" t="s">
        <v>6113</v>
      </c>
      <c r="E2963" s="94">
        <v>10.0</v>
      </c>
      <c r="F2963" s="10" t="str">
        <f t="shared" ref="F2963:F2965" si="36">D2963&amp;"0"&amp;E2963</f>
        <v>B10-010</v>
      </c>
      <c r="G2963" s="94">
        <v>8618.0</v>
      </c>
      <c r="H2963" s="14"/>
    </row>
    <row r="2964">
      <c r="A2964" s="7">
        <v>1384.0</v>
      </c>
      <c r="B2964" s="31" t="s">
        <v>4156</v>
      </c>
      <c r="C2964" s="94" t="s">
        <v>1908</v>
      </c>
      <c r="D2964" s="94" t="s">
        <v>6113</v>
      </c>
      <c r="E2964" s="94">
        <v>11.0</v>
      </c>
      <c r="F2964" s="10" t="str">
        <f t="shared" si="36"/>
        <v>B10-011</v>
      </c>
      <c r="G2964" s="94">
        <v>877754.0</v>
      </c>
      <c r="H2964" s="14"/>
    </row>
    <row r="2965">
      <c r="A2965" s="7">
        <v>1384.0</v>
      </c>
      <c r="B2965" s="31" t="s">
        <v>4158</v>
      </c>
      <c r="C2965" s="94" t="s">
        <v>1908</v>
      </c>
      <c r="D2965" s="94" t="s">
        <v>6113</v>
      </c>
      <c r="E2965" s="94">
        <v>12.0</v>
      </c>
      <c r="F2965" s="10" t="str">
        <f t="shared" si="36"/>
        <v>B10-012</v>
      </c>
      <c r="G2965" s="94">
        <v>5103.0</v>
      </c>
      <c r="H2965" s="14"/>
    </row>
    <row r="2966">
      <c r="A2966" s="7">
        <v>1385.0</v>
      </c>
      <c r="B2966" s="31" t="s">
        <v>4156</v>
      </c>
      <c r="C2966" s="94" t="s">
        <v>6132</v>
      </c>
      <c r="D2966" s="9" t="s">
        <v>6133</v>
      </c>
      <c r="E2966" s="94">
        <v>1.0</v>
      </c>
      <c r="F2966" s="10" t="str">
        <f t="shared" ref="F2966:F2974" si="37">D2966&amp;"00"&amp;E2966</f>
        <v>E6-001</v>
      </c>
      <c r="G2966" s="94">
        <v>60725.0</v>
      </c>
      <c r="H2966" s="14"/>
    </row>
    <row r="2967">
      <c r="A2967" s="7">
        <v>1385.0</v>
      </c>
      <c r="B2967" s="31" t="s">
        <v>4158</v>
      </c>
      <c r="C2967" s="94" t="s">
        <v>6132</v>
      </c>
      <c r="D2967" s="9" t="s">
        <v>6133</v>
      </c>
      <c r="E2967" s="94">
        <v>2.0</v>
      </c>
      <c r="F2967" s="10" t="str">
        <f t="shared" si="37"/>
        <v>E6-002</v>
      </c>
      <c r="G2967" s="94">
        <v>372.0</v>
      </c>
      <c r="H2967" s="14"/>
    </row>
    <row r="2968">
      <c r="A2968" s="7">
        <v>1386.0</v>
      </c>
      <c r="B2968" s="31" t="s">
        <v>4156</v>
      </c>
      <c r="C2968" s="94" t="s">
        <v>6132</v>
      </c>
      <c r="D2968" s="9" t="s">
        <v>6133</v>
      </c>
      <c r="E2968" s="94">
        <v>3.0</v>
      </c>
      <c r="F2968" s="10" t="str">
        <f t="shared" si="37"/>
        <v>E6-003</v>
      </c>
      <c r="G2968" s="94">
        <v>68610.0</v>
      </c>
      <c r="H2968" s="14"/>
    </row>
    <row r="2969">
      <c r="A2969" s="7">
        <v>1386.0</v>
      </c>
      <c r="B2969" s="31" t="s">
        <v>4158</v>
      </c>
      <c r="C2969" s="94" t="s">
        <v>6132</v>
      </c>
      <c r="D2969" s="9" t="s">
        <v>6133</v>
      </c>
      <c r="E2969" s="94">
        <v>4.0</v>
      </c>
      <c r="F2969" s="10" t="str">
        <f t="shared" si="37"/>
        <v>E6-004</v>
      </c>
      <c r="G2969" s="94">
        <v>39.0</v>
      </c>
      <c r="H2969" s="14"/>
    </row>
    <row r="2970">
      <c r="A2970" s="7">
        <v>1387.0</v>
      </c>
      <c r="B2970" s="31" t="s">
        <v>4156</v>
      </c>
      <c r="C2970" s="94" t="s">
        <v>6132</v>
      </c>
      <c r="D2970" s="9" t="s">
        <v>6133</v>
      </c>
      <c r="E2970" s="94">
        <v>5.0</v>
      </c>
      <c r="F2970" s="10" t="str">
        <f t="shared" si="37"/>
        <v>E6-005</v>
      </c>
      <c r="G2970" s="94">
        <v>104603.0</v>
      </c>
      <c r="H2970" s="14"/>
    </row>
    <row r="2971">
      <c r="A2971" s="7">
        <v>1387.0</v>
      </c>
      <c r="B2971" s="31" t="s">
        <v>4158</v>
      </c>
      <c r="C2971" s="94" t="s">
        <v>6132</v>
      </c>
      <c r="D2971" s="9" t="s">
        <v>6133</v>
      </c>
      <c r="E2971" s="94">
        <v>6.0</v>
      </c>
      <c r="F2971" s="10" t="str">
        <f t="shared" si="37"/>
        <v>E6-006</v>
      </c>
      <c r="G2971" s="94">
        <v>302.0</v>
      </c>
      <c r="H2971" s="14"/>
    </row>
    <row r="2972">
      <c r="A2972" s="7">
        <v>1388.0</v>
      </c>
      <c r="B2972" s="31" t="s">
        <v>4156</v>
      </c>
      <c r="C2972" s="94" t="s">
        <v>6132</v>
      </c>
      <c r="D2972" s="9" t="s">
        <v>6133</v>
      </c>
      <c r="E2972" s="94">
        <v>7.0</v>
      </c>
      <c r="F2972" s="10" t="str">
        <f t="shared" si="37"/>
        <v>E6-007</v>
      </c>
      <c r="G2972" s="94">
        <v>793972.0</v>
      </c>
      <c r="H2972" s="14"/>
    </row>
    <row r="2973">
      <c r="A2973" s="7">
        <v>1388.0</v>
      </c>
      <c r="B2973" s="31" t="s">
        <v>4158</v>
      </c>
      <c r="C2973" s="94" t="s">
        <v>6132</v>
      </c>
      <c r="D2973" s="9" t="s">
        <v>6133</v>
      </c>
      <c r="E2973" s="94">
        <v>8.0</v>
      </c>
      <c r="F2973" s="10" t="str">
        <f t="shared" si="37"/>
        <v>E6-008</v>
      </c>
      <c r="G2973" s="94">
        <v>6178.0</v>
      </c>
      <c r="H2973" s="14"/>
    </row>
    <row r="2974">
      <c r="A2974" s="7">
        <v>1389.0</v>
      </c>
      <c r="B2974" s="31" t="s">
        <v>4156</v>
      </c>
      <c r="C2974" s="94" t="s">
        <v>6132</v>
      </c>
      <c r="D2974" s="9" t="s">
        <v>6133</v>
      </c>
      <c r="E2974" s="94">
        <v>9.0</v>
      </c>
      <c r="F2974" s="10" t="str">
        <f t="shared" si="37"/>
        <v>E6-009</v>
      </c>
      <c r="G2974" s="94">
        <v>1006006.0</v>
      </c>
      <c r="H2974" s="14"/>
    </row>
    <row r="2975">
      <c r="A2975" s="7">
        <v>1389.0</v>
      </c>
      <c r="B2975" s="31" t="s">
        <v>4158</v>
      </c>
      <c r="C2975" s="94" t="s">
        <v>6132</v>
      </c>
      <c r="D2975" s="9" t="s">
        <v>6133</v>
      </c>
      <c r="E2975" s="94">
        <v>10.0</v>
      </c>
      <c r="F2975" s="10" t="str">
        <f t="shared" ref="F2975:F3046" si="38">D2975&amp;"0"&amp;E2975</f>
        <v>E6-010</v>
      </c>
      <c r="G2975" s="94">
        <v>5823.0</v>
      </c>
      <c r="H2975" s="14"/>
    </row>
    <row r="2976">
      <c r="A2976" s="7">
        <v>1390.0</v>
      </c>
      <c r="B2976" s="31" t="s">
        <v>4156</v>
      </c>
      <c r="C2976" s="94" t="s">
        <v>6132</v>
      </c>
      <c r="D2976" s="9" t="s">
        <v>6133</v>
      </c>
      <c r="E2976" s="94">
        <v>11.0</v>
      </c>
      <c r="F2976" s="10" t="str">
        <f t="shared" si="38"/>
        <v>E6-011</v>
      </c>
      <c r="G2976" s="94">
        <v>1214265.0</v>
      </c>
      <c r="H2976" s="14"/>
    </row>
    <row r="2977">
      <c r="A2977" s="7">
        <v>1390.0</v>
      </c>
      <c r="B2977" s="31" t="s">
        <v>4158</v>
      </c>
      <c r="C2977" s="94" t="s">
        <v>6132</v>
      </c>
      <c r="D2977" s="9" t="s">
        <v>6133</v>
      </c>
      <c r="E2977" s="94">
        <v>12.0</v>
      </c>
      <c r="F2977" s="10" t="str">
        <f t="shared" si="38"/>
        <v>E6-012</v>
      </c>
      <c r="G2977" s="94">
        <v>8024.0</v>
      </c>
      <c r="H2977" s="14"/>
    </row>
    <row r="2978">
      <c r="A2978" s="7">
        <v>1391.0</v>
      </c>
      <c r="B2978" s="31" t="s">
        <v>4156</v>
      </c>
      <c r="C2978" s="94" t="s">
        <v>6132</v>
      </c>
      <c r="D2978" s="9" t="s">
        <v>6133</v>
      </c>
      <c r="E2978" s="94">
        <v>13.0</v>
      </c>
      <c r="F2978" s="10" t="str">
        <f t="shared" si="38"/>
        <v>E6-013</v>
      </c>
      <c r="G2978" s="94">
        <v>465019.0</v>
      </c>
      <c r="H2978" s="14"/>
    </row>
    <row r="2979">
      <c r="A2979" s="7">
        <v>1391.0</v>
      </c>
      <c r="B2979" s="31" t="s">
        <v>4158</v>
      </c>
      <c r="C2979" s="94" t="s">
        <v>6132</v>
      </c>
      <c r="D2979" s="9" t="s">
        <v>6133</v>
      </c>
      <c r="E2979" s="94">
        <v>14.0</v>
      </c>
      <c r="F2979" s="10" t="str">
        <f t="shared" si="38"/>
        <v>E6-014</v>
      </c>
      <c r="G2979" s="94">
        <v>3164.0</v>
      </c>
      <c r="H2979" s="14"/>
    </row>
    <row r="2980">
      <c r="A2980" s="7">
        <v>1392.0</v>
      </c>
      <c r="B2980" s="31" t="s">
        <v>4156</v>
      </c>
      <c r="C2980" s="94" t="s">
        <v>6132</v>
      </c>
      <c r="D2980" s="9" t="s">
        <v>6133</v>
      </c>
      <c r="E2980" s="94">
        <v>15.0</v>
      </c>
      <c r="F2980" s="10" t="str">
        <f t="shared" si="38"/>
        <v>E6-015</v>
      </c>
      <c r="G2980" s="94">
        <v>399648.0</v>
      </c>
      <c r="H2980" s="14"/>
    </row>
    <row r="2981">
      <c r="A2981" s="7">
        <v>1392.0</v>
      </c>
      <c r="B2981" s="31" t="s">
        <v>4158</v>
      </c>
      <c r="C2981" s="94" t="s">
        <v>6132</v>
      </c>
      <c r="D2981" s="9" t="s">
        <v>6133</v>
      </c>
      <c r="E2981" s="94">
        <v>16.0</v>
      </c>
      <c r="F2981" s="10" t="str">
        <f t="shared" si="38"/>
        <v>E6-016</v>
      </c>
      <c r="G2981" s="94">
        <v>2790.0</v>
      </c>
      <c r="H2981" s="14"/>
    </row>
    <row r="2982">
      <c r="A2982" s="7">
        <v>1393.0</v>
      </c>
      <c r="B2982" s="31" t="s">
        <v>4156</v>
      </c>
      <c r="C2982" s="94" t="s">
        <v>6132</v>
      </c>
      <c r="D2982" s="9" t="s">
        <v>6133</v>
      </c>
      <c r="E2982" s="94">
        <v>17.0</v>
      </c>
      <c r="F2982" s="10" t="str">
        <f t="shared" si="38"/>
        <v>E6-017</v>
      </c>
      <c r="G2982" s="94">
        <v>263659.0</v>
      </c>
      <c r="H2982" s="14"/>
    </row>
    <row r="2983">
      <c r="A2983" s="7">
        <v>1393.0</v>
      </c>
      <c r="B2983" s="31" t="s">
        <v>4158</v>
      </c>
      <c r="C2983" s="94" t="s">
        <v>6132</v>
      </c>
      <c r="D2983" s="9" t="s">
        <v>6133</v>
      </c>
      <c r="E2983" s="94">
        <v>18.0</v>
      </c>
      <c r="F2983" s="10" t="str">
        <f t="shared" si="38"/>
        <v>E6-018</v>
      </c>
      <c r="G2983" s="94">
        <v>2203.0</v>
      </c>
      <c r="H2983" s="14"/>
    </row>
    <row r="2984">
      <c r="A2984" s="7">
        <v>1394.0</v>
      </c>
      <c r="B2984" s="31" t="s">
        <v>4156</v>
      </c>
      <c r="C2984" s="94" t="s">
        <v>6132</v>
      </c>
      <c r="D2984" s="9" t="s">
        <v>6133</v>
      </c>
      <c r="E2984" s="94">
        <v>19.0</v>
      </c>
      <c r="F2984" s="10" t="str">
        <f t="shared" si="38"/>
        <v>E6-019</v>
      </c>
      <c r="G2984" s="94">
        <v>457926.0</v>
      </c>
      <c r="H2984" s="14"/>
    </row>
    <row r="2985">
      <c r="A2985" s="7">
        <v>1394.0</v>
      </c>
      <c r="B2985" s="31" t="s">
        <v>4158</v>
      </c>
      <c r="C2985" s="94" t="s">
        <v>6132</v>
      </c>
      <c r="D2985" s="9" t="s">
        <v>6133</v>
      </c>
      <c r="E2985" s="94">
        <v>20.0</v>
      </c>
      <c r="F2985" s="10" t="str">
        <f t="shared" si="38"/>
        <v>E6-020</v>
      </c>
      <c r="G2985" s="94">
        <v>648.0</v>
      </c>
      <c r="H2985" s="14"/>
    </row>
    <row r="2986">
      <c r="A2986" s="7">
        <v>1395.0</v>
      </c>
      <c r="B2986" s="31" t="s">
        <v>4156</v>
      </c>
      <c r="C2986" s="94" t="s">
        <v>6132</v>
      </c>
      <c r="D2986" s="9" t="s">
        <v>6133</v>
      </c>
      <c r="E2986" s="94">
        <v>21.0</v>
      </c>
      <c r="F2986" s="10" t="str">
        <f t="shared" si="38"/>
        <v>E6-021</v>
      </c>
      <c r="G2986" s="94">
        <v>349200.0</v>
      </c>
      <c r="H2986" s="14"/>
    </row>
    <row r="2987">
      <c r="A2987" s="7">
        <v>1395.0</v>
      </c>
      <c r="B2987" s="31" t="s">
        <v>4158</v>
      </c>
      <c r="C2987" s="94" t="s">
        <v>6132</v>
      </c>
      <c r="D2987" s="9" t="s">
        <v>6133</v>
      </c>
      <c r="E2987" s="94">
        <v>22.0</v>
      </c>
      <c r="F2987" s="10" t="str">
        <f t="shared" si="38"/>
        <v>E6-022</v>
      </c>
      <c r="G2987" s="94">
        <v>1676.0</v>
      </c>
      <c r="H2987" s="14"/>
    </row>
    <row r="2988">
      <c r="A2988" s="7">
        <v>1396.0</v>
      </c>
      <c r="B2988" s="31" t="s">
        <v>4156</v>
      </c>
      <c r="C2988" s="94" t="s">
        <v>6132</v>
      </c>
      <c r="D2988" s="9" t="s">
        <v>6133</v>
      </c>
      <c r="E2988" s="94">
        <v>23.0</v>
      </c>
      <c r="F2988" s="10" t="str">
        <f t="shared" si="38"/>
        <v>E6-023</v>
      </c>
      <c r="G2988" s="94">
        <v>373748.0</v>
      </c>
      <c r="H2988" s="14"/>
    </row>
    <row r="2989">
      <c r="A2989" s="7">
        <v>1396.0</v>
      </c>
      <c r="B2989" s="31" t="s">
        <v>4158</v>
      </c>
      <c r="C2989" s="94" t="s">
        <v>6132</v>
      </c>
      <c r="D2989" s="9" t="s">
        <v>6133</v>
      </c>
      <c r="E2989" s="94">
        <v>24.0</v>
      </c>
      <c r="F2989" s="10" t="str">
        <f t="shared" si="38"/>
        <v>E6-024</v>
      </c>
      <c r="G2989" s="94">
        <v>1297.0</v>
      </c>
      <c r="H2989" s="14"/>
    </row>
    <row r="2990">
      <c r="A2990" s="7">
        <v>1397.0</v>
      </c>
      <c r="B2990" s="31" t="s">
        <v>4156</v>
      </c>
      <c r="C2990" s="94" t="s">
        <v>6132</v>
      </c>
      <c r="D2990" s="9" t="s">
        <v>6133</v>
      </c>
      <c r="E2990" s="94">
        <v>25.0</v>
      </c>
      <c r="F2990" s="10" t="str">
        <f t="shared" si="38"/>
        <v>E6-025</v>
      </c>
      <c r="G2990" s="94">
        <v>271633.0</v>
      </c>
      <c r="H2990" s="14"/>
    </row>
    <row r="2991">
      <c r="A2991" s="7">
        <v>1397.0</v>
      </c>
      <c r="B2991" s="31" t="s">
        <v>4158</v>
      </c>
      <c r="C2991" s="94" t="s">
        <v>6132</v>
      </c>
      <c r="D2991" s="9" t="s">
        <v>6133</v>
      </c>
      <c r="E2991" s="94">
        <v>26.0</v>
      </c>
      <c r="F2991" s="10" t="str">
        <f t="shared" si="38"/>
        <v>E6-026</v>
      </c>
      <c r="G2991" s="94">
        <v>2379.0</v>
      </c>
      <c r="H2991" s="14"/>
    </row>
    <row r="2992">
      <c r="A2992" s="7">
        <v>1398.0</v>
      </c>
      <c r="B2992" s="31" t="s">
        <v>4156</v>
      </c>
      <c r="C2992" s="94" t="s">
        <v>6132</v>
      </c>
      <c r="D2992" s="9" t="s">
        <v>6133</v>
      </c>
      <c r="E2992" s="94">
        <v>27.0</v>
      </c>
      <c r="F2992" s="10" t="str">
        <f t="shared" si="38"/>
        <v>E6-027</v>
      </c>
      <c r="G2992" s="94">
        <v>284808.0</v>
      </c>
      <c r="H2992" s="14"/>
    </row>
    <row r="2993">
      <c r="A2993" s="7">
        <v>1398.0</v>
      </c>
      <c r="B2993" s="31" t="s">
        <v>4158</v>
      </c>
      <c r="C2993" s="94" t="s">
        <v>6132</v>
      </c>
      <c r="D2993" s="9" t="s">
        <v>6133</v>
      </c>
      <c r="E2993" s="94">
        <v>28.0</v>
      </c>
      <c r="F2993" s="10" t="str">
        <f t="shared" si="38"/>
        <v>E6-028</v>
      </c>
      <c r="G2993" s="94">
        <v>2185.0</v>
      </c>
      <c r="H2993" s="14"/>
    </row>
    <row r="2994">
      <c r="A2994" s="7">
        <v>1399.0</v>
      </c>
      <c r="B2994" s="31" t="s">
        <v>4156</v>
      </c>
      <c r="C2994" s="94" t="s">
        <v>6132</v>
      </c>
      <c r="D2994" s="9" t="s">
        <v>6133</v>
      </c>
      <c r="E2994" s="94">
        <v>29.0</v>
      </c>
      <c r="F2994" s="10" t="str">
        <f t="shared" si="38"/>
        <v>E6-029</v>
      </c>
      <c r="G2994" s="94">
        <v>281159.0</v>
      </c>
      <c r="H2994" s="14"/>
    </row>
    <row r="2995">
      <c r="A2995" s="7">
        <v>1399.0</v>
      </c>
      <c r="B2995" s="31" t="s">
        <v>4158</v>
      </c>
      <c r="C2995" s="94" t="s">
        <v>6132</v>
      </c>
      <c r="D2995" s="9" t="s">
        <v>6133</v>
      </c>
      <c r="E2995" s="94">
        <v>30.0</v>
      </c>
      <c r="F2995" s="10" t="str">
        <f t="shared" si="38"/>
        <v>E6-030</v>
      </c>
      <c r="G2995" s="94">
        <v>1433.0</v>
      </c>
      <c r="H2995" s="14"/>
    </row>
    <row r="2996">
      <c r="A2996" s="7">
        <v>1400.0</v>
      </c>
      <c r="B2996" s="31" t="s">
        <v>4156</v>
      </c>
      <c r="C2996" s="94" t="s">
        <v>6132</v>
      </c>
      <c r="D2996" s="9" t="s">
        <v>6133</v>
      </c>
      <c r="E2996" s="94">
        <v>31.0</v>
      </c>
      <c r="F2996" s="10" t="str">
        <f t="shared" si="38"/>
        <v>E6-031</v>
      </c>
      <c r="G2996" s="94">
        <v>571445.0</v>
      </c>
      <c r="H2996" s="14"/>
    </row>
    <row r="2997">
      <c r="A2997" s="7">
        <v>1400.0</v>
      </c>
      <c r="B2997" s="31" t="s">
        <v>4158</v>
      </c>
      <c r="C2997" s="94" t="s">
        <v>6132</v>
      </c>
      <c r="D2997" s="9" t="s">
        <v>6133</v>
      </c>
      <c r="E2997" s="94">
        <v>32.0</v>
      </c>
      <c r="F2997" s="10" t="str">
        <f t="shared" si="38"/>
        <v>E6-032</v>
      </c>
      <c r="G2997" s="94">
        <v>5496.0</v>
      </c>
      <c r="H2997" s="14"/>
    </row>
    <row r="2998">
      <c r="A2998" s="7">
        <v>1401.0</v>
      </c>
      <c r="B2998" s="31" t="s">
        <v>4156</v>
      </c>
      <c r="C2998" s="94" t="s">
        <v>6132</v>
      </c>
      <c r="D2998" s="9" t="s">
        <v>6133</v>
      </c>
      <c r="E2998" s="94">
        <v>33.0</v>
      </c>
      <c r="F2998" s="10" t="str">
        <f t="shared" si="38"/>
        <v>E6-033</v>
      </c>
      <c r="G2998" s="94">
        <v>507507.0</v>
      </c>
      <c r="H2998" s="14"/>
    </row>
    <row r="2999">
      <c r="A2999" s="7">
        <v>1401.0</v>
      </c>
      <c r="B2999" s="31" t="s">
        <v>4158</v>
      </c>
      <c r="C2999" s="94" t="s">
        <v>6132</v>
      </c>
      <c r="D2999" s="9" t="s">
        <v>6133</v>
      </c>
      <c r="E2999" s="94">
        <v>34.0</v>
      </c>
      <c r="F2999" s="10" t="str">
        <f t="shared" si="38"/>
        <v>E6-034</v>
      </c>
      <c r="G2999" s="94">
        <v>5441.0</v>
      </c>
      <c r="H2999" s="14"/>
    </row>
    <row r="3000">
      <c r="A3000" s="7">
        <v>1402.0</v>
      </c>
      <c r="B3000" s="31" t="s">
        <v>4156</v>
      </c>
      <c r="C3000" s="94" t="s">
        <v>6132</v>
      </c>
      <c r="D3000" s="9" t="s">
        <v>6133</v>
      </c>
      <c r="E3000" s="94">
        <v>35.0</v>
      </c>
      <c r="F3000" s="10" t="str">
        <f t="shared" si="38"/>
        <v>E6-035</v>
      </c>
      <c r="G3000" s="94">
        <v>682565.0</v>
      </c>
      <c r="H3000" s="14"/>
    </row>
    <row r="3001">
      <c r="A3001" s="7">
        <v>1402.0</v>
      </c>
      <c r="B3001" s="31" t="s">
        <v>4158</v>
      </c>
      <c r="C3001" s="94" t="s">
        <v>6132</v>
      </c>
      <c r="D3001" s="9" t="s">
        <v>6133</v>
      </c>
      <c r="E3001" s="94">
        <v>36.0</v>
      </c>
      <c r="F3001" s="10" t="str">
        <f t="shared" si="38"/>
        <v>E6-036</v>
      </c>
      <c r="G3001" s="94">
        <v>6658.0</v>
      </c>
      <c r="H3001" s="14"/>
    </row>
    <row r="3002">
      <c r="A3002" s="7">
        <v>1403.0</v>
      </c>
      <c r="B3002" s="31" t="s">
        <v>4156</v>
      </c>
      <c r="C3002" s="94" t="s">
        <v>6132</v>
      </c>
      <c r="D3002" s="9" t="s">
        <v>6133</v>
      </c>
      <c r="E3002" s="94">
        <v>37.0</v>
      </c>
      <c r="F3002" s="10" t="str">
        <f t="shared" si="38"/>
        <v>E6-037</v>
      </c>
      <c r="G3002" s="94">
        <v>704738.0</v>
      </c>
      <c r="H3002" s="14"/>
    </row>
    <row r="3003">
      <c r="A3003" s="7">
        <v>1403.0</v>
      </c>
      <c r="B3003" s="31" t="s">
        <v>4158</v>
      </c>
      <c r="C3003" s="94" t="s">
        <v>6132</v>
      </c>
      <c r="D3003" s="9" t="s">
        <v>6133</v>
      </c>
      <c r="E3003" s="94">
        <v>38.0</v>
      </c>
      <c r="F3003" s="10" t="str">
        <f t="shared" si="38"/>
        <v>E6-038</v>
      </c>
      <c r="G3003" s="94">
        <v>6075.0</v>
      </c>
      <c r="H3003" s="14"/>
    </row>
    <row r="3004">
      <c r="A3004" s="7">
        <v>1404.0</v>
      </c>
      <c r="B3004" s="31" t="s">
        <v>4156</v>
      </c>
      <c r="C3004" s="94" t="s">
        <v>6132</v>
      </c>
      <c r="D3004" s="9" t="s">
        <v>6133</v>
      </c>
      <c r="E3004" s="94">
        <v>39.0</v>
      </c>
      <c r="F3004" s="10" t="str">
        <f t="shared" si="38"/>
        <v>E6-039</v>
      </c>
      <c r="G3004" s="94">
        <v>518605.0</v>
      </c>
      <c r="H3004" s="14"/>
    </row>
    <row r="3005">
      <c r="A3005" s="7">
        <v>1404.0</v>
      </c>
      <c r="B3005" s="31" t="s">
        <v>4158</v>
      </c>
      <c r="C3005" s="94" t="s">
        <v>6132</v>
      </c>
      <c r="D3005" s="9" t="s">
        <v>6133</v>
      </c>
      <c r="E3005" s="94">
        <v>40.0</v>
      </c>
      <c r="F3005" s="10" t="str">
        <f t="shared" si="38"/>
        <v>E6-040</v>
      </c>
      <c r="G3005" s="94">
        <v>4107.0</v>
      </c>
      <c r="H3005" s="14"/>
    </row>
    <row r="3006">
      <c r="A3006" s="7">
        <v>1405.0</v>
      </c>
      <c r="B3006" s="31" t="s">
        <v>4156</v>
      </c>
      <c r="C3006" s="94" t="s">
        <v>6132</v>
      </c>
      <c r="D3006" s="9" t="s">
        <v>6133</v>
      </c>
      <c r="E3006" s="94">
        <v>41.0</v>
      </c>
      <c r="F3006" s="10" t="str">
        <f t="shared" si="38"/>
        <v>E6-041</v>
      </c>
      <c r="G3006" s="94">
        <v>469103.0</v>
      </c>
      <c r="H3006" s="14"/>
    </row>
    <row r="3007">
      <c r="A3007" s="7">
        <v>1405.0</v>
      </c>
      <c r="B3007" s="31" t="s">
        <v>4158</v>
      </c>
      <c r="C3007" s="94" t="s">
        <v>6132</v>
      </c>
      <c r="D3007" s="9" t="s">
        <v>6133</v>
      </c>
      <c r="E3007" s="94">
        <v>42.0</v>
      </c>
      <c r="F3007" s="10" t="str">
        <f t="shared" si="38"/>
        <v>E6-042</v>
      </c>
      <c r="G3007" s="94">
        <v>4605.0</v>
      </c>
      <c r="H3007" s="14"/>
    </row>
    <row r="3008">
      <c r="A3008" s="7">
        <v>1406.0</v>
      </c>
      <c r="B3008" s="31" t="s">
        <v>4156</v>
      </c>
      <c r="C3008" s="94" t="s">
        <v>6132</v>
      </c>
      <c r="D3008" s="9" t="s">
        <v>6133</v>
      </c>
      <c r="E3008" s="94">
        <v>43.0</v>
      </c>
      <c r="F3008" s="10" t="str">
        <f t="shared" si="38"/>
        <v>E6-043</v>
      </c>
      <c r="G3008" s="94">
        <v>553265.0</v>
      </c>
      <c r="H3008" s="14"/>
    </row>
    <row r="3009">
      <c r="A3009" s="7">
        <v>1406.0</v>
      </c>
      <c r="B3009" s="31" t="s">
        <v>4158</v>
      </c>
      <c r="C3009" s="94" t="s">
        <v>6132</v>
      </c>
      <c r="D3009" s="9" t="s">
        <v>6133</v>
      </c>
      <c r="E3009" s="94">
        <v>44.0</v>
      </c>
      <c r="F3009" s="10" t="str">
        <f t="shared" si="38"/>
        <v>E6-044</v>
      </c>
      <c r="G3009" s="94">
        <v>3559.0</v>
      </c>
      <c r="H3009" s="14"/>
    </row>
    <row r="3010">
      <c r="A3010" s="7">
        <v>1407.0</v>
      </c>
      <c r="B3010" s="31" t="s">
        <v>4156</v>
      </c>
      <c r="C3010" s="94" t="s">
        <v>6132</v>
      </c>
      <c r="D3010" s="9" t="s">
        <v>6133</v>
      </c>
      <c r="E3010" s="94">
        <v>45.0</v>
      </c>
      <c r="F3010" s="10" t="str">
        <f t="shared" si="38"/>
        <v>E6-045</v>
      </c>
      <c r="G3010" s="94">
        <v>529776.0</v>
      </c>
      <c r="H3010" s="14"/>
    </row>
    <row r="3011">
      <c r="A3011" s="143">
        <v>1407.0</v>
      </c>
      <c r="B3011" s="31" t="s">
        <v>4158</v>
      </c>
      <c r="C3011" s="94" t="s">
        <v>6132</v>
      </c>
      <c r="D3011" s="9" t="s">
        <v>6133</v>
      </c>
      <c r="E3011" s="94">
        <v>46.0</v>
      </c>
      <c r="F3011" s="10" t="str">
        <f t="shared" si="38"/>
        <v>E6-046</v>
      </c>
      <c r="G3011" s="94">
        <v>4085.0</v>
      </c>
      <c r="H3011" s="14"/>
    </row>
    <row r="3012">
      <c r="A3012" s="143">
        <v>1408.0</v>
      </c>
      <c r="B3012" s="31" t="s">
        <v>4156</v>
      </c>
      <c r="C3012" s="94" t="s">
        <v>6132</v>
      </c>
      <c r="D3012" s="9" t="s">
        <v>6133</v>
      </c>
      <c r="E3012" s="94">
        <v>47.0</v>
      </c>
      <c r="F3012" s="10" t="str">
        <f t="shared" si="38"/>
        <v>E6-047</v>
      </c>
      <c r="G3012" s="94">
        <v>547963.0</v>
      </c>
      <c r="H3012" s="14"/>
    </row>
    <row r="3013">
      <c r="A3013" s="143">
        <v>1408.0</v>
      </c>
      <c r="B3013" s="31" t="s">
        <v>4158</v>
      </c>
      <c r="C3013" s="94" t="s">
        <v>6132</v>
      </c>
      <c r="D3013" s="9" t="s">
        <v>6133</v>
      </c>
      <c r="E3013" s="94">
        <v>48.0</v>
      </c>
      <c r="F3013" s="10" t="str">
        <f t="shared" si="38"/>
        <v>E6-048</v>
      </c>
      <c r="G3013" s="94">
        <v>2584.0</v>
      </c>
      <c r="H3013" s="14"/>
    </row>
    <row r="3014">
      <c r="A3014" s="143">
        <v>1409.0</v>
      </c>
      <c r="B3014" s="31" t="s">
        <v>4156</v>
      </c>
      <c r="C3014" s="94" t="s">
        <v>6132</v>
      </c>
      <c r="D3014" s="9" t="s">
        <v>6133</v>
      </c>
      <c r="E3014" s="94">
        <v>49.0</v>
      </c>
      <c r="F3014" s="10" t="str">
        <f t="shared" si="38"/>
        <v>E6-049</v>
      </c>
      <c r="G3014" s="94">
        <v>299919.0</v>
      </c>
      <c r="H3014" s="14"/>
    </row>
    <row r="3015">
      <c r="A3015" s="143">
        <v>1409.0</v>
      </c>
      <c r="B3015" s="31" t="s">
        <v>4158</v>
      </c>
      <c r="C3015" s="94" t="s">
        <v>6132</v>
      </c>
      <c r="D3015" s="9" t="s">
        <v>6133</v>
      </c>
      <c r="E3015" s="94">
        <v>50.0</v>
      </c>
      <c r="F3015" s="10" t="str">
        <f t="shared" si="38"/>
        <v>E6-050</v>
      </c>
      <c r="G3015" s="94">
        <v>1525.0</v>
      </c>
      <c r="H3015" s="14"/>
    </row>
    <row r="3016">
      <c r="A3016" s="143">
        <v>1410.0</v>
      </c>
      <c r="B3016" s="31" t="s">
        <v>4156</v>
      </c>
      <c r="C3016" s="94" t="s">
        <v>6132</v>
      </c>
      <c r="D3016" s="9" t="s">
        <v>6133</v>
      </c>
      <c r="E3016" s="94">
        <v>51.0</v>
      </c>
      <c r="F3016" s="10" t="str">
        <f t="shared" si="38"/>
        <v>E6-051</v>
      </c>
      <c r="G3016" s="94">
        <v>288855.0</v>
      </c>
      <c r="H3016" s="14"/>
    </row>
    <row r="3017">
      <c r="A3017" s="143">
        <v>1410.0</v>
      </c>
      <c r="B3017" s="31" t="s">
        <v>4158</v>
      </c>
      <c r="C3017" s="94" t="s">
        <v>6132</v>
      </c>
      <c r="D3017" s="9" t="s">
        <v>6133</v>
      </c>
      <c r="E3017" s="94">
        <v>52.0</v>
      </c>
      <c r="F3017" s="10" t="str">
        <f t="shared" si="38"/>
        <v>E6-052</v>
      </c>
      <c r="G3017" s="94">
        <v>1122.0</v>
      </c>
      <c r="H3017" s="14"/>
    </row>
    <row r="3018">
      <c r="A3018" s="143">
        <v>1411.0</v>
      </c>
      <c r="B3018" s="31" t="s">
        <v>4156</v>
      </c>
      <c r="C3018" s="94" t="s">
        <v>6132</v>
      </c>
      <c r="D3018" s="9" t="s">
        <v>6133</v>
      </c>
      <c r="E3018" s="94">
        <v>53.0</v>
      </c>
      <c r="F3018" s="10" t="str">
        <f t="shared" si="38"/>
        <v>E6-053</v>
      </c>
      <c r="G3018" s="94">
        <v>222585.0</v>
      </c>
      <c r="H3018" s="14"/>
    </row>
    <row r="3019">
      <c r="A3019" s="143">
        <v>1411.0</v>
      </c>
      <c r="B3019" s="31" t="s">
        <v>4158</v>
      </c>
      <c r="C3019" s="94" t="s">
        <v>6132</v>
      </c>
      <c r="D3019" s="9" t="s">
        <v>6133</v>
      </c>
      <c r="E3019" s="94">
        <v>54.0</v>
      </c>
      <c r="F3019" s="10" t="str">
        <f t="shared" si="38"/>
        <v>E6-054</v>
      </c>
      <c r="G3019" s="94">
        <v>1365.0</v>
      </c>
      <c r="H3019" s="14"/>
    </row>
    <row r="3020">
      <c r="A3020" s="143">
        <v>1412.0</v>
      </c>
      <c r="B3020" s="31" t="s">
        <v>4156</v>
      </c>
      <c r="C3020" s="94" t="s">
        <v>6132</v>
      </c>
      <c r="D3020" s="9" t="s">
        <v>6133</v>
      </c>
      <c r="E3020" s="94">
        <v>55.0</v>
      </c>
      <c r="F3020" s="10" t="str">
        <f t="shared" si="38"/>
        <v>E6-055</v>
      </c>
      <c r="G3020" s="94">
        <v>789531.0</v>
      </c>
      <c r="H3020" s="14"/>
    </row>
    <row r="3021">
      <c r="A3021" s="143">
        <v>1412.0</v>
      </c>
      <c r="B3021" s="31" t="s">
        <v>4158</v>
      </c>
      <c r="C3021" s="94" t="s">
        <v>6132</v>
      </c>
      <c r="D3021" s="9" t="s">
        <v>6133</v>
      </c>
      <c r="E3021" s="94">
        <v>56.0</v>
      </c>
      <c r="F3021" s="10" t="str">
        <f t="shared" si="38"/>
        <v>E6-056</v>
      </c>
      <c r="G3021" s="94">
        <v>7367.0</v>
      </c>
      <c r="H3021" s="14"/>
    </row>
    <row r="3022">
      <c r="A3022" s="143">
        <v>1413.0</v>
      </c>
      <c r="B3022" s="31" t="s">
        <v>4156</v>
      </c>
      <c r="C3022" s="94" t="s">
        <v>6132</v>
      </c>
      <c r="D3022" s="9" t="s">
        <v>6133</v>
      </c>
      <c r="E3022" s="94">
        <v>57.0</v>
      </c>
      <c r="F3022" s="10" t="str">
        <f t="shared" si="38"/>
        <v>E6-057</v>
      </c>
      <c r="G3022" s="94">
        <v>669707.0</v>
      </c>
      <c r="H3022" s="14"/>
    </row>
    <row r="3023">
      <c r="A3023" s="143">
        <v>1413.0</v>
      </c>
      <c r="B3023" s="31" t="s">
        <v>4158</v>
      </c>
      <c r="C3023" s="94" t="s">
        <v>6132</v>
      </c>
      <c r="D3023" s="9" t="s">
        <v>6133</v>
      </c>
      <c r="E3023" s="94">
        <v>58.0</v>
      </c>
      <c r="F3023" s="10" t="str">
        <f t="shared" si="38"/>
        <v>E6-058</v>
      </c>
      <c r="G3023" s="94">
        <v>6505.0</v>
      </c>
      <c r="H3023" s="14"/>
    </row>
    <row r="3024">
      <c r="A3024" s="143">
        <v>1414.0</v>
      </c>
      <c r="B3024" s="31" t="s">
        <v>4156</v>
      </c>
      <c r="C3024" s="94" t="s">
        <v>6132</v>
      </c>
      <c r="D3024" s="9" t="s">
        <v>6133</v>
      </c>
      <c r="E3024" s="94">
        <v>59.0</v>
      </c>
      <c r="F3024" s="10" t="str">
        <f t="shared" si="38"/>
        <v>E6-059</v>
      </c>
      <c r="G3024" s="94">
        <v>608982.0</v>
      </c>
      <c r="H3024" s="14"/>
    </row>
    <row r="3025">
      <c r="A3025" s="143">
        <v>1414.0</v>
      </c>
      <c r="B3025" s="31" t="s">
        <v>4158</v>
      </c>
      <c r="C3025" s="94" t="s">
        <v>6132</v>
      </c>
      <c r="D3025" s="9" t="s">
        <v>6133</v>
      </c>
      <c r="E3025" s="94">
        <v>60.0</v>
      </c>
      <c r="F3025" s="10" t="str">
        <f t="shared" si="38"/>
        <v>E6-060</v>
      </c>
      <c r="G3025" s="94">
        <v>5362.0</v>
      </c>
      <c r="H3025" s="14"/>
    </row>
    <row r="3026">
      <c r="A3026" s="143">
        <v>1415.0</v>
      </c>
      <c r="B3026" s="31" t="s">
        <v>4156</v>
      </c>
      <c r="C3026" s="94" t="s">
        <v>6132</v>
      </c>
      <c r="D3026" s="9" t="s">
        <v>6133</v>
      </c>
      <c r="E3026" s="94">
        <v>61.0</v>
      </c>
      <c r="F3026" s="10" t="str">
        <f t="shared" si="38"/>
        <v>E6-061</v>
      </c>
      <c r="G3026" s="94">
        <v>1037226.0</v>
      </c>
      <c r="H3026" s="14"/>
    </row>
    <row r="3027">
      <c r="A3027" s="143">
        <v>1415.0</v>
      </c>
      <c r="B3027" s="31" t="s">
        <v>4158</v>
      </c>
      <c r="C3027" s="94" t="s">
        <v>6132</v>
      </c>
      <c r="D3027" s="9" t="s">
        <v>6133</v>
      </c>
      <c r="E3027" s="94">
        <v>62.0</v>
      </c>
      <c r="F3027" s="10" t="str">
        <f t="shared" si="38"/>
        <v>E6-062</v>
      </c>
      <c r="G3027" s="94">
        <v>9463.0</v>
      </c>
      <c r="H3027" s="14"/>
    </row>
    <row r="3028">
      <c r="A3028" s="143">
        <v>1416.0</v>
      </c>
      <c r="B3028" s="31" t="s">
        <v>4156</v>
      </c>
      <c r="C3028" s="94" t="s">
        <v>6132</v>
      </c>
      <c r="D3028" s="9" t="s">
        <v>6133</v>
      </c>
      <c r="E3028" s="94">
        <v>63.0</v>
      </c>
      <c r="F3028" s="10" t="str">
        <f t="shared" si="38"/>
        <v>E6-063</v>
      </c>
      <c r="G3028" s="94">
        <v>1278017.0</v>
      </c>
      <c r="H3028" s="14"/>
    </row>
    <row r="3029">
      <c r="A3029" s="143">
        <v>1416.0</v>
      </c>
      <c r="B3029" s="31" t="s">
        <v>4158</v>
      </c>
      <c r="C3029" s="94" t="s">
        <v>6132</v>
      </c>
      <c r="D3029" s="9" t="s">
        <v>6133</v>
      </c>
      <c r="E3029" s="94">
        <v>64.0</v>
      </c>
      <c r="F3029" s="10" t="str">
        <f t="shared" si="38"/>
        <v>E6-064</v>
      </c>
      <c r="G3029" s="94">
        <v>12673.0</v>
      </c>
      <c r="H3029" s="14"/>
    </row>
    <row r="3030">
      <c r="A3030" s="143">
        <v>1417.0</v>
      </c>
      <c r="B3030" s="31" t="s">
        <v>4156</v>
      </c>
      <c r="C3030" s="94" t="s">
        <v>6132</v>
      </c>
      <c r="D3030" s="9" t="s">
        <v>6133</v>
      </c>
      <c r="E3030" s="94">
        <v>65.0</v>
      </c>
      <c r="F3030" s="10" t="str">
        <f t="shared" si="38"/>
        <v>E6-065</v>
      </c>
      <c r="G3030" s="94">
        <v>1356401.0</v>
      </c>
      <c r="H3030" s="14"/>
    </row>
    <row r="3031">
      <c r="A3031" s="143">
        <v>1417.0</v>
      </c>
      <c r="B3031" s="31" t="s">
        <v>4158</v>
      </c>
      <c r="C3031" s="94" t="s">
        <v>6132</v>
      </c>
      <c r="D3031" s="9" t="s">
        <v>6133</v>
      </c>
      <c r="E3031" s="94">
        <v>66.0</v>
      </c>
      <c r="F3031" s="10" t="str">
        <f t="shared" si="38"/>
        <v>E6-066</v>
      </c>
      <c r="G3031" s="94">
        <v>11714.0</v>
      </c>
      <c r="H3031" s="14"/>
    </row>
    <row r="3032">
      <c r="A3032" s="143">
        <v>1418.0</v>
      </c>
      <c r="B3032" s="31" t="s">
        <v>4156</v>
      </c>
      <c r="C3032" s="94" t="s">
        <v>6132</v>
      </c>
      <c r="D3032" s="9" t="s">
        <v>6133</v>
      </c>
      <c r="E3032" s="94">
        <v>67.0</v>
      </c>
      <c r="F3032" s="10" t="str">
        <f t="shared" si="38"/>
        <v>E6-067</v>
      </c>
      <c r="G3032" s="94">
        <v>3954518.0</v>
      </c>
      <c r="H3032" s="14"/>
    </row>
    <row r="3033">
      <c r="A3033" s="143">
        <v>1418.0</v>
      </c>
      <c r="B3033" s="31" t="s">
        <v>4156</v>
      </c>
      <c r="C3033" s="94" t="s">
        <v>6132</v>
      </c>
      <c r="D3033" s="9" t="s">
        <v>6133</v>
      </c>
      <c r="E3033" s="94">
        <v>68.0</v>
      </c>
      <c r="F3033" s="10" t="str">
        <f t="shared" si="38"/>
        <v>E6-068</v>
      </c>
      <c r="G3033" s="94">
        <v>3319797.0</v>
      </c>
      <c r="H3033" s="14"/>
    </row>
    <row r="3034">
      <c r="A3034" s="143">
        <v>1418.0</v>
      </c>
      <c r="B3034" s="31" t="s">
        <v>4158</v>
      </c>
      <c r="C3034" s="94" t="s">
        <v>6132</v>
      </c>
      <c r="D3034" s="9" t="s">
        <v>6133</v>
      </c>
      <c r="E3034" s="94">
        <v>69.0</v>
      </c>
      <c r="F3034" s="10" t="str">
        <f t="shared" si="38"/>
        <v>E6-069</v>
      </c>
      <c r="G3034" s="94">
        <v>94577.0</v>
      </c>
      <c r="H3034" s="14"/>
    </row>
    <row r="3035">
      <c r="A3035" s="143">
        <v>1418.0</v>
      </c>
      <c r="B3035" s="31" t="s">
        <v>4304</v>
      </c>
      <c r="C3035" s="94" t="s">
        <v>6132</v>
      </c>
      <c r="D3035" s="9" t="s">
        <v>6133</v>
      </c>
      <c r="E3035" s="94">
        <v>70.0</v>
      </c>
      <c r="F3035" s="10" t="str">
        <f t="shared" si="38"/>
        <v>E6-070</v>
      </c>
      <c r="G3035" s="94">
        <v>144776.0</v>
      </c>
      <c r="H3035" s="14"/>
    </row>
    <row r="3036">
      <c r="A3036" s="143">
        <v>1418.0</v>
      </c>
      <c r="B3036" s="31" t="s">
        <v>4464</v>
      </c>
      <c r="C3036" s="94" t="s">
        <v>6132</v>
      </c>
      <c r="D3036" s="9" t="s">
        <v>6133</v>
      </c>
      <c r="E3036" s="94">
        <v>71.0</v>
      </c>
      <c r="F3036" s="10" t="str">
        <f t="shared" si="38"/>
        <v>E6-071</v>
      </c>
      <c r="G3036" s="94">
        <v>41176.0</v>
      </c>
      <c r="H3036" s="14"/>
    </row>
    <row r="3037">
      <c r="A3037" s="143">
        <v>1419.0</v>
      </c>
      <c r="B3037" s="31" t="s">
        <v>4156</v>
      </c>
      <c r="C3037" s="94" t="s">
        <v>6132</v>
      </c>
      <c r="D3037" s="9" t="s">
        <v>6133</v>
      </c>
      <c r="E3037" s="94">
        <v>72.0</v>
      </c>
      <c r="F3037" s="10" t="str">
        <f t="shared" si="38"/>
        <v>E6-072</v>
      </c>
      <c r="G3037" s="94">
        <v>3277751.0</v>
      </c>
      <c r="H3037" s="14"/>
    </row>
    <row r="3038">
      <c r="A3038" s="143">
        <v>1419.0</v>
      </c>
      <c r="B3038" s="31" t="s">
        <v>4156</v>
      </c>
      <c r="C3038" s="94" t="s">
        <v>6132</v>
      </c>
      <c r="D3038" s="9" t="s">
        <v>6133</v>
      </c>
      <c r="E3038" s="94">
        <v>73.0</v>
      </c>
      <c r="F3038" s="10" t="str">
        <f t="shared" si="38"/>
        <v>E6-073</v>
      </c>
      <c r="G3038" s="94">
        <v>3353801.0</v>
      </c>
      <c r="H3038" s="14"/>
    </row>
    <row r="3039">
      <c r="A3039" s="143">
        <v>1419.0</v>
      </c>
      <c r="B3039" s="31" t="s">
        <v>4158</v>
      </c>
      <c r="C3039" s="94" t="s">
        <v>6132</v>
      </c>
      <c r="D3039" s="9" t="s">
        <v>6133</v>
      </c>
      <c r="E3039" s="94">
        <v>74.0</v>
      </c>
      <c r="F3039" s="10" t="str">
        <f t="shared" si="38"/>
        <v>E6-074</v>
      </c>
      <c r="G3039" s="94">
        <v>102337.0</v>
      </c>
      <c r="H3039" s="14"/>
    </row>
    <row r="3040">
      <c r="A3040" s="143">
        <v>1419.0</v>
      </c>
      <c r="B3040" s="31" t="s">
        <v>4304</v>
      </c>
      <c r="C3040" s="94" t="s">
        <v>6132</v>
      </c>
      <c r="D3040" s="9" t="s">
        <v>6133</v>
      </c>
      <c r="E3040" s="94">
        <v>75.0</v>
      </c>
      <c r="F3040" s="10" t="str">
        <f t="shared" si="38"/>
        <v>E6-075</v>
      </c>
      <c r="G3040" s="94">
        <v>127955.0</v>
      </c>
      <c r="H3040" s="14"/>
    </row>
    <row r="3041">
      <c r="A3041" s="143">
        <v>1419.0</v>
      </c>
      <c r="B3041" s="31" t="s">
        <v>4464</v>
      </c>
      <c r="C3041" s="94" t="s">
        <v>6132</v>
      </c>
      <c r="D3041" s="9" t="s">
        <v>6133</v>
      </c>
      <c r="E3041" s="94">
        <v>76.0</v>
      </c>
      <c r="F3041" s="10" t="str">
        <f t="shared" si="38"/>
        <v>E6-076</v>
      </c>
      <c r="G3041" s="94">
        <v>50269.0</v>
      </c>
      <c r="H3041" s="14"/>
    </row>
    <row r="3042">
      <c r="A3042" s="143">
        <v>1420.0</v>
      </c>
      <c r="B3042" s="31" t="s">
        <v>4156</v>
      </c>
      <c r="C3042" s="94" t="s">
        <v>6132</v>
      </c>
      <c r="D3042" s="9" t="s">
        <v>6133</v>
      </c>
      <c r="E3042" s="94">
        <v>77.0</v>
      </c>
      <c r="F3042" s="10" t="str">
        <f t="shared" si="38"/>
        <v>E6-077</v>
      </c>
      <c r="G3042" s="94">
        <v>4366630.0</v>
      </c>
      <c r="H3042" s="14"/>
    </row>
    <row r="3043">
      <c r="A3043" s="143">
        <v>1420.0</v>
      </c>
      <c r="B3043" s="31" t="s">
        <v>4156</v>
      </c>
      <c r="C3043" s="94" t="s">
        <v>6132</v>
      </c>
      <c r="D3043" s="9" t="s">
        <v>6133</v>
      </c>
      <c r="E3043" s="94">
        <v>78.0</v>
      </c>
      <c r="F3043" s="10" t="str">
        <f t="shared" si="38"/>
        <v>E6-078</v>
      </c>
      <c r="G3043" s="94">
        <v>2448742.0</v>
      </c>
      <c r="H3043" s="14"/>
    </row>
    <row r="3044">
      <c r="A3044" s="143">
        <v>1420.0</v>
      </c>
      <c r="B3044" s="31" t="s">
        <v>4158</v>
      </c>
      <c r="C3044" s="94" t="s">
        <v>6132</v>
      </c>
      <c r="D3044" s="9" t="s">
        <v>6133</v>
      </c>
      <c r="E3044" s="94">
        <v>79.0</v>
      </c>
      <c r="F3044" s="10" t="str">
        <f t="shared" si="38"/>
        <v>E6-079</v>
      </c>
      <c r="G3044" s="94">
        <v>109008.0</v>
      </c>
      <c r="H3044" s="14"/>
    </row>
    <row r="3045">
      <c r="A3045" s="143">
        <v>1420.0</v>
      </c>
      <c r="B3045" s="31" t="s">
        <v>4304</v>
      </c>
      <c r="C3045" s="94" t="s">
        <v>6132</v>
      </c>
      <c r="D3045" s="9" t="s">
        <v>6133</v>
      </c>
      <c r="E3045" s="94">
        <v>80.0</v>
      </c>
      <c r="F3045" s="10" t="str">
        <f t="shared" si="38"/>
        <v>E6-080</v>
      </c>
      <c r="G3045" s="94">
        <v>140207.0</v>
      </c>
      <c r="H3045" s="14"/>
    </row>
    <row r="3046">
      <c r="A3046" s="143">
        <v>1420.0</v>
      </c>
      <c r="B3046" s="31" t="s">
        <v>4464</v>
      </c>
      <c r="C3046" s="94" t="s">
        <v>6132</v>
      </c>
      <c r="D3046" s="9" t="s">
        <v>6133</v>
      </c>
      <c r="E3046" s="94">
        <v>81.0</v>
      </c>
      <c r="F3046" s="10" t="str">
        <f t="shared" si="38"/>
        <v>E6-081</v>
      </c>
      <c r="G3046" s="94">
        <v>54101.0</v>
      </c>
      <c r="H3046" s="14"/>
    </row>
    <row r="3047">
      <c r="A3047" s="143">
        <v>1421.0</v>
      </c>
      <c r="B3047" s="31" t="s">
        <v>4156</v>
      </c>
      <c r="C3047" s="94" t="s">
        <v>1931</v>
      </c>
      <c r="D3047" s="8" t="s">
        <v>902</v>
      </c>
      <c r="E3047" s="94">
        <v>0.0</v>
      </c>
      <c r="F3047" s="10" t="str">
        <f t="shared" ref="F3047:F3052" si="39">D3047&amp;" "&amp;E3047</f>
        <v>Trema 0</v>
      </c>
      <c r="G3047" s="94">
        <v>880219.0</v>
      </c>
      <c r="H3047" s="14"/>
    </row>
    <row r="3048">
      <c r="A3048" s="143">
        <v>1421.0</v>
      </c>
      <c r="B3048" s="31" t="s">
        <v>4158</v>
      </c>
      <c r="C3048" s="94" t="s">
        <v>1931</v>
      </c>
      <c r="D3048" s="8" t="s">
        <v>902</v>
      </c>
      <c r="E3048" s="94">
        <v>1.0</v>
      </c>
      <c r="F3048" s="10" t="str">
        <f t="shared" si="39"/>
        <v>Trema 1</v>
      </c>
      <c r="G3048" s="94">
        <v>2864.0</v>
      </c>
      <c r="H3048" s="14"/>
    </row>
    <row r="3049">
      <c r="A3049" s="143">
        <v>1422.0</v>
      </c>
      <c r="B3049" s="31" t="s">
        <v>4156</v>
      </c>
      <c r="C3049" s="94" t="s">
        <v>1931</v>
      </c>
      <c r="D3049" s="8" t="s">
        <v>902</v>
      </c>
      <c r="E3049" s="94">
        <v>2.0</v>
      </c>
      <c r="F3049" s="10" t="str">
        <f t="shared" si="39"/>
        <v>Trema 2</v>
      </c>
      <c r="G3049" s="94">
        <v>601219.0</v>
      </c>
      <c r="H3049" s="14"/>
    </row>
    <row r="3050">
      <c r="A3050" s="143">
        <v>1422.0</v>
      </c>
      <c r="B3050" s="31" t="s">
        <v>4158</v>
      </c>
      <c r="C3050" s="94" t="s">
        <v>1931</v>
      </c>
      <c r="D3050" s="8" t="s">
        <v>902</v>
      </c>
      <c r="E3050" s="94">
        <v>3.0</v>
      </c>
      <c r="F3050" s="10" t="str">
        <f t="shared" si="39"/>
        <v>Trema 3</v>
      </c>
      <c r="G3050" s="94">
        <v>2713.0</v>
      </c>
      <c r="H3050" s="14"/>
    </row>
    <row r="3051">
      <c r="A3051" s="143">
        <v>1423.0</v>
      </c>
      <c r="B3051" s="31" t="s">
        <v>4156</v>
      </c>
      <c r="C3051" s="94" t="s">
        <v>1931</v>
      </c>
      <c r="D3051" s="8" t="s">
        <v>902</v>
      </c>
      <c r="E3051" s="94">
        <v>4.0</v>
      </c>
      <c r="F3051" s="10" t="str">
        <f t="shared" si="39"/>
        <v>Trema 4</v>
      </c>
      <c r="G3051" s="94">
        <v>713051.0</v>
      </c>
      <c r="H3051" s="14"/>
    </row>
    <row r="3052">
      <c r="A3052" s="143">
        <v>1423.0</v>
      </c>
      <c r="B3052" s="31" t="s">
        <v>4158</v>
      </c>
      <c r="C3052" s="94" t="s">
        <v>1931</v>
      </c>
      <c r="D3052" s="8" t="s">
        <v>902</v>
      </c>
      <c r="E3052" s="94">
        <v>5.0</v>
      </c>
      <c r="F3052" s="10" t="str">
        <f t="shared" si="39"/>
        <v>Trema 5</v>
      </c>
      <c r="G3052" s="94">
        <v>3484.0</v>
      </c>
      <c r="H3052" s="14"/>
    </row>
    <row r="3053">
      <c r="A3053" s="7">
        <v>1424.0</v>
      </c>
      <c r="B3053" s="31" t="s">
        <v>4156</v>
      </c>
      <c r="C3053" s="176">
        <v>42045.0</v>
      </c>
      <c r="D3053" s="8" t="s">
        <v>6281</v>
      </c>
      <c r="E3053" s="94">
        <v>7.0</v>
      </c>
      <c r="F3053" s="10" t="str">
        <f t="shared" ref="F3053:F3055" si="40">D3053&amp;"000"&amp;E3053</f>
        <v>Tech-0007</v>
      </c>
      <c r="G3053" s="14"/>
      <c r="H3053" s="14"/>
    </row>
    <row r="3054">
      <c r="A3054" s="7">
        <v>1424.0</v>
      </c>
      <c r="B3054" s="31" t="s">
        <v>4158</v>
      </c>
      <c r="C3054" s="14"/>
      <c r="D3054" s="8" t="s">
        <v>6281</v>
      </c>
      <c r="E3054" s="94">
        <v>8.0</v>
      </c>
      <c r="F3054" s="10" t="str">
        <f t="shared" si="40"/>
        <v>Tech-0008</v>
      </c>
      <c r="G3054" s="14"/>
      <c r="H3054" s="14"/>
    </row>
    <row r="3055">
      <c r="A3055" s="7">
        <v>1425.0</v>
      </c>
      <c r="B3055" s="31" t="s">
        <v>4156</v>
      </c>
      <c r="C3055" s="14"/>
      <c r="D3055" s="8" t="s">
        <v>6281</v>
      </c>
      <c r="E3055" s="94">
        <v>9.0</v>
      </c>
      <c r="F3055" s="10" t="str">
        <f t="shared" si="40"/>
        <v>Tech-0009</v>
      </c>
      <c r="G3055" s="14"/>
      <c r="H3055" s="14"/>
    </row>
    <row r="3056">
      <c r="A3056" s="7">
        <v>1425.0</v>
      </c>
      <c r="B3056" s="31" t="s">
        <v>4158</v>
      </c>
      <c r="C3056" s="14"/>
      <c r="D3056" s="8" t="s">
        <v>6281</v>
      </c>
      <c r="E3056" s="94">
        <v>10.0</v>
      </c>
      <c r="F3056" s="10" t="str">
        <f t="shared" ref="F3056:F3076" si="41">D3056&amp;"00"&amp;E3056</f>
        <v>Tech-0010</v>
      </c>
      <c r="G3056" s="14"/>
      <c r="H3056" s="14"/>
    </row>
    <row r="3057">
      <c r="A3057" s="7">
        <v>1426.0</v>
      </c>
      <c r="B3057" s="31" t="s">
        <v>4156</v>
      </c>
      <c r="C3057" s="14"/>
      <c r="D3057" s="8" t="s">
        <v>6281</v>
      </c>
      <c r="E3057" s="94">
        <v>11.0</v>
      </c>
      <c r="F3057" s="10" t="str">
        <f t="shared" si="41"/>
        <v>Tech-0011</v>
      </c>
      <c r="G3057" s="14"/>
      <c r="H3057" s="14"/>
    </row>
    <row r="3058">
      <c r="A3058" s="7">
        <v>1426.0</v>
      </c>
      <c r="B3058" s="31" t="s">
        <v>4158</v>
      </c>
      <c r="C3058" s="14"/>
      <c r="D3058" s="8" t="s">
        <v>6281</v>
      </c>
      <c r="E3058" s="94">
        <v>12.0</v>
      </c>
      <c r="F3058" s="10" t="str">
        <f t="shared" si="41"/>
        <v>Tech-0012</v>
      </c>
      <c r="G3058" s="14"/>
      <c r="H3058" s="14"/>
    </row>
    <row r="3059">
      <c r="A3059" s="7">
        <v>1427.0</v>
      </c>
      <c r="B3059" s="31" t="s">
        <v>4156</v>
      </c>
      <c r="C3059" s="14"/>
      <c r="D3059" s="8" t="s">
        <v>6281</v>
      </c>
      <c r="E3059" s="94">
        <v>13.0</v>
      </c>
      <c r="F3059" s="10" t="str">
        <f t="shared" si="41"/>
        <v>Tech-0013</v>
      </c>
      <c r="G3059" s="14"/>
      <c r="H3059" s="11" t="s">
        <v>1516</v>
      </c>
    </row>
    <row r="3060">
      <c r="A3060" s="7">
        <v>1427.0</v>
      </c>
      <c r="B3060" s="31" t="s">
        <v>4158</v>
      </c>
      <c r="C3060" s="14"/>
      <c r="D3060" s="8" t="s">
        <v>6281</v>
      </c>
      <c r="E3060" s="94">
        <v>14.0</v>
      </c>
      <c r="F3060" s="10" t="str">
        <f t="shared" si="41"/>
        <v>Tech-0014</v>
      </c>
      <c r="G3060" s="14"/>
      <c r="H3060" s="11" t="s">
        <v>1516</v>
      </c>
    </row>
    <row r="3061">
      <c r="A3061" s="7">
        <v>1428.0</v>
      </c>
      <c r="B3061" s="31" t="s">
        <v>4156</v>
      </c>
      <c r="C3061" s="14"/>
      <c r="D3061" s="8" t="s">
        <v>6281</v>
      </c>
      <c r="E3061" s="94">
        <v>15.0</v>
      </c>
      <c r="F3061" s="10" t="str">
        <f t="shared" si="41"/>
        <v>Tech-0015</v>
      </c>
      <c r="G3061" s="14"/>
      <c r="H3061" s="11" t="s">
        <v>1516</v>
      </c>
    </row>
    <row r="3062">
      <c r="A3062" s="7">
        <v>1428.0</v>
      </c>
      <c r="B3062" s="31" t="s">
        <v>4158</v>
      </c>
      <c r="C3062" s="14"/>
      <c r="D3062" s="8" t="s">
        <v>6281</v>
      </c>
      <c r="E3062" s="94">
        <v>16.0</v>
      </c>
      <c r="F3062" s="10" t="str">
        <f t="shared" si="41"/>
        <v>Tech-0016</v>
      </c>
      <c r="G3062" s="14"/>
      <c r="H3062" s="11" t="s">
        <v>1516</v>
      </c>
    </row>
    <row r="3063">
      <c r="A3063" s="7">
        <v>1429.0</v>
      </c>
      <c r="B3063" s="31" t="s">
        <v>4156</v>
      </c>
      <c r="C3063" s="14"/>
      <c r="D3063" s="8" t="s">
        <v>6281</v>
      </c>
      <c r="E3063" s="94">
        <v>17.0</v>
      </c>
      <c r="F3063" s="10" t="str">
        <f t="shared" si="41"/>
        <v>Tech-0017</v>
      </c>
      <c r="G3063" s="14"/>
      <c r="H3063" s="11" t="s">
        <v>1516</v>
      </c>
    </row>
    <row r="3064">
      <c r="A3064" s="7">
        <v>1429.0</v>
      </c>
      <c r="B3064" s="31" t="s">
        <v>4158</v>
      </c>
      <c r="C3064" s="14"/>
      <c r="D3064" s="8" t="s">
        <v>6281</v>
      </c>
      <c r="E3064" s="94">
        <v>18.0</v>
      </c>
      <c r="F3064" s="10" t="str">
        <f t="shared" si="41"/>
        <v>Tech-0018</v>
      </c>
      <c r="G3064" s="14"/>
      <c r="H3064" s="11" t="s">
        <v>1516</v>
      </c>
    </row>
    <row r="3065">
      <c r="A3065" s="7">
        <v>1430.0</v>
      </c>
      <c r="B3065" s="31" t="s">
        <v>4156</v>
      </c>
      <c r="C3065" s="14"/>
      <c r="D3065" s="8" t="s">
        <v>6281</v>
      </c>
      <c r="E3065" s="94">
        <v>19.0</v>
      </c>
      <c r="F3065" s="10" t="str">
        <f t="shared" si="41"/>
        <v>Tech-0019</v>
      </c>
      <c r="G3065" s="14"/>
      <c r="H3065" s="14"/>
    </row>
    <row r="3066">
      <c r="A3066" s="7">
        <v>1430.0</v>
      </c>
      <c r="B3066" s="31" t="s">
        <v>4158</v>
      </c>
      <c r="C3066" s="14"/>
      <c r="D3066" s="8" t="s">
        <v>6281</v>
      </c>
      <c r="E3066" s="94">
        <v>20.0</v>
      </c>
      <c r="F3066" s="10" t="str">
        <f t="shared" si="41"/>
        <v>Tech-0020</v>
      </c>
      <c r="G3066" s="14"/>
      <c r="H3066" s="14"/>
    </row>
    <row r="3067">
      <c r="A3067" s="7">
        <v>1431.0</v>
      </c>
      <c r="B3067" s="31" t="s">
        <v>4156</v>
      </c>
      <c r="C3067" s="14"/>
      <c r="D3067" s="8" t="s">
        <v>6281</v>
      </c>
      <c r="E3067" s="94">
        <v>21.0</v>
      </c>
      <c r="F3067" s="10" t="str">
        <f t="shared" si="41"/>
        <v>Tech-0021</v>
      </c>
      <c r="G3067" s="14"/>
      <c r="H3067" s="14"/>
    </row>
    <row r="3068">
      <c r="A3068" s="7">
        <v>1431.0</v>
      </c>
      <c r="B3068" s="31" t="s">
        <v>4158</v>
      </c>
      <c r="C3068" s="14"/>
      <c r="D3068" s="8" t="s">
        <v>6281</v>
      </c>
      <c r="E3068" s="94">
        <v>22.0</v>
      </c>
      <c r="F3068" s="10" t="str">
        <f t="shared" si="41"/>
        <v>Tech-0022</v>
      </c>
      <c r="G3068" s="14"/>
      <c r="H3068" s="14"/>
    </row>
    <row r="3069">
      <c r="A3069" s="7">
        <v>1432.0</v>
      </c>
      <c r="B3069" s="31" t="s">
        <v>4156</v>
      </c>
      <c r="C3069" s="14"/>
      <c r="D3069" s="8" t="s">
        <v>6281</v>
      </c>
      <c r="E3069" s="94">
        <v>23.0</v>
      </c>
      <c r="F3069" s="10" t="str">
        <f t="shared" si="41"/>
        <v>Tech-0023</v>
      </c>
      <c r="G3069" s="14"/>
      <c r="H3069" s="14"/>
    </row>
    <row r="3070">
      <c r="A3070" s="7">
        <v>1432.0</v>
      </c>
      <c r="B3070" s="31" t="s">
        <v>4158</v>
      </c>
      <c r="C3070" s="14"/>
      <c r="D3070" s="8" t="s">
        <v>6281</v>
      </c>
      <c r="E3070" s="94">
        <v>24.0</v>
      </c>
      <c r="F3070" s="10" t="str">
        <f t="shared" si="41"/>
        <v>Tech-0024</v>
      </c>
      <c r="G3070" s="14"/>
      <c r="H3070" s="14"/>
    </row>
    <row r="3071">
      <c r="A3071" s="7">
        <v>1433.0</v>
      </c>
      <c r="B3071" s="31" t="s">
        <v>4156</v>
      </c>
      <c r="C3071" s="14"/>
      <c r="D3071" s="8" t="s">
        <v>6281</v>
      </c>
      <c r="E3071" s="94">
        <v>25.0</v>
      </c>
      <c r="F3071" s="10" t="str">
        <f t="shared" si="41"/>
        <v>Tech-0025</v>
      </c>
      <c r="G3071" s="14"/>
      <c r="H3071" s="14"/>
    </row>
    <row r="3072">
      <c r="A3072" s="7">
        <v>1433.0</v>
      </c>
      <c r="B3072" s="31" t="s">
        <v>4158</v>
      </c>
      <c r="C3072" s="14"/>
      <c r="D3072" s="8" t="s">
        <v>6281</v>
      </c>
      <c r="E3072" s="94">
        <v>26.0</v>
      </c>
      <c r="F3072" s="10" t="str">
        <f t="shared" si="41"/>
        <v>Tech-0026</v>
      </c>
      <c r="G3072" s="14"/>
      <c r="H3072" s="14"/>
    </row>
    <row r="3073">
      <c r="A3073" s="143">
        <v>1434.0</v>
      </c>
      <c r="B3073" s="31" t="s">
        <v>4156</v>
      </c>
      <c r="C3073" s="14"/>
      <c r="D3073" s="8" t="s">
        <v>6281</v>
      </c>
      <c r="E3073" s="94">
        <v>27.0</v>
      </c>
      <c r="F3073" s="10" t="str">
        <f t="shared" si="41"/>
        <v>Tech-0027</v>
      </c>
      <c r="G3073" s="14"/>
      <c r="H3073" s="14"/>
    </row>
    <row r="3074">
      <c r="A3074" s="143">
        <v>1434.0</v>
      </c>
      <c r="B3074" s="31" t="s">
        <v>4158</v>
      </c>
      <c r="C3074" s="14"/>
      <c r="D3074" s="8" t="s">
        <v>6281</v>
      </c>
      <c r="E3074" s="94">
        <v>28.0</v>
      </c>
      <c r="F3074" s="10" t="str">
        <f t="shared" si="41"/>
        <v>Tech-0028</v>
      </c>
      <c r="G3074" s="14"/>
      <c r="H3074" s="14"/>
    </row>
    <row r="3075">
      <c r="A3075" s="143">
        <v>1435.0</v>
      </c>
      <c r="B3075" s="31" t="s">
        <v>4156</v>
      </c>
      <c r="C3075" s="14"/>
      <c r="D3075" s="8" t="s">
        <v>6281</v>
      </c>
      <c r="E3075" s="94">
        <v>29.0</v>
      </c>
      <c r="F3075" s="10" t="str">
        <f t="shared" si="41"/>
        <v>Tech-0029</v>
      </c>
      <c r="G3075" s="14"/>
      <c r="H3075" s="14"/>
    </row>
    <row r="3076">
      <c r="A3076" s="143">
        <v>1435.0</v>
      </c>
      <c r="B3076" s="31" t="s">
        <v>4158</v>
      </c>
      <c r="C3076" s="14"/>
      <c r="D3076" s="8" t="s">
        <v>6281</v>
      </c>
      <c r="E3076" s="94">
        <v>30.0</v>
      </c>
      <c r="F3076" s="10" t="str">
        <f t="shared" si="41"/>
        <v>Tech-0030</v>
      </c>
      <c r="G3076" s="14"/>
      <c r="H3076" s="14"/>
    </row>
    <row r="3077">
      <c r="A3077" s="166">
        <v>1436.0</v>
      </c>
      <c r="B3077" s="31" t="s">
        <v>4156</v>
      </c>
      <c r="C3077" s="14"/>
      <c r="D3077" s="8" t="s">
        <v>4680</v>
      </c>
      <c r="E3077" s="94">
        <v>1690.0</v>
      </c>
      <c r="F3077" s="10" t="str">
        <f t="shared" ref="F3077:F3149" si="42">D3077&amp;E3077</f>
        <v>FER-1690</v>
      </c>
      <c r="G3077" s="94">
        <v>559807.0</v>
      </c>
      <c r="H3077" s="14"/>
    </row>
    <row r="3078">
      <c r="A3078" s="166">
        <v>1436.0</v>
      </c>
      <c r="B3078" s="31" t="s">
        <v>4158</v>
      </c>
      <c r="C3078" s="14"/>
      <c r="D3078" s="8" t="s">
        <v>4680</v>
      </c>
      <c r="E3078" s="94">
        <v>1691.0</v>
      </c>
      <c r="F3078" s="10" t="str">
        <f t="shared" si="42"/>
        <v>FER-1691</v>
      </c>
      <c r="G3078" s="94">
        <v>1976.0</v>
      </c>
      <c r="H3078" s="14"/>
    </row>
    <row r="3079">
      <c r="A3079" s="166">
        <v>1437.0</v>
      </c>
      <c r="B3079" s="31" t="s">
        <v>4156</v>
      </c>
      <c r="C3079" s="14"/>
      <c r="D3079" s="8" t="s">
        <v>4680</v>
      </c>
      <c r="E3079" s="94">
        <v>1692.0</v>
      </c>
      <c r="F3079" s="10" t="str">
        <f t="shared" si="42"/>
        <v>FER-1692</v>
      </c>
      <c r="G3079" s="94">
        <v>635062.0</v>
      </c>
      <c r="H3079" s="14"/>
    </row>
    <row r="3080">
      <c r="A3080" s="166">
        <v>1437.0</v>
      </c>
      <c r="B3080" s="31" t="s">
        <v>4158</v>
      </c>
      <c r="C3080" s="14"/>
      <c r="D3080" s="8" t="s">
        <v>4680</v>
      </c>
      <c r="E3080" s="94">
        <v>1693.0</v>
      </c>
      <c r="F3080" s="10" t="str">
        <f t="shared" si="42"/>
        <v>FER-1693</v>
      </c>
      <c r="G3080" s="94">
        <v>1841.0</v>
      </c>
      <c r="H3080" s="14"/>
    </row>
    <row r="3081">
      <c r="A3081" s="166">
        <v>1438.0</v>
      </c>
      <c r="B3081" s="31" t="s">
        <v>4156</v>
      </c>
      <c r="C3081" s="14"/>
      <c r="D3081" s="8" t="s">
        <v>4680</v>
      </c>
      <c r="E3081" s="94">
        <v>1697.0</v>
      </c>
      <c r="F3081" s="10" t="str">
        <f t="shared" si="42"/>
        <v>FER-1697</v>
      </c>
      <c r="G3081" s="94">
        <v>680154.0</v>
      </c>
      <c r="H3081" s="14"/>
    </row>
    <row r="3082">
      <c r="A3082" s="166">
        <v>1438.0</v>
      </c>
      <c r="B3082" s="31" t="s">
        <v>4158</v>
      </c>
      <c r="C3082" s="14"/>
      <c r="D3082" s="8" t="s">
        <v>4680</v>
      </c>
      <c r="E3082" s="94">
        <v>1698.0</v>
      </c>
      <c r="F3082" s="10" t="str">
        <f t="shared" si="42"/>
        <v>FER-1698</v>
      </c>
      <c r="G3082" s="94">
        <v>1906.0</v>
      </c>
      <c r="H3082" s="14"/>
    </row>
    <row r="3083">
      <c r="A3083" s="166">
        <v>1439.0</v>
      </c>
      <c r="B3083" s="31" t="s">
        <v>4156</v>
      </c>
      <c r="C3083" s="14"/>
      <c r="D3083" s="8" t="s">
        <v>4680</v>
      </c>
      <c r="E3083" s="94">
        <v>1703.0</v>
      </c>
      <c r="F3083" s="10" t="str">
        <f t="shared" si="42"/>
        <v>FER-1703</v>
      </c>
      <c r="G3083" s="94">
        <v>877750.0</v>
      </c>
      <c r="H3083" s="14"/>
    </row>
    <row r="3084">
      <c r="A3084" s="166">
        <v>1439.0</v>
      </c>
      <c r="B3084" s="31" t="s">
        <v>4158</v>
      </c>
      <c r="C3084" s="14"/>
      <c r="D3084" s="8" t="s">
        <v>4680</v>
      </c>
      <c r="E3084" s="94">
        <v>1704.0</v>
      </c>
      <c r="F3084" s="10" t="str">
        <f t="shared" si="42"/>
        <v>FER-1704</v>
      </c>
      <c r="G3084" s="94">
        <v>4926.0</v>
      </c>
      <c r="H3084" s="14"/>
    </row>
    <row r="3085">
      <c r="A3085" s="166">
        <v>1440.0</v>
      </c>
      <c r="B3085" s="31" t="s">
        <v>4156</v>
      </c>
      <c r="C3085" s="14"/>
      <c r="D3085" s="8" t="s">
        <v>4680</v>
      </c>
      <c r="E3085" s="94">
        <v>1705.0</v>
      </c>
      <c r="F3085" s="10" t="str">
        <f t="shared" si="42"/>
        <v>FER-1705</v>
      </c>
      <c r="G3085" s="94">
        <v>586089.0</v>
      </c>
      <c r="H3085" s="14"/>
    </row>
    <row r="3086">
      <c r="A3086" s="166">
        <v>1440.0</v>
      </c>
      <c r="B3086" s="31" t="s">
        <v>4158</v>
      </c>
      <c r="C3086" s="14"/>
      <c r="D3086" s="8" t="s">
        <v>4680</v>
      </c>
      <c r="E3086" s="94">
        <v>1706.0</v>
      </c>
      <c r="F3086" s="10" t="str">
        <f t="shared" si="42"/>
        <v>FER-1706</v>
      </c>
      <c r="G3086" s="94">
        <v>2567.0</v>
      </c>
      <c r="H3086" s="14"/>
    </row>
    <row r="3087">
      <c r="A3087" s="166">
        <v>1441.0</v>
      </c>
      <c r="B3087" s="31" t="s">
        <v>4156</v>
      </c>
      <c r="C3087" s="14"/>
      <c r="D3087" s="8" t="s">
        <v>4680</v>
      </c>
      <c r="E3087" s="35">
        <v>1709.0</v>
      </c>
      <c r="F3087" s="10" t="str">
        <f t="shared" si="42"/>
        <v>FER-1709</v>
      </c>
      <c r="G3087" s="94">
        <v>619278.0</v>
      </c>
      <c r="H3087" s="14"/>
    </row>
    <row r="3088">
      <c r="A3088" s="166">
        <v>1441.0</v>
      </c>
      <c r="B3088" s="31" t="s">
        <v>4158</v>
      </c>
      <c r="C3088" s="14"/>
      <c r="D3088" s="8" t="s">
        <v>4680</v>
      </c>
      <c r="E3088" s="35">
        <v>1710.0</v>
      </c>
      <c r="F3088" s="10" t="str">
        <f t="shared" si="42"/>
        <v>FER-1710</v>
      </c>
      <c r="G3088" s="94">
        <v>3004.0</v>
      </c>
      <c r="H3088" s="14"/>
    </row>
    <row r="3089">
      <c r="A3089" s="166">
        <v>1442.0</v>
      </c>
      <c r="B3089" s="31" t="s">
        <v>4156</v>
      </c>
      <c r="C3089" s="14"/>
      <c r="D3089" s="8" t="s">
        <v>4680</v>
      </c>
      <c r="E3089" s="35">
        <v>1711.0</v>
      </c>
      <c r="F3089" s="10" t="str">
        <f t="shared" si="42"/>
        <v>FER-1711</v>
      </c>
      <c r="G3089" s="94">
        <v>1049519.0</v>
      </c>
      <c r="H3089" s="14"/>
    </row>
    <row r="3090">
      <c r="A3090" s="166">
        <v>1442.0</v>
      </c>
      <c r="B3090" s="31" t="s">
        <v>4158</v>
      </c>
      <c r="C3090" s="14"/>
      <c r="D3090" s="8" t="s">
        <v>4680</v>
      </c>
      <c r="E3090" s="35">
        <v>1712.0</v>
      </c>
      <c r="F3090" s="10" t="str">
        <f t="shared" si="42"/>
        <v>FER-1712</v>
      </c>
      <c r="G3090" s="94">
        <v>1970.0</v>
      </c>
      <c r="H3090" s="14"/>
    </row>
    <row r="3091">
      <c r="A3091" s="166">
        <v>1443.0</v>
      </c>
      <c r="B3091" s="31" t="s">
        <v>4156</v>
      </c>
      <c r="C3091" s="14"/>
      <c r="D3091" s="8" t="s">
        <v>4680</v>
      </c>
      <c r="E3091" s="94">
        <v>1735.0</v>
      </c>
      <c r="F3091" s="10" t="str">
        <f t="shared" si="42"/>
        <v>FER-1735</v>
      </c>
      <c r="G3091" s="94">
        <v>876841.0</v>
      </c>
      <c r="H3091" s="14"/>
    </row>
    <row r="3092">
      <c r="A3092" s="166">
        <v>1443.0</v>
      </c>
      <c r="B3092" s="31" t="s">
        <v>4158</v>
      </c>
      <c r="C3092" s="14"/>
      <c r="D3092" s="8" t="s">
        <v>4680</v>
      </c>
      <c r="E3092" s="94">
        <v>1736.0</v>
      </c>
      <c r="F3092" s="10" t="str">
        <f t="shared" si="42"/>
        <v>FER-1736</v>
      </c>
      <c r="G3092" s="94">
        <v>2013.0</v>
      </c>
      <c r="H3092" s="14"/>
    </row>
    <row r="3093">
      <c r="A3093" s="166">
        <v>1444.0</v>
      </c>
      <c r="B3093" s="31" t="s">
        <v>4156</v>
      </c>
      <c r="C3093" s="14"/>
      <c r="D3093" s="8" t="s">
        <v>4680</v>
      </c>
      <c r="E3093" s="94">
        <v>1737.0</v>
      </c>
      <c r="F3093" s="10" t="str">
        <f t="shared" si="42"/>
        <v>FER-1737</v>
      </c>
      <c r="G3093" s="94">
        <v>1448524.0</v>
      </c>
      <c r="H3093" s="14"/>
    </row>
    <row r="3094">
      <c r="A3094" s="166">
        <v>1444.0</v>
      </c>
      <c r="B3094" s="31" t="s">
        <v>4158</v>
      </c>
      <c r="C3094" s="14"/>
      <c r="D3094" s="8" t="s">
        <v>4680</v>
      </c>
      <c r="E3094" s="94">
        <v>1738.0</v>
      </c>
      <c r="F3094" s="10" t="str">
        <f t="shared" si="42"/>
        <v>FER-1738</v>
      </c>
      <c r="G3094" s="94">
        <v>3359.0</v>
      </c>
      <c r="H3094" s="14"/>
    </row>
    <row r="3095">
      <c r="A3095" s="166">
        <v>1445.0</v>
      </c>
      <c r="B3095" s="31" t="s">
        <v>4156</v>
      </c>
      <c r="C3095" s="14"/>
      <c r="D3095" s="8" t="s">
        <v>4680</v>
      </c>
      <c r="E3095" s="94">
        <v>1739.0</v>
      </c>
      <c r="F3095" s="10" t="str">
        <f t="shared" si="42"/>
        <v>FER-1739</v>
      </c>
      <c r="G3095" s="94">
        <v>1137809.0</v>
      </c>
      <c r="H3095" s="14"/>
    </row>
    <row r="3096">
      <c r="A3096" s="166">
        <v>1445.0</v>
      </c>
      <c r="B3096" s="31" t="s">
        <v>4158</v>
      </c>
      <c r="C3096" s="14"/>
      <c r="D3096" s="8" t="s">
        <v>4680</v>
      </c>
      <c r="E3096" s="94">
        <v>1740.0</v>
      </c>
      <c r="F3096" s="10" t="str">
        <f t="shared" si="42"/>
        <v>FER-1740</v>
      </c>
      <c r="G3096" s="94">
        <v>4151.0</v>
      </c>
      <c r="H3096" s="14"/>
    </row>
    <row r="3097">
      <c r="A3097" s="166">
        <v>1446.0</v>
      </c>
      <c r="B3097" s="31" t="s">
        <v>4156</v>
      </c>
      <c r="C3097" s="14"/>
      <c r="D3097" s="8" t="s">
        <v>4680</v>
      </c>
      <c r="E3097" s="94">
        <v>1741.0</v>
      </c>
      <c r="F3097" s="10" t="str">
        <f t="shared" si="42"/>
        <v>FER-1741</v>
      </c>
      <c r="G3097" s="94">
        <v>1669513.0</v>
      </c>
      <c r="H3097" s="14"/>
    </row>
    <row r="3098">
      <c r="A3098" s="166">
        <v>1446.0</v>
      </c>
      <c r="B3098" s="31" t="s">
        <v>4158</v>
      </c>
      <c r="C3098" s="14"/>
      <c r="D3098" s="8" t="s">
        <v>4680</v>
      </c>
      <c r="E3098" s="94">
        <v>1742.0</v>
      </c>
      <c r="F3098" s="10" t="str">
        <f t="shared" si="42"/>
        <v>FER-1742</v>
      </c>
      <c r="G3098" s="94">
        <v>8821.0</v>
      </c>
      <c r="H3098" s="14"/>
    </row>
    <row r="3099">
      <c r="A3099" s="166">
        <v>1447.0</v>
      </c>
      <c r="B3099" s="31" t="s">
        <v>4156</v>
      </c>
      <c r="C3099" s="14"/>
      <c r="D3099" s="8" t="s">
        <v>4680</v>
      </c>
      <c r="E3099" s="94">
        <v>1743.0</v>
      </c>
      <c r="F3099" s="10" t="str">
        <f t="shared" si="42"/>
        <v>FER-1743</v>
      </c>
      <c r="G3099" s="94">
        <v>1250434.0</v>
      </c>
      <c r="H3099" s="14"/>
    </row>
    <row r="3100">
      <c r="A3100" s="166">
        <v>1447.0</v>
      </c>
      <c r="B3100" s="31" t="s">
        <v>4158</v>
      </c>
      <c r="C3100" s="14"/>
      <c r="D3100" s="8" t="s">
        <v>4680</v>
      </c>
      <c r="E3100" s="94">
        <v>1744.0</v>
      </c>
      <c r="F3100" s="10" t="str">
        <f t="shared" si="42"/>
        <v>FER-1744</v>
      </c>
      <c r="G3100" s="94">
        <v>6775.0</v>
      </c>
      <c r="H3100" s="14"/>
    </row>
    <row r="3101">
      <c r="A3101" s="166">
        <v>1448.0</v>
      </c>
      <c r="B3101" s="31" t="s">
        <v>4156</v>
      </c>
      <c r="C3101" s="14"/>
      <c r="D3101" s="8" t="s">
        <v>4680</v>
      </c>
      <c r="E3101" s="94">
        <v>1745.0</v>
      </c>
      <c r="F3101" s="10" t="str">
        <f t="shared" si="42"/>
        <v>FER-1745</v>
      </c>
      <c r="G3101" s="94">
        <v>165746.0</v>
      </c>
      <c r="H3101" s="14"/>
    </row>
    <row r="3102">
      <c r="A3102" s="166">
        <v>1448.0</v>
      </c>
      <c r="B3102" s="31" t="s">
        <v>4158</v>
      </c>
      <c r="C3102" s="14"/>
      <c r="D3102" s="8" t="s">
        <v>4680</v>
      </c>
      <c r="E3102" s="94">
        <v>1746.0</v>
      </c>
      <c r="F3102" s="10" t="str">
        <f t="shared" si="42"/>
        <v>FER-1746</v>
      </c>
      <c r="G3102" s="94">
        <v>527.0</v>
      </c>
      <c r="H3102" s="14"/>
    </row>
    <row r="3103">
      <c r="A3103" s="166">
        <v>1449.0</v>
      </c>
      <c r="B3103" s="31" t="s">
        <v>4156</v>
      </c>
      <c r="C3103" s="14"/>
      <c r="D3103" s="8" t="s">
        <v>4680</v>
      </c>
      <c r="E3103" s="94">
        <v>1747.0</v>
      </c>
      <c r="F3103" s="10" t="str">
        <f t="shared" si="42"/>
        <v>FER-1747</v>
      </c>
      <c r="G3103" s="94">
        <v>156779.0</v>
      </c>
      <c r="H3103" s="14"/>
    </row>
    <row r="3104">
      <c r="A3104" s="166">
        <v>1449.0</v>
      </c>
      <c r="B3104" s="31" t="s">
        <v>4158</v>
      </c>
      <c r="C3104" s="14"/>
      <c r="D3104" s="8" t="s">
        <v>4680</v>
      </c>
      <c r="E3104" s="94">
        <v>1748.0</v>
      </c>
      <c r="F3104" s="10" t="str">
        <f t="shared" si="42"/>
        <v>FER-1748</v>
      </c>
      <c r="G3104" s="94">
        <v>403.0</v>
      </c>
      <c r="H3104" s="14"/>
    </row>
    <row r="3105">
      <c r="A3105" s="166">
        <v>1450.0</v>
      </c>
      <c r="B3105" s="31" t="s">
        <v>4156</v>
      </c>
      <c r="C3105" s="14"/>
      <c r="D3105" s="8" t="s">
        <v>4680</v>
      </c>
      <c r="E3105" s="94">
        <v>1749.0</v>
      </c>
      <c r="F3105" s="10" t="str">
        <f t="shared" si="42"/>
        <v>FER-1749</v>
      </c>
      <c r="G3105" s="94">
        <v>138140.0</v>
      </c>
      <c r="H3105" s="14"/>
    </row>
    <row r="3106">
      <c r="A3106" s="166">
        <v>1450.0</v>
      </c>
      <c r="B3106" s="31" t="s">
        <v>4158</v>
      </c>
      <c r="C3106" s="14"/>
      <c r="D3106" s="8" t="s">
        <v>4680</v>
      </c>
      <c r="E3106" s="94">
        <v>1750.0</v>
      </c>
      <c r="F3106" s="10" t="str">
        <f t="shared" si="42"/>
        <v>FER-1750</v>
      </c>
      <c r="G3106" s="94">
        <v>423.0</v>
      </c>
      <c r="H3106" s="14"/>
    </row>
    <row r="3107">
      <c r="A3107" s="166">
        <v>1451.0</v>
      </c>
      <c r="B3107" s="31" t="s">
        <v>4156</v>
      </c>
      <c r="C3107" s="14"/>
      <c r="D3107" s="8" t="s">
        <v>4680</v>
      </c>
      <c r="E3107" s="94">
        <v>1751.0</v>
      </c>
      <c r="F3107" s="10" t="str">
        <f t="shared" si="42"/>
        <v>FER-1751</v>
      </c>
      <c r="G3107" s="94">
        <v>2755501.0</v>
      </c>
      <c r="H3107" s="14"/>
    </row>
    <row r="3108">
      <c r="A3108" s="166">
        <v>1451.0</v>
      </c>
      <c r="B3108" s="31" t="s">
        <v>4158</v>
      </c>
      <c r="C3108" s="14"/>
      <c r="D3108" s="8" t="s">
        <v>4680</v>
      </c>
      <c r="E3108" s="94">
        <v>1752.0</v>
      </c>
      <c r="F3108" s="10" t="str">
        <f t="shared" si="42"/>
        <v>FER-1752</v>
      </c>
      <c r="G3108" s="94">
        <v>8800.0</v>
      </c>
      <c r="H3108" s="14"/>
    </row>
    <row r="3109">
      <c r="A3109" s="166">
        <v>1452.0</v>
      </c>
      <c r="B3109" s="31" t="s">
        <v>4156</v>
      </c>
      <c r="C3109" s="14"/>
      <c r="D3109" s="8" t="s">
        <v>4680</v>
      </c>
      <c r="E3109" s="94">
        <v>1753.0</v>
      </c>
      <c r="F3109" s="10" t="str">
        <f t="shared" si="42"/>
        <v>FER-1753</v>
      </c>
      <c r="G3109" s="94">
        <v>2890291.0</v>
      </c>
      <c r="H3109" s="14"/>
    </row>
    <row r="3110">
      <c r="A3110" s="166">
        <v>1452.0</v>
      </c>
      <c r="B3110" s="31" t="s">
        <v>4158</v>
      </c>
      <c r="C3110" s="14"/>
      <c r="D3110" s="8" t="s">
        <v>4680</v>
      </c>
      <c r="E3110" s="94">
        <v>1754.0</v>
      </c>
      <c r="F3110" s="10" t="str">
        <f t="shared" si="42"/>
        <v>FER-1754</v>
      </c>
      <c r="G3110" s="94">
        <v>8402.0</v>
      </c>
      <c r="H3110" s="14"/>
    </row>
    <row r="3111">
      <c r="A3111" s="166">
        <v>1453.0</v>
      </c>
      <c r="B3111" s="31" t="s">
        <v>4156</v>
      </c>
      <c r="C3111" s="14"/>
      <c r="D3111" s="8" t="s">
        <v>4680</v>
      </c>
      <c r="E3111" s="94">
        <v>1755.0</v>
      </c>
      <c r="F3111" s="10" t="str">
        <f t="shared" si="42"/>
        <v>FER-1755</v>
      </c>
      <c r="G3111" s="94">
        <v>2566670.0</v>
      </c>
      <c r="H3111" s="14"/>
    </row>
    <row r="3112">
      <c r="A3112" s="166">
        <v>1453.0</v>
      </c>
      <c r="B3112" s="31" t="s">
        <v>4158</v>
      </c>
      <c r="C3112" s="14"/>
      <c r="D3112" s="8" t="s">
        <v>4680</v>
      </c>
      <c r="E3112" s="94">
        <v>1756.0</v>
      </c>
      <c r="F3112" s="10" t="str">
        <f t="shared" si="42"/>
        <v>FER-1756</v>
      </c>
      <c r="G3112" s="94">
        <v>7909.0</v>
      </c>
      <c r="H3112" s="14"/>
    </row>
    <row r="3113">
      <c r="A3113" s="166">
        <v>1454.0</v>
      </c>
      <c r="B3113" s="31" t="s">
        <v>4156</v>
      </c>
      <c r="C3113" s="14"/>
      <c r="D3113" s="8" t="s">
        <v>4680</v>
      </c>
      <c r="E3113" s="94">
        <v>1757.0</v>
      </c>
      <c r="F3113" s="10" t="str">
        <f t="shared" si="42"/>
        <v>FER-1757</v>
      </c>
      <c r="G3113" s="94">
        <v>3913090.0</v>
      </c>
      <c r="H3113" s="14"/>
    </row>
    <row r="3114">
      <c r="A3114" s="166">
        <v>1454.0</v>
      </c>
      <c r="B3114" s="31" t="s">
        <v>4156</v>
      </c>
      <c r="C3114" s="14"/>
      <c r="D3114" s="8" t="s">
        <v>4680</v>
      </c>
      <c r="E3114" s="94">
        <v>1758.0</v>
      </c>
      <c r="F3114" s="10" t="str">
        <f t="shared" si="42"/>
        <v>FER-1758</v>
      </c>
      <c r="G3114" s="94">
        <v>721471.0</v>
      </c>
      <c r="H3114" s="14"/>
    </row>
    <row r="3115">
      <c r="A3115" s="166">
        <v>1454.0</v>
      </c>
      <c r="B3115" s="31" t="s">
        <v>4158</v>
      </c>
      <c r="C3115" s="14"/>
      <c r="D3115" s="8" t="s">
        <v>4680</v>
      </c>
      <c r="E3115" s="94">
        <v>1759.0</v>
      </c>
      <c r="F3115" s="10" t="str">
        <f t="shared" si="42"/>
        <v>FER-1759</v>
      </c>
      <c r="G3115" s="94">
        <v>12704.0</v>
      </c>
      <c r="H3115" s="14"/>
    </row>
    <row r="3116">
      <c r="A3116" s="166">
        <v>1455.0</v>
      </c>
      <c r="B3116" s="31" t="s">
        <v>4156</v>
      </c>
      <c r="C3116" s="14"/>
      <c r="D3116" s="8" t="s">
        <v>4680</v>
      </c>
      <c r="E3116" s="94">
        <v>1760.0</v>
      </c>
      <c r="F3116" s="10" t="str">
        <f t="shared" si="42"/>
        <v>FER-1760</v>
      </c>
      <c r="G3116" s="94">
        <v>3849018.0</v>
      </c>
      <c r="H3116" s="14"/>
    </row>
    <row r="3117">
      <c r="A3117" s="166">
        <v>1455.0</v>
      </c>
      <c r="B3117" s="31" t="s">
        <v>4156</v>
      </c>
      <c r="C3117" s="14"/>
      <c r="D3117" s="8" t="s">
        <v>4680</v>
      </c>
      <c r="E3117" s="94">
        <v>1761.0</v>
      </c>
      <c r="F3117" s="10" t="str">
        <f t="shared" si="42"/>
        <v>FER-1761</v>
      </c>
      <c r="G3117" s="94">
        <v>715661.0</v>
      </c>
      <c r="H3117" s="14"/>
    </row>
    <row r="3118">
      <c r="A3118" s="166">
        <v>1455.0</v>
      </c>
      <c r="B3118" s="31" t="s">
        <v>4158</v>
      </c>
      <c r="C3118" s="14"/>
      <c r="D3118" s="8" t="s">
        <v>4680</v>
      </c>
      <c r="E3118" s="94">
        <v>1762.0</v>
      </c>
      <c r="F3118" s="10" t="str">
        <f t="shared" si="42"/>
        <v>FER-1762</v>
      </c>
      <c r="G3118" s="94">
        <v>12105.0</v>
      </c>
      <c r="H3118" s="14"/>
    </row>
    <row r="3119">
      <c r="A3119" s="166">
        <v>1456.0</v>
      </c>
      <c r="B3119" s="31" t="s">
        <v>4156</v>
      </c>
      <c r="C3119" s="14"/>
      <c r="D3119" s="8" t="s">
        <v>4680</v>
      </c>
      <c r="E3119" s="94">
        <v>1763.0</v>
      </c>
      <c r="F3119" s="10" t="str">
        <f t="shared" si="42"/>
        <v>FER-1763</v>
      </c>
      <c r="G3119" s="94">
        <v>3157561.0</v>
      </c>
      <c r="H3119" s="14"/>
    </row>
    <row r="3120">
      <c r="A3120" s="166">
        <v>1456.0</v>
      </c>
      <c r="B3120" s="31" t="s">
        <v>4156</v>
      </c>
      <c r="C3120" s="14"/>
      <c r="D3120" s="8" t="s">
        <v>4680</v>
      </c>
      <c r="E3120" s="94">
        <v>1764.0</v>
      </c>
      <c r="F3120" s="10" t="str">
        <f t="shared" si="42"/>
        <v>FER-1764</v>
      </c>
      <c r="G3120" s="94">
        <v>824977.0</v>
      </c>
      <c r="H3120" s="14"/>
    </row>
    <row r="3121">
      <c r="A3121" s="166">
        <v>1456.0</v>
      </c>
      <c r="B3121" s="31" t="s">
        <v>4158</v>
      </c>
      <c r="C3121" s="14"/>
      <c r="D3121" s="8" t="s">
        <v>4680</v>
      </c>
      <c r="E3121" s="94">
        <v>1765.0</v>
      </c>
      <c r="F3121" s="10" t="str">
        <f t="shared" si="42"/>
        <v>FER-1765</v>
      </c>
      <c r="G3121" s="94">
        <v>8798.0</v>
      </c>
      <c r="H3121" s="14"/>
    </row>
    <row r="3122">
      <c r="A3122" s="166">
        <v>1457.0</v>
      </c>
      <c r="B3122" s="31" t="s">
        <v>4156</v>
      </c>
      <c r="C3122" s="14"/>
      <c r="D3122" s="8" t="s">
        <v>4680</v>
      </c>
      <c r="E3122" s="94">
        <v>1766.0</v>
      </c>
      <c r="F3122" s="10" t="str">
        <f t="shared" si="42"/>
        <v>FER-1766</v>
      </c>
      <c r="G3122" s="94">
        <v>2299960.0</v>
      </c>
      <c r="H3122" s="14"/>
    </row>
    <row r="3123">
      <c r="A3123" s="166">
        <v>1457.0</v>
      </c>
      <c r="B3123" s="31" t="s">
        <v>4158</v>
      </c>
      <c r="C3123" s="14"/>
      <c r="D3123" s="8" t="s">
        <v>4680</v>
      </c>
      <c r="E3123" s="94">
        <v>1767.0</v>
      </c>
      <c r="F3123" s="10" t="str">
        <f t="shared" si="42"/>
        <v>FER-1767</v>
      </c>
      <c r="G3123" s="94">
        <v>6103.0</v>
      </c>
      <c r="H3123" s="14"/>
    </row>
    <row r="3124">
      <c r="A3124" s="166">
        <v>1458.0</v>
      </c>
      <c r="B3124" s="31" t="s">
        <v>4156</v>
      </c>
      <c r="C3124" s="14"/>
      <c r="D3124" s="8" t="s">
        <v>4680</v>
      </c>
      <c r="E3124" s="94">
        <v>1768.0</v>
      </c>
      <c r="F3124" s="10" t="str">
        <f t="shared" si="42"/>
        <v>FER-1768</v>
      </c>
      <c r="G3124" s="94">
        <v>1840477.0</v>
      </c>
      <c r="H3124" s="14"/>
    </row>
    <row r="3125">
      <c r="A3125" s="166">
        <v>1458.0</v>
      </c>
      <c r="B3125" s="31" t="s">
        <v>4158</v>
      </c>
      <c r="C3125" s="14"/>
      <c r="D3125" s="8" t="s">
        <v>4680</v>
      </c>
      <c r="E3125" s="94">
        <v>1769.0</v>
      </c>
      <c r="F3125" s="10" t="str">
        <f t="shared" si="42"/>
        <v>FER-1769</v>
      </c>
      <c r="G3125" s="94">
        <v>5190.0</v>
      </c>
      <c r="H3125" s="14"/>
    </row>
    <row r="3126">
      <c r="A3126" s="166">
        <v>1459.0</v>
      </c>
      <c r="B3126" s="31" t="s">
        <v>4156</v>
      </c>
      <c r="C3126" s="14"/>
      <c r="D3126" s="8" t="s">
        <v>4680</v>
      </c>
      <c r="E3126" s="94">
        <v>1770.0</v>
      </c>
      <c r="F3126" s="10" t="str">
        <f t="shared" si="42"/>
        <v>FER-1770</v>
      </c>
      <c r="G3126" s="94">
        <v>3470373.0</v>
      </c>
      <c r="H3126" s="14"/>
    </row>
    <row r="3127">
      <c r="A3127" s="166">
        <v>1459.0</v>
      </c>
      <c r="B3127" s="31" t="s">
        <v>4156</v>
      </c>
      <c r="C3127" s="14"/>
      <c r="D3127" s="8" t="s">
        <v>4680</v>
      </c>
      <c r="E3127" s="94">
        <v>1771.0</v>
      </c>
      <c r="F3127" s="10" t="str">
        <f t="shared" si="42"/>
        <v>FER-1771</v>
      </c>
      <c r="G3127" s="94">
        <v>3974929.0</v>
      </c>
      <c r="H3127" s="14"/>
    </row>
    <row r="3128">
      <c r="A3128" s="166">
        <v>1459.0</v>
      </c>
      <c r="B3128" s="31" t="s">
        <v>4158</v>
      </c>
      <c r="C3128" s="14"/>
      <c r="D3128" s="8" t="s">
        <v>4680</v>
      </c>
      <c r="E3128" s="94">
        <v>1772.0</v>
      </c>
      <c r="F3128" s="10" t="str">
        <f t="shared" si="42"/>
        <v>FER-1772</v>
      </c>
      <c r="G3128" s="94">
        <v>37176.0</v>
      </c>
      <c r="H3128" s="14"/>
    </row>
    <row r="3129">
      <c r="A3129" s="166">
        <v>1460.0</v>
      </c>
      <c r="B3129" s="31" t="s">
        <v>4156</v>
      </c>
      <c r="C3129" s="14"/>
      <c r="D3129" s="8" t="s">
        <v>4680</v>
      </c>
      <c r="E3129" s="94">
        <v>1773.0</v>
      </c>
      <c r="F3129" s="10" t="str">
        <f t="shared" si="42"/>
        <v>FER-1773</v>
      </c>
      <c r="G3129" s="94">
        <v>4772160.0</v>
      </c>
      <c r="H3129" s="14"/>
    </row>
    <row r="3130">
      <c r="A3130" s="166">
        <v>1460.0</v>
      </c>
      <c r="B3130" s="31" t="s">
        <v>4156</v>
      </c>
      <c r="C3130" s="14"/>
      <c r="D3130" s="8" t="s">
        <v>4680</v>
      </c>
      <c r="E3130" s="94">
        <v>1774.0</v>
      </c>
      <c r="F3130" s="10" t="str">
        <f t="shared" si="42"/>
        <v>FER-1774</v>
      </c>
      <c r="G3130" s="94">
        <v>3438968.0</v>
      </c>
      <c r="H3130" s="14"/>
    </row>
    <row r="3131">
      <c r="A3131" s="166">
        <v>1460.0</v>
      </c>
      <c r="B3131" s="31" t="s">
        <v>4156</v>
      </c>
      <c r="C3131" s="14"/>
      <c r="D3131" s="8" t="s">
        <v>4680</v>
      </c>
      <c r="E3131" s="94">
        <v>1775.0</v>
      </c>
      <c r="F3131" s="10" t="str">
        <f t="shared" si="42"/>
        <v>FER-1775</v>
      </c>
      <c r="G3131" s="94">
        <v>3141490.0</v>
      </c>
      <c r="H3131" s="14"/>
    </row>
    <row r="3132">
      <c r="A3132" s="166">
        <v>1460.0</v>
      </c>
      <c r="B3132" s="31" t="s">
        <v>4156</v>
      </c>
      <c r="C3132" s="14"/>
      <c r="D3132" s="8" t="s">
        <v>4680</v>
      </c>
      <c r="E3132" s="94">
        <v>1776.0</v>
      </c>
      <c r="F3132" s="10" t="str">
        <f t="shared" si="42"/>
        <v>FER-1776</v>
      </c>
      <c r="G3132" s="94">
        <v>1942048.0</v>
      </c>
      <c r="H3132" s="14"/>
    </row>
    <row r="3133">
      <c r="A3133" s="166">
        <v>1460.0</v>
      </c>
      <c r="B3133" s="31" t="s">
        <v>4158</v>
      </c>
      <c r="C3133" s="14"/>
      <c r="D3133" s="8" t="s">
        <v>4680</v>
      </c>
      <c r="E3133" s="94">
        <v>1777.0</v>
      </c>
      <c r="F3133" s="10" t="str">
        <f t="shared" si="42"/>
        <v>FER-1777</v>
      </c>
      <c r="G3133" s="94">
        <v>52671.0</v>
      </c>
      <c r="H3133" s="14"/>
    </row>
    <row r="3134">
      <c r="A3134" s="166">
        <v>1461.0</v>
      </c>
      <c r="B3134" s="31" t="s">
        <v>4156</v>
      </c>
      <c r="C3134" s="14"/>
      <c r="D3134" s="8" t="s">
        <v>4680</v>
      </c>
      <c r="E3134" s="94">
        <v>1778.0</v>
      </c>
      <c r="F3134" s="10" t="str">
        <f t="shared" si="42"/>
        <v>FER-1778</v>
      </c>
      <c r="G3134" s="94">
        <v>3950963.0</v>
      </c>
      <c r="H3134" s="14"/>
    </row>
    <row r="3135">
      <c r="A3135" s="166">
        <v>1461.0</v>
      </c>
      <c r="B3135" s="31" t="s">
        <v>4156</v>
      </c>
      <c r="C3135" s="14"/>
      <c r="D3135" s="8" t="s">
        <v>4680</v>
      </c>
      <c r="E3135" s="94">
        <v>1779.0</v>
      </c>
      <c r="F3135" s="10" t="str">
        <f t="shared" si="42"/>
        <v>FER-1779</v>
      </c>
      <c r="G3135" s="94">
        <v>3747947.0</v>
      </c>
      <c r="H3135" s="14"/>
    </row>
    <row r="3136">
      <c r="A3136" s="166">
        <v>1461.0</v>
      </c>
      <c r="B3136" s="31" t="s">
        <v>4156</v>
      </c>
      <c r="C3136" s="14"/>
      <c r="D3136" s="8" t="s">
        <v>4680</v>
      </c>
      <c r="E3136" s="94">
        <v>1780.0</v>
      </c>
      <c r="F3136" s="10" t="str">
        <f t="shared" si="42"/>
        <v>FER-1780</v>
      </c>
      <c r="G3136" s="94">
        <v>3848693.0</v>
      </c>
      <c r="H3136" s="14"/>
    </row>
    <row r="3137">
      <c r="A3137" s="166">
        <v>1461.0</v>
      </c>
      <c r="B3137" s="31" t="s">
        <v>4156</v>
      </c>
      <c r="C3137" s="14"/>
      <c r="D3137" s="8" t="s">
        <v>4680</v>
      </c>
      <c r="E3137" s="94">
        <v>1781.0</v>
      </c>
      <c r="F3137" s="10" t="str">
        <f t="shared" si="42"/>
        <v>FER-1781</v>
      </c>
      <c r="G3137" s="94">
        <v>1210589.0</v>
      </c>
      <c r="H3137" s="14"/>
    </row>
    <row r="3138">
      <c r="A3138" s="166">
        <v>1461.0</v>
      </c>
      <c r="B3138" s="31" t="s">
        <v>4158</v>
      </c>
      <c r="C3138" s="14"/>
      <c r="D3138" s="8" t="s">
        <v>4680</v>
      </c>
      <c r="E3138" s="94">
        <v>1782.0</v>
      </c>
      <c r="F3138" s="10" t="str">
        <f t="shared" si="42"/>
        <v>FER-1782</v>
      </c>
      <c r="G3138" s="94">
        <v>57073.0</v>
      </c>
      <c r="H3138" s="14"/>
    </row>
    <row r="3139">
      <c r="A3139" s="166">
        <v>1462.0</v>
      </c>
      <c r="B3139" s="31" t="s">
        <v>4156</v>
      </c>
      <c r="C3139" s="14"/>
      <c r="D3139" s="8" t="s">
        <v>4680</v>
      </c>
      <c r="E3139" s="94">
        <v>1783.0</v>
      </c>
      <c r="F3139" s="10" t="str">
        <f t="shared" si="42"/>
        <v>FER-1783</v>
      </c>
      <c r="G3139" s="94">
        <v>4499990.0</v>
      </c>
      <c r="H3139" s="14"/>
    </row>
    <row r="3140">
      <c r="A3140" s="166">
        <v>1462.0</v>
      </c>
      <c r="B3140" s="31" t="s">
        <v>4156</v>
      </c>
      <c r="C3140" s="14"/>
      <c r="D3140" s="8" t="s">
        <v>4680</v>
      </c>
      <c r="E3140" s="94">
        <v>1784.0</v>
      </c>
      <c r="F3140" s="10" t="str">
        <f t="shared" si="42"/>
        <v>FER-1784</v>
      </c>
      <c r="G3140" s="94">
        <v>3559490.0</v>
      </c>
      <c r="H3140" s="14"/>
    </row>
    <row r="3141">
      <c r="A3141" s="166">
        <v>1462.0</v>
      </c>
      <c r="B3141" s="31" t="s">
        <v>4156</v>
      </c>
      <c r="C3141" s="14"/>
      <c r="D3141" s="8" t="s">
        <v>4680</v>
      </c>
      <c r="E3141" s="94">
        <v>1785.0</v>
      </c>
      <c r="F3141" s="10" t="str">
        <f t="shared" si="42"/>
        <v>FER-1785</v>
      </c>
      <c r="G3141" s="94">
        <v>1941556.0</v>
      </c>
      <c r="H3141" s="14"/>
    </row>
    <row r="3142">
      <c r="A3142" s="166">
        <v>1462.0</v>
      </c>
      <c r="B3142" s="31" t="s">
        <v>4158</v>
      </c>
      <c r="C3142" s="14"/>
      <c r="D3142" s="8" t="s">
        <v>4680</v>
      </c>
      <c r="E3142" s="94">
        <v>1786.0</v>
      </c>
      <c r="F3142" s="10" t="str">
        <f t="shared" si="42"/>
        <v>FER-1786</v>
      </c>
      <c r="G3142" s="94">
        <v>65027.0</v>
      </c>
      <c r="H3142" s="14"/>
    </row>
    <row r="3143">
      <c r="A3143" s="166">
        <v>1463.0</v>
      </c>
      <c r="B3143" s="31" t="s">
        <v>4156</v>
      </c>
      <c r="C3143" s="14"/>
      <c r="D3143" s="8" t="s">
        <v>4680</v>
      </c>
      <c r="E3143" s="94">
        <v>1787.0</v>
      </c>
      <c r="F3143" s="10" t="str">
        <f t="shared" si="42"/>
        <v>FER-1787</v>
      </c>
      <c r="G3143" s="94">
        <v>3589090.0</v>
      </c>
      <c r="H3143" s="14"/>
    </row>
    <row r="3144">
      <c r="A3144" s="166">
        <v>1463.0</v>
      </c>
      <c r="B3144" s="31" t="s">
        <v>4156</v>
      </c>
      <c r="C3144" s="14"/>
      <c r="D3144" s="8" t="s">
        <v>4680</v>
      </c>
      <c r="E3144" s="94">
        <v>1788.0</v>
      </c>
      <c r="F3144" s="10" t="str">
        <f t="shared" si="42"/>
        <v>FER-1788</v>
      </c>
      <c r="G3144" s="94">
        <v>3373210.0</v>
      </c>
      <c r="H3144" s="14"/>
    </row>
    <row r="3145">
      <c r="A3145" s="166">
        <v>1463.0</v>
      </c>
      <c r="B3145" s="31" t="s">
        <v>4158</v>
      </c>
      <c r="C3145" s="14"/>
      <c r="D3145" s="8" t="s">
        <v>4680</v>
      </c>
      <c r="E3145" s="94">
        <v>1789.0</v>
      </c>
      <c r="F3145" s="10" t="str">
        <f t="shared" si="42"/>
        <v>FER-1789</v>
      </c>
      <c r="G3145" s="94">
        <v>16548.0</v>
      </c>
      <c r="H3145" s="14"/>
    </row>
    <row r="3146">
      <c r="A3146" s="166">
        <v>1464.0</v>
      </c>
      <c r="B3146" s="31" t="s">
        <v>4156</v>
      </c>
      <c r="C3146" s="14"/>
      <c r="D3146" s="8" t="s">
        <v>4680</v>
      </c>
      <c r="E3146" s="94">
        <v>1790.0</v>
      </c>
      <c r="F3146" s="10" t="str">
        <f t="shared" si="42"/>
        <v>FER-1790</v>
      </c>
      <c r="G3146" s="94">
        <v>3396435.0</v>
      </c>
      <c r="H3146" s="14"/>
    </row>
    <row r="3147">
      <c r="A3147" s="166">
        <v>1464.0</v>
      </c>
      <c r="B3147" s="31" t="s">
        <v>4156</v>
      </c>
      <c r="C3147" s="14"/>
      <c r="D3147" s="8" t="s">
        <v>4680</v>
      </c>
      <c r="E3147" s="94">
        <v>1791.0</v>
      </c>
      <c r="F3147" s="10" t="str">
        <f t="shared" si="42"/>
        <v>FER-1791</v>
      </c>
      <c r="G3147" s="94">
        <v>3495103.0</v>
      </c>
      <c r="H3147" s="14"/>
    </row>
    <row r="3148">
      <c r="A3148" s="166">
        <v>1464.0</v>
      </c>
      <c r="B3148" s="31" t="s">
        <v>4156</v>
      </c>
      <c r="C3148" s="14"/>
      <c r="D3148" s="8" t="s">
        <v>4680</v>
      </c>
      <c r="E3148" s="94">
        <v>1792.0</v>
      </c>
      <c r="F3148" s="10" t="str">
        <f t="shared" si="42"/>
        <v>FER-1792</v>
      </c>
      <c r="G3148" s="94">
        <v>2101702.0</v>
      </c>
      <c r="H3148" s="14"/>
    </row>
    <row r="3149">
      <c r="A3149" s="166">
        <v>1464.0</v>
      </c>
      <c r="B3149" s="31" t="s">
        <v>4158</v>
      </c>
      <c r="C3149" s="14"/>
      <c r="D3149" s="8" t="s">
        <v>4680</v>
      </c>
      <c r="E3149" s="94">
        <v>1793.0</v>
      </c>
      <c r="F3149" s="10" t="str">
        <f t="shared" si="42"/>
        <v>FER-1793</v>
      </c>
      <c r="G3149" s="94">
        <v>17345.0</v>
      </c>
      <c r="H3149" s="14"/>
    </row>
    <row r="3150">
      <c r="A3150" s="7">
        <v>1465.0</v>
      </c>
      <c r="B3150" s="31" t="s">
        <v>4156</v>
      </c>
      <c r="C3150" s="14"/>
      <c r="D3150" s="8" t="s">
        <v>6281</v>
      </c>
      <c r="E3150" s="94">
        <v>31.0</v>
      </c>
      <c r="F3150" s="10" t="str">
        <f t="shared" ref="F3150:F3173" si="43">D3150&amp;"00"&amp;E3150</f>
        <v>Tech-0031</v>
      </c>
      <c r="G3150" s="14"/>
      <c r="H3150" s="14"/>
    </row>
    <row r="3151">
      <c r="A3151" s="7">
        <v>1465.0</v>
      </c>
      <c r="B3151" s="31" t="s">
        <v>4158</v>
      </c>
      <c r="C3151" s="14"/>
      <c r="D3151" s="8" t="s">
        <v>6281</v>
      </c>
      <c r="E3151" s="94">
        <v>32.0</v>
      </c>
      <c r="F3151" s="10" t="str">
        <f t="shared" si="43"/>
        <v>Tech-0032</v>
      </c>
      <c r="G3151" s="14"/>
      <c r="H3151" s="14"/>
    </row>
    <row r="3152">
      <c r="A3152" s="7">
        <v>1466.0</v>
      </c>
      <c r="B3152" s="31" t="s">
        <v>4156</v>
      </c>
      <c r="C3152" s="14"/>
      <c r="D3152" s="8" t="s">
        <v>6281</v>
      </c>
      <c r="E3152" s="94">
        <v>33.0</v>
      </c>
      <c r="F3152" s="10" t="str">
        <f t="shared" si="43"/>
        <v>Tech-0033</v>
      </c>
      <c r="G3152" s="14"/>
      <c r="H3152" s="14"/>
    </row>
    <row r="3153">
      <c r="A3153" s="7">
        <v>1466.0</v>
      </c>
      <c r="B3153" s="31" t="s">
        <v>4158</v>
      </c>
      <c r="C3153" s="14"/>
      <c r="D3153" s="8" t="s">
        <v>6281</v>
      </c>
      <c r="E3153" s="94">
        <v>34.0</v>
      </c>
      <c r="F3153" s="10" t="str">
        <f t="shared" si="43"/>
        <v>Tech-0034</v>
      </c>
      <c r="G3153" s="14"/>
      <c r="H3153" s="14"/>
    </row>
    <row r="3154">
      <c r="A3154" s="7">
        <v>1467.0</v>
      </c>
      <c r="B3154" s="31" t="s">
        <v>4156</v>
      </c>
      <c r="C3154" s="14"/>
      <c r="D3154" s="8" t="s">
        <v>6281</v>
      </c>
      <c r="E3154" s="94">
        <v>35.0</v>
      </c>
      <c r="F3154" s="10" t="str">
        <f t="shared" si="43"/>
        <v>Tech-0035</v>
      </c>
      <c r="G3154" s="14"/>
      <c r="H3154" s="14"/>
    </row>
    <row r="3155">
      <c r="A3155" s="7">
        <v>1467.0</v>
      </c>
      <c r="B3155" s="31" t="s">
        <v>4158</v>
      </c>
      <c r="C3155" s="14"/>
      <c r="D3155" s="8" t="s">
        <v>6281</v>
      </c>
      <c r="E3155" s="94">
        <v>36.0</v>
      </c>
      <c r="F3155" s="10" t="str">
        <f t="shared" si="43"/>
        <v>Tech-0036</v>
      </c>
      <c r="G3155" s="14"/>
      <c r="H3155" s="14"/>
    </row>
    <row r="3156">
      <c r="A3156" s="7">
        <v>1468.0</v>
      </c>
      <c r="B3156" s="31" t="s">
        <v>4156</v>
      </c>
      <c r="C3156" s="14"/>
      <c r="D3156" s="8" t="s">
        <v>6281</v>
      </c>
      <c r="E3156" s="94">
        <v>37.0</v>
      </c>
      <c r="F3156" s="10" t="str">
        <f t="shared" si="43"/>
        <v>Tech-0037</v>
      </c>
      <c r="G3156" s="14"/>
      <c r="H3156" s="14"/>
    </row>
    <row r="3157">
      <c r="A3157" s="7">
        <v>1468.0</v>
      </c>
      <c r="B3157" s="31" t="s">
        <v>4158</v>
      </c>
      <c r="C3157" s="14"/>
      <c r="D3157" s="8" t="s">
        <v>6281</v>
      </c>
      <c r="E3157" s="94">
        <v>38.0</v>
      </c>
      <c r="F3157" s="10" t="str">
        <f t="shared" si="43"/>
        <v>Tech-0038</v>
      </c>
      <c r="G3157" s="14"/>
      <c r="H3157" s="14"/>
    </row>
    <row r="3158">
      <c r="A3158" s="7">
        <v>1469.0</v>
      </c>
      <c r="B3158" s="31" t="s">
        <v>4156</v>
      </c>
      <c r="C3158" s="14"/>
      <c r="D3158" s="8" t="s">
        <v>6281</v>
      </c>
      <c r="E3158" s="94">
        <v>39.0</v>
      </c>
      <c r="F3158" s="10" t="str">
        <f t="shared" si="43"/>
        <v>Tech-0039</v>
      </c>
      <c r="G3158" s="14"/>
      <c r="H3158" s="14"/>
    </row>
    <row r="3159">
      <c r="A3159" s="7">
        <v>1469.0</v>
      </c>
      <c r="B3159" s="31" t="s">
        <v>4158</v>
      </c>
      <c r="C3159" s="14"/>
      <c r="D3159" s="8" t="s">
        <v>6281</v>
      </c>
      <c r="E3159" s="94">
        <v>40.0</v>
      </c>
      <c r="F3159" s="10" t="str">
        <f t="shared" si="43"/>
        <v>Tech-0040</v>
      </c>
      <c r="G3159" s="14"/>
      <c r="H3159" s="14"/>
    </row>
    <row r="3160">
      <c r="A3160" s="7">
        <v>1470.0</v>
      </c>
      <c r="B3160" s="31" t="s">
        <v>4156</v>
      </c>
      <c r="C3160" s="14"/>
      <c r="D3160" s="8" t="s">
        <v>6281</v>
      </c>
      <c r="E3160" s="94">
        <v>41.0</v>
      </c>
      <c r="F3160" s="10" t="str">
        <f t="shared" si="43"/>
        <v>Tech-0041</v>
      </c>
      <c r="G3160" s="14"/>
      <c r="H3160" s="14"/>
    </row>
    <row r="3161">
      <c r="A3161" s="7">
        <v>1470.0</v>
      </c>
      <c r="B3161" s="31" t="s">
        <v>4158</v>
      </c>
      <c r="C3161" s="14"/>
      <c r="D3161" s="8" t="s">
        <v>6281</v>
      </c>
      <c r="E3161" s="94">
        <v>42.0</v>
      </c>
      <c r="F3161" s="10" t="str">
        <f t="shared" si="43"/>
        <v>Tech-0042</v>
      </c>
      <c r="G3161" s="14"/>
      <c r="H3161" s="14"/>
    </row>
    <row r="3162">
      <c r="A3162" s="7">
        <v>1471.0</v>
      </c>
      <c r="B3162" s="31" t="s">
        <v>4156</v>
      </c>
      <c r="C3162" s="14"/>
      <c r="D3162" s="8" t="s">
        <v>6281</v>
      </c>
      <c r="E3162" s="94">
        <v>43.0</v>
      </c>
      <c r="F3162" s="10" t="str">
        <f t="shared" si="43"/>
        <v>Tech-0043</v>
      </c>
      <c r="G3162" s="14"/>
      <c r="H3162" s="14"/>
    </row>
    <row r="3163">
      <c r="A3163" s="7">
        <v>1471.0</v>
      </c>
      <c r="B3163" s="31" t="s">
        <v>4158</v>
      </c>
      <c r="C3163" s="14"/>
      <c r="D3163" s="8" t="s">
        <v>6281</v>
      </c>
      <c r="E3163" s="94">
        <v>44.0</v>
      </c>
      <c r="F3163" s="10" t="str">
        <f t="shared" si="43"/>
        <v>Tech-0044</v>
      </c>
      <c r="G3163" s="14"/>
      <c r="H3163" s="14"/>
    </row>
    <row r="3164">
      <c r="A3164" s="7">
        <v>1472.0</v>
      </c>
      <c r="B3164" s="31" t="s">
        <v>4156</v>
      </c>
      <c r="C3164" s="14"/>
      <c r="D3164" s="8" t="s">
        <v>6281</v>
      </c>
      <c r="E3164" s="94">
        <v>45.0</v>
      </c>
      <c r="F3164" s="10" t="str">
        <f t="shared" si="43"/>
        <v>Tech-0045</v>
      </c>
      <c r="G3164" s="14"/>
      <c r="H3164" s="14"/>
    </row>
    <row r="3165">
      <c r="A3165" s="7">
        <v>1472.0</v>
      </c>
      <c r="B3165" s="31" t="s">
        <v>4158</v>
      </c>
      <c r="C3165" s="14"/>
      <c r="D3165" s="8" t="s">
        <v>6281</v>
      </c>
      <c r="E3165" s="94">
        <v>46.0</v>
      </c>
      <c r="F3165" s="10" t="str">
        <f t="shared" si="43"/>
        <v>Tech-0046</v>
      </c>
      <c r="G3165" s="14"/>
      <c r="H3165" s="14"/>
    </row>
    <row r="3166">
      <c r="A3166" s="7">
        <v>1473.0</v>
      </c>
      <c r="B3166" s="31" t="s">
        <v>4156</v>
      </c>
      <c r="C3166" s="14"/>
      <c r="D3166" s="8" t="s">
        <v>6281</v>
      </c>
      <c r="E3166" s="94">
        <v>47.0</v>
      </c>
      <c r="F3166" s="10" t="str">
        <f t="shared" si="43"/>
        <v>Tech-0047</v>
      </c>
      <c r="G3166" s="14"/>
      <c r="H3166" s="14"/>
    </row>
    <row r="3167">
      <c r="A3167" s="7">
        <v>1473.0</v>
      </c>
      <c r="B3167" s="31" t="s">
        <v>4158</v>
      </c>
      <c r="C3167" s="14"/>
      <c r="D3167" s="8" t="s">
        <v>6281</v>
      </c>
      <c r="E3167" s="94">
        <v>48.0</v>
      </c>
      <c r="F3167" s="10" t="str">
        <f t="shared" si="43"/>
        <v>Tech-0048</v>
      </c>
      <c r="G3167" s="14"/>
      <c r="H3167" s="14"/>
    </row>
    <row r="3168">
      <c r="A3168" s="7">
        <v>1474.0</v>
      </c>
      <c r="B3168" s="31" t="s">
        <v>4156</v>
      </c>
      <c r="C3168" s="14"/>
      <c r="D3168" s="8" t="s">
        <v>6281</v>
      </c>
      <c r="E3168" s="94">
        <v>49.0</v>
      </c>
      <c r="F3168" s="10" t="str">
        <f t="shared" si="43"/>
        <v>Tech-0049</v>
      </c>
      <c r="G3168" s="14"/>
      <c r="H3168" s="14"/>
    </row>
    <row r="3169">
      <c r="A3169" s="7">
        <v>1474.0</v>
      </c>
      <c r="B3169" s="31" t="s">
        <v>4158</v>
      </c>
      <c r="C3169" s="14"/>
      <c r="D3169" s="8" t="s">
        <v>6281</v>
      </c>
      <c r="E3169" s="94">
        <v>50.0</v>
      </c>
      <c r="F3169" s="10" t="str">
        <f t="shared" si="43"/>
        <v>Tech-0050</v>
      </c>
      <c r="G3169" s="14"/>
      <c r="H3169" s="14"/>
    </row>
    <row r="3170">
      <c r="A3170" s="7">
        <v>1475.0</v>
      </c>
      <c r="B3170" s="31" t="s">
        <v>4156</v>
      </c>
      <c r="C3170" s="14"/>
      <c r="D3170" s="8" t="s">
        <v>6281</v>
      </c>
      <c r="E3170" s="94">
        <v>51.0</v>
      </c>
      <c r="F3170" s="10" t="str">
        <f t="shared" si="43"/>
        <v>Tech-0051</v>
      </c>
      <c r="G3170" s="14"/>
      <c r="H3170" s="14"/>
    </row>
    <row r="3171">
      <c r="A3171" s="7">
        <v>1475.0</v>
      </c>
      <c r="B3171" s="31" t="s">
        <v>4158</v>
      </c>
      <c r="C3171" s="14"/>
      <c r="D3171" s="8" t="s">
        <v>6281</v>
      </c>
      <c r="E3171" s="94">
        <v>52.0</v>
      </c>
      <c r="F3171" s="10" t="str">
        <f t="shared" si="43"/>
        <v>Tech-0052</v>
      </c>
      <c r="G3171" s="14"/>
      <c r="H3171" s="14"/>
    </row>
    <row r="3172">
      <c r="A3172" s="7">
        <v>1476.0</v>
      </c>
      <c r="B3172" s="31" t="s">
        <v>4156</v>
      </c>
      <c r="C3172" s="14"/>
      <c r="D3172" s="8" t="s">
        <v>6281</v>
      </c>
      <c r="E3172" s="94">
        <v>53.0</v>
      </c>
      <c r="F3172" s="10" t="str">
        <f t="shared" si="43"/>
        <v>Tech-0053</v>
      </c>
      <c r="G3172" s="14"/>
      <c r="H3172" s="14"/>
    </row>
    <row r="3173">
      <c r="A3173" s="7">
        <v>1476.0</v>
      </c>
      <c r="B3173" s="31" t="s">
        <v>4158</v>
      </c>
      <c r="C3173" s="14"/>
      <c r="D3173" s="8" t="s">
        <v>6281</v>
      </c>
      <c r="E3173" s="94">
        <v>54.0</v>
      </c>
      <c r="F3173" s="10" t="str">
        <f t="shared" si="43"/>
        <v>Tech-0054</v>
      </c>
      <c r="G3173" s="14"/>
      <c r="H3173" s="14"/>
    </row>
    <row r="3174">
      <c r="A3174" s="143">
        <v>1477.0</v>
      </c>
      <c r="B3174" s="31" t="s">
        <v>4156</v>
      </c>
      <c r="C3174" s="14"/>
      <c r="D3174" s="8" t="s">
        <v>4680</v>
      </c>
      <c r="E3174" s="94">
        <v>1794.0</v>
      </c>
      <c r="F3174" s="10" t="str">
        <f t="shared" ref="F3174:F3185" si="44">D3174&amp;E3174</f>
        <v>FER-1794</v>
      </c>
      <c r="G3174" s="94">
        <v>167843.0</v>
      </c>
      <c r="H3174" s="14"/>
    </row>
    <row r="3175">
      <c r="A3175" s="143">
        <v>1477.0</v>
      </c>
      <c r="B3175" s="31" t="s">
        <v>4158</v>
      </c>
      <c r="C3175" s="14"/>
      <c r="D3175" s="8" t="s">
        <v>4680</v>
      </c>
      <c r="E3175" s="94">
        <v>1795.0</v>
      </c>
      <c r="F3175" s="10" t="str">
        <f t="shared" si="44"/>
        <v>FER-1795</v>
      </c>
      <c r="G3175" s="94">
        <v>948.0</v>
      </c>
      <c r="H3175" s="14"/>
    </row>
    <row r="3176">
      <c r="A3176" s="143">
        <v>1478.0</v>
      </c>
      <c r="B3176" s="31" t="s">
        <v>4156</v>
      </c>
      <c r="C3176" s="14"/>
      <c r="D3176" s="8" t="s">
        <v>4680</v>
      </c>
      <c r="E3176" s="94">
        <v>1796.0</v>
      </c>
      <c r="F3176" s="10" t="str">
        <f t="shared" si="44"/>
        <v>FER-1796</v>
      </c>
      <c r="G3176" s="94">
        <v>203933.0</v>
      </c>
      <c r="H3176" s="14"/>
    </row>
    <row r="3177">
      <c r="A3177" s="143">
        <v>1478.0</v>
      </c>
      <c r="B3177" s="31" t="s">
        <v>4158</v>
      </c>
      <c r="C3177" s="14"/>
      <c r="D3177" s="8" t="s">
        <v>4680</v>
      </c>
      <c r="E3177" s="94">
        <v>1797.0</v>
      </c>
      <c r="F3177" s="10" t="str">
        <f t="shared" si="44"/>
        <v>FER-1797</v>
      </c>
      <c r="G3177" s="94">
        <v>692.0</v>
      </c>
      <c r="H3177" s="14"/>
    </row>
    <row r="3178">
      <c r="A3178" s="143">
        <v>1479.0</v>
      </c>
      <c r="B3178" s="31" t="s">
        <v>4156</v>
      </c>
      <c r="C3178" s="14"/>
      <c r="D3178" s="8" t="s">
        <v>4680</v>
      </c>
      <c r="E3178" s="94">
        <v>1798.0</v>
      </c>
      <c r="F3178" s="10" t="str">
        <f t="shared" si="44"/>
        <v>FER-1798</v>
      </c>
      <c r="G3178" s="94">
        <v>189935.0</v>
      </c>
      <c r="H3178" s="14"/>
    </row>
    <row r="3179">
      <c r="A3179" s="143">
        <v>1479.0</v>
      </c>
      <c r="B3179" s="31" t="s">
        <v>4158</v>
      </c>
      <c r="C3179" s="14"/>
      <c r="D3179" s="8" t="s">
        <v>4680</v>
      </c>
      <c r="E3179" s="94">
        <v>1799.0</v>
      </c>
      <c r="F3179" s="10" t="str">
        <f t="shared" si="44"/>
        <v>FER-1799</v>
      </c>
      <c r="G3179" s="94">
        <v>1020.0</v>
      </c>
      <c r="H3179" s="14"/>
    </row>
    <row r="3180">
      <c r="A3180" s="143">
        <v>1480.0</v>
      </c>
      <c r="B3180" s="31" t="s">
        <v>4156</v>
      </c>
      <c r="C3180" s="14"/>
      <c r="D3180" s="8" t="s">
        <v>4680</v>
      </c>
      <c r="E3180" s="94">
        <v>1800.0</v>
      </c>
      <c r="F3180" s="10" t="str">
        <f t="shared" si="44"/>
        <v>FER-1800</v>
      </c>
      <c r="G3180" s="94">
        <v>158072.0</v>
      </c>
      <c r="H3180" s="14"/>
    </row>
    <row r="3181">
      <c r="A3181" s="143">
        <v>1480.0</v>
      </c>
      <c r="B3181" s="31" t="s">
        <v>4158</v>
      </c>
      <c r="C3181" s="14"/>
      <c r="D3181" s="8" t="s">
        <v>4680</v>
      </c>
      <c r="E3181" s="94">
        <v>1801.0</v>
      </c>
      <c r="F3181" s="10" t="str">
        <f t="shared" si="44"/>
        <v>FER-1801</v>
      </c>
      <c r="G3181" s="94">
        <v>256.0</v>
      </c>
      <c r="H3181" s="14"/>
    </row>
    <row r="3182">
      <c r="A3182" s="143">
        <v>1481.0</v>
      </c>
      <c r="B3182" s="31" t="s">
        <v>4156</v>
      </c>
      <c r="C3182" s="14"/>
      <c r="D3182" s="8" t="s">
        <v>4680</v>
      </c>
      <c r="E3182" s="94">
        <v>1802.0</v>
      </c>
      <c r="F3182" s="10" t="str">
        <f t="shared" si="44"/>
        <v>FER-1802</v>
      </c>
      <c r="G3182" s="94">
        <v>140919.0</v>
      </c>
      <c r="H3182" s="14"/>
    </row>
    <row r="3183">
      <c r="A3183" s="143">
        <v>1481.0</v>
      </c>
      <c r="B3183" s="31" t="s">
        <v>4158</v>
      </c>
      <c r="C3183" s="14"/>
      <c r="D3183" s="8" t="s">
        <v>4680</v>
      </c>
      <c r="E3183" s="94">
        <v>1803.0</v>
      </c>
      <c r="F3183" s="10" t="str">
        <f t="shared" si="44"/>
        <v>FER-1803</v>
      </c>
      <c r="G3183" s="94">
        <v>234.0</v>
      </c>
      <c r="H3183" s="14"/>
    </row>
    <row r="3184">
      <c r="A3184" s="143">
        <v>1482.0</v>
      </c>
      <c r="B3184" s="31" t="s">
        <v>4156</v>
      </c>
      <c r="C3184" s="14"/>
      <c r="D3184" s="8" t="s">
        <v>4680</v>
      </c>
      <c r="E3184" s="94">
        <v>1804.0</v>
      </c>
      <c r="F3184" s="10" t="str">
        <f t="shared" si="44"/>
        <v>FER-1804</v>
      </c>
      <c r="G3184" s="94">
        <v>174325.0</v>
      </c>
      <c r="H3184" s="14"/>
    </row>
    <row r="3185">
      <c r="A3185" s="143">
        <v>1482.0</v>
      </c>
      <c r="B3185" s="31" t="s">
        <v>4158</v>
      </c>
      <c r="C3185" s="14"/>
      <c r="D3185" s="8" t="s">
        <v>4680</v>
      </c>
      <c r="E3185" s="94">
        <v>1805.0</v>
      </c>
      <c r="F3185" s="10" t="str">
        <f t="shared" si="44"/>
        <v>FER-1805</v>
      </c>
      <c r="G3185" s="94">
        <v>331.0</v>
      </c>
      <c r="H3185" s="14"/>
    </row>
    <row r="3186">
      <c r="A3186" s="143">
        <v>1483.0</v>
      </c>
      <c r="B3186" s="31" t="s">
        <v>4156</v>
      </c>
      <c r="C3186" s="14"/>
      <c r="D3186" s="8" t="s">
        <v>4680</v>
      </c>
      <c r="E3186" s="94">
        <v>55.0</v>
      </c>
      <c r="F3186" s="10" t="str">
        <f t="shared" ref="F3186:F3215" si="45">D3186&amp;"00"&amp;E3186</f>
        <v>FER-0055</v>
      </c>
      <c r="G3186" s="14"/>
      <c r="H3186" s="14"/>
    </row>
    <row r="3187">
      <c r="A3187" s="143">
        <v>1483.0</v>
      </c>
      <c r="B3187" s="31" t="s">
        <v>4158</v>
      </c>
      <c r="C3187" s="14"/>
      <c r="D3187" s="8" t="s">
        <v>4680</v>
      </c>
      <c r="E3187" s="94">
        <v>56.0</v>
      </c>
      <c r="F3187" s="10" t="str">
        <f t="shared" si="45"/>
        <v>FER-0056</v>
      </c>
      <c r="G3187" s="14"/>
      <c r="H3187" s="14"/>
    </row>
    <row r="3188">
      <c r="A3188" s="143">
        <v>1484.0</v>
      </c>
      <c r="B3188" s="31" t="s">
        <v>4156</v>
      </c>
      <c r="C3188" s="14"/>
      <c r="D3188" s="8" t="s">
        <v>4680</v>
      </c>
      <c r="E3188" s="94">
        <v>57.0</v>
      </c>
      <c r="F3188" s="10" t="str">
        <f t="shared" si="45"/>
        <v>FER-0057</v>
      </c>
      <c r="G3188" s="14"/>
      <c r="H3188" s="14"/>
    </row>
    <row r="3189">
      <c r="A3189" s="143">
        <v>1484.0</v>
      </c>
      <c r="B3189" s="31" t="s">
        <v>4158</v>
      </c>
      <c r="C3189" s="14"/>
      <c r="D3189" s="8" t="s">
        <v>4680</v>
      </c>
      <c r="E3189" s="94">
        <v>58.0</v>
      </c>
      <c r="F3189" s="10" t="str">
        <f t="shared" si="45"/>
        <v>FER-0058</v>
      </c>
      <c r="G3189" s="14"/>
      <c r="H3189" s="14"/>
    </row>
    <row r="3190">
      <c r="A3190" s="143">
        <v>1485.0</v>
      </c>
      <c r="B3190" s="31" t="s">
        <v>4156</v>
      </c>
      <c r="C3190" s="14"/>
      <c r="D3190" s="8" t="s">
        <v>4680</v>
      </c>
      <c r="E3190" s="94">
        <v>59.0</v>
      </c>
      <c r="F3190" s="10" t="str">
        <f t="shared" si="45"/>
        <v>FER-0059</v>
      </c>
      <c r="G3190" s="14"/>
      <c r="H3190" s="14"/>
    </row>
    <row r="3191">
      <c r="A3191" s="143">
        <v>1485.0</v>
      </c>
      <c r="B3191" s="31" t="s">
        <v>4158</v>
      </c>
      <c r="C3191" s="14"/>
      <c r="D3191" s="8" t="s">
        <v>4680</v>
      </c>
      <c r="E3191" s="94">
        <v>60.0</v>
      </c>
      <c r="F3191" s="10" t="str">
        <f t="shared" si="45"/>
        <v>FER-0060</v>
      </c>
      <c r="G3191" s="14"/>
      <c r="H3191" s="14"/>
    </row>
    <row r="3192">
      <c r="A3192" s="143">
        <v>1486.0</v>
      </c>
      <c r="B3192" s="31" t="s">
        <v>4156</v>
      </c>
      <c r="C3192" s="14"/>
      <c r="D3192" s="8" t="s">
        <v>4680</v>
      </c>
      <c r="E3192" s="94">
        <v>73.0</v>
      </c>
      <c r="F3192" s="10" t="str">
        <f t="shared" si="45"/>
        <v>FER-0073</v>
      </c>
      <c r="G3192" s="14"/>
      <c r="H3192" s="14"/>
    </row>
    <row r="3193">
      <c r="A3193" s="143">
        <v>1486.0</v>
      </c>
      <c r="B3193" s="31" t="s">
        <v>4158</v>
      </c>
      <c r="C3193" s="14"/>
      <c r="D3193" s="8" t="s">
        <v>4680</v>
      </c>
      <c r="E3193" s="94">
        <v>74.0</v>
      </c>
      <c r="F3193" s="10" t="str">
        <f t="shared" si="45"/>
        <v>FER-0074</v>
      </c>
      <c r="G3193" s="14"/>
      <c r="H3193" s="14"/>
    </row>
    <row r="3194">
      <c r="A3194" s="143">
        <v>1487.0</v>
      </c>
      <c r="B3194" s="31" t="s">
        <v>4156</v>
      </c>
      <c r="C3194" s="14"/>
      <c r="D3194" s="8" t="s">
        <v>4680</v>
      </c>
      <c r="E3194" s="94">
        <v>75.0</v>
      </c>
      <c r="F3194" s="10" t="str">
        <f t="shared" si="45"/>
        <v>FER-0075</v>
      </c>
      <c r="G3194" s="14"/>
      <c r="H3194" s="14"/>
    </row>
    <row r="3195">
      <c r="A3195" s="143">
        <v>1487.0</v>
      </c>
      <c r="B3195" s="31" t="s">
        <v>4158</v>
      </c>
      <c r="C3195" s="14"/>
      <c r="D3195" s="8" t="s">
        <v>4680</v>
      </c>
      <c r="E3195" s="94">
        <v>76.0</v>
      </c>
      <c r="F3195" s="10" t="str">
        <f t="shared" si="45"/>
        <v>FER-0076</v>
      </c>
      <c r="G3195" s="14"/>
      <c r="H3195" s="14"/>
    </row>
    <row r="3196">
      <c r="A3196" s="143">
        <v>1488.0</v>
      </c>
      <c r="B3196" s="31" t="s">
        <v>4156</v>
      </c>
      <c r="C3196" s="14"/>
      <c r="D3196" s="8" t="s">
        <v>4680</v>
      </c>
      <c r="E3196" s="94">
        <v>77.0</v>
      </c>
      <c r="F3196" s="10" t="str">
        <f t="shared" si="45"/>
        <v>FER-0077</v>
      </c>
      <c r="G3196" s="14"/>
      <c r="H3196" s="14"/>
    </row>
    <row r="3197">
      <c r="A3197" s="143">
        <v>1488.0</v>
      </c>
      <c r="B3197" s="31" t="s">
        <v>4158</v>
      </c>
      <c r="C3197" s="14"/>
      <c r="D3197" s="8" t="s">
        <v>4680</v>
      </c>
      <c r="E3197" s="94">
        <v>78.0</v>
      </c>
      <c r="F3197" s="10" t="str">
        <f t="shared" si="45"/>
        <v>FER-0078</v>
      </c>
      <c r="G3197" s="14"/>
      <c r="H3197" s="14"/>
    </row>
    <row r="3198">
      <c r="A3198" s="143">
        <v>1489.0</v>
      </c>
      <c r="B3198" s="31" t="s">
        <v>4156</v>
      </c>
      <c r="C3198" s="14"/>
      <c r="D3198" s="8" t="s">
        <v>4680</v>
      </c>
      <c r="E3198" s="94">
        <v>79.0</v>
      </c>
      <c r="F3198" s="10" t="str">
        <f t="shared" si="45"/>
        <v>FER-0079</v>
      </c>
      <c r="G3198" s="14"/>
      <c r="H3198" s="14"/>
    </row>
    <row r="3199">
      <c r="A3199" s="143">
        <v>1489.0</v>
      </c>
      <c r="B3199" s="31" t="s">
        <v>4158</v>
      </c>
      <c r="C3199" s="14"/>
      <c r="D3199" s="8" t="s">
        <v>4680</v>
      </c>
      <c r="E3199" s="94">
        <v>80.0</v>
      </c>
      <c r="F3199" s="10" t="str">
        <f t="shared" si="45"/>
        <v>FER-0080</v>
      </c>
      <c r="G3199" s="14"/>
      <c r="H3199" s="14"/>
    </row>
    <row r="3200">
      <c r="A3200" s="143">
        <v>1490.0</v>
      </c>
      <c r="B3200" s="31" t="s">
        <v>4156</v>
      </c>
      <c r="C3200" s="14"/>
      <c r="D3200" s="8" t="s">
        <v>4680</v>
      </c>
      <c r="E3200" s="94">
        <v>81.0</v>
      </c>
      <c r="F3200" s="10" t="str">
        <f t="shared" si="45"/>
        <v>FER-0081</v>
      </c>
      <c r="G3200" s="14"/>
      <c r="H3200" s="14"/>
    </row>
    <row r="3201">
      <c r="A3201" s="143">
        <v>1490.0</v>
      </c>
      <c r="B3201" s="31" t="s">
        <v>4158</v>
      </c>
      <c r="C3201" s="14"/>
      <c r="D3201" s="8" t="s">
        <v>4680</v>
      </c>
      <c r="E3201" s="94">
        <v>82.0</v>
      </c>
      <c r="F3201" s="10" t="str">
        <f t="shared" si="45"/>
        <v>FER-0082</v>
      </c>
      <c r="G3201" s="14"/>
      <c r="H3201" s="14"/>
    </row>
    <row r="3202">
      <c r="A3202" s="143">
        <v>1491.0</v>
      </c>
      <c r="B3202" s="31" t="s">
        <v>4156</v>
      </c>
      <c r="C3202" s="14"/>
      <c r="D3202" s="8" t="s">
        <v>4680</v>
      </c>
      <c r="E3202" s="94">
        <v>83.0</v>
      </c>
      <c r="F3202" s="10" t="str">
        <f t="shared" si="45"/>
        <v>FER-0083</v>
      </c>
      <c r="G3202" s="14"/>
      <c r="H3202" s="14"/>
    </row>
    <row r="3203">
      <c r="A3203" s="143">
        <v>1491.0</v>
      </c>
      <c r="B3203" s="31" t="s">
        <v>4158</v>
      </c>
      <c r="C3203" s="14"/>
      <c r="D3203" s="8" t="s">
        <v>4680</v>
      </c>
      <c r="E3203" s="94">
        <v>84.0</v>
      </c>
      <c r="F3203" s="10" t="str">
        <f t="shared" si="45"/>
        <v>FER-0084</v>
      </c>
      <c r="G3203" s="14"/>
      <c r="H3203" s="14"/>
    </row>
    <row r="3204">
      <c r="A3204" s="143">
        <v>1492.0</v>
      </c>
      <c r="B3204" s="31" t="s">
        <v>4156</v>
      </c>
      <c r="C3204" s="14"/>
      <c r="D3204" s="8" t="s">
        <v>4680</v>
      </c>
      <c r="E3204" s="94">
        <v>85.0</v>
      </c>
      <c r="F3204" s="10" t="str">
        <f t="shared" si="45"/>
        <v>FER-0085</v>
      </c>
      <c r="G3204" s="14"/>
      <c r="H3204" s="14"/>
    </row>
    <row r="3205">
      <c r="A3205" s="143">
        <v>1492.0</v>
      </c>
      <c r="B3205" s="31" t="s">
        <v>4158</v>
      </c>
      <c r="C3205" s="14"/>
      <c r="D3205" s="8" t="s">
        <v>4680</v>
      </c>
      <c r="E3205" s="94">
        <v>86.0</v>
      </c>
      <c r="F3205" s="10" t="str">
        <f t="shared" si="45"/>
        <v>FER-0086</v>
      </c>
      <c r="G3205" s="14"/>
      <c r="H3205" s="14"/>
    </row>
    <row r="3206">
      <c r="A3206" s="143">
        <v>1493.0</v>
      </c>
      <c r="B3206" s="31" t="s">
        <v>4156</v>
      </c>
      <c r="C3206" s="14"/>
      <c r="D3206" s="8" t="s">
        <v>4680</v>
      </c>
      <c r="E3206" s="94">
        <v>87.0</v>
      </c>
      <c r="F3206" s="10" t="str">
        <f t="shared" si="45"/>
        <v>FER-0087</v>
      </c>
      <c r="G3206" s="14"/>
      <c r="H3206" s="14"/>
    </row>
    <row r="3207">
      <c r="A3207" s="143">
        <v>1493.0</v>
      </c>
      <c r="B3207" s="31" t="s">
        <v>4158</v>
      </c>
      <c r="C3207" s="14"/>
      <c r="D3207" s="8" t="s">
        <v>4680</v>
      </c>
      <c r="E3207" s="94">
        <v>88.0</v>
      </c>
      <c r="F3207" s="10" t="str">
        <f t="shared" si="45"/>
        <v>FER-0088</v>
      </c>
      <c r="G3207" s="14"/>
      <c r="H3207" s="14"/>
    </row>
    <row r="3208">
      <c r="A3208" s="143">
        <v>1494.0</v>
      </c>
      <c r="B3208" s="31" t="s">
        <v>4156</v>
      </c>
      <c r="C3208" s="14"/>
      <c r="D3208" s="8" t="s">
        <v>4680</v>
      </c>
      <c r="E3208" s="94">
        <v>89.0</v>
      </c>
      <c r="F3208" s="10" t="str">
        <f t="shared" si="45"/>
        <v>FER-0089</v>
      </c>
      <c r="G3208" s="14"/>
      <c r="H3208" s="14"/>
    </row>
    <row r="3209">
      <c r="A3209" s="143">
        <v>1494.0</v>
      </c>
      <c r="B3209" s="31" t="s">
        <v>4158</v>
      </c>
      <c r="C3209" s="14"/>
      <c r="D3209" s="8" t="s">
        <v>4680</v>
      </c>
      <c r="E3209" s="94">
        <v>90.0</v>
      </c>
      <c r="F3209" s="10" t="str">
        <f t="shared" si="45"/>
        <v>FER-0090</v>
      </c>
      <c r="G3209" s="14"/>
      <c r="H3209" s="14"/>
    </row>
    <row r="3210">
      <c r="A3210" s="143">
        <v>1495.0</v>
      </c>
      <c r="B3210" s="31" t="s">
        <v>4156</v>
      </c>
      <c r="C3210" s="14"/>
      <c r="D3210" s="8" t="s">
        <v>4680</v>
      </c>
      <c r="E3210" s="94">
        <v>91.0</v>
      </c>
      <c r="F3210" s="10" t="str">
        <f t="shared" si="45"/>
        <v>FER-0091</v>
      </c>
      <c r="G3210" s="14"/>
      <c r="H3210" s="14"/>
    </row>
    <row r="3211">
      <c r="A3211" s="143">
        <v>1495.0</v>
      </c>
      <c r="B3211" s="31" t="s">
        <v>4158</v>
      </c>
      <c r="C3211" s="14"/>
      <c r="D3211" s="8" t="s">
        <v>4680</v>
      </c>
      <c r="E3211" s="94">
        <v>92.0</v>
      </c>
      <c r="F3211" s="10" t="str">
        <f t="shared" si="45"/>
        <v>FER-0092</v>
      </c>
      <c r="G3211" s="14"/>
      <c r="H3211" s="14"/>
    </row>
    <row r="3212">
      <c r="A3212" s="143">
        <v>1496.0</v>
      </c>
      <c r="B3212" s="31" t="s">
        <v>4156</v>
      </c>
      <c r="C3212" s="14"/>
      <c r="D3212" s="8" t="s">
        <v>4680</v>
      </c>
      <c r="E3212" s="94">
        <v>93.0</v>
      </c>
      <c r="F3212" s="10" t="str">
        <f t="shared" si="45"/>
        <v>FER-0093</v>
      </c>
      <c r="G3212" s="14"/>
      <c r="H3212" s="14"/>
    </row>
    <row r="3213">
      <c r="A3213" s="143">
        <v>1496.0</v>
      </c>
      <c r="B3213" s="31" t="s">
        <v>4158</v>
      </c>
      <c r="C3213" s="14"/>
      <c r="D3213" s="8" t="s">
        <v>4680</v>
      </c>
      <c r="E3213" s="94">
        <v>94.0</v>
      </c>
      <c r="F3213" s="10" t="str">
        <f t="shared" si="45"/>
        <v>FER-0094</v>
      </c>
      <c r="G3213" s="14"/>
      <c r="H3213" s="14"/>
    </row>
    <row r="3214">
      <c r="A3214" s="143">
        <v>1497.0</v>
      </c>
      <c r="B3214" s="31" t="s">
        <v>4156</v>
      </c>
      <c r="C3214" s="14"/>
      <c r="D3214" s="8" t="s">
        <v>4680</v>
      </c>
      <c r="E3214" s="94">
        <v>95.0</v>
      </c>
      <c r="F3214" s="10" t="str">
        <f t="shared" si="45"/>
        <v>FER-0095</v>
      </c>
      <c r="G3214" s="14"/>
      <c r="H3214" s="14"/>
    </row>
    <row r="3215">
      <c r="A3215" s="143">
        <v>1497.0</v>
      </c>
      <c r="B3215" s="31" t="s">
        <v>4158</v>
      </c>
      <c r="C3215" s="14"/>
      <c r="D3215" s="8" t="s">
        <v>4680</v>
      </c>
      <c r="E3215" s="94">
        <v>96.0</v>
      </c>
      <c r="F3215" s="10" t="str">
        <f t="shared" si="45"/>
        <v>FER-0096</v>
      </c>
      <c r="G3215" s="14"/>
      <c r="H3215" s="14"/>
    </row>
    <row r="3216">
      <c r="A3216" s="7">
        <v>1538.0</v>
      </c>
      <c r="B3216" s="31" t="s">
        <v>4156</v>
      </c>
      <c r="C3216" s="14"/>
      <c r="D3216" s="13"/>
      <c r="E3216" s="14"/>
      <c r="F3216" s="10" t="s">
        <v>6566</v>
      </c>
      <c r="G3216" s="94">
        <v>385417.0</v>
      </c>
      <c r="H3216" s="14"/>
    </row>
    <row r="3217">
      <c r="A3217" s="7">
        <v>1538.0</v>
      </c>
      <c r="B3217" s="31" t="s">
        <v>4158</v>
      </c>
      <c r="C3217" s="14"/>
      <c r="D3217" s="13"/>
      <c r="E3217" s="14"/>
      <c r="F3217" s="10" t="s">
        <v>6568</v>
      </c>
      <c r="G3217" s="94">
        <v>469.0</v>
      </c>
      <c r="H3217" s="14"/>
    </row>
    <row r="3218">
      <c r="A3218" s="7">
        <v>1539.0</v>
      </c>
      <c r="B3218" s="31" t="s">
        <v>4156</v>
      </c>
      <c r="C3218" s="14"/>
      <c r="D3218" s="13"/>
      <c r="E3218" s="14"/>
      <c r="F3218" s="10" t="s">
        <v>6570</v>
      </c>
      <c r="G3218" s="94">
        <v>256812.0</v>
      </c>
      <c r="H3218" s="14"/>
    </row>
    <row r="3219">
      <c r="A3219" s="7">
        <v>1539.0</v>
      </c>
      <c r="B3219" s="31" t="s">
        <v>4158</v>
      </c>
      <c r="C3219" s="14"/>
      <c r="D3219" s="13"/>
      <c r="E3219" s="14"/>
      <c r="F3219" s="10" t="s">
        <v>6572</v>
      </c>
      <c r="G3219" s="94">
        <v>487.0</v>
      </c>
      <c r="H3219" s="14"/>
    </row>
    <row r="3220">
      <c r="A3220" s="7">
        <v>1540.0</v>
      </c>
      <c r="B3220" s="31" t="s">
        <v>4156</v>
      </c>
      <c r="C3220" s="14"/>
      <c r="D3220" s="13"/>
      <c r="E3220" s="14"/>
      <c r="F3220" s="10" t="s">
        <v>6574</v>
      </c>
      <c r="G3220" s="94">
        <v>275112.0</v>
      </c>
      <c r="H3220" s="14"/>
    </row>
    <row r="3221">
      <c r="A3221" s="7">
        <v>1540.0</v>
      </c>
      <c r="B3221" s="31" t="s">
        <v>4158</v>
      </c>
      <c r="C3221" s="14"/>
      <c r="D3221" s="13"/>
      <c r="E3221" s="14"/>
      <c r="F3221" s="10" t="s">
        <v>6576</v>
      </c>
      <c r="G3221" s="94">
        <v>319.0</v>
      </c>
      <c r="H3221" s="14"/>
    </row>
    <row r="3222">
      <c r="A3222" s="7">
        <v>1541.0</v>
      </c>
      <c r="B3222" s="31" t="s">
        <v>4156</v>
      </c>
      <c r="C3222" s="14"/>
      <c r="D3222" s="13"/>
      <c r="E3222" s="14"/>
      <c r="F3222" s="10" t="s">
        <v>6579</v>
      </c>
      <c r="G3222" s="94">
        <v>901140.0</v>
      </c>
      <c r="H3222" s="14"/>
    </row>
    <row r="3223">
      <c r="A3223" s="7">
        <v>1541.0</v>
      </c>
      <c r="B3223" s="31" t="s">
        <v>4158</v>
      </c>
      <c r="C3223" s="14"/>
      <c r="D3223" s="13"/>
      <c r="E3223" s="14"/>
      <c r="F3223" s="10" t="s">
        <v>6581</v>
      </c>
      <c r="G3223" s="94">
        <v>3492.0</v>
      </c>
      <c r="H3223" s="14"/>
    </row>
    <row r="3224">
      <c r="A3224" s="7">
        <v>1542.0</v>
      </c>
      <c r="B3224" s="31" t="s">
        <v>4156</v>
      </c>
      <c r="C3224" s="14"/>
      <c r="D3224" s="13"/>
      <c r="E3224" s="14"/>
      <c r="F3224" s="10" t="s">
        <v>6583</v>
      </c>
      <c r="G3224" s="94">
        <v>721249.0</v>
      </c>
      <c r="H3224" s="14"/>
    </row>
    <row r="3225">
      <c r="A3225" s="7">
        <v>1542.0</v>
      </c>
      <c r="B3225" s="31" t="s">
        <v>4158</v>
      </c>
      <c r="C3225" s="14"/>
      <c r="D3225" s="13"/>
      <c r="E3225" s="14"/>
      <c r="F3225" s="10" t="s">
        <v>6585</v>
      </c>
      <c r="G3225" s="94">
        <v>3142.0</v>
      </c>
      <c r="H3225" s="14"/>
    </row>
    <row r="3226">
      <c r="A3226" s="7">
        <v>1567.0</v>
      </c>
      <c r="B3226" s="31" t="s">
        <v>4156</v>
      </c>
      <c r="C3226" s="14"/>
      <c r="D3226" s="8" t="s">
        <v>6588</v>
      </c>
      <c r="E3226" s="94">
        <v>1.0</v>
      </c>
      <c r="F3226" s="10" t="str">
        <f t="shared" ref="F3226:F3234" si="46">D3226&amp;"000"&amp;E3226</f>
        <v>BOT-0001</v>
      </c>
      <c r="G3226" s="94">
        <v>716459.0</v>
      </c>
      <c r="H3226" s="14"/>
    </row>
    <row r="3227">
      <c r="A3227" s="7">
        <v>1567.0</v>
      </c>
      <c r="B3227" s="31" t="s">
        <v>4158</v>
      </c>
      <c r="C3227" s="14"/>
      <c r="D3227" s="8" t="s">
        <v>6588</v>
      </c>
      <c r="E3227" s="94">
        <v>2.0</v>
      </c>
      <c r="F3227" s="10" t="str">
        <f t="shared" si="46"/>
        <v>BOT-0002</v>
      </c>
      <c r="G3227" s="94">
        <v>3314.0</v>
      </c>
      <c r="H3227" s="14"/>
    </row>
    <row r="3228">
      <c r="A3228" s="7">
        <v>1568.0</v>
      </c>
      <c r="B3228" s="31" t="s">
        <v>4156</v>
      </c>
      <c r="C3228" s="14"/>
      <c r="D3228" s="8" t="s">
        <v>6588</v>
      </c>
      <c r="E3228" s="94">
        <v>3.0</v>
      </c>
      <c r="F3228" s="10" t="str">
        <f t="shared" si="46"/>
        <v>BOT-0003</v>
      </c>
      <c r="G3228" s="94">
        <v>680046.0</v>
      </c>
      <c r="H3228" s="14"/>
    </row>
    <row r="3229">
      <c r="A3229" s="7">
        <v>1568.0</v>
      </c>
      <c r="B3229" s="31" t="s">
        <v>4158</v>
      </c>
      <c r="C3229" s="14"/>
      <c r="D3229" s="8" t="s">
        <v>6588</v>
      </c>
      <c r="E3229" s="94">
        <v>4.0</v>
      </c>
      <c r="F3229" s="10" t="str">
        <f t="shared" si="46"/>
        <v>BOT-0004</v>
      </c>
      <c r="G3229" s="94">
        <v>3878.0</v>
      </c>
      <c r="H3229" s="14"/>
    </row>
    <row r="3230">
      <c r="A3230" s="7">
        <v>1569.0</v>
      </c>
      <c r="B3230" s="31" t="s">
        <v>4156</v>
      </c>
      <c r="C3230" s="14"/>
      <c r="D3230" s="8" t="s">
        <v>6588</v>
      </c>
      <c r="E3230" s="94">
        <v>5.0</v>
      </c>
      <c r="F3230" s="10" t="str">
        <f t="shared" si="46"/>
        <v>BOT-0005</v>
      </c>
      <c r="G3230" s="94">
        <v>731729.0</v>
      </c>
      <c r="H3230" s="14"/>
    </row>
    <row r="3231">
      <c r="A3231" s="7">
        <v>1569.0</v>
      </c>
      <c r="B3231" s="31" t="s">
        <v>4158</v>
      </c>
      <c r="C3231" s="14"/>
      <c r="D3231" s="8" t="s">
        <v>6588</v>
      </c>
      <c r="E3231" s="94">
        <v>6.0</v>
      </c>
      <c r="F3231" s="10" t="str">
        <f t="shared" si="46"/>
        <v>BOT-0006</v>
      </c>
      <c r="G3231" s="94">
        <v>4269.0</v>
      </c>
      <c r="H3231" s="14"/>
    </row>
    <row r="3232">
      <c r="A3232" s="7">
        <v>1594.0</v>
      </c>
      <c r="B3232" s="31" t="s">
        <v>4156</v>
      </c>
      <c r="C3232" s="14"/>
      <c r="D3232" s="8" t="s">
        <v>6588</v>
      </c>
      <c r="E3232" s="94">
        <v>19.0</v>
      </c>
      <c r="F3232" s="10" t="str">
        <f t="shared" si="46"/>
        <v>BOT-00019</v>
      </c>
      <c r="G3232" s="94">
        <v>1973072.0</v>
      </c>
      <c r="H3232" s="14"/>
    </row>
    <row r="3233">
      <c r="A3233" s="7">
        <v>1594.0</v>
      </c>
      <c r="B3233" s="31" t="s">
        <v>4158</v>
      </c>
      <c r="C3233" s="14"/>
      <c r="D3233" s="8" t="s">
        <v>6588</v>
      </c>
      <c r="E3233" s="94">
        <v>20.0</v>
      </c>
      <c r="F3233" s="10" t="str">
        <f t="shared" si="46"/>
        <v>BOT-00020</v>
      </c>
      <c r="G3233" s="94">
        <v>2712.0</v>
      </c>
      <c r="H3233" s="14"/>
    </row>
    <row r="3234">
      <c r="A3234" s="7">
        <v>1595.0</v>
      </c>
      <c r="B3234" s="31" t="s">
        <v>4156</v>
      </c>
      <c r="C3234" s="14"/>
      <c r="D3234" s="8" t="s">
        <v>6588</v>
      </c>
      <c r="E3234" s="94">
        <v>21.0</v>
      </c>
      <c r="F3234" s="10" t="str">
        <f t="shared" si="46"/>
        <v>BOT-00021</v>
      </c>
      <c r="G3234" s="94">
        <v>2171371.0</v>
      </c>
      <c r="H3234" s="14"/>
    </row>
    <row r="3235">
      <c r="A3235" s="7">
        <v>1595.0</v>
      </c>
      <c r="B3235" s="31" t="s">
        <v>4158</v>
      </c>
      <c r="C3235" s="14"/>
      <c r="D3235" s="8" t="s">
        <v>6588</v>
      </c>
      <c r="E3235" s="94">
        <v>22.0</v>
      </c>
      <c r="F3235" s="10" t="str">
        <f t="shared" ref="F3235:F3243" si="47">D3235&amp;"00"&amp;E3235</f>
        <v>BOT-0022</v>
      </c>
      <c r="G3235" s="94">
        <v>3317.0</v>
      </c>
      <c r="H3235" s="14"/>
    </row>
    <row r="3236">
      <c r="A3236" s="7">
        <v>1596.0</v>
      </c>
      <c r="B3236" s="31" t="s">
        <v>4156</v>
      </c>
      <c r="C3236" s="14"/>
      <c r="D3236" s="8" t="s">
        <v>6588</v>
      </c>
      <c r="E3236" s="94">
        <v>23.0</v>
      </c>
      <c r="F3236" s="10" t="str">
        <f t="shared" si="47"/>
        <v>BOT-0023</v>
      </c>
      <c r="G3236" s="94">
        <v>2153949.0</v>
      </c>
      <c r="H3236" s="14"/>
    </row>
    <row r="3237">
      <c r="A3237" s="7">
        <v>1596.0</v>
      </c>
      <c r="B3237" s="31" t="s">
        <v>4158</v>
      </c>
      <c r="C3237" s="14"/>
      <c r="D3237" s="8" t="s">
        <v>6588</v>
      </c>
      <c r="E3237" s="94">
        <v>24.0</v>
      </c>
      <c r="F3237" s="10" t="str">
        <f t="shared" si="47"/>
        <v>BOT-0024</v>
      </c>
      <c r="G3237" s="94">
        <v>3097.0</v>
      </c>
      <c r="H3237" s="14"/>
    </row>
    <row r="3238">
      <c r="A3238" s="7">
        <v>1597.0</v>
      </c>
      <c r="B3238" s="31" t="s">
        <v>4156</v>
      </c>
      <c r="C3238" s="14"/>
      <c r="D3238" s="8" t="s">
        <v>6588</v>
      </c>
      <c r="E3238" s="94">
        <v>7.0</v>
      </c>
      <c r="F3238" s="10" t="str">
        <f t="shared" si="47"/>
        <v>BOT-007</v>
      </c>
      <c r="G3238" s="94">
        <v>150952.0</v>
      </c>
      <c r="H3238" s="14"/>
    </row>
    <row r="3239">
      <c r="A3239" s="7">
        <v>1597.0</v>
      </c>
      <c r="B3239" s="31" t="s">
        <v>4158</v>
      </c>
      <c r="C3239" s="14"/>
      <c r="D3239" s="8" t="s">
        <v>6588</v>
      </c>
      <c r="E3239" s="94">
        <v>8.0</v>
      </c>
      <c r="F3239" s="10" t="str">
        <f t="shared" si="47"/>
        <v>BOT-008</v>
      </c>
      <c r="G3239" s="94">
        <v>556.0</v>
      </c>
      <c r="H3239" s="14"/>
    </row>
    <row r="3240">
      <c r="A3240" s="7">
        <v>1598.0</v>
      </c>
      <c r="B3240" s="31" t="s">
        <v>4156</v>
      </c>
      <c r="C3240" s="14"/>
      <c r="D3240" s="8" t="s">
        <v>6588</v>
      </c>
      <c r="E3240" s="94">
        <v>9.0</v>
      </c>
      <c r="F3240" s="10" t="str">
        <f t="shared" si="47"/>
        <v>BOT-009</v>
      </c>
      <c r="G3240" s="94">
        <v>220790.0</v>
      </c>
      <c r="H3240" s="14"/>
    </row>
    <row r="3241">
      <c r="A3241" s="7">
        <v>1598.0</v>
      </c>
      <c r="B3241" s="31" t="s">
        <v>4158</v>
      </c>
      <c r="C3241" s="14"/>
      <c r="D3241" s="8" t="s">
        <v>6588</v>
      </c>
      <c r="E3241" s="94">
        <v>10.0</v>
      </c>
      <c r="F3241" s="10" t="str">
        <f t="shared" si="47"/>
        <v>BOT-0010</v>
      </c>
      <c r="G3241" s="94">
        <v>752.0</v>
      </c>
      <c r="H3241" s="14"/>
    </row>
    <row r="3242">
      <c r="A3242" s="7">
        <v>1599.0</v>
      </c>
      <c r="B3242" s="31" t="s">
        <v>4156</v>
      </c>
      <c r="C3242" s="14"/>
      <c r="D3242" s="8" t="s">
        <v>6588</v>
      </c>
      <c r="E3242" s="94">
        <v>11.0</v>
      </c>
      <c r="F3242" s="10" t="str">
        <f t="shared" si="47"/>
        <v>BOT-0011</v>
      </c>
      <c r="G3242" s="94">
        <v>188455.0</v>
      </c>
      <c r="H3242" s="14"/>
    </row>
    <row r="3243">
      <c r="A3243" s="7">
        <v>1599.0</v>
      </c>
      <c r="B3243" s="31" t="s">
        <v>4158</v>
      </c>
      <c r="C3243" s="14"/>
      <c r="D3243" s="8" t="s">
        <v>6588</v>
      </c>
      <c r="E3243" s="94">
        <v>12.0</v>
      </c>
      <c r="F3243" s="10" t="str">
        <f t="shared" si="47"/>
        <v>BOT-0012</v>
      </c>
      <c r="G3243" s="94">
        <v>794.0</v>
      </c>
      <c r="H3243" s="14"/>
    </row>
    <row r="3244">
      <c r="A3244" s="7">
        <v>1600.0</v>
      </c>
      <c r="B3244" s="31" t="s">
        <v>4156</v>
      </c>
      <c r="C3244" s="14"/>
      <c r="D3244" s="8" t="s">
        <v>6588</v>
      </c>
      <c r="E3244" s="94">
        <v>13.0</v>
      </c>
      <c r="F3244" s="10" t="str">
        <f t="shared" ref="F3244:F3249" si="48">D3244&amp;"00"&amp;E3232</f>
        <v>BOT-0019</v>
      </c>
      <c r="G3244" s="94">
        <v>208628.0</v>
      </c>
      <c r="H3244" s="14"/>
    </row>
    <row r="3245">
      <c r="A3245" s="7">
        <v>1600.0</v>
      </c>
      <c r="B3245" s="31" t="s">
        <v>4158</v>
      </c>
      <c r="C3245" s="14"/>
      <c r="D3245" s="8" t="s">
        <v>6588</v>
      </c>
      <c r="E3245" s="94">
        <v>14.0</v>
      </c>
      <c r="F3245" s="10" t="str">
        <f t="shared" si="48"/>
        <v>BOT-0020</v>
      </c>
      <c r="G3245" s="94">
        <v>1458.0</v>
      </c>
      <c r="H3245" s="14"/>
    </row>
    <row r="3246">
      <c r="A3246" s="7">
        <v>1601.0</v>
      </c>
      <c r="B3246" s="31" t="s">
        <v>4156</v>
      </c>
      <c r="C3246" s="14"/>
      <c r="D3246" s="8" t="s">
        <v>6588</v>
      </c>
      <c r="E3246" s="94">
        <v>15.0</v>
      </c>
      <c r="F3246" s="10" t="str">
        <f t="shared" si="48"/>
        <v>BOT-0021</v>
      </c>
      <c r="G3246" s="94">
        <v>197556.0</v>
      </c>
      <c r="H3246" s="14"/>
    </row>
    <row r="3247">
      <c r="A3247" s="7">
        <v>1601.0</v>
      </c>
      <c r="B3247" s="31" t="s">
        <v>4158</v>
      </c>
      <c r="C3247" s="14"/>
      <c r="D3247" s="8" t="s">
        <v>6588</v>
      </c>
      <c r="E3247" s="94">
        <v>16.0</v>
      </c>
      <c r="F3247" s="10" t="str">
        <f t="shared" si="48"/>
        <v>BOT-0022</v>
      </c>
      <c r="G3247" s="94">
        <v>1050.0</v>
      </c>
      <c r="H3247" s="14"/>
    </row>
    <row r="3248">
      <c r="A3248" s="7">
        <v>1602.0</v>
      </c>
      <c r="B3248" s="31" t="s">
        <v>4156</v>
      </c>
      <c r="C3248" s="14"/>
      <c r="D3248" s="8" t="s">
        <v>6588</v>
      </c>
      <c r="E3248" s="94">
        <v>17.0</v>
      </c>
      <c r="F3248" s="10" t="str">
        <f t="shared" si="48"/>
        <v>BOT-0023</v>
      </c>
      <c r="G3248" s="94">
        <v>150020.0</v>
      </c>
      <c r="H3248" s="14"/>
    </row>
    <row r="3249">
      <c r="A3249" s="7">
        <v>1602.0</v>
      </c>
      <c r="B3249" s="31" t="s">
        <v>4158</v>
      </c>
      <c r="C3249" s="14"/>
      <c r="D3249" s="8" t="s">
        <v>6588</v>
      </c>
      <c r="E3249" s="94">
        <v>18.0</v>
      </c>
      <c r="F3249" s="10" t="str">
        <f t="shared" si="48"/>
        <v>BOT-0024</v>
      </c>
      <c r="G3249" s="94">
        <v>824.0</v>
      </c>
      <c r="H3249" s="14"/>
    </row>
    <row r="3250">
      <c r="A3250" s="7">
        <v>1603.0</v>
      </c>
      <c r="B3250" s="31" t="s">
        <v>4156</v>
      </c>
      <c r="C3250" s="14"/>
      <c r="D3250" s="8" t="s">
        <v>6588</v>
      </c>
      <c r="E3250" s="94">
        <v>25.0</v>
      </c>
      <c r="F3250" s="10" t="str">
        <f t="shared" ref="F3250:F3324" si="49">D3250&amp;"00"&amp;E3250</f>
        <v>BOT-0025</v>
      </c>
      <c r="G3250" s="94">
        <v>674080.0</v>
      </c>
      <c r="H3250" s="14"/>
    </row>
    <row r="3251">
      <c r="A3251" s="7">
        <v>1603.0</v>
      </c>
      <c r="B3251" s="31" t="s">
        <v>4158</v>
      </c>
      <c r="C3251" s="14"/>
      <c r="D3251" s="8" t="s">
        <v>6588</v>
      </c>
      <c r="E3251" s="94">
        <v>26.0</v>
      </c>
      <c r="F3251" s="10" t="str">
        <f t="shared" si="49"/>
        <v>BOT-0026</v>
      </c>
      <c r="G3251" s="94">
        <v>3317.0</v>
      </c>
      <c r="H3251" s="14"/>
    </row>
    <row r="3252">
      <c r="A3252" s="7">
        <v>1604.0</v>
      </c>
      <c r="B3252" s="31" t="s">
        <v>4156</v>
      </c>
      <c r="C3252" s="14"/>
      <c r="D3252" s="8" t="s">
        <v>6588</v>
      </c>
      <c r="E3252" s="94">
        <v>27.0</v>
      </c>
      <c r="F3252" s="10" t="str">
        <f t="shared" si="49"/>
        <v>BOT-0027</v>
      </c>
      <c r="G3252" s="94">
        <v>715281.0</v>
      </c>
      <c r="H3252" s="14"/>
    </row>
    <row r="3253">
      <c r="A3253" s="7">
        <v>1604.0</v>
      </c>
      <c r="B3253" s="31" t="s">
        <v>4158</v>
      </c>
      <c r="C3253" s="14"/>
      <c r="D3253" s="8" t="s">
        <v>6588</v>
      </c>
      <c r="E3253" s="94">
        <v>28.0</v>
      </c>
      <c r="F3253" s="10" t="str">
        <f t="shared" si="49"/>
        <v>BOT-0028</v>
      </c>
      <c r="G3253" s="94">
        <v>3912.0</v>
      </c>
      <c r="H3253" s="14"/>
    </row>
    <row r="3254">
      <c r="A3254" s="7">
        <v>1605.0</v>
      </c>
      <c r="B3254" s="31" t="s">
        <v>4156</v>
      </c>
      <c r="C3254" s="14"/>
      <c r="D3254" s="8" t="s">
        <v>6588</v>
      </c>
      <c r="E3254" s="94">
        <v>29.0</v>
      </c>
      <c r="F3254" s="10" t="str">
        <f t="shared" si="49"/>
        <v>BOT-0029</v>
      </c>
      <c r="G3254" s="94">
        <v>674004.0</v>
      </c>
      <c r="H3254" s="14"/>
    </row>
    <row r="3255">
      <c r="A3255" s="7">
        <v>1605.0</v>
      </c>
      <c r="B3255" s="31" t="s">
        <v>4158</v>
      </c>
      <c r="C3255" s="14"/>
      <c r="D3255" s="8" t="s">
        <v>6588</v>
      </c>
      <c r="E3255" s="94">
        <v>30.0</v>
      </c>
      <c r="F3255" s="10" t="str">
        <f t="shared" si="49"/>
        <v>BOT-0030</v>
      </c>
      <c r="G3255" s="94">
        <v>3844.0</v>
      </c>
      <c r="H3255" s="14"/>
    </row>
    <row r="3256">
      <c r="A3256" s="7">
        <v>1630.0</v>
      </c>
      <c r="B3256" s="31" t="s">
        <v>4156</v>
      </c>
      <c r="C3256" s="14"/>
      <c r="D3256" s="8" t="s">
        <v>6588</v>
      </c>
      <c r="E3256" s="94">
        <v>31.0</v>
      </c>
      <c r="F3256" s="10" t="str">
        <f t="shared" si="49"/>
        <v>BOT-0031</v>
      </c>
      <c r="G3256" s="94">
        <v>766746.0</v>
      </c>
      <c r="H3256" s="14"/>
    </row>
    <row r="3257">
      <c r="A3257" s="7">
        <v>1630.0</v>
      </c>
      <c r="B3257" s="31" t="s">
        <v>4158</v>
      </c>
      <c r="C3257" s="14"/>
      <c r="D3257" s="8" t="s">
        <v>6588</v>
      </c>
      <c r="E3257" s="94">
        <v>32.0</v>
      </c>
      <c r="F3257" s="10" t="str">
        <f t="shared" si="49"/>
        <v>BOT-0032</v>
      </c>
      <c r="G3257" s="94">
        <v>7044.0</v>
      </c>
      <c r="H3257" s="14"/>
    </row>
    <row r="3258">
      <c r="A3258" s="7">
        <v>1631.0</v>
      </c>
      <c r="B3258" s="31" t="s">
        <v>4156</v>
      </c>
      <c r="C3258" s="14"/>
      <c r="D3258" s="8" t="s">
        <v>6588</v>
      </c>
      <c r="E3258" s="94">
        <v>33.0</v>
      </c>
      <c r="F3258" s="10" t="str">
        <f t="shared" si="49"/>
        <v>BOT-0033</v>
      </c>
      <c r="G3258" s="94">
        <v>764106.0</v>
      </c>
      <c r="H3258" s="14"/>
    </row>
    <row r="3259">
      <c r="A3259" s="7">
        <v>1631.0</v>
      </c>
      <c r="B3259" s="31" t="s">
        <v>4158</v>
      </c>
      <c r="C3259" s="14"/>
      <c r="D3259" s="8" t="s">
        <v>6588</v>
      </c>
      <c r="E3259" s="94">
        <v>34.0</v>
      </c>
      <c r="F3259" s="10" t="str">
        <f t="shared" si="49"/>
        <v>BOT-0034</v>
      </c>
      <c r="G3259" s="94">
        <v>6292.0</v>
      </c>
      <c r="H3259" s="14"/>
    </row>
    <row r="3260">
      <c r="A3260" s="7">
        <v>1632.0</v>
      </c>
      <c r="B3260" s="31" t="s">
        <v>4156</v>
      </c>
      <c r="C3260" s="14"/>
      <c r="D3260" s="8" t="s">
        <v>6588</v>
      </c>
      <c r="E3260" s="94">
        <v>35.0</v>
      </c>
      <c r="F3260" s="10" t="str">
        <f t="shared" si="49"/>
        <v>BOT-0035</v>
      </c>
      <c r="G3260" s="94">
        <v>948620.0</v>
      </c>
      <c r="H3260" s="14"/>
    </row>
    <row r="3261">
      <c r="A3261" s="7">
        <v>1632.0</v>
      </c>
      <c r="B3261" s="31" t="s">
        <v>4158</v>
      </c>
      <c r="C3261" s="14"/>
      <c r="D3261" s="8" t="s">
        <v>6588</v>
      </c>
      <c r="E3261" s="94">
        <v>36.0</v>
      </c>
      <c r="F3261" s="10" t="str">
        <f t="shared" si="49"/>
        <v>BOT-0036</v>
      </c>
      <c r="G3261" s="94">
        <v>9300.0</v>
      </c>
      <c r="H3261" s="14"/>
    </row>
    <row r="3262">
      <c r="A3262" s="7">
        <v>1633.0</v>
      </c>
      <c r="B3262" s="31" t="s">
        <v>4156</v>
      </c>
      <c r="C3262" s="14"/>
      <c r="D3262" s="8" t="s">
        <v>6588</v>
      </c>
      <c r="E3262" s="94">
        <v>37.0</v>
      </c>
      <c r="F3262" s="10" t="str">
        <f t="shared" si="49"/>
        <v>BOT-0037</v>
      </c>
      <c r="G3262" s="94">
        <v>2696820.0</v>
      </c>
      <c r="H3262" s="14"/>
    </row>
    <row r="3263">
      <c r="A3263" s="7">
        <v>1633.0</v>
      </c>
      <c r="B3263" s="31" t="s">
        <v>4158</v>
      </c>
      <c r="C3263" s="14"/>
      <c r="D3263" s="8" t="s">
        <v>6588</v>
      </c>
      <c r="E3263" s="94">
        <v>38.0</v>
      </c>
      <c r="F3263" s="10" t="str">
        <f t="shared" si="49"/>
        <v>BOT-0038</v>
      </c>
      <c r="G3263" s="94">
        <v>90247.0</v>
      </c>
      <c r="H3263" s="14"/>
    </row>
    <row r="3264">
      <c r="A3264" s="7">
        <v>1634.0</v>
      </c>
      <c r="B3264" s="31" t="s">
        <v>4156</v>
      </c>
      <c r="C3264" s="14"/>
      <c r="D3264" s="8" t="s">
        <v>6588</v>
      </c>
      <c r="E3264" s="94">
        <v>39.0</v>
      </c>
      <c r="F3264" s="10" t="str">
        <f t="shared" si="49"/>
        <v>BOT-0039</v>
      </c>
      <c r="G3264" s="94">
        <v>1942795.0</v>
      </c>
      <c r="H3264" s="14"/>
    </row>
    <row r="3265">
      <c r="A3265" s="7">
        <v>1634.0</v>
      </c>
      <c r="B3265" s="31" t="s">
        <v>4158</v>
      </c>
      <c r="C3265" s="14"/>
      <c r="D3265" s="8" t="s">
        <v>6588</v>
      </c>
      <c r="E3265" s="94">
        <v>40.0</v>
      </c>
      <c r="F3265" s="10" t="str">
        <f t="shared" si="49"/>
        <v>BOT-0040</v>
      </c>
      <c r="G3265" s="94">
        <v>66594.0</v>
      </c>
      <c r="H3265" s="14"/>
    </row>
    <row r="3266">
      <c r="A3266" s="7">
        <v>1635.0</v>
      </c>
      <c r="B3266" s="31" t="s">
        <v>4156</v>
      </c>
      <c r="C3266" s="14"/>
      <c r="D3266" s="8" t="s">
        <v>6588</v>
      </c>
      <c r="E3266" s="94">
        <v>41.0</v>
      </c>
      <c r="F3266" s="10" t="str">
        <f t="shared" si="49"/>
        <v>BOT-0041</v>
      </c>
      <c r="G3266" s="94">
        <v>2561215.0</v>
      </c>
      <c r="H3266" s="14"/>
    </row>
    <row r="3267">
      <c r="A3267" s="7">
        <v>1635.0</v>
      </c>
      <c r="B3267" s="31" t="s">
        <v>4158</v>
      </c>
      <c r="C3267" s="14"/>
      <c r="D3267" s="8" t="s">
        <v>6588</v>
      </c>
      <c r="E3267" s="94">
        <v>42.0</v>
      </c>
      <c r="F3267" s="10" t="str">
        <f t="shared" si="49"/>
        <v>BOT-0042</v>
      </c>
      <c r="G3267" s="94">
        <v>92465.0</v>
      </c>
      <c r="H3267" s="14"/>
    </row>
    <row r="3268">
      <c r="A3268" s="7">
        <v>1636.0</v>
      </c>
      <c r="B3268" s="31" t="s">
        <v>4156</v>
      </c>
      <c r="C3268" s="14"/>
      <c r="D3268" s="8" t="s">
        <v>6588</v>
      </c>
      <c r="E3268" s="94">
        <v>43.0</v>
      </c>
      <c r="F3268" s="10" t="str">
        <f t="shared" si="49"/>
        <v>BOT-0043</v>
      </c>
      <c r="G3268" s="94">
        <v>2877102.0</v>
      </c>
      <c r="H3268" s="10" t="s">
        <v>4915</v>
      </c>
    </row>
    <row r="3269">
      <c r="A3269" s="7">
        <v>1637.0</v>
      </c>
      <c r="B3269" s="31" t="s">
        <v>4156</v>
      </c>
      <c r="C3269" s="14"/>
      <c r="D3269" s="8" t="s">
        <v>6588</v>
      </c>
      <c r="E3269" s="94">
        <v>44.0</v>
      </c>
      <c r="F3269" s="10" t="str">
        <f t="shared" si="49"/>
        <v>BOT-0044</v>
      </c>
      <c r="G3269" s="94">
        <v>3083913.0</v>
      </c>
      <c r="H3269" s="10" t="s">
        <v>4915</v>
      </c>
    </row>
    <row r="3270">
      <c r="A3270" s="7">
        <v>1638.0</v>
      </c>
      <c r="B3270" s="31" t="s">
        <v>4156</v>
      </c>
      <c r="C3270" s="14"/>
      <c r="D3270" s="8" t="s">
        <v>6588</v>
      </c>
      <c r="E3270" s="94">
        <v>45.0</v>
      </c>
      <c r="F3270" s="10" t="str">
        <f t="shared" si="49"/>
        <v>BOT-0045</v>
      </c>
      <c r="G3270" s="94">
        <v>3319444.0</v>
      </c>
      <c r="H3270" s="10" t="s">
        <v>4915</v>
      </c>
    </row>
    <row r="3271">
      <c r="A3271" s="7">
        <v>1639.0</v>
      </c>
      <c r="B3271" s="31" t="s">
        <v>4156</v>
      </c>
      <c r="C3271" s="14"/>
      <c r="D3271" s="8" t="s">
        <v>6588</v>
      </c>
      <c r="E3271" s="94">
        <v>46.0</v>
      </c>
      <c r="F3271" s="10" t="str">
        <f t="shared" si="49"/>
        <v>BOT-0046</v>
      </c>
      <c r="G3271" s="94">
        <v>3875252.0</v>
      </c>
      <c r="H3271" s="10" t="s">
        <v>4915</v>
      </c>
    </row>
    <row r="3272">
      <c r="A3272" s="7">
        <v>1640.0</v>
      </c>
      <c r="B3272" s="31" t="s">
        <v>4156</v>
      </c>
      <c r="C3272" s="14"/>
      <c r="D3272" s="8" t="s">
        <v>6588</v>
      </c>
      <c r="E3272" s="94">
        <v>47.0</v>
      </c>
      <c r="F3272" s="10" t="str">
        <f t="shared" si="49"/>
        <v>BOT-0047</v>
      </c>
      <c r="G3272" s="94">
        <v>2408644.0</v>
      </c>
      <c r="H3272" s="10" t="s">
        <v>4915</v>
      </c>
    </row>
    <row r="3273">
      <c r="A3273" s="7">
        <v>1640.0</v>
      </c>
      <c r="B3273" s="31" t="s">
        <v>4156</v>
      </c>
      <c r="C3273" s="14"/>
      <c r="D3273" s="8" t="s">
        <v>6588</v>
      </c>
      <c r="E3273" s="94">
        <v>48.0</v>
      </c>
      <c r="F3273" s="10" t="str">
        <f t="shared" si="49"/>
        <v>BOT-0048</v>
      </c>
      <c r="G3273" s="94">
        <v>2003412.0</v>
      </c>
      <c r="H3273" s="14"/>
    </row>
    <row r="3274">
      <c r="A3274" s="7">
        <v>1642.0</v>
      </c>
      <c r="B3274" s="31" t="s">
        <v>4156</v>
      </c>
      <c r="C3274" s="14"/>
      <c r="D3274" s="8" t="s">
        <v>6588</v>
      </c>
      <c r="E3274" s="94">
        <v>49.0</v>
      </c>
      <c r="F3274" s="10" t="str">
        <f t="shared" si="49"/>
        <v>BOT-0049</v>
      </c>
      <c r="G3274" s="94">
        <v>1315435.0</v>
      </c>
      <c r="H3274" s="14"/>
    </row>
    <row r="3275">
      <c r="A3275" s="7">
        <v>1642.0</v>
      </c>
      <c r="B3275" s="31" t="s">
        <v>4158</v>
      </c>
      <c r="C3275" s="14"/>
      <c r="D3275" s="8" t="s">
        <v>6588</v>
      </c>
      <c r="E3275" s="94">
        <v>50.0</v>
      </c>
      <c r="F3275" s="10" t="str">
        <f t="shared" si="49"/>
        <v>BOT-0050</v>
      </c>
      <c r="G3275" s="94">
        <v>4351.0</v>
      </c>
      <c r="H3275" s="14"/>
    </row>
    <row r="3276">
      <c r="A3276" s="7">
        <v>1643.0</v>
      </c>
      <c r="B3276" s="31" t="s">
        <v>4156</v>
      </c>
      <c r="C3276" s="14"/>
      <c r="D3276" s="8" t="s">
        <v>6588</v>
      </c>
      <c r="E3276" s="94">
        <v>51.0</v>
      </c>
      <c r="F3276" s="10" t="str">
        <f t="shared" si="49"/>
        <v>BOT-0051</v>
      </c>
      <c r="G3276" s="94">
        <v>1692272.0</v>
      </c>
      <c r="H3276" s="14"/>
    </row>
    <row r="3277">
      <c r="A3277" s="7">
        <v>1643.0</v>
      </c>
      <c r="B3277" s="31" t="s">
        <v>4158</v>
      </c>
      <c r="C3277" s="14"/>
      <c r="D3277" s="8" t="s">
        <v>6588</v>
      </c>
      <c r="E3277" s="94">
        <v>52.0</v>
      </c>
      <c r="F3277" s="10" t="str">
        <f t="shared" si="49"/>
        <v>BOT-0052</v>
      </c>
      <c r="G3277" s="94">
        <v>5454.0</v>
      </c>
      <c r="H3277" s="14"/>
    </row>
    <row r="3278">
      <c r="A3278" s="7">
        <v>1644.0</v>
      </c>
      <c r="B3278" s="31" t="s">
        <v>4156</v>
      </c>
      <c r="C3278" s="14"/>
      <c r="D3278" s="8" t="s">
        <v>6588</v>
      </c>
      <c r="E3278" s="94">
        <v>53.0</v>
      </c>
      <c r="F3278" s="10" t="str">
        <f t="shared" si="49"/>
        <v>BOT-0053</v>
      </c>
      <c r="G3278" s="94">
        <v>1385485.0</v>
      </c>
      <c r="H3278" s="14"/>
    </row>
    <row r="3279">
      <c r="A3279" s="7">
        <v>1644.0</v>
      </c>
      <c r="B3279" s="31" t="s">
        <v>4158</v>
      </c>
      <c r="C3279" s="14"/>
      <c r="D3279" s="8" t="s">
        <v>6588</v>
      </c>
      <c r="E3279" s="94">
        <v>54.0</v>
      </c>
      <c r="F3279" s="10" t="str">
        <f t="shared" si="49"/>
        <v>BOT-0054</v>
      </c>
      <c r="G3279" s="94">
        <v>4203.0</v>
      </c>
      <c r="H3279" s="14"/>
    </row>
    <row r="3280">
      <c r="A3280" s="7">
        <v>1641.0</v>
      </c>
      <c r="B3280" s="31" t="s">
        <v>4156</v>
      </c>
      <c r="C3280" s="14"/>
      <c r="D3280" s="8" t="s">
        <v>6588</v>
      </c>
      <c r="E3280" s="94">
        <v>55.0</v>
      </c>
      <c r="F3280" s="10" t="str">
        <f t="shared" si="49"/>
        <v>BOT-0055</v>
      </c>
      <c r="G3280" s="94">
        <v>2126345.0</v>
      </c>
      <c r="H3280" s="14"/>
    </row>
    <row r="3281">
      <c r="A3281" s="7">
        <v>1641.0</v>
      </c>
      <c r="B3281" s="31" t="s">
        <v>4156</v>
      </c>
      <c r="C3281" s="14"/>
      <c r="D3281" s="8" t="s">
        <v>6588</v>
      </c>
      <c r="E3281" s="94">
        <v>56.0</v>
      </c>
      <c r="F3281" s="10" t="str">
        <f t="shared" si="49"/>
        <v>BOT-0056</v>
      </c>
      <c r="G3281" s="94">
        <v>1672234.0</v>
      </c>
      <c r="H3281" s="14"/>
    </row>
    <row r="3282">
      <c r="A3282" s="7">
        <v>1645.0</v>
      </c>
      <c r="B3282" s="31" t="s">
        <v>4156</v>
      </c>
      <c r="C3282" s="14"/>
      <c r="D3282" s="8" t="s">
        <v>6588</v>
      </c>
      <c r="E3282" s="94">
        <v>57.0</v>
      </c>
      <c r="F3282" s="10" t="str">
        <f t="shared" si="49"/>
        <v>BOT-0057</v>
      </c>
      <c r="G3282" s="94">
        <v>1886722.0</v>
      </c>
      <c r="H3282" s="14"/>
    </row>
    <row r="3283">
      <c r="A3283" s="7">
        <v>1645.0</v>
      </c>
      <c r="B3283" s="31" t="s">
        <v>4158</v>
      </c>
      <c r="C3283" s="14"/>
      <c r="D3283" s="8" t="s">
        <v>6588</v>
      </c>
      <c r="E3283" s="94">
        <v>58.0</v>
      </c>
      <c r="F3283" s="10" t="str">
        <f t="shared" si="49"/>
        <v>BOT-0058</v>
      </c>
      <c r="G3283" s="94">
        <v>12538.0</v>
      </c>
      <c r="H3283" s="14"/>
    </row>
    <row r="3284">
      <c r="A3284" s="7">
        <v>1645.0</v>
      </c>
      <c r="B3284" s="31" t="s">
        <v>4465</v>
      </c>
      <c r="C3284" s="14"/>
      <c r="D3284" s="8" t="s">
        <v>6588</v>
      </c>
      <c r="E3284" s="94">
        <v>59.0</v>
      </c>
      <c r="F3284" s="10" t="str">
        <f t="shared" si="49"/>
        <v>BOT-0059</v>
      </c>
      <c r="G3284" s="94">
        <v>12571.0</v>
      </c>
      <c r="H3284" s="14"/>
    </row>
    <row r="3285">
      <c r="A3285" s="7">
        <v>1645.0</v>
      </c>
      <c r="B3285" s="31" t="s">
        <v>4464</v>
      </c>
      <c r="C3285" s="14"/>
      <c r="D3285" s="8" t="s">
        <v>6588</v>
      </c>
      <c r="E3285" s="94">
        <v>60.0</v>
      </c>
      <c r="F3285" s="10" t="str">
        <f t="shared" si="49"/>
        <v>BOT-0060</v>
      </c>
      <c r="G3285" s="94">
        <v>15755.0</v>
      </c>
      <c r="H3285" s="14"/>
    </row>
    <row r="3286">
      <c r="A3286" s="143">
        <v>1646.0</v>
      </c>
      <c r="B3286" s="31" t="s">
        <v>4156</v>
      </c>
      <c r="C3286" s="14"/>
      <c r="D3286" s="8" t="s">
        <v>6588</v>
      </c>
      <c r="E3286" s="94">
        <v>61.0</v>
      </c>
      <c r="F3286" s="10" t="str">
        <f t="shared" si="49"/>
        <v>BOT-0061</v>
      </c>
      <c r="G3286" s="94">
        <v>1822644.0</v>
      </c>
      <c r="H3286" s="14"/>
    </row>
    <row r="3287">
      <c r="A3287" s="143">
        <v>1646.0</v>
      </c>
      <c r="B3287" s="31" t="s">
        <v>4156</v>
      </c>
      <c r="C3287" s="14"/>
      <c r="D3287" s="8" t="s">
        <v>6588</v>
      </c>
      <c r="E3287" s="94">
        <v>62.0</v>
      </c>
      <c r="F3287" s="10" t="str">
        <f t="shared" si="49"/>
        <v>BOT-0062</v>
      </c>
      <c r="G3287" s="94">
        <v>1893297.0</v>
      </c>
      <c r="H3287" s="14"/>
    </row>
    <row r="3288">
      <c r="A3288" s="143">
        <v>1646.0</v>
      </c>
      <c r="B3288" s="31" t="s">
        <v>4158</v>
      </c>
      <c r="C3288" s="14"/>
      <c r="D3288" s="8" t="s">
        <v>6588</v>
      </c>
      <c r="E3288" s="94">
        <v>63.0</v>
      </c>
      <c r="F3288" s="10" t="str">
        <f t="shared" si="49"/>
        <v>BOT-0063</v>
      </c>
      <c r="G3288" s="94">
        <v>13960.0</v>
      </c>
      <c r="H3288" s="14"/>
    </row>
    <row r="3289">
      <c r="A3289" s="143">
        <v>1646.0</v>
      </c>
      <c r="B3289" s="31" t="s">
        <v>4465</v>
      </c>
      <c r="C3289" s="14"/>
      <c r="D3289" s="8" t="s">
        <v>6588</v>
      </c>
      <c r="E3289" s="94">
        <v>64.0</v>
      </c>
      <c r="F3289" s="10" t="str">
        <f t="shared" si="49"/>
        <v>BOT-0064</v>
      </c>
      <c r="G3289" s="94">
        <v>32502.0</v>
      </c>
      <c r="H3289" s="14"/>
    </row>
    <row r="3290">
      <c r="A3290" s="143">
        <v>1646.0</v>
      </c>
      <c r="B3290" s="31" t="s">
        <v>4464</v>
      </c>
      <c r="C3290" s="14"/>
      <c r="D3290" s="8" t="s">
        <v>6588</v>
      </c>
      <c r="E3290" s="94">
        <v>65.0</v>
      </c>
      <c r="F3290" s="10" t="str">
        <f t="shared" si="49"/>
        <v>BOT-0065</v>
      </c>
      <c r="G3290" s="94">
        <v>29666.0</v>
      </c>
      <c r="H3290" s="14"/>
    </row>
    <row r="3291">
      <c r="A3291" s="143">
        <v>1647.0</v>
      </c>
      <c r="B3291" s="31" t="s">
        <v>4156</v>
      </c>
      <c r="C3291" s="14"/>
      <c r="D3291" s="8" t="s">
        <v>6588</v>
      </c>
      <c r="E3291" s="94">
        <v>66.0</v>
      </c>
      <c r="F3291" s="10" t="str">
        <f t="shared" si="49"/>
        <v>BOT-0066</v>
      </c>
      <c r="G3291" s="94">
        <v>2274739.0</v>
      </c>
      <c r="H3291" s="14"/>
    </row>
    <row r="3292">
      <c r="A3292" s="143">
        <v>1647.0</v>
      </c>
      <c r="B3292" s="31" t="s">
        <v>4158</v>
      </c>
      <c r="C3292" s="14"/>
      <c r="D3292" s="8" t="s">
        <v>6588</v>
      </c>
      <c r="E3292" s="94">
        <v>67.0</v>
      </c>
      <c r="F3292" s="10" t="str">
        <f t="shared" si="49"/>
        <v>BOT-0067</v>
      </c>
      <c r="G3292" s="94">
        <v>12779.0</v>
      </c>
      <c r="H3292" s="14"/>
    </row>
    <row r="3293">
      <c r="A3293" s="143">
        <v>1647.0</v>
      </c>
      <c r="B3293" s="31" t="s">
        <v>4465</v>
      </c>
      <c r="C3293" s="14"/>
      <c r="D3293" s="8" t="s">
        <v>6588</v>
      </c>
      <c r="E3293" s="94">
        <v>68.0</v>
      </c>
      <c r="F3293" s="10" t="str">
        <f t="shared" si="49"/>
        <v>BOT-0068</v>
      </c>
      <c r="G3293" s="94">
        <v>18793.0</v>
      </c>
      <c r="H3293" s="14"/>
    </row>
    <row r="3294">
      <c r="A3294" s="143">
        <v>1647.0</v>
      </c>
      <c r="B3294" s="31" t="s">
        <v>4464</v>
      </c>
      <c r="C3294" s="14"/>
      <c r="D3294" s="8" t="s">
        <v>6588</v>
      </c>
      <c r="E3294" s="94">
        <v>69.0</v>
      </c>
      <c r="F3294" s="10" t="str">
        <f t="shared" si="49"/>
        <v>BOT-0069</v>
      </c>
      <c r="G3294" s="94">
        <v>20956.0</v>
      </c>
      <c r="H3294" s="14"/>
    </row>
    <row r="3295">
      <c r="A3295" s="7">
        <v>1648.0</v>
      </c>
      <c r="B3295" s="31" t="s">
        <v>4156</v>
      </c>
      <c r="C3295" s="14"/>
      <c r="D3295" s="8" t="s">
        <v>6588</v>
      </c>
      <c r="E3295" s="94">
        <v>70.0</v>
      </c>
      <c r="F3295" s="10" t="str">
        <f t="shared" si="49"/>
        <v>BOT-0070</v>
      </c>
      <c r="G3295" s="94">
        <v>3485388.0</v>
      </c>
      <c r="H3295" s="14"/>
    </row>
    <row r="3296">
      <c r="A3296" s="7">
        <v>1648.0</v>
      </c>
      <c r="B3296" s="31" t="s">
        <v>4158</v>
      </c>
      <c r="C3296" s="14"/>
      <c r="D3296" s="8" t="s">
        <v>6588</v>
      </c>
      <c r="E3296" s="94">
        <v>71.0</v>
      </c>
      <c r="F3296" s="10" t="str">
        <f t="shared" si="49"/>
        <v>BOT-0071</v>
      </c>
      <c r="G3296" s="94">
        <v>38197.0</v>
      </c>
      <c r="H3296" s="14"/>
    </row>
    <row r="3297">
      <c r="A3297" s="7">
        <v>1648.0</v>
      </c>
      <c r="B3297" s="31" t="s">
        <v>4464</v>
      </c>
      <c r="C3297" s="14"/>
      <c r="D3297" s="8" t="s">
        <v>6588</v>
      </c>
      <c r="E3297" s="94">
        <v>72.0</v>
      </c>
      <c r="F3297" s="10" t="str">
        <f t="shared" si="49"/>
        <v>BOT-0072</v>
      </c>
      <c r="G3297" s="94">
        <v>29111.0</v>
      </c>
      <c r="H3297" s="14"/>
    </row>
    <row r="3298">
      <c r="A3298" s="7">
        <v>1649.0</v>
      </c>
      <c r="B3298" s="31" t="s">
        <v>4156</v>
      </c>
      <c r="C3298" s="14"/>
      <c r="D3298" s="8" t="s">
        <v>6588</v>
      </c>
      <c r="E3298" s="94">
        <v>73.0</v>
      </c>
      <c r="F3298" s="10" t="str">
        <f t="shared" si="49"/>
        <v>BOT-0073</v>
      </c>
      <c r="G3298" s="94">
        <v>3032782.0</v>
      </c>
      <c r="H3298" s="14"/>
    </row>
    <row r="3299">
      <c r="A3299" s="7">
        <v>1649.0</v>
      </c>
      <c r="B3299" s="31" t="s">
        <v>4158</v>
      </c>
      <c r="C3299" s="14"/>
      <c r="D3299" s="8" t="s">
        <v>6588</v>
      </c>
      <c r="E3299" s="94">
        <v>74.0</v>
      </c>
      <c r="F3299" s="10" t="str">
        <f t="shared" si="49"/>
        <v>BOT-0074</v>
      </c>
      <c r="G3299" s="94">
        <v>43926.0</v>
      </c>
      <c r="H3299" s="14"/>
    </row>
    <row r="3300">
      <c r="A3300" s="7">
        <v>1649.0</v>
      </c>
      <c r="B3300" s="31" t="s">
        <v>4464</v>
      </c>
      <c r="C3300" s="14"/>
      <c r="D3300" s="8" t="s">
        <v>6588</v>
      </c>
      <c r="E3300" s="94">
        <v>75.0</v>
      </c>
      <c r="F3300" s="10" t="str">
        <f t="shared" si="49"/>
        <v>BOT-0075</v>
      </c>
      <c r="G3300" s="94">
        <v>25857.0</v>
      </c>
      <c r="H3300" s="14"/>
    </row>
    <row r="3301">
      <c r="A3301" s="7">
        <v>1650.0</v>
      </c>
      <c r="B3301" s="31" t="s">
        <v>4156</v>
      </c>
      <c r="C3301" s="14"/>
      <c r="D3301" s="8" t="s">
        <v>6588</v>
      </c>
      <c r="E3301" s="94">
        <v>76.0</v>
      </c>
      <c r="F3301" s="10" t="str">
        <f t="shared" si="49"/>
        <v>BOT-0076</v>
      </c>
      <c r="G3301" s="94">
        <v>3686691.0</v>
      </c>
      <c r="H3301" s="14"/>
    </row>
    <row r="3302">
      <c r="A3302" s="7">
        <v>1650.0</v>
      </c>
      <c r="B3302" s="31" t="s">
        <v>4158</v>
      </c>
      <c r="C3302" s="14"/>
      <c r="D3302" s="8" t="s">
        <v>6588</v>
      </c>
      <c r="E3302" s="94">
        <v>77.0</v>
      </c>
      <c r="F3302" s="10" t="str">
        <f t="shared" si="49"/>
        <v>BOT-0077</v>
      </c>
      <c r="G3302" s="94">
        <v>38704.0</v>
      </c>
      <c r="H3302" s="14"/>
    </row>
    <row r="3303">
      <c r="A3303" s="7">
        <v>1650.0</v>
      </c>
      <c r="B3303" s="31" t="s">
        <v>4464</v>
      </c>
      <c r="C3303" s="14"/>
      <c r="D3303" s="8" t="s">
        <v>6588</v>
      </c>
      <c r="E3303" s="94">
        <v>78.0</v>
      </c>
      <c r="F3303" s="10" t="str">
        <f t="shared" si="49"/>
        <v>BOT-0078</v>
      </c>
      <c r="G3303" s="94">
        <v>26003.0</v>
      </c>
      <c r="H3303" s="14"/>
    </row>
    <row r="3304">
      <c r="A3304" s="143">
        <v>1723.0</v>
      </c>
      <c r="B3304" s="31" t="s">
        <v>4156</v>
      </c>
      <c r="C3304" s="14"/>
      <c r="D3304" s="8" t="s">
        <v>6588</v>
      </c>
      <c r="E3304" s="94">
        <v>79.0</v>
      </c>
      <c r="F3304" s="10" t="str">
        <f t="shared" si="49"/>
        <v>BOT-0079</v>
      </c>
      <c r="G3304" s="94">
        <v>1870343.0</v>
      </c>
      <c r="H3304" s="14"/>
    </row>
    <row r="3305">
      <c r="A3305" s="143">
        <v>1723.0</v>
      </c>
      <c r="B3305" s="31" t="s">
        <v>4158</v>
      </c>
      <c r="C3305" s="14"/>
      <c r="D3305" s="8" t="s">
        <v>6588</v>
      </c>
      <c r="E3305" s="94">
        <v>80.0</v>
      </c>
      <c r="F3305" s="10" t="str">
        <f t="shared" si="49"/>
        <v>BOT-0080</v>
      </c>
      <c r="G3305" s="94">
        <v>10684.0</v>
      </c>
      <c r="H3305" s="14"/>
    </row>
    <row r="3306">
      <c r="A3306" s="143">
        <v>1724.0</v>
      </c>
      <c r="B3306" s="31" t="s">
        <v>4156</v>
      </c>
      <c r="C3306" s="14"/>
      <c r="D3306" s="8" t="s">
        <v>6588</v>
      </c>
      <c r="E3306" s="94">
        <v>81.0</v>
      </c>
      <c r="F3306" s="10" t="str">
        <f t="shared" si="49"/>
        <v>BOT-0081</v>
      </c>
      <c r="G3306" s="94">
        <v>1230165.0</v>
      </c>
      <c r="H3306" s="14"/>
    </row>
    <row r="3307">
      <c r="A3307" s="143">
        <v>1724.0</v>
      </c>
      <c r="B3307" s="31" t="s">
        <v>4158</v>
      </c>
      <c r="C3307" s="14"/>
      <c r="D3307" s="8" t="s">
        <v>6588</v>
      </c>
      <c r="E3307" s="94">
        <v>82.0</v>
      </c>
      <c r="F3307" s="10" t="str">
        <f t="shared" si="49"/>
        <v>BOT-0082</v>
      </c>
      <c r="G3307" s="94">
        <v>7332.0</v>
      </c>
      <c r="H3307" s="14"/>
    </row>
    <row r="3308">
      <c r="A3308" s="143">
        <v>1725.0</v>
      </c>
      <c r="B3308" s="31" t="s">
        <v>4156</v>
      </c>
      <c r="C3308" s="14"/>
      <c r="D3308" s="8" t="s">
        <v>6588</v>
      </c>
      <c r="E3308" s="94">
        <v>83.0</v>
      </c>
      <c r="F3308" s="10" t="str">
        <f t="shared" si="49"/>
        <v>BOT-0083</v>
      </c>
      <c r="G3308" s="94">
        <v>1122278.0</v>
      </c>
      <c r="H3308" s="14"/>
    </row>
    <row r="3309">
      <c r="A3309" s="143">
        <v>1725.0</v>
      </c>
      <c r="B3309" s="31" t="s">
        <v>4158</v>
      </c>
      <c r="C3309" s="14"/>
      <c r="D3309" s="8" t="s">
        <v>6588</v>
      </c>
      <c r="E3309" s="94">
        <v>84.0</v>
      </c>
      <c r="F3309" s="10" t="str">
        <f t="shared" si="49"/>
        <v>BOT-0084</v>
      </c>
      <c r="G3309" s="94">
        <v>7104.0</v>
      </c>
      <c r="H3309" s="14"/>
    </row>
    <row r="3310">
      <c r="A3310" s="143">
        <v>1806.0</v>
      </c>
      <c r="B3310" s="31" t="s">
        <v>4156</v>
      </c>
      <c r="C3310" s="14"/>
      <c r="D3310" s="8" t="s">
        <v>6588</v>
      </c>
      <c r="E3310" s="94">
        <v>85.0</v>
      </c>
      <c r="F3310" s="10" t="str">
        <f t="shared" si="49"/>
        <v>BOT-0085</v>
      </c>
      <c r="G3310" s="94">
        <v>3554233.0</v>
      </c>
      <c r="H3310" s="14"/>
    </row>
    <row r="3311">
      <c r="A3311" s="143">
        <v>1806.0</v>
      </c>
      <c r="B3311" s="31" t="s">
        <v>4158</v>
      </c>
      <c r="C3311" s="14"/>
      <c r="D3311" s="8" t="s">
        <v>6588</v>
      </c>
      <c r="E3311" s="94">
        <v>86.0</v>
      </c>
      <c r="F3311" s="10" t="str">
        <f t="shared" si="49"/>
        <v>BOT-0086</v>
      </c>
      <c r="G3311" s="94">
        <v>16602.0</v>
      </c>
      <c r="H3311" s="14"/>
    </row>
    <row r="3312">
      <c r="A3312" s="143">
        <v>1807.0</v>
      </c>
      <c r="B3312" s="31" t="s">
        <v>4156</v>
      </c>
      <c r="C3312" s="14"/>
      <c r="D3312" s="8" t="s">
        <v>6588</v>
      </c>
      <c r="E3312" s="94">
        <v>87.0</v>
      </c>
      <c r="F3312" s="10" t="str">
        <f t="shared" si="49"/>
        <v>BOT-0087</v>
      </c>
      <c r="G3312" s="94">
        <v>2098360.0</v>
      </c>
      <c r="H3312" s="14"/>
    </row>
    <row r="3313">
      <c r="A3313" s="143">
        <v>1807.0</v>
      </c>
      <c r="B3313" s="31" t="s">
        <v>4158</v>
      </c>
      <c r="C3313" s="14"/>
      <c r="D3313" s="8" t="s">
        <v>6588</v>
      </c>
      <c r="E3313" s="94">
        <v>88.0</v>
      </c>
      <c r="F3313" s="10" t="str">
        <f t="shared" si="49"/>
        <v>BOT-0088</v>
      </c>
      <c r="G3313" s="94">
        <v>8593.0</v>
      </c>
      <c r="H3313" s="14"/>
    </row>
    <row r="3314">
      <c r="A3314" s="143">
        <v>1808.0</v>
      </c>
      <c r="B3314" s="31" t="s">
        <v>4156</v>
      </c>
      <c r="C3314" s="14"/>
      <c r="D3314" s="8" t="s">
        <v>6588</v>
      </c>
      <c r="E3314" s="94">
        <v>89.0</v>
      </c>
      <c r="F3314" s="10" t="str">
        <f t="shared" si="49"/>
        <v>BOT-0089</v>
      </c>
      <c r="G3314" s="94">
        <v>945922.0</v>
      </c>
      <c r="H3314" s="14"/>
    </row>
    <row r="3315">
      <c r="A3315" s="143">
        <v>1808.0</v>
      </c>
      <c r="B3315" s="31" t="s">
        <v>4158</v>
      </c>
      <c r="C3315" s="14"/>
      <c r="D3315" s="8" t="s">
        <v>6588</v>
      </c>
      <c r="E3315" s="94">
        <v>90.0</v>
      </c>
      <c r="F3315" s="10" t="str">
        <f t="shared" si="49"/>
        <v>BOT-0090</v>
      </c>
      <c r="G3315" s="94">
        <v>7006.0</v>
      </c>
      <c r="H3315" s="14"/>
    </row>
    <row r="3316">
      <c r="A3316" s="7">
        <v>1809.0</v>
      </c>
      <c r="B3316" s="31" t="s">
        <v>4156</v>
      </c>
      <c r="C3316" s="14"/>
      <c r="D3316" s="8" t="s">
        <v>6588</v>
      </c>
      <c r="E3316" s="94">
        <v>91.0</v>
      </c>
      <c r="F3316" s="10" t="str">
        <f t="shared" si="49"/>
        <v>BOT-0091</v>
      </c>
      <c r="G3316" s="94">
        <v>1021592.0</v>
      </c>
      <c r="H3316" s="14"/>
    </row>
    <row r="3317">
      <c r="A3317" s="7">
        <v>1809.0</v>
      </c>
      <c r="B3317" s="31" t="s">
        <v>4158</v>
      </c>
      <c r="C3317" s="14"/>
      <c r="D3317" s="8" t="s">
        <v>6588</v>
      </c>
      <c r="E3317" s="94">
        <v>92.0</v>
      </c>
      <c r="F3317" s="10" t="str">
        <f t="shared" si="49"/>
        <v>BOT-0092</v>
      </c>
      <c r="G3317" s="94">
        <v>3659.0</v>
      </c>
      <c r="H3317" s="14"/>
    </row>
    <row r="3318">
      <c r="A3318" s="7">
        <v>1810.0</v>
      </c>
      <c r="B3318" s="31" t="s">
        <v>4156</v>
      </c>
      <c r="C3318" s="14"/>
      <c r="D3318" s="8" t="s">
        <v>6588</v>
      </c>
      <c r="E3318" s="94">
        <v>93.0</v>
      </c>
      <c r="F3318" s="10" t="str">
        <f t="shared" si="49"/>
        <v>BOT-0093</v>
      </c>
      <c r="G3318" s="94">
        <v>996464.0</v>
      </c>
      <c r="H3318" s="14"/>
    </row>
    <row r="3319">
      <c r="A3319" s="7">
        <v>1810.0</v>
      </c>
      <c r="B3319" s="31" t="s">
        <v>4158</v>
      </c>
      <c r="C3319" s="14"/>
      <c r="D3319" s="8" t="s">
        <v>6588</v>
      </c>
      <c r="E3319" s="94">
        <v>94.0</v>
      </c>
      <c r="F3319" s="10" t="str">
        <f t="shared" si="49"/>
        <v>BOT-0094</v>
      </c>
      <c r="G3319" s="94">
        <v>3547.0</v>
      </c>
      <c r="H3319" s="14"/>
    </row>
    <row r="3320">
      <c r="A3320" s="7">
        <v>1811.0</v>
      </c>
      <c r="B3320" s="31" t="s">
        <v>4156</v>
      </c>
      <c r="C3320" s="14"/>
      <c r="D3320" s="8" t="s">
        <v>6588</v>
      </c>
      <c r="E3320" s="94">
        <v>95.0</v>
      </c>
      <c r="F3320" s="10" t="str">
        <f t="shared" si="49"/>
        <v>BOT-0095</v>
      </c>
      <c r="G3320" s="94">
        <v>1113225.0</v>
      </c>
      <c r="H3320" s="14"/>
    </row>
    <row r="3321">
      <c r="A3321" s="7">
        <v>1811.0</v>
      </c>
      <c r="B3321" s="31" t="s">
        <v>4158</v>
      </c>
      <c r="C3321" s="14"/>
      <c r="D3321" s="8" t="s">
        <v>6588</v>
      </c>
      <c r="E3321" s="94">
        <v>96.0</v>
      </c>
      <c r="F3321" s="10" t="str">
        <f t="shared" si="49"/>
        <v>BOT-0096</v>
      </c>
      <c r="G3321" s="94">
        <v>2719.0</v>
      </c>
      <c r="H3321" s="14"/>
    </row>
    <row r="3322">
      <c r="A3322" s="7">
        <v>1812.0</v>
      </c>
      <c r="B3322" s="31" t="s">
        <v>4156</v>
      </c>
      <c r="C3322" s="14"/>
      <c r="D3322" s="8" t="s">
        <v>6588</v>
      </c>
      <c r="E3322" s="94">
        <v>97.0</v>
      </c>
      <c r="F3322" s="10" t="str">
        <f t="shared" si="49"/>
        <v>BOT-0097</v>
      </c>
      <c r="G3322" s="94">
        <v>721293.0</v>
      </c>
      <c r="H3322" s="14"/>
    </row>
    <row r="3323">
      <c r="A3323" s="7">
        <v>1812.0</v>
      </c>
      <c r="B3323" s="31" t="s">
        <v>4158</v>
      </c>
      <c r="C3323" s="14"/>
      <c r="D3323" s="8" t="s">
        <v>6588</v>
      </c>
      <c r="E3323" s="94">
        <v>98.0</v>
      </c>
      <c r="F3323" s="10" t="str">
        <f t="shared" si="49"/>
        <v>BOT-0098</v>
      </c>
      <c r="G3323" s="94">
        <v>1536.0</v>
      </c>
      <c r="H3323" s="14"/>
    </row>
    <row r="3324">
      <c r="A3324" s="7">
        <v>1813.0</v>
      </c>
      <c r="B3324" s="31" t="s">
        <v>4156</v>
      </c>
      <c r="C3324" s="14"/>
      <c r="D3324" s="8" t="s">
        <v>6588</v>
      </c>
      <c r="E3324" s="94">
        <v>99.0</v>
      </c>
      <c r="F3324" s="10" t="str">
        <f t="shared" si="49"/>
        <v>BOT-0099</v>
      </c>
      <c r="G3324" s="94">
        <v>586696.0</v>
      </c>
      <c r="H3324" s="14"/>
    </row>
    <row r="3325">
      <c r="A3325" s="7">
        <v>1813.0</v>
      </c>
      <c r="B3325" s="31" t="s">
        <v>4158</v>
      </c>
      <c r="C3325" s="14"/>
      <c r="D3325" s="8" t="s">
        <v>6588</v>
      </c>
      <c r="E3325" s="94">
        <v>100.0</v>
      </c>
      <c r="F3325" s="10" t="str">
        <f t="shared" ref="F3325:F3406" si="50">D3325&amp;"0"&amp;E3325</f>
        <v>BOT-0100</v>
      </c>
      <c r="G3325" s="94">
        <v>1398.0</v>
      </c>
      <c r="H3325" s="14"/>
    </row>
    <row r="3326">
      <c r="A3326" s="7">
        <v>1814.0</v>
      </c>
      <c r="B3326" s="31" t="s">
        <v>4156</v>
      </c>
      <c r="C3326" s="14"/>
      <c r="D3326" s="8" t="s">
        <v>6588</v>
      </c>
      <c r="E3326" s="94">
        <v>101.0</v>
      </c>
      <c r="F3326" s="10" t="str">
        <f t="shared" si="50"/>
        <v>BOT-0101</v>
      </c>
      <c r="G3326" s="94">
        <v>660668.0</v>
      </c>
      <c r="H3326" s="14"/>
    </row>
    <row r="3327">
      <c r="A3327" s="7">
        <v>1814.0</v>
      </c>
      <c r="B3327" s="31" t="s">
        <v>4158</v>
      </c>
      <c r="C3327" s="14"/>
      <c r="D3327" s="8" t="s">
        <v>6588</v>
      </c>
      <c r="E3327" s="94">
        <v>102.0</v>
      </c>
      <c r="F3327" s="10" t="str">
        <f t="shared" si="50"/>
        <v>BOT-0102</v>
      </c>
      <c r="G3327" s="94">
        <v>1129.0</v>
      </c>
      <c r="H3327" s="14"/>
    </row>
    <row r="3328">
      <c r="A3328" s="7">
        <v>1815.0</v>
      </c>
      <c r="B3328" s="31" t="s">
        <v>4156</v>
      </c>
      <c r="C3328" s="14"/>
      <c r="D3328" s="8" t="s">
        <v>6588</v>
      </c>
      <c r="E3328" s="94">
        <v>103.0</v>
      </c>
      <c r="F3328" s="10" t="str">
        <f t="shared" si="50"/>
        <v>BOT-0103</v>
      </c>
      <c r="G3328" s="94">
        <v>251523.0</v>
      </c>
      <c r="H3328" s="14"/>
    </row>
    <row r="3329">
      <c r="A3329" s="7">
        <v>1815.0</v>
      </c>
      <c r="B3329" s="31" t="s">
        <v>4158</v>
      </c>
      <c r="C3329" s="14"/>
      <c r="D3329" s="8" t="s">
        <v>6588</v>
      </c>
      <c r="E3329" s="94">
        <v>104.0</v>
      </c>
      <c r="F3329" s="10" t="str">
        <f t="shared" si="50"/>
        <v>BOT-0104</v>
      </c>
      <c r="G3329" s="94">
        <v>1044.0</v>
      </c>
      <c r="H3329" s="14"/>
    </row>
    <row r="3330">
      <c r="A3330" s="7">
        <v>1816.0</v>
      </c>
      <c r="B3330" s="31" t="s">
        <v>4156</v>
      </c>
      <c r="C3330" s="14"/>
      <c r="D3330" s="8" t="s">
        <v>6588</v>
      </c>
      <c r="E3330" s="94">
        <v>105.0</v>
      </c>
      <c r="F3330" s="10" t="str">
        <f t="shared" si="50"/>
        <v>BOT-0105</v>
      </c>
      <c r="G3330" s="94">
        <v>274958.0</v>
      </c>
      <c r="H3330" s="14"/>
    </row>
    <row r="3331">
      <c r="A3331" s="7">
        <v>1816.0</v>
      </c>
      <c r="B3331" s="31" t="s">
        <v>4158</v>
      </c>
      <c r="C3331" s="14"/>
      <c r="D3331" s="8" t="s">
        <v>6588</v>
      </c>
      <c r="E3331" s="94">
        <v>106.0</v>
      </c>
      <c r="F3331" s="10" t="str">
        <f t="shared" si="50"/>
        <v>BOT-0106</v>
      </c>
      <c r="G3331" s="94">
        <v>1171.0</v>
      </c>
      <c r="H3331" s="14"/>
    </row>
    <row r="3332">
      <c r="A3332" s="7">
        <v>1817.0</v>
      </c>
      <c r="B3332" s="31" t="s">
        <v>4156</v>
      </c>
      <c r="C3332" s="14"/>
      <c r="D3332" s="8" t="s">
        <v>6588</v>
      </c>
      <c r="E3332" s="94">
        <v>107.0</v>
      </c>
      <c r="F3332" s="10" t="str">
        <f t="shared" si="50"/>
        <v>BOT-0107</v>
      </c>
      <c r="G3332" s="94">
        <v>295519.0</v>
      </c>
      <c r="H3332" s="14"/>
    </row>
    <row r="3333">
      <c r="A3333" s="7">
        <v>1817.0</v>
      </c>
      <c r="B3333" s="31" t="s">
        <v>4158</v>
      </c>
      <c r="C3333" s="14"/>
      <c r="D3333" s="8" t="s">
        <v>6588</v>
      </c>
      <c r="E3333" s="94">
        <v>108.0</v>
      </c>
      <c r="F3333" s="10" t="str">
        <f t="shared" si="50"/>
        <v>BOT-0108</v>
      </c>
      <c r="G3333" s="94">
        <v>1273.0</v>
      </c>
      <c r="H3333" s="14"/>
    </row>
    <row r="3334">
      <c r="A3334" s="7">
        <v>1818.0</v>
      </c>
      <c r="B3334" s="31" t="s">
        <v>4156</v>
      </c>
      <c r="C3334" s="14"/>
      <c r="D3334" s="8" t="s">
        <v>6588</v>
      </c>
      <c r="E3334" s="94">
        <v>109.0</v>
      </c>
      <c r="F3334" s="10" t="str">
        <f t="shared" si="50"/>
        <v>BOT-0109</v>
      </c>
      <c r="G3334" s="94">
        <v>237247.0</v>
      </c>
      <c r="H3334" s="14"/>
    </row>
    <row r="3335">
      <c r="A3335" s="7">
        <v>1818.0</v>
      </c>
      <c r="B3335" s="31" t="s">
        <v>4158</v>
      </c>
      <c r="C3335" s="14"/>
      <c r="D3335" s="8" t="s">
        <v>6588</v>
      </c>
      <c r="E3335" s="94">
        <v>110.0</v>
      </c>
      <c r="F3335" s="10" t="str">
        <f t="shared" si="50"/>
        <v>BOT-0110</v>
      </c>
      <c r="G3335" s="94">
        <v>482.0</v>
      </c>
      <c r="H3335" s="14"/>
    </row>
    <row r="3336">
      <c r="A3336" s="7">
        <v>1819.0</v>
      </c>
      <c r="B3336" s="31" t="s">
        <v>4156</v>
      </c>
      <c r="C3336" s="14"/>
      <c r="D3336" s="8" t="s">
        <v>6588</v>
      </c>
      <c r="E3336" s="94">
        <v>111.0</v>
      </c>
      <c r="F3336" s="10" t="str">
        <f t="shared" si="50"/>
        <v>BOT-0111</v>
      </c>
      <c r="G3336" s="94">
        <v>182496.0</v>
      </c>
      <c r="H3336" s="14"/>
    </row>
    <row r="3337">
      <c r="A3337" s="7">
        <v>1819.0</v>
      </c>
      <c r="B3337" s="31" t="s">
        <v>4158</v>
      </c>
      <c r="C3337" s="14"/>
      <c r="D3337" s="8" t="s">
        <v>6588</v>
      </c>
      <c r="E3337" s="94">
        <v>112.0</v>
      </c>
      <c r="F3337" s="10" t="str">
        <f t="shared" si="50"/>
        <v>BOT-0112</v>
      </c>
      <c r="G3337" s="94">
        <v>427.0</v>
      </c>
      <c r="H3337" s="14"/>
    </row>
    <row r="3338">
      <c r="A3338" s="7">
        <v>1820.0</v>
      </c>
      <c r="B3338" s="31" t="s">
        <v>4156</v>
      </c>
      <c r="C3338" s="14"/>
      <c r="D3338" s="8" t="s">
        <v>6588</v>
      </c>
      <c r="E3338" s="94">
        <v>113.0</v>
      </c>
      <c r="F3338" s="10" t="str">
        <f t="shared" si="50"/>
        <v>BOT-0113</v>
      </c>
      <c r="G3338" s="94">
        <v>175861.0</v>
      </c>
      <c r="H3338" s="14"/>
    </row>
    <row r="3339">
      <c r="A3339" s="7">
        <v>1820.0</v>
      </c>
      <c r="B3339" s="31" t="s">
        <v>4158</v>
      </c>
      <c r="C3339" s="14"/>
      <c r="D3339" s="8" t="s">
        <v>6588</v>
      </c>
      <c r="E3339" s="94">
        <v>114.0</v>
      </c>
      <c r="F3339" s="10" t="str">
        <f t="shared" si="50"/>
        <v>BOT-0114</v>
      </c>
      <c r="G3339" s="94">
        <v>433.0</v>
      </c>
      <c r="H3339" s="14"/>
    </row>
    <row r="3340">
      <c r="A3340" s="7">
        <v>1821.0</v>
      </c>
      <c r="B3340" s="31" t="s">
        <v>4156</v>
      </c>
      <c r="C3340" s="14"/>
      <c r="D3340" s="8" t="s">
        <v>6588</v>
      </c>
      <c r="E3340" s="94">
        <v>115.0</v>
      </c>
      <c r="F3340" s="10" t="str">
        <f t="shared" si="50"/>
        <v>BOT-0115</v>
      </c>
      <c r="G3340" s="94">
        <v>206183.0</v>
      </c>
      <c r="H3340" s="14"/>
    </row>
    <row r="3341">
      <c r="A3341" s="7">
        <v>1821.0</v>
      </c>
      <c r="B3341" s="31" t="s">
        <v>4158</v>
      </c>
      <c r="C3341" s="14"/>
      <c r="D3341" s="8" t="s">
        <v>6588</v>
      </c>
      <c r="E3341" s="94">
        <v>116.0</v>
      </c>
      <c r="F3341" s="10" t="str">
        <f t="shared" si="50"/>
        <v>BOT-0116</v>
      </c>
      <c r="G3341" s="94">
        <v>1565.0</v>
      </c>
      <c r="H3341" s="14"/>
    </row>
    <row r="3342">
      <c r="A3342" s="7">
        <v>1822.0</v>
      </c>
      <c r="B3342" s="31" t="s">
        <v>4156</v>
      </c>
      <c r="C3342" s="14"/>
      <c r="D3342" s="8" t="s">
        <v>6588</v>
      </c>
      <c r="E3342" s="94">
        <v>117.0</v>
      </c>
      <c r="F3342" s="10" t="str">
        <f t="shared" si="50"/>
        <v>BOT-0117</v>
      </c>
      <c r="G3342" s="94">
        <v>213104.0</v>
      </c>
      <c r="H3342" s="14"/>
    </row>
    <row r="3343">
      <c r="A3343" s="7">
        <v>1822.0</v>
      </c>
      <c r="B3343" s="31" t="s">
        <v>4158</v>
      </c>
      <c r="C3343" s="14"/>
      <c r="D3343" s="8" t="s">
        <v>6588</v>
      </c>
      <c r="E3343" s="94">
        <v>118.0</v>
      </c>
      <c r="F3343" s="10" t="str">
        <f t="shared" si="50"/>
        <v>BOT-0118</v>
      </c>
      <c r="G3343" s="94">
        <v>1771.0</v>
      </c>
      <c r="H3343" s="14"/>
    </row>
    <row r="3344">
      <c r="A3344" s="7">
        <v>1823.0</v>
      </c>
      <c r="B3344" s="31" t="s">
        <v>4156</v>
      </c>
      <c r="C3344" s="14"/>
      <c r="D3344" s="8" t="s">
        <v>6588</v>
      </c>
      <c r="E3344" s="94">
        <v>119.0</v>
      </c>
      <c r="F3344" s="10" t="str">
        <f t="shared" si="50"/>
        <v>BOT-0119</v>
      </c>
      <c r="G3344" s="94">
        <v>188761.0</v>
      </c>
      <c r="H3344" s="14"/>
    </row>
    <row r="3345">
      <c r="A3345" s="7">
        <v>1823.0</v>
      </c>
      <c r="B3345" s="31" t="s">
        <v>4158</v>
      </c>
      <c r="C3345" s="14"/>
      <c r="D3345" s="8" t="s">
        <v>6588</v>
      </c>
      <c r="E3345" s="94">
        <v>120.0</v>
      </c>
      <c r="F3345" s="10" t="str">
        <f t="shared" si="50"/>
        <v>BOT-0120</v>
      </c>
      <c r="G3345" s="94">
        <v>1677.0</v>
      </c>
      <c r="H3345" s="14"/>
    </row>
    <row r="3346">
      <c r="A3346" s="7">
        <v>1856.0</v>
      </c>
      <c r="B3346" s="31" t="s">
        <v>4156</v>
      </c>
      <c r="C3346" s="14"/>
      <c r="D3346" s="8" t="s">
        <v>6588</v>
      </c>
      <c r="E3346" s="94">
        <v>121.0</v>
      </c>
      <c r="F3346" s="10" t="str">
        <f t="shared" si="50"/>
        <v>BOT-0121</v>
      </c>
      <c r="G3346" s="94">
        <v>2948087.0</v>
      </c>
      <c r="H3346" s="14"/>
    </row>
    <row r="3347">
      <c r="A3347" s="7">
        <v>1856.0</v>
      </c>
      <c r="B3347" s="31" t="s">
        <v>4156</v>
      </c>
      <c r="C3347" s="14"/>
      <c r="D3347" s="8" t="s">
        <v>6588</v>
      </c>
      <c r="E3347" s="94">
        <v>122.0</v>
      </c>
      <c r="F3347" s="10" t="str">
        <f t="shared" si="50"/>
        <v>BOT-0122</v>
      </c>
      <c r="G3347" s="94">
        <v>3009343.0</v>
      </c>
      <c r="H3347" s="14"/>
    </row>
    <row r="3348">
      <c r="A3348" s="7">
        <v>1856.0</v>
      </c>
      <c r="B3348" s="31" t="s">
        <v>4156</v>
      </c>
      <c r="C3348" s="14"/>
      <c r="D3348" s="8" t="s">
        <v>6588</v>
      </c>
      <c r="E3348" s="94">
        <v>123.0</v>
      </c>
      <c r="F3348" s="10" t="str">
        <f t="shared" si="50"/>
        <v>BOT-0123</v>
      </c>
      <c r="G3348" s="94">
        <v>2056385.0</v>
      </c>
      <c r="H3348" s="14"/>
    </row>
    <row r="3349">
      <c r="A3349" s="7">
        <v>1856.0</v>
      </c>
      <c r="B3349" s="31" t="s">
        <v>4158</v>
      </c>
      <c r="C3349" s="14"/>
      <c r="D3349" s="8" t="s">
        <v>6588</v>
      </c>
      <c r="E3349" s="94">
        <v>124.0</v>
      </c>
      <c r="F3349" s="10" t="str">
        <f t="shared" si="50"/>
        <v>BOT-0124</v>
      </c>
      <c r="G3349" s="94">
        <v>276510.0</v>
      </c>
      <c r="H3349" s="14"/>
    </row>
    <row r="3350">
      <c r="A3350" s="143">
        <v>1857.0</v>
      </c>
      <c r="B3350" s="31" t="s">
        <v>4156</v>
      </c>
      <c r="C3350" s="14"/>
      <c r="D3350" s="8" t="s">
        <v>6588</v>
      </c>
      <c r="E3350" s="94">
        <v>125.0</v>
      </c>
      <c r="F3350" s="10" t="str">
        <f t="shared" si="50"/>
        <v>BOT-0125</v>
      </c>
      <c r="G3350" s="94">
        <v>2781952.0</v>
      </c>
      <c r="H3350" s="14"/>
    </row>
    <row r="3351">
      <c r="A3351" s="143">
        <v>1857.0</v>
      </c>
      <c r="B3351" s="31" t="s">
        <v>4156</v>
      </c>
      <c r="C3351" s="14"/>
      <c r="D3351" s="8" t="s">
        <v>6588</v>
      </c>
      <c r="E3351" s="94">
        <v>126.0</v>
      </c>
      <c r="F3351" s="10" t="str">
        <f t="shared" si="50"/>
        <v>BOT-0126</v>
      </c>
      <c r="G3351" s="94">
        <v>2589821.0</v>
      </c>
      <c r="H3351" s="14"/>
    </row>
    <row r="3352">
      <c r="A3352" s="143">
        <v>1857.0</v>
      </c>
      <c r="B3352" s="31" t="s">
        <v>4156</v>
      </c>
      <c r="C3352" s="14"/>
      <c r="D3352" s="8" t="s">
        <v>6588</v>
      </c>
      <c r="E3352" s="94">
        <v>127.0</v>
      </c>
      <c r="F3352" s="10" t="str">
        <f t="shared" si="50"/>
        <v>BOT-0127</v>
      </c>
      <c r="G3352" s="94">
        <v>2621069.0</v>
      </c>
      <c r="H3352" s="14"/>
    </row>
    <row r="3353">
      <c r="A3353" s="143">
        <v>1857.0</v>
      </c>
      <c r="B3353" s="31" t="s">
        <v>4156</v>
      </c>
      <c r="C3353" s="14"/>
      <c r="D3353" s="8" t="s">
        <v>6588</v>
      </c>
      <c r="E3353" s="94">
        <v>128.0</v>
      </c>
      <c r="F3353" s="10" t="str">
        <f t="shared" si="50"/>
        <v>BOT-0128</v>
      </c>
      <c r="G3353" s="94">
        <v>2585830.0</v>
      </c>
      <c r="H3353" s="14"/>
    </row>
    <row r="3354">
      <c r="A3354" s="143">
        <v>1857.0</v>
      </c>
      <c r="B3354" s="31" t="s">
        <v>4158</v>
      </c>
      <c r="C3354" s="14"/>
      <c r="D3354" s="8" t="s">
        <v>6588</v>
      </c>
      <c r="E3354" s="94">
        <v>129.0</v>
      </c>
      <c r="F3354" s="10" t="str">
        <f t="shared" si="50"/>
        <v>BOT-0129</v>
      </c>
      <c r="G3354" s="94">
        <v>412455.0</v>
      </c>
      <c r="H3354" s="14"/>
    </row>
    <row r="3355">
      <c r="A3355" s="143">
        <v>1858.0</v>
      </c>
      <c r="B3355" s="31" t="s">
        <v>4156</v>
      </c>
      <c r="C3355" s="14"/>
      <c r="D3355" s="8" t="s">
        <v>6588</v>
      </c>
      <c r="E3355" s="94">
        <v>130.0</v>
      </c>
      <c r="F3355" s="10" t="str">
        <f t="shared" si="50"/>
        <v>BOT-0130</v>
      </c>
      <c r="G3355" s="94">
        <v>1750456.0</v>
      </c>
      <c r="H3355" s="14"/>
    </row>
    <row r="3356">
      <c r="A3356" s="143">
        <v>1858.0</v>
      </c>
      <c r="B3356" s="31" t="s">
        <v>4156</v>
      </c>
      <c r="C3356" s="14"/>
      <c r="D3356" s="8" t="s">
        <v>6588</v>
      </c>
      <c r="E3356" s="94">
        <v>131.0</v>
      </c>
      <c r="F3356" s="10" t="str">
        <f t="shared" si="50"/>
        <v>BOT-0131</v>
      </c>
      <c r="G3356" s="94">
        <v>3216101.0</v>
      </c>
      <c r="H3356" s="14"/>
    </row>
    <row r="3357">
      <c r="A3357" s="143">
        <v>1858.0</v>
      </c>
      <c r="B3357" s="31" t="s">
        <v>4156</v>
      </c>
      <c r="C3357" s="14"/>
      <c r="D3357" s="8" t="s">
        <v>6588</v>
      </c>
      <c r="E3357" s="94">
        <v>132.0</v>
      </c>
      <c r="F3357" s="10" t="str">
        <f t="shared" si="50"/>
        <v>BOT-0132</v>
      </c>
      <c r="G3357" s="94">
        <v>4566068.0</v>
      </c>
      <c r="H3357" s="14"/>
    </row>
    <row r="3358">
      <c r="A3358" s="143">
        <v>1858.0</v>
      </c>
      <c r="B3358" s="31" t="s">
        <v>4156</v>
      </c>
      <c r="C3358" s="14"/>
      <c r="D3358" s="8" t="s">
        <v>6588</v>
      </c>
      <c r="E3358" s="94">
        <v>133.0</v>
      </c>
      <c r="F3358" s="10" t="str">
        <f t="shared" si="50"/>
        <v>BOT-0133</v>
      </c>
      <c r="G3358" s="94">
        <v>4006709.0</v>
      </c>
      <c r="H3358" s="14"/>
    </row>
    <row r="3359">
      <c r="A3359" s="143">
        <v>1858.0</v>
      </c>
      <c r="B3359" s="31" t="s">
        <v>4156</v>
      </c>
      <c r="C3359" s="14"/>
      <c r="D3359" s="8" t="s">
        <v>6588</v>
      </c>
      <c r="E3359" s="94">
        <v>134.0</v>
      </c>
      <c r="F3359" s="10" t="str">
        <f t="shared" si="50"/>
        <v>BOT-0134</v>
      </c>
      <c r="G3359" s="94">
        <v>3909202.0</v>
      </c>
      <c r="H3359" s="14"/>
    </row>
    <row r="3360">
      <c r="A3360" s="143">
        <v>1858.0</v>
      </c>
      <c r="B3360" s="31" t="s">
        <v>4156</v>
      </c>
      <c r="C3360" s="14"/>
      <c r="D3360" s="8" t="s">
        <v>6588</v>
      </c>
      <c r="E3360" s="94">
        <v>135.0</v>
      </c>
      <c r="F3360" s="10" t="str">
        <f t="shared" si="50"/>
        <v>BOT-0135</v>
      </c>
      <c r="G3360" s="94">
        <v>3876427.0</v>
      </c>
      <c r="H3360" s="14"/>
    </row>
    <row r="3361">
      <c r="A3361" s="143">
        <v>1858.0</v>
      </c>
      <c r="B3361" s="31" t="s">
        <v>4156</v>
      </c>
      <c r="C3361" s="14"/>
      <c r="D3361" s="8" t="s">
        <v>6588</v>
      </c>
      <c r="E3361" s="94">
        <v>136.0</v>
      </c>
      <c r="F3361" s="10" t="str">
        <f t="shared" si="50"/>
        <v>BOT-0136</v>
      </c>
      <c r="G3361" s="94">
        <v>4802037.0</v>
      </c>
      <c r="H3361" s="14"/>
    </row>
    <row r="3362">
      <c r="A3362" s="143">
        <v>1858.0</v>
      </c>
      <c r="B3362" s="31" t="s">
        <v>4156</v>
      </c>
      <c r="C3362" s="14"/>
      <c r="D3362" s="8" t="s">
        <v>6588</v>
      </c>
      <c r="E3362" s="94">
        <v>137.0</v>
      </c>
      <c r="F3362" s="10" t="str">
        <f t="shared" si="50"/>
        <v>BOT-0137</v>
      </c>
      <c r="G3362" s="94">
        <v>3019024.0</v>
      </c>
      <c r="H3362" s="14"/>
    </row>
    <row r="3363">
      <c r="A3363" s="143">
        <v>1858.0</v>
      </c>
      <c r="B3363" s="31" t="s">
        <v>4158</v>
      </c>
      <c r="C3363" s="14"/>
      <c r="D3363" s="8" t="s">
        <v>6588</v>
      </c>
      <c r="E3363" s="94">
        <v>138.0</v>
      </c>
      <c r="F3363" s="10" t="str">
        <f t="shared" si="50"/>
        <v>BOT-0138</v>
      </c>
      <c r="G3363" s="94">
        <v>429085.0</v>
      </c>
      <c r="H3363" s="14"/>
    </row>
    <row r="3364">
      <c r="A3364" s="143">
        <v>1859.0</v>
      </c>
      <c r="B3364" s="31" t="s">
        <v>4156</v>
      </c>
      <c r="C3364" s="14"/>
      <c r="D3364" s="8" t="s">
        <v>6588</v>
      </c>
      <c r="E3364" s="94">
        <v>139.0</v>
      </c>
      <c r="F3364" s="10" t="str">
        <f t="shared" si="50"/>
        <v>BOT-0139</v>
      </c>
      <c r="G3364" s="94">
        <v>2881932.0</v>
      </c>
      <c r="H3364" s="14"/>
    </row>
    <row r="3365">
      <c r="A3365" s="143">
        <v>1859.0</v>
      </c>
      <c r="B3365" s="31" t="s">
        <v>4158</v>
      </c>
      <c r="C3365" s="14"/>
      <c r="D3365" s="8" t="s">
        <v>6588</v>
      </c>
      <c r="E3365" s="94">
        <v>140.0</v>
      </c>
      <c r="F3365" s="10" t="str">
        <f t="shared" si="50"/>
        <v>BOT-0140</v>
      </c>
      <c r="G3365" s="94">
        <v>61990.0</v>
      </c>
      <c r="H3365" s="14"/>
    </row>
    <row r="3366">
      <c r="A3366" s="143">
        <v>1860.0</v>
      </c>
      <c r="B3366" s="31" t="s">
        <v>4156</v>
      </c>
      <c r="C3366" s="14"/>
      <c r="D3366" s="8" t="s">
        <v>6588</v>
      </c>
      <c r="E3366" s="94">
        <v>141.0</v>
      </c>
      <c r="F3366" s="10" t="str">
        <f t="shared" si="50"/>
        <v>BOT-0141</v>
      </c>
      <c r="G3366" s="94">
        <v>2159326.0</v>
      </c>
      <c r="H3366" s="14"/>
    </row>
    <row r="3367">
      <c r="A3367" s="143">
        <v>1860.0</v>
      </c>
      <c r="B3367" s="31" t="s">
        <v>4158</v>
      </c>
      <c r="C3367" s="14"/>
      <c r="D3367" s="8" t="s">
        <v>6588</v>
      </c>
      <c r="E3367" s="94">
        <v>142.0</v>
      </c>
      <c r="F3367" s="10" t="str">
        <f t="shared" si="50"/>
        <v>BOT-0142</v>
      </c>
      <c r="G3367" s="94">
        <v>66705.0</v>
      </c>
      <c r="H3367" s="14"/>
    </row>
    <row r="3368">
      <c r="A3368" s="143">
        <v>1861.0</v>
      </c>
      <c r="B3368" s="31" t="s">
        <v>4156</v>
      </c>
      <c r="C3368" s="14"/>
      <c r="D3368" s="8" t="s">
        <v>6588</v>
      </c>
      <c r="E3368" s="94">
        <v>143.0</v>
      </c>
      <c r="F3368" s="10" t="str">
        <f t="shared" si="50"/>
        <v>BOT-0143</v>
      </c>
      <c r="G3368" s="94">
        <v>3195601.0</v>
      </c>
      <c r="H3368" s="14"/>
    </row>
    <row r="3369">
      <c r="A3369" s="143">
        <v>1861.0</v>
      </c>
      <c r="B3369" s="31" t="s">
        <v>4156</v>
      </c>
      <c r="C3369" s="14"/>
      <c r="D3369" s="8" t="s">
        <v>6588</v>
      </c>
      <c r="E3369" s="94">
        <v>144.0</v>
      </c>
      <c r="F3369" s="10" t="str">
        <f t="shared" si="50"/>
        <v>BOT-0144</v>
      </c>
      <c r="G3369" s="94">
        <v>2875316.0</v>
      </c>
      <c r="H3369" s="14"/>
    </row>
    <row r="3370">
      <c r="A3370" s="143">
        <v>1861.0</v>
      </c>
      <c r="B3370" s="31" t="s">
        <v>4156</v>
      </c>
      <c r="C3370" s="14"/>
      <c r="D3370" s="8" t="s">
        <v>6588</v>
      </c>
      <c r="E3370" s="94">
        <v>145.0</v>
      </c>
      <c r="F3370" s="10" t="str">
        <f t="shared" si="50"/>
        <v>BOT-0145</v>
      </c>
      <c r="G3370" s="94">
        <v>2608584.0</v>
      </c>
      <c r="H3370" s="14"/>
    </row>
    <row r="3371">
      <c r="A3371" s="143">
        <v>1861.0</v>
      </c>
      <c r="B3371" s="31" t="s">
        <v>4158</v>
      </c>
      <c r="C3371" s="14"/>
      <c r="D3371" s="8" t="s">
        <v>6588</v>
      </c>
      <c r="E3371" s="94">
        <v>146.0</v>
      </c>
      <c r="F3371" s="10" t="str">
        <f t="shared" si="50"/>
        <v>BOT-0146</v>
      </c>
      <c r="G3371" s="94">
        <v>158460.0</v>
      </c>
      <c r="H3371" s="14"/>
    </row>
    <row r="3372">
      <c r="A3372" s="143">
        <v>1862.0</v>
      </c>
      <c r="B3372" s="31" t="s">
        <v>4156</v>
      </c>
      <c r="C3372" s="14"/>
      <c r="D3372" s="8" t="s">
        <v>6588</v>
      </c>
      <c r="E3372" s="94">
        <v>147.0</v>
      </c>
      <c r="F3372" s="10" t="str">
        <f t="shared" si="50"/>
        <v>BOT-0147</v>
      </c>
      <c r="G3372" s="94">
        <v>4139923.0</v>
      </c>
      <c r="H3372" s="14"/>
    </row>
    <row r="3373">
      <c r="A3373" s="143">
        <v>1862.0</v>
      </c>
      <c r="B3373" s="31" t="s">
        <v>4158</v>
      </c>
      <c r="C3373" s="14"/>
      <c r="D3373" s="8" t="s">
        <v>6588</v>
      </c>
      <c r="E3373" s="94">
        <v>148.0</v>
      </c>
      <c r="F3373" s="10" t="str">
        <f t="shared" si="50"/>
        <v>BOT-0148</v>
      </c>
      <c r="G3373" s="94">
        <v>107016.0</v>
      </c>
      <c r="H3373" s="14"/>
    </row>
    <row r="3374">
      <c r="A3374" s="7">
        <v>2039.0</v>
      </c>
      <c r="B3374" s="31" t="s">
        <v>4156</v>
      </c>
      <c r="C3374" s="14"/>
      <c r="D3374" s="8" t="s">
        <v>6588</v>
      </c>
      <c r="E3374" s="94">
        <v>149.0</v>
      </c>
      <c r="F3374" s="10" t="str">
        <f t="shared" si="50"/>
        <v>BOT-0149</v>
      </c>
      <c r="G3374" s="94">
        <v>4014876.0</v>
      </c>
      <c r="H3374" s="14"/>
    </row>
    <row r="3375">
      <c r="A3375" s="7">
        <v>2039.0</v>
      </c>
      <c r="B3375" s="31" t="s">
        <v>4156</v>
      </c>
      <c r="C3375" s="14"/>
      <c r="D3375" s="8" t="s">
        <v>6588</v>
      </c>
      <c r="E3375" s="94">
        <v>150.0</v>
      </c>
      <c r="F3375" s="10" t="str">
        <f t="shared" si="50"/>
        <v>BOT-0150</v>
      </c>
      <c r="G3375" s="94">
        <v>3119070.0</v>
      </c>
      <c r="H3375" s="14"/>
    </row>
    <row r="3376">
      <c r="A3376" s="7">
        <v>2039.0</v>
      </c>
      <c r="B3376" s="31" t="s">
        <v>4156</v>
      </c>
      <c r="C3376" s="14"/>
      <c r="D3376" s="8" t="s">
        <v>6588</v>
      </c>
      <c r="E3376" s="94">
        <v>151.0</v>
      </c>
      <c r="F3376" s="10" t="str">
        <f t="shared" si="50"/>
        <v>BOT-0151</v>
      </c>
      <c r="G3376" s="94">
        <v>1237191.0</v>
      </c>
      <c r="H3376" s="14"/>
    </row>
    <row r="3377">
      <c r="A3377" s="7">
        <v>2039.0</v>
      </c>
      <c r="B3377" s="31" t="s">
        <v>4158</v>
      </c>
      <c r="C3377" s="14"/>
      <c r="D3377" s="8" t="s">
        <v>6588</v>
      </c>
      <c r="E3377" s="94">
        <v>152.0</v>
      </c>
      <c r="F3377" s="10" t="str">
        <f t="shared" si="50"/>
        <v>BOT-0152</v>
      </c>
      <c r="G3377" s="94">
        <v>112646.0</v>
      </c>
      <c r="H3377" s="14"/>
    </row>
    <row r="3378">
      <c r="A3378" s="7">
        <v>2039.0</v>
      </c>
      <c r="B3378" s="31" t="s">
        <v>4464</v>
      </c>
      <c r="C3378" s="14"/>
      <c r="D3378" s="8" t="s">
        <v>6588</v>
      </c>
      <c r="E3378" s="94">
        <v>153.0</v>
      </c>
      <c r="F3378" s="10" t="str">
        <f t="shared" si="50"/>
        <v>BOT-0153</v>
      </c>
      <c r="G3378" s="94">
        <v>34786.0</v>
      </c>
      <c r="H3378" s="14"/>
    </row>
    <row r="3379">
      <c r="A3379" s="143">
        <v>2040.0</v>
      </c>
      <c r="B3379" s="31" t="s">
        <v>4156</v>
      </c>
      <c r="C3379" s="14"/>
      <c r="D3379" s="8" t="s">
        <v>6588</v>
      </c>
      <c r="E3379" s="94">
        <v>154.0</v>
      </c>
      <c r="F3379" s="10" t="str">
        <f t="shared" si="50"/>
        <v>BOT-0154</v>
      </c>
      <c r="G3379" s="94">
        <v>4569546.0</v>
      </c>
      <c r="H3379" s="14"/>
    </row>
    <row r="3380">
      <c r="A3380" s="143">
        <v>2040.0</v>
      </c>
      <c r="B3380" s="31" t="s">
        <v>4156</v>
      </c>
      <c r="C3380" s="14"/>
      <c r="D3380" s="8" t="s">
        <v>6588</v>
      </c>
      <c r="E3380" s="94">
        <v>155.0</v>
      </c>
      <c r="F3380" s="10" t="str">
        <f t="shared" si="50"/>
        <v>BOT-0155</v>
      </c>
      <c r="G3380" s="94">
        <v>3116402.0</v>
      </c>
      <c r="H3380" s="14"/>
    </row>
    <row r="3381">
      <c r="A3381" s="143">
        <v>2040.0</v>
      </c>
      <c r="B3381" s="31" t="s">
        <v>4156</v>
      </c>
      <c r="C3381" s="14"/>
      <c r="D3381" s="8" t="s">
        <v>6588</v>
      </c>
      <c r="E3381" s="94">
        <v>156.0</v>
      </c>
      <c r="F3381" s="10" t="str">
        <f t="shared" si="50"/>
        <v>BOT-0156</v>
      </c>
      <c r="G3381" s="94">
        <v>3398039.0</v>
      </c>
      <c r="H3381" s="14"/>
    </row>
    <row r="3382">
      <c r="A3382" s="143">
        <v>2040.0</v>
      </c>
      <c r="B3382" s="31" t="s">
        <v>4158</v>
      </c>
      <c r="C3382" s="14"/>
      <c r="D3382" s="8" t="s">
        <v>6588</v>
      </c>
      <c r="E3382" s="94">
        <v>157.0</v>
      </c>
      <c r="F3382" s="10" t="str">
        <f t="shared" si="50"/>
        <v>BOT-0157</v>
      </c>
      <c r="G3382" s="94">
        <v>151794.0</v>
      </c>
      <c r="H3382" s="14"/>
    </row>
    <row r="3383">
      <c r="A3383" s="143">
        <v>2040.0</v>
      </c>
      <c r="B3383" s="31" t="s">
        <v>4464</v>
      </c>
      <c r="C3383" s="14"/>
      <c r="D3383" s="8" t="s">
        <v>6588</v>
      </c>
      <c r="E3383" s="94">
        <v>158.0</v>
      </c>
      <c r="F3383" s="10" t="str">
        <f t="shared" si="50"/>
        <v>BOT-0158</v>
      </c>
      <c r="G3383" s="94">
        <v>34240.0</v>
      </c>
      <c r="H3383" s="14"/>
    </row>
    <row r="3384">
      <c r="A3384" s="143">
        <v>2041.0</v>
      </c>
      <c r="B3384" s="31" t="s">
        <v>4156</v>
      </c>
      <c r="C3384" s="14"/>
      <c r="D3384" s="8" t="s">
        <v>6588</v>
      </c>
      <c r="E3384" s="94">
        <v>159.0</v>
      </c>
      <c r="F3384" s="10" t="str">
        <f t="shared" si="50"/>
        <v>BOT-0159</v>
      </c>
      <c r="G3384" s="94">
        <v>3143972.0</v>
      </c>
      <c r="H3384" s="14"/>
    </row>
    <row r="3385">
      <c r="A3385" s="143">
        <v>2041.0</v>
      </c>
      <c r="B3385" s="31" t="s">
        <v>4156</v>
      </c>
      <c r="C3385" s="14"/>
      <c r="D3385" s="8" t="s">
        <v>6588</v>
      </c>
      <c r="E3385" s="94">
        <v>160.0</v>
      </c>
      <c r="F3385" s="10" t="str">
        <f t="shared" si="50"/>
        <v>BOT-0160</v>
      </c>
      <c r="G3385" s="94">
        <v>3232788.0</v>
      </c>
      <c r="H3385" s="14"/>
    </row>
    <row r="3386">
      <c r="A3386" s="143">
        <v>2041.0</v>
      </c>
      <c r="B3386" s="31" t="s">
        <v>4156</v>
      </c>
      <c r="C3386" s="14"/>
      <c r="D3386" s="8" t="s">
        <v>6588</v>
      </c>
      <c r="E3386" s="94">
        <v>161.0</v>
      </c>
      <c r="F3386" s="10" t="str">
        <f t="shared" si="50"/>
        <v>BOT-0161</v>
      </c>
      <c r="G3386" s="94">
        <v>1912173.0</v>
      </c>
      <c r="H3386" s="14"/>
    </row>
    <row r="3387">
      <c r="A3387" s="143">
        <v>2041.0</v>
      </c>
      <c r="B3387" s="31" t="s">
        <v>4158</v>
      </c>
      <c r="C3387" s="14"/>
      <c r="D3387" s="8" t="s">
        <v>6588</v>
      </c>
      <c r="E3387" s="94">
        <v>162.0</v>
      </c>
      <c r="F3387" s="10" t="str">
        <f t="shared" si="50"/>
        <v>BOT-0162</v>
      </c>
      <c r="G3387" s="94">
        <v>117745.0</v>
      </c>
      <c r="H3387" s="14"/>
    </row>
    <row r="3388">
      <c r="A3388" s="143">
        <v>2041.0</v>
      </c>
      <c r="B3388" s="31" t="s">
        <v>4464</v>
      </c>
      <c r="C3388" s="14"/>
      <c r="D3388" s="8" t="s">
        <v>6588</v>
      </c>
      <c r="E3388" s="94">
        <v>163.0</v>
      </c>
      <c r="F3388" s="10" t="str">
        <f t="shared" si="50"/>
        <v>BOT-0163</v>
      </c>
      <c r="G3388" s="94">
        <v>32796.0</v>
      </c>
      <c r="H3388" s="14"/>
    </row>
    <row r="3389">
      <c r="A3389" s="35">
        <v>2776.0</v>
      </c>
      <c r="B3389" s="31" t="s">
        <v>4156</v>
      </c>
      <c r="C3389" s="14"/>
      <c r="D3389" s="8" t="s">
        <v>6588</v>
      </c>
      <c r="E3389" s="94">
        <v>164.0</v>
      </c>
      <c r="F3389" s="10" t="str">
        <f t="shared" si="50"/>
        <v>BOT-0164</v>
      </c>
      <c r="G3389" s="94">
        <v>2289786.0</v>
      </c>
      <c r="H3389" s="7" t="s">
        <v>6864</v>
      </c>
    </row>
    <row r="3390">
      <c r="A3390" s="35">
        <v>2776.0</v>
      </c>
      <c r="B3390" s="31" t="s">
        <v>4158</v>
      </c>
      <c r="C3390" s="14"/>
      <c r="D3390" s="8" t="s">
        <v>6588</v>
      </c>
      <c r="E3390" s="94">
        <v>165.0</v>
      </c>
      <c r="F3390" s="10" t="str">
        <f t="shared" si="50"/>
        <v>BOT-0165</v>
      </c>
      <c r="G3390" s="94">
        <v>11440.0</v>
      </c>
      <c r="H3390" s="7">
        <v>2534.0</v>
      </c>
    </row>
    <row r="3391">
      <c r="A3391" s="35">
        <v>2777.0</v>
      </c>
      <c r="B3391" s="31" t="s">
        <v>4156</v>
      </c>
      <c r="C3391" s="14"/>
      <c r="D3391" s="8" t="s">
        <v>6588</v>
      </c>
      <c r="E3391" s="94">
        <v>166.0</v>
      </c>
      <c r="F3391" s="10" t="str">
        <f t="shared" si="50"/>
        <v>BOT-0166</v>
      </c>
      <c r="G3391" s="94">
        <v>2436559.0</v>
      </c>
      <c r="H3391" s="7">
        <v>2535.0</v>
      </c>
    </row>
    <row r="3392">
      <c r="A3392" s="35">
        <v>2777.0</v>
      </c>
      <c r="B3392" s="31" t="s">
        <v>4158</v>
      </c>
      <c r="C3392" s="14"/>
      <c r="D3392" s="8" t="s">
        <v>6588</v>
      </c>
      <c r="E3392" s="94">
        <v>167.0</v>
      </c>
      <c r="F3392" s="10" t="str">
        <f t="shared" si="50"/>
        <v>BOT-0167</v>
      </c>
      <c r="G3392" s="94">
        <v>12801.0</v>
      </c>
      <c r="H3392" s="7">
        <v>2535.0</v>
      </c>
    </row>
    <row r="3393">
      <c r="A3393" s="35">
        <v>2778.0</v>
      </c>
      <c r="B3393" s="31" t="s">
        <v>4156</v>
      </c>
      <c r="C3393" s="14"/>
      <c r="D3393" s="8" t="s">
        <v>6588</v>
      </c>
      <c r="E3393" s="94">
        <v>168.0</v>
      </c>
      <c r="F3393" s="10" t="str">
        <f t="shared" si="50"/>
        <v>BOT-0168</v>
      </c>
      <c r="G3393" s="94">
        <v>2392853.0</v>
      </c>
      <c r="H3393" s="7">
        <v>2536.0</v>
      </c>
    </row>
    <row r="3394">
      <c r="A3394" s="35">
        <v>2778.0</v>
      </c>
      <c r="B3394" s="31" t="s">
        <v>4158</v>
      </c>
      <c r="C3394" s="14"/>
      <c r="D3394" s="8" t="s">
        <v>6588</v>
      </c>
      <c r="E3394" s="94">
        <v>169.0</v>
      </c>
      <c r="F3394" s="10" t="str">
        <f t="shared" si="50"/>
        <v>BOT-0169</v>
      </c>
      <c r="G3394" s="94">
        <v>12468.0</v>
      </c>
      <c r="H3394" s="7">
        <v>2536.0</v>
      </c>
    </row>
    <row r="3395">
      <c r="A3395" s="35">
        <v>2779.0</v>
      </c>
      <c r="B3395" s="31" t="s">
        <v>4156</v>
      </c>
      <c r="C3395" s="14"/>
      <c r="D3395" s="8" t="s">
        <v>6588</v>
      </c>
      <c r="E3395" s="94">
        <v>170.0</v>
      </c>
      <c r="F3395" s="10" t="str">
        <f t="shared" si="50"/>
        <v>BOT-0170</v>
      </c>
      <c r="G3395" s="94">
        <v>2030748.0</v>
      </c>
      <c r="H3395" s="7">
        <v>2537.0</v>
      </c>
    </row>
    <row r="3396">
      <c r="A3396" s="35">
        <v>2779.0</v>
      </c>
      <c r="B3396" s="31" t="s">
        <v>4158</v>
      </c>
      <c r="C3396" s="14"/>
      <c r="D3396" s="8" t="s">
        <v>6588</v>
      </c>
      <c r="E3396" s="94">
        <v>171.0</v>
      </c>
      <c r="F3396" s="10" t="str">
        <f t="shared" si="50"/>
        <v>BOT-0171</v>
      </c>
      <c r="G3396" s="94">
        <v>11925.0</v>
      </c>
      <c r="H3396" s="7">
        <v>2537.0</v>
      </c>
    </row>
    <row r="3397">
      <c r="A3397" s="35">
        <v>2780.0</v>
      </c>
      <c r="B3397" s="31" t="s">
        <v>4156</v>
      </c>
      <c r="C3397" s="14"/>
      <c r="D3397" s="8" t="s">
        <v>6588</v>
      </c>
      <c r="E3397" s="94">
        <v>172.0</v>
      </c>
      <c r="F3397" s="10" t="str">
        <f t="shared" si="50"/>
        <v>BOT-0172</v>
      </c>
      <c r="G3397" s="94">
        <v>3167538.0</v>
      </c>
      <c r="H3397" s="7">
        <v>2538.0</v>
      </c>
    </row>
    <row r="3398">
      <c r="A3398" s="35">
        <v>2780.0</v>
      </c>
      <c r="B3398" s="31" t="s">
        <v>4158</v>
      </c>
      <c r="C3398" s="14"/>
      <c r="D3398" s="8" t="s">
        <v>6588</v>
      </c>
      <c r="E3398" s="94">
        <v>173.0</v>
      </c>
      <c r="F3398" s="10" t="str">
        <f t="shared" si="50"/>
        <v>BOT-0173</v>
      </c>
      <c r="G3398" s="94">
        <v>14675.0</v>
      </c>
      <c r="H3398" s="7">
        <v>2538.0</v>
      </c>
    </row>
    <row r="3399">
      <c r="A3399" s="35">
        <v>2781.0</v>
      </c>
      <c r="B3399" s="31" t="s">
        <v>4156</v>
      </c>
      <c r="C3399" s="14"/>
      <c r="D3399" s="8" t="s">
        <v>6588</v>
      </c>
      <c r="E3399" s="94">
        <v>174.0</v>
      </c>
      <c r="F3399" s="10" t="str">
        <f t="shared" si="50"/>
        <v>BOT-0174</v>
      </c>
      <c r="G3399" s="94">
        <v>2686764.0</v>
      </c>
      <c r="H3399" s="7">
        <v>2539.0</v>
      </c>
    </row>
    <row r="3400">
      <c r="A3400" s="35">
        <v>2781.0</v>
      </c>
      <c r="B3400" s="31" t="s">
        <v>4158</v>
      </c>
      <c r="C3400" s="14"/>
      <c r="D3400" s="8" t="s">
        <v>6588</v>
      </c>
      <c r="E3400" s="94">
        <v>175.0</v>
      </c>
      <c r="F3400" s="10" t="str">
        <f t="shared" si="50"/>
        <v>BOT-0175</v>
      </c>
      <c r="G3400" s="94">
        <v>16457.0</v>
      </c>
      <c r="H3400" s="7">
        <v>2539.0</v>
      </c>
    </row>
    <row r="3401">
      <c r="A3401" s="35">
        <v>2782.0</v>
      </c>
      <c r="B3401" s="31" t="s">
        <v>4156</v>
      </c>
      <c r="C3401" s="14"/>
      <c r="D3401" s="8" t="s">
        <v>6588</v>
      </c>
      <c r="E3401" s="94">
        <v>176.0</v>
      </c>
      <c r="F3401" s="10" t="str">
        <f t="shared" si="50"/>
        <v>BOT-0176</v>
      </c>
      <c r="G3401" s="94">
        <v>720264.0</v>
      </c>
      <c r="H3401" s="7">
        <v>2540.0</v>
      </c>
    </row>
    <row r="3402">
      <c r="A3402" s="35">
        <v>2782.0</v>
      </c>
      <c r="B3402" s="31" t="s">
        <v>4158</v>
      </c>
      <c r="C3402" s="14"/>
      <c r="D3402" s="8" t="s">
        <v>6588</v>
      </c>
      <c r="E3402" s="94">
        <v>177.0</v>
      </c>
      <c r="F3402" s="10" t="str">
        <f t="shared" si="50"/>
        <v>BOT-0177</v>
      </c>
      <c r="G3402" s="94">
        <v>1357.0</v>
      </c>
      <c r="H3402" s="7">
        <v>2540.0</v>
      </c>
    </row>
    <row r="3403">
      <c r="A3403" s="35">
        <v>2783.0</v>
      </c>
      <c r="B3403" s="31" t="s">
        <v>4156</v>
      </c>
      <c r="C3403" s="14"/>
      <c r="D3403" s="8" t="s">
        <v>6588</v>
      </c>
      <c r="E3403" s="94">
        <v>178.0</v>
      </c>
      <c r="F3403" s="10" t="str">
        <f t="shared" si="50"/>
        <v>BOT-0178</v>
      </c>
      <c r="G3403" s="94">
        <v>1821197.0</v>
      </c>
      <c r="H3403" s="7">
        <v>2541.0</v>
      </c>
    </row>
    <row r="3404">
      <c r="A3404" s="35">
        <v>2783.0</v>
      </c>
      <c r="B3404" s="31" t="s">
        <v>4158</v>
      </c>
      <c r="C3404" s="14"/>
      <c r="D3404" s="8" t="s">
        <v>6588</v>
      </c>
      <c r="E3404" s="94">
        <v>179.0</v>
      </c>
      <c r="F3404" s="10" t="str">
        <f t="shared" si="50"/>
        <v>BOT-0179</v>
      </c>
      <c r="G3404" s="94">
        <v>2909.0</v>
      </c>
      <c r="H3404" s="7">
        <v>2541.0</v>
      </c>
    </row>
    <row r="3405">
      <c r="A3405" s="35">
        <v>2784.0</v>
      </c>
      <c r="B3405" s="31" t="s">
        <v>4156</v>
      </c>
      <c r="C3405" s="14"/>
      <c r="D3405" s="8" t="s">
        <v>6588</v>
      </c>
      <c r="E3405" s="94">
        <v>180.0</v>
      </c>
      <c r="F3405" s="10" t="str">
        <f t="shared" si="50"/>
        <v>BOT-0180</v>
      </c>
      <c r="G3405" s="94">
        <v>1955357.0</v>
      </c>
      <c r="H3405" s="7">
        <v>2542.0</v>
      </c>
    </row>
    <row r="3406">
      <c r="A3406" s="35">
        <v>2784.0</v>
      </c>
      <c r="B3406" s="31" t="s">
        <v>4158</v>
      </c>
      <c r="C3406" s="14"/>
      <c r="D3406" s="8" t="s">
        <v>6588</v>
      </c>
      <c r="E3406" s="94">
        <v>181.0</v>
      </c>
      <c r="F3406" s="10" t="str">
        <f t="shared" si="50"/>
        <v>BOT-0181</v>
      </c>
      <c r="G3406" s="94">
        <v>3042.0</v>
      </c>
      <c r="H3406" s="7">
        <v>2542.0</v>
      </c>
    </row>
    <row r="3407">
      <c r="A3407" s="35">
        <v>2785.0</v>
      </c>
      <c r="B3407" s="177" t="s">
        <v>4156</v>
      </c>
      <c r="C3407" s="178"/>
      <c r="D3407" s="179" t="s">
        <v>6865</v>
      </c>
      <c r="E3407" s="180">
        <v>4.0</v>
      </c>
      <c r="F3407" s="181" t="str">
        <f t="shared" ref="F3407:F3412" si="51">D3407&amp;"000"&amp;E3407</f>
        <v>scan0004</v>
      </c>
      <c r="G3407" s="41">
        <v>1066810.0</v>
      </c>
      <c r="H3407" s="182">
        <v>2543.0</v>
      </c>
    </row>
    <row r="3408">
      <c r="A3408" s="35">
        <v>2785.0</v>
      </c>
      <c r="B3408" s="177" t="s">
        <v>4158</v>
      </c>
      <c r="C3408" s="178"/>
      <c r="D3408" s="179" t="s">
        <v>6865</v>
      </c>
      <c r="E3408" s="180">
        <v>5.0</v>
      </c>
      <c r="F3408" s="181" t="str">
        <f t="shared" si="51"/>
        <v>scan0005</v>
      </c>
      <c r="G3408" s="41">
        <v>13097.0</v>
      </c>
      <c r="H3408" s="182">
        <v>2543.0</v>
      </c>
    </row>
    <row r="3409">
      <c r="A3409" s="35">
        <v>2786.0</v>
      </c>
      <c r="B3409" s="177" t="s">
        <v>4156</v>
      </c>
      <c r="C3409" s="178"/>
      <c r="D3409" s="179" t="s">
        <v>6865</v>
      </c>
      <c r="E3409" s="180">
        <v>6.0</v>
      </c>
      <c r="F3409" s="181" t="str">
        <f t="shared" si="51"/>
        <v>scan0006</v>
      </c>
      <c r="G3409" s="41">
        <v>1074144.0</v>
      </c>
      <c r="H3409" s="182">
        <v>2544.0</v>
      </c>
    </row>
    <row r="3410">
      <c r="A3410" s="35">
        <v>2786.0</v>
      </c>
      <c r="B3410" s="177" t="s">
        <v>4158</v>
      </c>
      <c r="C3410" s="178"/>
      <c r="D3410" s="179" t="s">
        <v>6865</v>
      </c>
      <c r="E3410" s="180">
        <v>7.0</v>
      </c>
      <c r="F3410" s="181" t="str">
        <f t="shared" si="51"/>
        <v>scan0007</v>
      </c>
      <c r="G3410" s="41">
        <v>12932.0</v>
      </c>
      <c r="H3410" s="182">
        <v>2544.0</v>
      </c>
    </row>
    <row r="3411">
      <c r="A3411" s="35">
        <v>2787.0</v>
      </c>
      <c r="B3411" s="177" t="s">
        <v>4156</v>
      </c>
      <c r="C3411" s="178"/>
      <c r="D3411" s="179" t="s">
        <v>6865</v>
      </c>
      <c r="E3411" s="180">
        <v>8.0</v>
      </c>
      <c r="F3411" s="181" t="str">
        <f t="shared" si="51"/>
        <v>scan0008</v>
      </c>
      <c r="G3411" s="41">
        <v>1052060.0</v>
      </c>
      <c r="H3411" s="182">
        <v>2545.0</v>
      </c>
    </row>
    <row r="3412">
      <c r="A3412" s="35">
        <v>2787.0</v>
      </c>
      <c r="B3412" s="177" t="s">
        <v>4158</v>
      </c>
      <c r="C3412" s="178"/>
      <c r="D3412" s="179" t="s">
        <v>6865</v>
      </c>
      <c r="E3412" s="180">
        <v>9.0</v>
      </c>
      <c r="F3412" s="181" t="str">
        <f t="shared" si="51"/>
        <v>scan0009</v>
      </c>
      <c r="G3412" s="41">
        <v>19036.0</v>
      </c>
      <c r="H3412" s="182">
        <v>2545.0</v>
      </c>
    </row>
    <row r="3413">
      <c r="A3413" s="35">
        <v>2788.0</v>
      </c>
      <c r="B3413" s="177" t="s">
        <v>4156</v>
      </c>
      <c r="C3413" s="178"/>
      <c r="D3413" s="179" t="s">
        <v>6865</v>
      </c>
      <c r="E3413" s="180">
        <v>10.0</v>
      </c>
      <c r="F3413" s="181" t="str">
        <f t="shared" ref="F3413:F3418" si="52">D3413&amp;"00"&amp;E3413</f>
        <v>scan0010</v>
      </c>
      <c r="G3413" s="41">
        <v>1479426.0</v>
      </c>
      <c r="H3413" s="182">
        <v>2546.0</v>
      </c>
    </row>
    <row r="3414">
      <c r="A3414" s="35">
        <v>2788.0</v>
      </c>
      <c r="B3414" s="177" t="s">
        <v>4158</v>
      </c>
      <c r="C3414" s="178"/>
      <c r="D3414" s="179" t="s">
        <v>6865</v>
      </c>
      <c r="E3414" s="180">
        <v>11.0</v>
      </c>
      <c r="F3414" s="181" t="str">
        <f t="shared" si="52"/>
        <v>scan0011</v>
      </c>
      <c r="G3414" s="41">
        <v>19906.0</v>
      </c>
      <c r="H3414" s="182">
        <v>2546.0</v>
      </c>
    </row>
    <row r="3415">
      <c r="A3415" s="35">
        <v>2789.0</v>
      </c>
      <c r="B3415" s="177" t="s">
        <v>4156</v>
      </c>
      <c r="C3415" s="178"/>
      <c r="D3415" s="179" t="s">
        <v>6865</v>
      </c>
      <c r="E3415" s="180">
        <v>12.0</v>
      </c>
      <c r="F3415" s="181" t="str">
        <f t="shared" si="52"/>
        <v>scan0012</v>
      </c>
      <c r="G3415" s="41">
        <v>1793148.0</v>
      </c>
      <c r="H3415" s="182">
        <v>2547.0</v>
      </c>
    </row>
    <row r="3416">
      <c r="A3416" s="35">
        <v>2789.0</v>
      </c>
      <c r="B3416" s="177" t="s">
        <v>4158</v>
      </c>
      <c r="C3416" s="178"/>
      <c r="D3416" s="179" t="s">
        <v>6865</v>
      </c>
      <c r="E3416" s="180">
        <v>13.0</v>
      </c>
      <c r="F3416" s="181" t="str">
        <f t="shared" si="52"/>
        <v>scan0013</v>
      </c>
      <c r="G3416" s="41">
        <v>18596.0</v>
      </c>
      <c r="H3416" s="182">
        <v>2547.0</v>
      </c>
    </row>
    <row r="3417">
      <c r="A3417" s="35">
        <v>2790.0</v>
      </c>
      <c r="B3417" s="177" t="s">
        <v>4156</v>
      </c>
      <c r="C3417" s="178"/>
      <c r="D3417" s="179" t="s">
        <v>6865</v>
      </c>
      <c r="E3417" s="180">
        <v>14.0</v>
      </c>
      <c r="F3417" s="181" t="str">
        <f t="shared" si="52"/>
        <v>scan0014</v>
      </c>
      <c r="G3417" s="41">
        <v>1762237.0</v>
      </c>
      <c r="H3417" s="182">
        <v>2548.0</v>
      </c>
    </row>
    <row r="3418">
      <c r="A3418" s="35">
        <v>2790.0</v>
      </c>
      <c r="B3418" s="177" t="s">
        <v>4158</v>
      </c>
      <c r="C3418" s="178"/>
      <c r="D3418" s="179" t="s">
        <v>6865</v>
      </c>
      <c r="E3418" s="180">
        <v>15.0</v>
      </c>
      <c r="F3418" s="181" t="str">
        <f t="shared" si="52"/>
        <v>scan0015</v>
      </c>
      <c r="G3418" s="41">
        <v>20646.0</v>
      </c>
      <c r="H3418" s="182">
        <v>2548.0</v>
      </c>
    </row>
    <row r="3419">
      <c r="A3419" s="143">
        <v>2565.0</v>
      </c>
      <c r="B3419" s="31" t="s">
        <v>4156</v>
      </c>
      <c r="C3419" s="14"/>
      <c r="D3419" s="8" t="s">
        <v>6865</v>
      </c>
      <c r="E3419" s="94">
        <v>1.0</v>
      </c>
      <c r="F3419" s="10" t="str">
        <f t="shared" ref="F3419:F3421" si="53">D3419&amp;"000"&amp;E3419</f>
        <v>scan0001</v>
      </c>
      <c r="G3419" s="41">
        <v>962926.0</v>
      </c>
      <c r="H3419" s="14"/>
    </row>
    <row r="3420">
      <c r="A3420" s="143">
        <v>2565.0</v>
      </c>
      <c r="B3420" s="31" t="s">
        <v>4158</v>
      </c>
      <c r="C3420" s="14"/>
      <c r="D3420" s="8" t="s">
        <v>6865</v>
      </c>
      <c r="E3420" s="94">
        <v>2.0</v>
      </c>
      <c r="F3420" s="10" t="str">
        <f t="shared" si="53"/>
        <v>scan0002</v>
      </c>
      <c r="G3420" s="41">
        <v>7620.0</v>
      </c>
      <c r="H3420" s="14"/>
    </row>
    <row r="3421">
      <c r="A3421" s="143">
        <v>2566.0</v>
      </c>
      <c r="B3421" s="31" t="s">
        <v>4156</v>
      </c>
      <c r="C3421" s="14"/>
      <c r="D3421" s="8" t="s">
        <v>6865</v>
      </c>
      <c r="E3421" s="94">
        <v>3.0</v>
      </c>
      <c r="F3421" s="10" t="str">
        <f t="shared" si="53"/>
        <v>scan0003</v>
      </c>
      <c r="G3421" s="41">
        <v>1510023.0</v>
      </c>
      <c r="H3421" s="14"/>
    </row>
    <row r="3422">
      <c r="A3422" s="143">
        <v>2566.0</v>
      </c>
      <c r="B3422" s="31" t="s">
        <v>4158</v>
      </c>
      <c r="C3422" s="14"/>
      <c r="D3422" s="8" t="s">
        <v>6865</v>
      </c>
      <c r="E3422" s="94">
        <v>16.0</v>
      </c>
      <c r="F3422" s="10" t="str">
        <f t="shared" ref="F3422:F3484" si="54">D3422&amp;"00"&amp;E3422</f>
        <v>scan0016</v>
      </c>
      <c r="G3422" s="41">
        <v>10391.0</v>
      </c>
      <c r="H3422" s="14"/>
    </row>
    <row r="3423">
      <c r="A3423" s="143">
        <v>2567.0</v>
      </c>
      <c r="B3423" s="31" t="s">
        <v>4156</v>
      </c>
      <c r="C3423" s="14"/>
      <c r="D3423" s="8" t="s">
        <v>6865</v>
      </c>
      <c r="E3423" s="94">
        <v>17.0</v>
      </c>
      <c r="F3423" s="10" t="str">
        <f t="shared" si="54"/>
        <v>scan0017</v>
      </c>
      <c r="G3423" s="41">
        <v>1557939.0</v>
      </c>
      <c r="H3423" s="14"/>
    </row>
    <row r="3424">
      <c r="A3424" s="143">
        <v>2567.0</v>
      </c>
      <c r="B3424" s="31" t="s">
        <v>4158</v>
      </c>
      <c r="C3424" s="14"/>
      <c r="D3424" s="8" t="s">
        <v>6865</v>
      </c>
      <c r="E3424" s="94">
        <v>18.0</v>
      </c>
      <c r="F3424" s="10" t="str">
        <f t="shared" si="54"/>
        <v>scan0018</v>
      </c>
      <c r="G3424" s="41">
        <v>9840.0</v>
      </c>
      <c r="H3424" s="14"/>
    </row>
    <row r="3425">
      <c r="A3425" s="143">
        <v>2568.0</v>
      </c>
      <c r="B3425" s="31" t="s">
        <v>4156</v>
      </c>
      <c r="C3425" s="14"/>
      <c r="D3425" s="8" t="s">
        <v>6865</v>
      </c>
      <c r="E3425" s="94">
        <v>19.0</v>
      </c>
      <c r="F3425" s="10" t="str">
        <f t="shared" si="54"/>
        <v>scan0019</v>
      </c>
      <c r="G3425" s="41">
        <v>1091172.0</v>
      </c>
      <c r="H3425" s="14"/>
    </row>
    <row r="3426">
      <c r="A3426" s="143">
        <v>2568.0</v>
      </c>
      <c r="B3426" s="31" t="s">
        <v>4158</v>
      </c>
      <c r="C3426" s="14"/>
      <c r="D3426" s="8" t="s">
        <v>6865</v>
      </c>
      <c r="E3426" s="94">
        <v>20.0</v>
      </c>
      <c r="F3426" s="10" t="str">
        <f t="shared" si="54"/>
        <v>scan0020</v>
      </c>
      <c r="G3426" s="41">
        <v>8410.0</v>
      </c>
      <c r="H3426" s="14"/>
    </row>
    <row r="3427">
      <c r="A3427" s="143">
        <v>2569.0</v>
      </c>
      <c r="B3427" s="31" t="s">
        <v>4156</v>
      </c>
      <c r="C3427" s="14"/>
      <c r="D3427" s="8" t="s">
        <v>6865</v>
      </c>
      <c r="E3427" s="94">
        <v>21.0</v>
      </c>
      <c r="F3427" s="10" t="str">
        <f t="shared" si="54"/>
        <v>scan0021</v>
      </c>
      <c r="G3427" s="41">
        <v>1286135.0</v>
      </c>
      <c r="H3427" s="14"/>
    </row>
    <row r="3428">
      <c r="A3428" s="143">
        <v>2569.0</v>
      </c>
      <c r="B3428" s="31" t="s">
        <v>4158</v>
      </c>
      <c r="C3428" s="14"/>
      <c r="D3428" s="8" t="s">
        <v>6865</v>
      </c>
      <c r="E3428" s="94">
        <v>22.0</v>
      </c>
      <c r="F3428" s="10" t="str">
        <f t="shared" si="54"/>
        <v>scan0022</v>
      </c>
      <c r="G3428" s="41">
        <v>7097.0</v>
      </c>
      <c r="H3428" s="14"/>
    </row>
    <row r="3429">
      <c r="A3429" s="143">
        <v>2570.0</v>
      </c>
      <c r="B3429" s="31" t="s">
        <v>4156</v>
      </c>
      <c r="C3429" s="14"/>
      <c r="D3429" s="8" t="s">
        <v>6865</v>
      </c>
      <c r="E3429" s="94">
        <v>23.0</v>
      </c>
      <c r="F3429" s="10" t="str">
        <f t="shared" si="54"/>
        <v>scan0023</v>
      </c>
      <c r="G3429" s="41">
        <v>1116398.0</v>
      </c>
      <c r="H3429" s="14"/>
    </row>
    <row r="3430">
      <c r="A3430" s="143">
        <v>2570.0</v>
      </c>
      <c r="B3430" s="31" t="s">
        <v>4158</v>
      </c>
      <c r="C3430" s="14"/>
      <c r="D3430" s="8" t="s">
        <v>6865</v>
      </c>
      <c r="E3430" s="94">
        <v>24.0</v>
      </c>
      <c r="F3430" s="10" t="str">
        <f t="shared" si="54"/>
        <v>scan0024</v>
      </c>
      <c r="G3430" s="41">
        <v>8350.0</v>
      </c>
      <c r="H3430" s="14"/>
    </row>
    <row r="3431">
      <c r="A3431" s="143">
        <v>2571.0</v>
      </c>
      <c r="B3431" s="31" t="s">
        <v>4156</v>
      </c>
      <c r="C3431" s="14"/>
      <c r="D3431" s="8" t="s">
        <v>6865</v>
      </c>
      <c r="E3431" s="94">
        <v>25.0</v>
      </c>
      <c r="F3431" s="10" t="str">
        <f t="shared" si="54"/>
        <v>scan0025</v>
      </c>
      <c r="G3431" s="41">
        <v>1612981.0</v>
      </c>
      <c r="H3431" s="14"/>
    </row>
    <row r="3432">
      <c r="A3432" s="143">
        <v>2571.0</v>
      </c>
      <c r="B3432" s="31" t="s">
        <v>4158</v>
      </c>
      <c r="C3432" s="14"/>
      <c r="D3432" s="8" t="s">
        <v>6865</v>
      </c>
      <c r="E3432" s="94">
        <v>26.0</v>
      </c>
      <c r="F3432" s="10" t="str">
        <f t="shared" si="54"/>
        <v>scan0026</v>
      </c>
      <c r="G3432" s="41">
        <v>11131.0</v>
      </c>
      <c r="H3432" s="14"/>
    </row>
    <row r="3433">
      <c r="A3433" s="143">
        <v>2572.0</v>
      </c>
      <c r="B3433" s="31" t="s">
        <v>4156</v>
      </c>
      <c r="C3433" s="14"/>
      <c r="D3433" s="8" t="s">
        <v>6865</v>
      </c>
      <c r="E3433" s="94">
        <v>27.0</v>
      </c>
      <c r="F3433" s="10" t="str">
        <f t="shared" si="54"/>
        <v>scan0027</v>
      </c>
      <c r="G3433" s="41">
        <v>1570585.0</v>
      </c>
      <c r="H3433" s="14"/>
    </row>
    <row r="3434">
      <c r="A3434" s="143">
        <v>2572.0</v>
      </c>
      <c r="B3434" s="31" t="s">
        <v>4158</v>
      </c>
      <c r="C3434" s="14"/>
      <c r="D3434" s="8" t="s">
        <v>6865</v>
      </c>
      <c r="E3434" s="94">
        <v>28.0</v>
      </c>
      <c r="F3434" s="10" t="str">
        <f t="shared" si="54"/>
        <v>scan0028</v>
      </c>
      <c r="G3434" s="41">
        <v>11533.0</v>
      </c>
      <c r="H3434" s="14"/>
    </row>
    <row r="3435">
      <c r="A3435" s="143">
        <v>2573.0</v>
      </c>
      <c r="B3435" s="31" t="s">
        <v>4156</v>
      </c>
      <c r="C3435" s="14"/>
      <c r="D3435" s="8" t="s">
        <v>6865</v>
      </c>
      <c r="E3435" s="94">
        <v>29.0</v>
      </c>
      <c r="F3435" s="10" t="str">
        <f t="shared" si="54"/>
        <v>scan0029</v>
      </c>
      <c r="G3435" s="41">
        <v>1686447.0</v>
      </c>
      <c r="H3435" s="14"/>
    </row>
    <row r="3436">
      <c r="A3436" s="143">
        <v>2573.0</v>
      </c>
      <c r="B3436" s="31" t="s">
        <v>4158</v>
      </c>
      <c r="C3436" s="14"/>
      <c r="D3436" s="8" t="s">
        <v>6865</v>
      </c>
      <c r="E3436" s="94">
        <v>30.0</v>
      </c>
      <c r="F3436" s="10" t="str">
        <f t="shared" si="54"/>
        <v>scan0030</v>
      </c>
      <c r="G3436" s="41">
        <v>11847.0</v>
      </c>
      <c r="H3436" s="14"/>
    </row>
    <row r="3437">
      <c r="A3437" s="143">
        <v>2574.0</v>
      </c>
      <c r="B3437" s="31" t="s">
        <v>4156</v>
      </c>
      <c r="C3437" s="14"/>
      <c r="D3437" s="8" t="s">
        <v>6865</v>
      </c>
      <c r="E3437" s="94">
        <v>31.0</v>
      </c>
      <c r="F3437" s="10" t="str">
        <f t="shared" si="54"/>
        <v>scan0031</v>
      </c>
      <c r="G3437" s="41">
        <v>789509.0</v>
      </c>
      <c r="H3437" s="14"/>
    </row>
    <row r="3438">
      <c r="A3438" s="143">
        <v>2574.0</v>
      </c>
      <c r="B3438" s="31" t="s">
        <v>4158</v>
      </c>
      <c r="C3438" s="14"/>
      <c r="D3438" s="8" t="s">
        <v>6865</v>
      </c>
      <c r="E3438" s="94">
        <v>32.0</v>
      </c>
      <c r="F3438" s="10" t="str">
        <f t="shared" si="54"/>
        <v>scan0032</v>
      </c>
      <c r="G3438" s="41">
        <v>9255.0</v>
      </c>
      <c r="H3438" s="14"/>
    </row>
    <row r="3439">
      <c r="A3439" s="143">
        <v>2575.0</v>
      </c>
      <c r="B3439" s="31" t="s">
        <v>4156</v>
      </c>
      <c r="C3439" s="14"/>
      <c r="D3439" s="8" t="s">
        <v>6865</v>
      </c>
      <c r="E3439" s="94">
        <v>33.0</v>
      </c>
      <c r="F3439" s="10" t="str">
        <f t="shared" si="54"/>
        <v>scan0033</v>
      </c>
      <c r="G3439" s="41">
        <v>1527015.0</v>
      </c>
      <c r="H3439" s="14"/>
    </row>
    <row r="3440">
      <c r="A3440" s="143">
        <v>2575.0</v>
      </c>
      <c r="B3440" s="31" t="s">
        <v>4158</v>
      </c>
      <c r="C3440" s="14"/>
      <c r="D3440" s="8" t="s">
        <v>6865</v>
      </c>
      <c r="E3440" s="94">
        <v>34.0</v>
      </c>
      <c r="F3440" s="10" t="str">
        <f t="shared" si="54"/>
        <v>scan0034</v>
      </c>
      <c r="G3440" s="41">
        <v>16042.0</v>
      </c>
      <c r="H3440" s="14"/>
    </row>
    <row r="3441">
      <c r="A3441" s="143">
        <v>2576.0</v>
      </c>
      <c r="B3441" s="31" t="s">
        <v>4156</v>
      </c>
      <c r="C3441" s="14"/>
      <c r="D3441" s="8" t="s">
        <v>6865</v>
      </c>
      <c r="E3441" s="94">
        <v>35.0</v>
      </c>
      <c r="F3441" s="10" t="str">
        <f t="shared" si="54"/>
        <v>scan0035</v>
      </c>
      <c r="G3441" s="41">
        <v>1459190.0</v>
      </c>
      <c r="H3441" s="14"/>
    </row>
    <row r="3442">
      <c r="A3442" s="143">
        <v>2576.0</v>
      </c>
      <c r="B3442" s="31" t="s">
        <v>4158</v>
      </c>
      <c r="C3442" s="14"/>
      <c r="D3442" s="8" t="s">
        <v>6865</v>
      </c>
      <c r="E3442" s="94">
        <v>36.0</v>
      </c>
      <c r="F3442" s="10" t="str">
        <f t="shared" si="54"/>
        <v>scan0036</v>
      </c>
      <c r="G3442" s="41">
        <v>17278.0</v>
      </c>
      <c r="H3442" s="14"/>
    </row>
    <row r="3443">
      <c r="A3443" s="143">
        <v>2577.0</v>
      </c>
      <c r="B3443" s="31" t="s">
        <v>4156</v>
      </c>
      <c r="C3443" s="14"/>
      <c r="D3443" s="8" t="s">
        <v>6865</v>
      </c>
      <c r="E3443" s="94">
        <v>37.0</v>
      </c>
      <c r="F3443" s="10" t="str">
        <f t="shared" si="54"/>
        <v>scan0037</v>
      </c>
      <c r="G3443" s="41">
        <v>915140.0</v>
      </c>
      <c r="H3443" s="14"/>
    </row>
    <row r="3444">
      <c r="A3444" s="143">
        <v>2577.0</v>
      </c>
      <c r="B3444" s="31" t="s">
        <v>4158</v>
      </c>
      <c r="C3444" s="14"/>
      <c r="D3444" s="8" t="s">
        <v>6865</v>
      </c>
      <c r="E3444" s="94">
        <v>38.0</v>
      </c>
      <c r="F3444" s="10" t="str">
        <f t="shared" si="54"/>
        <v>scan0038</v>
      </c>
      <c r="G3444" s="41">
        <v>11408.0</v>
      </c>
      <c r="H3444" s="14"/>
    </row>
    <row r="3445">
      <c r="A3445" s="143">
        <v>2578.0</v>
      </c>
      <c r="B3445" s="31" t="s">
        <v>4156</v>
      </c>
      <c r="C3445" s="14"/>
      <c r="D3445" s="8" t="s">
        <v>6865</v>
      </c>
      <c r="E3445" s="94">
        <v>39.0</v>
      </c>
      <c r="F3445" s="10" t="str">
        <f t="shared" si="54"/>
        <v>scan0039</v>
      </c>
      <c r="G3445" s="41">
        <v>1217572.0</v>
      </c>
      <c r="H3445" s="14"/>
    </row>
    <row r="3446">
      <c r="A3446" s="143">
        <v>2578.0</v>
      </c>
      <c r="B3446" s="31" t="s">
        <v>4158</v>
      </c>
      <c r="C3446" s="14"/>
      <c r="D3446" s="8" t="s">
        <v>6865</v>
      </c>
      <c r="E3446" s="94">
        <v>40.0</v>
      </c>
      <c r="F3446" s="10" t="str">
        <f t="shared" si="54"/>
        <v>scan0040</v>
      </c>
      <c r="G3446" s="41">
        <v>15376.0</v>
      </c>
      <c r="H3446" s="14"/>
    </row>
    <row r="3447">
      <c r="A3447" s="143">
        <v>2579.0</v>
      </c>
      <c r="B3447" s="31" t="s">
        <v>4156</v>
      </c>
      <c r="C3447" s="14"/>
      <c r="D3447" s="8" t="s">
        <v>6865</v>
      </c>
      <c r="E3447" s="94">
        <v>41.0</v>
      </c>
      <c r="F3447" s="10" t="str">
        <f t="shared" si="54"/>
        <v>scan0041</v>
      </c>
      <c r="G3447" s="41">
        <v>651846.0</v>
      </c>
      <c r="H3447" s="14"/>
    </row>
    <row r="3448">
      <c r="A3448" s="143">
        <v>2579.0</v>
      </c>
      <c r="B3448" s="31" t="s">
        <v>4158</v>
      </c>
      <c r="C3448" s="14"/>
      <c r="D3448" s="8" t="s">
        <v>6865</v>
      </c>
      <c r="E3448" s="94">
        <v>42.0</v>
      </c>
      <c r="F3448" s="10" t="str">
        <f t="shared" si="54"/>
        <v>scan0042</v>
      </c>
      <c r="G3448" s="41">
        <v>9773.0</v>
      </c>
      <c r="H3448" s="14"/>
    </row>
    <row r="3449">
      <c r="A3449" s="143">
        <v>2580.0</v>
      </c>
      <c r="B3449" s="31" t="s">
        <v>4156</v>
      </c>
      <c r="C3449" s="14"/>
      <c r="D3449" s="8" t="s">
        <v>6865</v>
      </c>
      <c r="E3449" s="94">
        <v>43.0</v>
      </c>
      <c r="F3449" s="10" t="str">
        <f t="shared" si="54"/>
        <v>scan0043</v>
      </c>
      <c r="G3449" s="41">
        <v>1442879.0</v>
      </c>
      <c r="H3449" s="14"/>
    </row>
    <row r="3450">
      <c r="A3450" s="143">
        <v>2580.0</v>
      </c>
      <c r="B3450" s="31" t="s">
        <v>4158</v>
      </c>
      <c r="C3450" s="14"/>
      <c r="D3450" s="8" t="s">
        <v>6865</v>
      </c>
      <c r="E3450" s="94">
        <v>44.0</v>
      </c>
      <c r="F3450" s="10" t="str">
        <f t="shared" si="54"/>
        <v>scan0044</v>
      </c>
      <c r="G3450" s="41">
        <v>5589.0</v>
      </c>
      <c r="H3450" s="14"/>
    </row>
    <row r="3451">
      <c r="A3451" s="143">
        <v>2581.0</v>
      </c>
      <c r="B3451" s="31" t="s">
        <v>4156</v>
      </c>
      <c r="C3451" s="14"/>
      <c r="D3451" s="8" t="s">
        <v>6865</v>
      </c>
      <c r="E3451" s="94">
        <v>45.0</v>
      </c>
      <c r="F3451" s="10" t="str">
        <f t="shared" si="54"/>
        <v>scan0045</v>
      </c>
      <c r="G3451" s="41">
        <v>1550487.0</v>
      </c>
      <c r="H3451" s="14"/>
    </row>
    <row r="3452">
      <c r="A3452" s="143">
        <v>2581.0</v>
      </c>
      <c r="B3452" s="31" t="s">
        <v>4158</v>
      </c>
      <c r="C3452" s="14"/>
      <c r="D3452" s="8" t="s">
        <v>6865</v>
      </c>
      <c r="E3452" s="94">
        <v>46.0</v>
      </c>
      <c r="F3452" s="10" t="str">
        <f t="shared" si="54"/>
        <v>scan0046</v>
      </c>
      <c r="G3452" s="41">
        <v>6620.0</v>
      </c>
      <c r="H3452" s="14"/>
    </row>
    <row r="3453">
      <c r="A3453" s="143">
        <v>2582.0</v>
      </c>
      <c r="B3453" s="31" t="s">
        <v>4156</v>
      </c>
      <c r="C3453" s="14"/>
      <c r="D3453" s="8" t="s">
        <v>6865</v>
      </c>
      <c r="E3453" s="94">
        <v>47.0</v>
      </c>
      <c r="F3453" s="10" t="str">
        <f t="shared" si="54"/>
        <v>scan0047</v>
      </c>
      <c r="G3453" s="41">
        <v>1437723.0</v>
      </c>
      <c r="H3453" s="14"/>
    </row>
    <row r="3454">
      <c r="A3454" s="143">
        <v>2582.0</v>
      </c>
      <c r="B3454" s="31" t="s">
        <v>4158</v>
      </c>
      <c r="C3454" s="14"/>
      <c r="D3454" s="8" t="s">
        <v>6865</v>
      </c>
      <c r="E3454" s="94">
        <v>48.0</v>
      </c>
      <c r="F3454" s="10" t="str">
        <f t="shared" si="54"/>
        <v>scan0048</v>
      </c>
      <c r="G3454" s="41">
        <v>5931.0</v>
      </c>
      <c r="H3454" s="14"/>
    </row>
    <row r="3455">
      <c r="A3455" s="143">
        <v>2583.0</v>
      </c>
      <c r="B3455" s="31" t="s">
        <v>4156</v>
      </c>
      <c r="C3455" s="14"/>
      <c r="D3455" s="8" t="s">
        <v>6865</v>
      </c>
      <c r="E3455" s="94">
        <v>49.0</v>
      </c>
      <c r="F3455" s="10" t="str">
        <f t="shared" si="54"/>
        <v>scan0049</v>
      </c>
      <c r="G3455" s="41">
        <v>1387546.0</v>
      </c>
      <c r="H3455" s="14"/>
    </row>
    <row r="3456">
      <c r="A3456" s="143">
        <v>2583.0</v>
      </c>
      <c r="B3456" s="31" t="s">
        <v>4158</v>
      </c>
      <c r="C3456" s="14"/>
      <c r="D3456" s="8" t="s">
        <v>6865</v>
      </c>
      <c r="E3456" s="94">
        <v>50.0</v>
      </c>
      <c r="F3456" s="10" t="str">
        <f t="shared" si="54"/>
        <v>scan0050</v>
      </c>
      <c r="G3456" s="41">
        <v>5652.0</v>
      </c>
      <c r="H3456" s="14"/>
    </row>
    <row r="3457">
      <c r="A3457" s="143">
        <v>2584.0</v>
      </c>
      <c r="B3457" s="31" t="s">
        <v>4156</v>
      </c>
      <c r="C3457" s="14"/>
      <c r="D3457" s="8" t="s">
        <v>6865</v>
      </c>
      <c r="E3457" s="94">
        <v>51.0</v>
      </c>
      <c r="F3457" s="10" t="str">
        <f t="shared" si="54"/>
        <v>scan0051</v>
      </c>
      <c r="G3457" s="41">
        <v>1668571.0</v>
      </c>
      <c r="H3457" s="14"/>
    </row>
    <row r="3458">
      <c r="A3458" s="143">
        <v>2584.0</v>
      </c>
      <c r="B3458" s="31" t="s">
        <v>4158</v>
      </c>
      <c r="C3458" s="14"/>
      <c r="D3458" s="8" t="s">
        <v>6865</v>
      </c>
      <c r="E3458" s="94">
        <v>52.0</v>
      </c>
      <c r="F3458" s="10" t="str">
        <f t="shared" si="54"/>
        <v>scan0052</v>
      </c>
      <c r="G3458" s="41">
        <v>5324.0</v>
      </c>
      <c r="H3458" s="14"/>
    </row>
    <row r="3459">
      <c r="A3459" s="143">
        <v>2585.0</v>
      </c>
      <c r="B3459" s="31" t="s">
        <v>4156</v>
      </c>
      <c r="C3459" s="14"/>
      <c r="D3459" s="8" t="s">
        <v>6865</v>
      </c>
      <c r="E3459" s="94">
        <v>53.0</v>
      </c>
      <c r="F3459" s="10" t="str">
        <f t="shared" si="54"/>
        <v>scan0053</v>
      </c>
      <c r="G3459" s="41">
        <v>1415167.0</v>
      </c>
      <c r="H3459" s="14"/>
    </row>
    <row r="3460">
      <c r="A3460" s="143">
        <v>2585.0</v>
      </c>
      <c r="B3460" s="31" t="s">
        <v>4158</v>
      </c>
      <c r="C3460" s="14"/>
      <c r="D3460" s="8" t="s">
        <v>6865</v>
      </c>
      <c r="E3460" s="94">
        <v>54.0</v>
      </c>
      <c r="F3460" s="10" t="str">
        <f t="shared" si="54"/>
        <v>scan0054</v>
      </c>
      <c r="G3460" s="41">
        <v>6497.0</v>
      </c>
      <c r="H3460" s="14"/>
    </row>
    <row r="3461">
      <c r="A3461" s="143">
        <v>2618.0</v>
      </c>
      <c r="B3461" s="31" t="s">
        <v>4156</v>
      </c>
      <c r="C3461" s="14"/>
      <c r="D3461" s="8" t="s">
        <v>6865</v>
      </c>
      <c r="E3461" s="94">
        <v>55.0</v>
      </c>
      <c r="F3461" s="10" t="str">
        <f t="shared" si="54"/>
        <v>scan0055</v>
      </c>
      <c r="G3461" s="41">
        <v>2387769.0</v>
      </c>
      <c r="H3461" s="14"/>
    </row>
    <row r="3462">
      <c r="A3462" s="143">
        <v>2618.0</v>
      </c>
      <c r="B3462" s="31" t="s">
        <v>4158</v>
      </c>
      <c r="C3462" s="14"/>
      <c r="D3462" s="8" t="s">
        <v>6865</v>
      </c>
      <c r="E3462" s="94">
        <v>56.0</v>
      </c>
      <c r="F3462" s="10" t="str">
        <f t="shared" si="54"/>
        <v>scan0056</v>
      </c>
      <c r="G3462" s="41">
        <v>13382.0</v>
      </c>
      <c r="H3462" s="14"/>
    </row>
    <row r="3463">
      <c r="A3463" s="143">
        <v>2619.0</v>
      </c>
      <c r="B3463" s="31" t="s">
        <v>4156</v>
      </c>
      <c r="C3463" s="14"/>
      <c r="D3463" s="8" t="s">
        <v>6865</v>
      </c>
      <c r="E3463" s="94">
        <v>57.0</v>
      </c>
      <c r="F3463" s="10" t="str">
        <f t="shared" si="54"/>
        <v>scan0057</v>
      </c>
      <c r="G3463" s="41">
        <v>2681250.0</v>
      </c>
      <c r="H3463" s="14"/>
    </row>
    <row r="3464">
      <c r="A3464" s="143">
        <v>2619.0</v>
      </c>
      <c r="B3464" s="31" t="s">
        <v>4158</v>
      </c>
      <c r="C3464" s="14"/>
      <c r="D3464" s="8" t="s">
        <v>6865</v>
      </c>
      <c r="E3464" s="94">
        <v>58.0</v>
      </c>
      <c r="F3464" s="10" t="str">
        <f t="shared" si="54"/>
        <v>scan0058</v>
      </c>
      <c r="G3464" s="41">
        <v>25469.0</v>
      </c>
      <c r="H3464" s="14"/>
    </row>
    <row r="3465">
      <c r="A3465" s="143">
        <v>2620.0</v>
      </c>
      <c r="B3465" s="31" t="s">
        <v>4156</v>
      </c>
      <c r="C3465" s="14"/>
      <c r="D3465" s="8" t="s">
        <v>6865</v>
      </c>
      <c r="E3465" s="94">
        <v>59.0</v>
      </c>
      <c r="F3465" s="10" t="str">
        <f t="shared" si="54"/>
        <v>scan0059</v>
      </c>
      <c r="G3465" s="41">
        <v>2774423.0</v>
      </c>
      <c r="H3465" s="14"/>
    </row>
    <row r="3466">
      <c r="A3466" s="143">
        <v>2620.0</v>
      </c>
      <c r="B3466" s="31" t="s">
        <v>4158</v>
      </c>
      <c r="C3466" s="14"/>
      <c r="D3466" s="8" t="s">
        <v>6865</v>
      </c>
      <c r="E3466" s="94">
        <v>60.0</v>
      </c>
      <c r="F3466" s="10" t="str">
        <f t="shared" si="54"/>
        <v>scan0060</v>
      </c>
      <c r="G3466" s="41">
        <v>22083.0</v>
      </c>
      <c r="H3466" s="14"/>
    </row>
    <row r="3467">
      <c r="A3467" s="143">
        <v>2621.0</v>
      </c>
      <c r="B3467" s="31" t="s">
        <v>4156</v>
      </c>
      <c r="C3467" s="14"/>
      <c r="D3467" s="8" t="s">
        <v>6865</v>
      </c>
      <c r="E3467" s="94">
        <v>61.0</v>
      </c>
      <c r="F3467" s="10" t="str">
        <f t="shared" si="54"/>
        <v>scan0061</v>
      </c>
      <c r="G3467" s="41">
        <v>2019707.0</v>
      </c>
      <c r="H3467" s="14"/>
    </row>
    <row r="3468">
      <c r="A3468" s="143">
        <v>2621.0</v>
      </c>
      <c r="B3468" s="31" t="s">
        <v>4158</v>
      </c>
      <c r="C3468" s="14"/>
      <c r="D3468" s="8" t="s">
        <v>6865</v>
      </c>
      <c r="E3468" s="94">
        <v>62.0</v>
      </c>
      <c r="F3468" s="10" t="str">
        <f t="shared" si="54"/>
        <v>scan0062</v>
      </c>
      <c r="G3468" s="41">
        <v>19392.0</v>
      </c>
      <c r="H3468" s="14"/>
    </row>
    <row r="3469">
      <c r="A3469" s="143">
        <v>2622.0</v>
      </c>
      <c r="B3469" s="31" t="s">
        <v>4156</v>
      </c>
      <c r="C3469" s="14"/>
      <c r="D3469" s="8" t="s">
        <v>6865</v>
      </c>
      <c r="E3469" s="94">
        <v>63.0</v>
      </c>
      <c r="F3469" s="10" t="str">
        <f t="shared" si="54"/>
        <v>scan0063</v>
      </c>
      <c r="G3469" s="41">
        <v>2130677.0</v>
      </c>
      <c r="H3469" s="14"/>
    </row>
    <row r="3470">
      <c r="A3470" s="143">
        <v>2622.0</v>
      </c>
      <c r="B3470" s="31" t="s">
        <v>4158</v>
      </c>
      <c r="C3470" s="14"/>
      <c r="D3470" s="8" t="s">
        <v>6865</v>
      </c>
      <c r="E3470" s="94">
        <v>64.0</v>
      </c>
      <c r="F3470" s="10" t="str">
        <f t="shared" si="54"/>
        <v>scan0064</v>
      </c>
      <c r="G3470" s="41">
        <v>18545.0</v>
      </c>
      <c r="H3470" s="14"/>
    </row>
    <row r="3471">
      <c r="A3471" s="143">
        <v>2623.0</v>
      </c>
      <c r="B3471" s="31" t="s">
        <v>4156</v>
      </c>
      <c r="C3471" s="14"/>
      <c r="D3471" s="8" t="s">
        <v>6865</v>
      </c>
      <c r="E3471" s="94">
        <v>65.0</v>
      </c>
      <c r="F3471" s="10" t="str">
        <f t="shared" si="54"/>
        <v>scan0065</v>
      </c>
      <c r="G3471" s="41">
        <v>2500393.0</v>
      </c>
      <c r="H3471" s="14"/>
    </row>
    <row r="3472">
      <c r="A3472" s="143">
        <v>2623.0</v>
      </c>
      <c r="B3472" s="31" t="s">
        <v>4158</v>
      </c>
      <c r="C3472" s="14"/>
      <c r="D3472" s="8" t="s">
        <v>6865</v>
      </c>
      <c r="E3472" s="94">
        <v>66.0</v>
      </c>
      <c r="F3472" s="10" t="str">
        <f t="shared" si="54"/>
        <v>scan0066</v>
      </c>
      <c r="G3472" s="41">
        <v>18374.0</v>
      </c>
      <c r="H3472" s="14"/>
    </row>
    <row r="3473">
      <c r="A3473" s="143">
        <v>2624.0</v>
      </c>
      <c r="B3473" s="31" t="s">
        <v>4156</v>
      </c>
      <c r="C3473" s="14"/>
      <c r="D3473" s="8" t="s">
        <v>6865</v>
      </c>
      <c r="E3473" s="94">
        <v>67.0</v>
      </c>
      <c r="F3473" s="10" t="str">
        <f t="shared" si="54"/>
        <v>scan0067</v>
      </c>
      <c r="G3473" s="41">
        <v>1304849.0</v>
      </c>
      <c r="H3473" s="14"/>
    </row>
    <row r="3474">
      <c r="A3474" s="143">
        <v>2624.0</v>
      </c>
      <c r="B3474" s="31" t="s">
        <v>4158</v>
      </c>
      <c r="C3474" s="14"/>
      <c r="D3474" s="8" t="s">
        <v>6865</v>
      </c>
      <c r="E3474" s="94">
        <v>68.0</v>
      </c>
      <c r="F3474" s="10" t="str">
        <f t="shared" si="54"/>
        <v>scan0068</v>
      </c>
      <c r="G3474" s="41">
        <v>14849.0</v>
      </c>
      <c r="H3474" s="14"/>
    </row>
    <row r="3475">
      <c r="A3475" s="143">
        <v>2625.0</v>
      </c>
      <c r="B3475" s="31" t="s">
        <v>4156</v>
      </c>
      <c r="C3475" s="14"/>
      <c r="D3475" s="8" t="s">
        <v>6865</v>
      </c>
      <c r="E3475" s="94">
        <v>69.0</v>
      </c>
      <c r="F3475" s="10" t="str">
        <f t="shared" si="54"/>
        <v>scan0069</v>
      </c>
      <c r="G3475" s="41">
        <v>1361511.0</v>
      </c>
      <c r="H3475" s="14"/>
    </row>
    <row r="3476">
      <c r="A3476" s="143">
        <v>2625.0</v>
      </c>
      <c r="B3476" s="31" t="s">
        <v>4158</v>
      </c>
      <c r="C3476" s="14"/>
      <c r="D3476" s="8" t="s">
        <v>6865</v>
      </c>
      <c r="E3476" s="94">
        <v>70.0</v>
      </c>
      <c r="F3476" s="10" t="str">
        <f t="shared" si="54"/>
        <v>scan0070</v>
      </c>
      <c r="G3476" s="41">
        <v>15098.0</v>
      </c>
      <c r="H3476" s="14"/>
    </row>
    <row r="3477">
      <c r="A3477" s="143">
        <v>2626.0</v>
      </c>
      <c r="B3477" s="31" t="s">
        <v>4156</v>
      </c>
      <c r="C3477" s="14"/>
      <c r="D3477" s="8" t="s">
        <v>6865</v>
      </c>
      <c r="E3477" s="94">
        <v>71.0</v>
      </c>
      <c r="F3477" s="10" t="str">
        <f t="shared" si="54"/>
        <v>scan0071</v>
      </c>
      <c r="G3477" s="41">
        <v>1514605.0</v>
      </c>
      <c r="H3477" s="14"/>
    </row>
    <row r="3478">
      <c r="A3478" s="143">
        <v>2626.0</v>
      </c>
      <c r="B3478" s="31" t="s">
        <v>4158</v>
      </c>
      <c r="C3478" s="14"/>
      <c r="D3478" s="8" t="s">
        <v>6865</v>
      </c>
      <c r="E3478" s="94">
        <v>72.0</v>
      </c>
      <c r="F3478" s="10" t="str">
        <f t="shared" si="54"/>
        <v>scan0072</v>
      </c>
      <c r="G3478" s="41">
        <v>17586.0</v>
      </c>
      <c r="H3478" s="14"/>
    </row>
    <row r="3479">
      <c r="A3479" s="143">
        <v>2627.0</v>
      </c>
      <c r="B3479" s="31" t="s">
        <v>4156</v>
      </c>
      <c r="C3479" s="14"/>
      <c r="D3479" s="8" t="s">
        <v>6865</v>
      </c>
      <c r="E3479" s="94">
        <v>73.0</v>
      </c>
      <c r="F3479" s="10" t="str">
        <f t="shared" si="54"/>
        <v>scan0073</v>
      </c>
      <c r="G3479" s="41">
        <v>1797189.0</v>
      </c>
      <c r="H3479" s="14"/>
    </row>
    <row r="3480">
      <c r="A3480" s="143">
        <v>2627.0</v>
      </c>
      <c r="B3480" s="31" t="s">
        <v>4158</v>
      </c>
      <c r="C3480" s="14"/>
      <c r="D3480" s="8" t="s">
        <v>6865</v>
      </c>
      <c r="E3480" s="94">
        <v>74.0</v>
      </c>
      <c r="F3480" s="10" t="str">
        <f t="shared" si="54"/>
        <v>scan0074</v>
      </c>
      <c r="G3480" s="41">
        <v>20004.0</v>
      </c>
      <c r="H3480" s="14"/>
    </row>
    <row r="3481">
      <c r="A3481" s="143">
        <v>2628.0</v>
      </c>
      <c r="B3481" s="31" t="s">
        <v>4156</v>
      </c>
      <c r="C3481" s="14"/>
      <c r="D3481" s="8" t="s">
        <v>6865</v>
      </c>
      <c r="E3481" s="94">
        <v>75.0</v>
      </c>
      <c r="F3481" s="10" t="str">
        <f t="shared" si="54"/>
        <v>scan0075</v>
      </c>
      <c r="G3481" s="41">
        <v>1417772.0</v>
      </c>
      <c r="H3481" s="14"/>
    </row>
    <row r="3482">
      <c r="A3482" s="143">
        <v>2628.0</v>
      </c>
      <c r="B3482" s="31" t="s">
        <v>4158</v>
      </c>
      <c r="C3482" s="14"/>
      <c r="D3482" s="8" t="s">
        <v>6865</v>
      </c>
      <c r="E3482" s="94">
        <v>76.0</v>
      </c>
      <c r="F3482" s="10" t="str">
        <f t="shared" si="54"/>
        <v>scan0076</v>
      </c>
      <c r="G3482" s="41">
        <v>16777.0</v>
      </c>
      <c r="H3482" s="14"/>
    </row>
    <row r="3483">
      <c r="A3483" s="143">
        <v>2629.0</v>
      </c>
      <c r="B3483" s="31" t="s">
        <v>4156</v>
      </c>
      <c r="C3483" s="14"/>
      <c r="D3483" s="8" t="s">
        <v>6865</v>
      </c>
      <c r="E3483" s="94">
        <v>77.0</v>
      </c>
      <c r="F3483" s="10" t="str">
        <f t="shared" si="54"/>
        <v>scan0077</v>
      </c>
      <c r="G3483" s="41">
        <v>2649981.0</v>
      </c>
      <c r="H3483" s="14"/>
    </row>
    <row r="3484">
      <c r="A3484" s="143">
        <v>2629.0</v>
      </c>
      <c r="B3484" s="31" t="s">
        <v>4158</v>
      </c>
      <c r="C3484" s="14"/>
      <c r="D3484" s="8" t="s">
        <v>6865</v>
      </c>
      <c r="E3484" s="94">
        <v>78.0</v>
      </c>
      <c r="F3484" s="10" t="str">
        <f t="shared" si="54"/>
        <v>scan0078</v>
      </c>
      <c r="G3484" s="41">
        <v>23276.0</v>
      </c>
      <c r="H3484" s="14"/>
    </row>
    <row r="3485">
      <c r="A3485" s="143">
        <v>2647.0</v>
      </c>
      <c r="B3485" s="31" t="s">
        <v>4156</v>
      </c>
      <c r="C3485" s="14"/>
      <c r="D3485" s="8" t="s">
        <v>6875</v>
      </c>
      <c r="E3485" s="94">
        <v>1.0</v>
      </c>
      <c r="F3485" s="10" t="str">
        <f t="shared" ref="F3485:F3493" si="55">D3485&amp;"000"&amp;E3485</f>
        <v>2903160001</v>
      </c>
      <c r="G3485" s="41">
        <v>402597.0</v>
      </c>
      <c r="H3485" s="14"/>
    </row>
    <row r="3486">
      <c r="A3486" s="143">
        <v>2647.0</v>
      </c>
      <c r="B3486" s="31" t="s">
        <v>4158</v>
      </c>
      <c r="C3486" s="14"/>
      <c r="D3486" s="8" t="s">
        <v>6875</v>
      </c>
      <c r="E3486" s="94">
        <v>2.0</v>
      </c>
      <c r="F3486" s="10" t="str">
        <f t="shared" si="55"/>
        <v>2903160002</v>
      </c>
      <c r="G3486" s="41">
        <v>5211.0</v>
      </c>
      <c r="H3486" s="14"/>
    </row>
    <row r="3487">
      <c r="A3487" s="143">
        <v>2648.0</v>
      </c>
      <c r="B3487" s="31" t="s">
        <v>4156</v>
      </c>
      <c r="C3487" s="14"/>
      <c r="D3487" s="8" t="s">
        <v>6875</v>
      </c>
      <c r="E3487" s="94">
        <v>3.0</v>
      </c>
      <c r="F3487" s="10" t="str">
        <f t="shared" si="55"/>
        <v>2903160003</v>
      </c>
      <c r="G3487" s="41">
        <v>287357.0</v>
      </c>
      <c r="H3487" s="14"/>
    </row>
    <row r="3488">
      <c r="A3488" s="143">
        <v>2648.0</v>
      </c>
      <c r="B3488" s="31" t="s">
        <v>4158</v>
      </c>
      <c r="C3488" s="14"/>
      <c r="D3488" s="8" t="s">
        <v>6875</v>
      </c>
      <c r="E3488" s="94">
        <v>4.0</v>
      </c>
      <c r="F3488" s="10" t="str">
        <f t="shared" si="55"/>
        <v>2903160004</v>
      </c>
      <c r="G3488" s="41">
        <v>4385.0</v>
      </c>
      <c r="H3488" s="14"/>
    </row>
    <row r="3489">
      <c r="A3489" s="143">
        <v>2649.0</v>
      </c>
      <c r="B3489" s="31" t="s">
        <v>4156</v>
      </c>
      <c r="C3489" s="14"/>
      <c r="D3489" s="8" t="s">
        <v>6875</v>
      </c>
      <c r="E3489" s="94">
        <v>5.0</v>
      </c>
      <c r="F3489" s="10" t="str">
        <f t="shared" si="55"/>
        <v>2903160005</v>
      </c>
      <c r="G3489" s="41">
        <v>394400.0</v>
      </c>
      <c r="H3489" s="14"/>
    </row>
    <row r="3490">
      <c r="A3490" s="143">
        <v>2649.0</v>
      </c>
      <c r="B3490" s="31" t="s">
        <v>4158</v>
      </c>
      <c r="C3490" s="14"/>
      <c r="D3490" s="8" t="s">
        <v>6875</v>
      </c>
      <c r="E3490" s="94">
        <v>6.0</v>
      </c>
      <c r="F3490" s="10" t="str">
        <f t="shared" si="55"/>
        <v>2903160006</v>
      </c>
      <c r="G3490" s="41">
        <v>4812.0</v>
      </c>
      <c r="H3490" s="14"/>
    </row>
    <row r="3491">
      <c r="A3491" s="143">
        <v>2650.0</v>
      </c>
      <c r="B3491" s="31" t="s">
        <v>4156</v>
      </c>
      <c r="C3491" s="14"/>
      <c r="D3491" s="8" t="s">
        <v>6875</v>
      </c>
      <c r="E3491" s="94">
        <v>7.0</v>
      </c>
      <c r="F3491" s="10" t="str">
        <f t="shared" si="55"/>
        <v>2903160007</v>
      </c>
      <c r="G3491" s="41">
        <v>357617.0</v>
      </c>
      <c r="H3491" s="14"/>
    </row>
    <row r="3492">
      <c r="A3492" s="143">
        <v>2650.0</v>
      </c>
      <c r="B3492" s="31" t="s">
        <v>4158</v>
      </c>
      <c r="C3492" s="14"/>
      <c r="D3492" s="8" t="s">
        <v>6875</v>
      </c>
      <c r="E3492" s="94">
        <v>8.0</v>
      </c>
      <c r="F3492" s="10" t="str">
        <f t="shared" si="55"/>
        <v>2903160008</v>
      </c>
      <c r="G3492" s="41">
        <v>5303.0</v>
      </c>
      <c r="H3492" s="14"/>
    </row>
    <row r="3493">
      <c r="A3493" s="143">
        <v>2651.0</v>
      </c>
      <c r="B3493" s="31" t="s">
        <v>4156</v>
      </c>
      <c r="C3493" s="14"/>
      <c r="D3493" s="8" t="s">
        <v>6875</v>
      </c>
      <c r="E3493" s="94">
        <v>9.0</v>
      </c>
      <c r="F3493" s="10" t="str">
        <f t="shared" si="55"/>
        <v>2903160009</v>
      </c>
      <c r="G3493" s="41">
        <v>487065.0</v>
      </c>
      <c r="H3493" s="14"/>
    </row>
    <row r="3494">
      <c r="A3494" s="143">
        <v>2651.0</v>
      </c>
      <c r="B3494" s="31" t="s">
        <v>4158</v>
      </c>
      <c r="C3494" s="14"/>
      <c r="D3494" s="8" t="s">
        <v>6875</v>
      </c>
      <c r="E3494" s="94">
        <v>10.0</v>
      </c>
      <c r="F3494" s="10" t="str">
        <f t="shared" ref="F3494:F3570" si="56">D3494&amp;"00"&amp;E3494</f>
        <v>2903160010</v>
      </c>
      <c r="G3494" s="41">
        <v>4282.0</v>
      </c>
      <c r="H3494" s="14"/>
    </row>
    <row r="3495">
      <c r="A3495" s="143">
        <v>2652.0</v>
      </c>
      <c r="B3495" s="31" t="s">
        <v>4156</v>
      </c>
      <c r="C3495" s="14"/>
      <c r="D3495" s="8" t="s">
        <v>6875</v>
      </c>
      <c r="E3495" s="94">
        <v>11.0</v>
      </c>
      <c r="F3495" s="10" t="str">
        <f t="shared" si="56"/>
        <v>2903160011</v>
      </c>
      <c r="G3495" s="41">
        <v>385993.0</v>
      </c>
      <c r="H3495" s="14"/>
    </row>
    <row r="3496">
      <c r="A3496" s="143">
        <v>2652.0</v>
      </c>
      <c r="B3496" s="31" t="s">
        <v>4158</v>
      </c>
      <c r="C3496" s="14"/>
      <c r="D3496" s="8" t="s">
        <v>6875</v>
      </c>
      <c r="E3496" s="94">
        <v>12.0</v>
      </c>
      <c r="F3496" s="10" t="str">
        <f t="shared" si="56"/>
        <v>2903160012</v>
      </c>
      <c r="G3496" s="41">
        <v>5642.0</v>
      </c>
      <c r="H3496" s="14"/>
    </row>
    <row r="3497">
      <c r="A3497" s="143">
        <v>2653.0</v>
      </c>
      <c r="B3497" s="31" t="s">
        <v>4156</v>
      </c>
      <c r="C3497" s="14"/>
      <c r="D3497" s="8" t="s">
        <v>6875</v>
      </c>
      <c r="E3497" s="94">
        <v>13.0</v>
      </c>
      <c r="F3497" s="10" t="str">
        <f t="shared" si="56"/>
        <v>2903160013</v>
      </c>
      <c r="G3497" s="41">
        <v>300578.0</v>
      </c>
      <c r="H3497" s="14"/>
    </row>
    <row r="3498">
      <c r="A3498" s="143">
        <v>2653.0</v>
      </c>
      <c r="B3498" s="31" t="s">
        <v>4158</v>
      </c>
      <c r="C3498" s="14"/>
      <c r="D3498" s="8" t="s">
        <v>6875</v>
      </c>
      <c r="E3498" s="94">
        <v>14.0</v>
      </c>
      <c r="F3498" s="10" t="str">
        <f t="shared" si="56"/>
        <v>2903160014</v>
      </c>
      <c r="G3498" s="41">
        <v>2935.0</v>
      </c>
      <c r="H3498" s="14"/>
    </row>
    <row r="3499">
      <c r="A3499" s="143">
        <v>2654.0</v>
      </c>
      <c r="B3499" s="31" t="s">
        <v>4156</v>
      </c>
      <c r="C3499" s="14"/>
      <c r="D3499" s="8" t="s">
        <v>6875</v>
      </c>
      <c r="E3499" s="94">
        <v>15.0</v>
      </c>
      <c r="F3499" s="10" t="str">
        <f t="shared" si="56"/>
        <v>2903160015</v>
      </c>
      <c r="G3499" s="41">
        <v>263226.0</v>
      </c>
      <c r="H3499" s="14"/>
    </row>
    <row r="3500">
      <c r="A3500" s="143">
        <v>2654.0</v>
      </c>
      <c r="B3500" s="31" t="s">
        <v>4158</v>
      </c>
      <c r="C3500" s="14"/>
      <c r="D3500" s="8" t="s">
        <v>6875</v>
      </c>
      <c r="E3500" s="94">
        <v>16.0</v>
      </c>
      <c r="F3500" s="10" t="str">
        <f t="shared" si="56"/>
        <v>2903160016</v>
      </c>
      <c r="G3500" s="41">
        <v>2683.0</v>
      </c>
      <c r="H3500" s="14"/>
    </row>
    <row r="3501">
      <c r="A3501" s="143">
        <v>2655.0</v>
      </c>
      <c r="B3501" s="31" t="s">
        <v>4156</v>
      </c>
      <c r="C3501" s="14"/>
      <c r="D3501" s="8" t="s">
        <v>6875</v>
      </c>
      <c r="E3501" s="94">
        <v>17.0</v>
      </c>
      <c r="F3501" s="10" t="str">
        <f t="shared" si="56"/>
        <v>2903160017</v>
      </c>
      <c r="G3501" s="41">
        <v>347206.0</v>
      </c>
      <c r="H3501" s="14"/>
    </row>
    <row r="3502">
      <c r="A3502" s="143">
        <v>2655.0</v>
      </c>
      <c r="B3502" s="31" t="s">
        <v>4158</v>
      </c>
      <c r="C3502" s="14"/>
      <c r="D3502" s="8" t="s">
        <v>6875</v>
      </c>
      <c r="E3502" s="94">
        <v>18.0</v>
      </c>
      <c r="F3502" s="10" t="str">
        <f t="shared" si="56"/>
        <v>2903160018</v>
      </c>
      <c r="G3502" s="41">
        <v>2911.0</v>
      </c>
      <c r="H3502" s="14"/>
    </row>
    <row r="3503">
      <c r="A3503" s="143">
        <v>2656.0</v>
      </c>
      <c r="B3503" s="31" t="s">
        <v>4156</v>
      </c>
      <c r="C3503" s="14"/>
      <c r="D3503" s="8" t="s">
        <v>6875</v>
      </c>
      <c r="E3503" s="94">
        <v>19.0</v>
      </c>
      <c r="F3503" s="10" t="str">
        <f t="shared" si="56"/>
        <v>2903160019</v>
      </c>
      <c r="G3503" s="41">
        <v>273778.0</v>
      </c>
      <c r="H3503" s="14"/>
    </row>
    <row r="3504">
      <c r="A3504" s="143">
        <v>2656.0</v>
      </c>
      <c r="B3504" s="31" t="s">
        <v>4158</v>
      </c>
      <c r="C3504" s="14"/>
      <c r="D3504" s="8" t="s">
        <v>6875</v>
      </c>
      <c r="E3504" s="94">
        <v>20.0</v>
      </c>
      <c r="F3504" s="10" t="str">
        <f t="shared" si="56"/>
        <v>2903160020</v>
      </c>
      <c r="G3504" s="41">
        <v>3000.0</v>
      </c>
      <c r="H3504" s="14"/>
    </row>
    <row r="3505">
      <c r="A3505" s="143">
        <v>2657.0</v>
      </c>
      <c r="B3505" s="31" t="s">
        <v>4156</v>
      </c>
      <c r="C3505" s="14"/>
      <c r="D3505" s="8" t="s">
        <v>6875</v>
      </c>
      <c r="E3505" s="94">
        <v>21.0</v>
      </c>
      <c r="F3505" s="10" t="str">
        <f t="shared" si="56"/>
        <v>2903160021</v>
      </c>
      <c r="G3505" s="41">
        <v>402814.0</v>
      </c>
      <c r="H3505" s="14"/>
    </row>
    <row r="3506">
      <c r="A3506" s="143">
        <v>2657.0</v>
      </c>
      <c r="B3506" s="31" t="s">
        <v>4158</v>
      </c>
      <c r="C3506" s="14"/>
      <c r="D3506" s="8" t="s">
        <v>6875</v>
      </c>
      <c r="E3506" s="94">
        <v>22.0</v>
      </c>
      <c r="F3506" s="10" t="str">
        <f t="shared" si="56"/>
        <v>2903160022</v>
      </c>
      <c r="G3506" s="41">
        <v>3512.0</v>
      </c>
      <c r="H3506" s="14"/>
    </row>
    <row r="3507">
      <c r="A3507" s="143">
        <v>2658.0</v>
      </c>
      <c r="B3507" s="31" t="s">
        <v>4156</v>
      </c>
      <c r="C3507" s="14"/>
      <c r="D3507" s="8" t="s">
        <v>6875</v>
      </c>
      <c r="E3507" s="94">
        <v>23.0</v>
      </c>
      <c r="F3507" s="10" t="str">
        <f t="shared" si="56"/>
        <v>2903160023</v>
      </c>
      <c r="G3507" s="41">
        <v>277420.0</v>
      </c>
      <c r="H3507" s="14"/>
    </row>
    <row r="3508">
      <c r="A3508" s="143">
        <v>2658.0</v>
      </c>
      <c r="B3508" s="31" t="s">
        <v>4158</v>
      </c>
      <c r="C3508" s="14"/>
      <c r="D3508" s="8" t="s">
        <v>6875</v>
      </c>
      <c r="E3508" s="94">
        <v>24.0</v>
      </c>
      <c r="F3508" s="10" t="str">
        <f t="shared" si="56"/>
        <v>2903160024</v>
      </c>
      <c r="G3508" s="41">
        <v>2448.0</v>
      </c>
      <c r="H3508" s="14"/>
    </row>
    <row r="3509">
      <c r="A3509" s="143">
        <v>2659.0</v>
      </c>
      <c r="B3509" s="31" t="s">
        <v>4156</v>
      </c>
      <c r="C3509" s="14"/>
      <c r="D3509" s="8" t="s">
        <v>6875</v>
      </c>
      <c r="E3509" s="94">
        <v>25.0</v>
      </c>
      <c r="F3509" s="10" t="str">
        <f t="shared" si="56"/>
        <v>2903160025</v>
      </c>
      <c r="G3509" s="41">
        <v>619966.0</v>
      </c>
      <c r="H3509" s="14"/>
    </row>
    <row r="3510">
      <c r="A3510" s="143">
        <v>2659.0</v>
      </c>
      <c r="B3510" s="31" t="s">
        <v>4158</v>
      </c>
      <c r="C3510" s="14"/>
      <c r="D3510" s="8" t="s">
        <v>6875</v>
      </c>
      <c r="E3510" s="94">
        <v>26.0</v>
      </c>
      <c r="F3510" s="10" t="str">
        <f t="shared" si="56"/>
        <v>2903160026</v>
      </c>
      <c r="G3510" s="41">
        <v>4050.0</v>
      </c>
      <c r="H3510" s="14"/>
    </row>
    <row r="3511">
      <c r="A3511" s="143">
        <v>2660.0</v>
      </c>
      <c r="B3511" s="31" t="s">
        <v>4156</v>
      </c>
      <c r="C3511" s="14"/>
      <c r="D3511" s="8" t="s">
        <v>6875</v>
      </c>
      <c r="E3511" s="94">
        <v>27.0</v>
      </c>
      <c r="F3511" s="10" t="str">
        <f t="shared" si="56"/>
        <v>2903160027</v>
      </c>
      <c r="G3511" s="41">
        <v>733955.0</v>
      </c>
      <c r="H3511" s="14"/>
    </row>
    <row r="3512">
      <c r="A3512" s="143">
        <v>2660.0</v>
      </c>
      <c r="B3512" s="31" t="s">
        <v>4158</v>
      </c>
      <c r="C3512" s="14"/>
      <c r="D3512" s="8" t="s">
        <v>6875</v>
      </c>
      <c r="E3512" s="94">
        <v>28.0</v>
      </c>
      <c r="F3512" s="10" t="str">
        <f t="shared" si="56"/>
        <v>2903160028</v>
      </c>
      <c r="G3512" s="41">
        <v>4986.0</v>
      </c>
      <c r="H3512" s="14"/>
    </row>
    <row r="3513">
      <c r="A3513" s="143">
        <v>2661.0</v>
      </c>
      <c r="B3513" s="31" t="s">
        <v>4156</v>
      </c>
      <c r="C3513" s="14"/>
      <c r="D3513" s="8" t="s">
        <v>6875</v>
      </c>
      <c r="E3513" s="94">
        <v>29.0</v>
      </c>
      <c r="F3513" s="10" t="str">
        <f t="shared" si="56"/>
        <v>2903160029</v>
      </c>
      <c r="G3513" s="41">
        <v>598908.0</v>
      </c>
      <c r="H3513" s="14"/>
    </row>
    <row r="3514">
      <c r="A3514" s="143">
        <v>2661.0</v>
      </c>
      <c r="B3514" s="31" t="s">
        <v>4158</v>
      </c>
      <c r="C3514" s="14"/>
      <c r="D3514" s="8" t="s">
        <v>6875</v>
      </c>
      <c r="E3514" s="94">
        <v>30.0</v>
      </c>
      <c r="F3514" s="10" t="str">
        <f t="shared" si="56"/>
        <v>2903160030</v>
      </c>
      <c r="G3514" s="41">
        <v>3813.0</v>
      </c>
      <c r="H3514" s="14"/>
    </row>
    <row r="3515">
      <c r="A3515" s="143">
        <v>2662.0</v>
      </c>
      <c r="B3515" s="31" t="s">
        <v>4156</v>
      </c>
      <c r="C3515" s="14"/>
      <c r="D3515" s="8" t="s">
        <v>6875</v>
      </c>
      <c r="E3515" s="94">
        <v>31.0</v>
      </c>
      <c r="F3515" s="10" t="str">
        <f t="shared" si="56"/>
        <v>2903160031</v>
      </c>
      <c r="G3515" s="41">
        <v>561421.0</v>
      </c>
      <c r="H3515" s="14"/>
    </row>
    <row r="3516">
      <c r="A3516" s="143">
        <v>2662.0</v>
      </c>
      <c r="B3516" s="31" t="s">
        <v>4158</v>
      </c>
      <c r="C3516" s="14"/>
      <c r="D3516" s="8" t="s">
        <v>6875</v>
      </c>
      <c r="E3516" s="94">
        <v>32.0</v>
      </c>
      <c r="F3516" s="10" t="str">
        <f t="shared" si="56"/>
        <v>2903160032</v>
      </c>
      <c r="G3516" s="41">
        <v>4143.0</v>
      </c>
      <c r="H3516" s="14"/>
    </row>
    <row r="3517">
      <c r="A3517" s="143">
        <v>2663.0</v>
      </c>
      <c r="B3517" s="31" t="s">
        <v>4156</v>
      </c>
      <c r="C3517" s="14"/>
      <c r="D3517" s="8" t="s">
        <v>6875</v>
      </c>
      <c r="E3517" s="94">
        <v>33.0</v>
      </c>
      <c r="F3517" s="10" t="str">
        <f t="shared" si="56"/>
        <v>2903160033</v>
      </c>
      <c r="G3517" s="41">
        <v>665490.0</v>
      </c>
      <c r="H3517" s="14"/>
    </row>
    <row r="3518">
      <c r="A3518" s="143">
        <v>2663.0</v>
      </c>
      <c r="B3518" s="31" t="s">
        <v>4158</v>
      </c>
      <c r="C3518" s="14"/>
      <c r="D3518" s="8" t="s">
        <v>6875</v>
      </c>
      <c r="E3518" s="94">
        <v>34.0</v>
      </c>
      <c r="F3518" s="10" t="str">
        <f t="shared" si="56"/>
        <v>2903160034</v>
      </c>
      <c r="G3518" s="41">
        <v>4843.0</v>
      </c>
      <c r="H3518" s="14"/>
    </row>
    <row r="3519">
      <c r="A3519" s="143">
        <v>2664.0</v>
      </c>
      <c r="B3519" s="31" t="s">
        <v>4156</v>
      </c>
      <c r="C3519" s="14"/>
      <c r="D3519" s="8" t="s">
        <v>6875</v>
      </c>
      <c r="E3519" s="94">
        <v>35.0</v>
      </c>
      <c r="F3519" s="10" t="str">
        <f t="shared" si="56"/>
        <v>2903160035</v>
      </c>
      <c r="G3519" s="41">
        <v>682061.0</v>
      </c>
      <c r="H3519" s="14"/>
    </row>
    <row r="3520">
      <c r="A3520" s="143">
        <v>2664.0</v>
      </c>
      <c r="B3520" s="31" t="s">
        <v>4158</v>
      </c>
      <c r="C3520" s="14"/>
      <c r="D3520" s="8" t="s">
        <v>6875</v>
      </c>
      <c r="E3520" s="94">
        <v>36.0</v>
      </c>
      <c r="F3520" s="10" t="str">
        <f t="shared" si="56"/>
        <v>2903160036</v>
      </c>
      <c r="G3520" s="41">
        <v>4645.0</v>
      </c>
      <c r="H3520" s="14"/>
    </row>
    <row r="3521">
      <c r="A3521" s="143">
        <v>2665.0</v>
      </c>
      <c r="B3521" s="31" t="s">
        <v>4156</v>
      </c>
      <c r="C3521" s="14"/>
      <c r="D3521" s="8" t="s">
        <v>6875</v>
      </c>
      <c r="E3521" s="94">
        <v>37.0</v>
      </c>
      <c r="F3521" s="10" t="str">
        <f t="shared" si="56"/>
        <v>2903160037</v>
      </c>
      <c r="G3521" s="41">
        <v>2417312.0</v>
      </c>
      <c r="H3521" s="14"/>
    </row>
    <row r="3522">
      <c r="A3522" s="143">
        <v>2665.0</v>
      </c>
      <c r="B3522" s="31" t="s">
        <v>4158</v>
      </c>
      <c r="C3522" s="14"/>
      <c r="D3522" s="8" t="s">
        <v>6875</v>
      </c>
      <c r="E3522" s="94">
        <v>38.0</v>
      </c>
      <c r="F3522" s="10" t="str">
        <f t="shared" si="56"/>
        <v>2903160038</v>
      </c>
      <c r="G3522" s="41">
        <v>50064.0</v>
      </c>
      <c r="H3522" s="14"/>
    </row>
    <row r="3523">
      <c r="A3523" s="143">
        <v>2666.0</v>
      </c>
      <c r="B3523" s="31" t="s">
        <v>4156</v>
      </c>
      <c r="C3523" s="14"/>
      <c r="D3523" s="8" t="s">
        <v>6875</v>
      </c>
      <c r="E3523" s="94">
        <v>39.0</v>
      </c>
      <c r="F3523" s="10" t="str">
        <f t="shared" si="56"/>
        <v>2903160039</v>
      </c>
      <c r="G3523" s="41">
        <v>2119365.0</v>
      </c>
      <c r="H3523" s="14"/>
    </row>
    <row r="3524">
      <c r="A3524" s="143">
        <v>2666.0</v>
      </c>
      <c r="B3524" s="31" t="s">
        <v>4158</v>
      </c>
      <c r="C3524" s="14"/>
      <c r="D3524" s="8" t="s">
        <v>6875</v>
      </c>
      <c r="E3524" s="94">
        <v>40.0</v>
      </c>
      <c r="F3524" s="10" t="str">
        <f t="shared" si="56"/>
        <v>2903160040</v>
      </c>
      <c r="G3524" s="41">
        <v>56466.0</v>
      </c>
      <c r="H3524" s="14"/>
    </row>
    <row r="3525">
      <c r="A3525" s="143">
        <v>2667.0</v>
      </c>
      <c r="B3525" s="31" t="s">
        <v>4156</v>
      </c>
      <c r="C3525" s="14"/>
      <c r="D3525" s="8" t="s">
        <v>6875</v>
      </c>
      <c r="E3525" s="94">
        <v>41.0</v>
      </c>
      <c r="F3525" s="10" t="str">
        <f t="shared" si="56"/>
        <v>2903160041</v>
      </c>
      <c r="G3525" s="41">
        <v>2139212.0</v>
      </c>
      <c r="H3525" s="14"/>
    </row>
    <row r="3526">
      <c r="A3526" s="143">
        <v>2667.0</v>
      </c>
      <c r="B3526" s="31" t="s">
        <v>4158</v>
      </c>
      <c r="C3526" s="14"/>
      <c r="D3526" s="8" t="s">
        <v>6875</v>
      </c>
      <c r="E3526" s="94">
        <v>42.0</v>
      </c>
      <c r="F3526" s="10" t="str">
        <f t="shared" si="56"/>
        <v>2903160042</v>
      </c>
      <c r="G3526" s="41">
        <v>57537.0</v>
      </c>
      <c r="H3526" s="14"/>
    </row>
    <row r="3527">
      <c r="A3527" s="143">
        <v>2668.0</v>
      </c>
      <c r="B3527" s="31" t="s">
        <v>4156</v>
      </c>
      <c r="C3527" s="14"/>
      <c r="D3527" s="8" t="s">
        <v>6875</v>
      </c>
      <c r="E3527" s="94">
        <v>43.0</v>
      </c>
      <c r="F3527" s="10" t="str">
        <f t="shared" si="56"/>
        <v>2903160043</v>
      </c>
      <c r="G3527" s="41">
        <v>2124950.0</v>
      </c>
      <c r="H3527" s="14"/>
    </row>
    <row r="3528">
      <c r="A3528" s="143">
        <v>2668.0</v>
      </c>
      <c r="B3528" s="31" t="s">
        <v>4158</v>
      </c>
      <c r="C3528" s="14"/>
      <c r="D3528" s="8" t="s">
        <v>6875</v>
      </c>
      <c r="E3528" s="94">
        <v>44.0</v>
      </c>
      <c r="F3528" s="10" t="str">
        <f t="shared" si="56"/>
        <v>2903160044</v>
      </c>
      <c r="G3528" s="41">
        <v>29243.0</v>
      </c>
      <c r="H3528" s="14"/>
    </row>
    <row r="3529">
      <c r="A3529" s="143">
        <v>2669.0</v>
      </c>
      <c r="B3529" s="31" t="s">
        <v>4156</v>
      </c>
      <c r="C3529" s="14"/>
      <c r="D3529" s="8" t="s">
        <v>6875</v>
      </c>
      <c r="E3529" s="94">
        <v>45.0</v>
      </c>
      <c r="F3529" s="10" t="str">
        <f t="shared" si="56"/>
        <v>2903160045</v>
      </c>
      <c r="G3529" s="41">
        <v>2859798.0</v>
      </c>
      <c r="H3529" s="14"/>
    </row>
    <row r="3530">
      <c r="A3530" s="143">
        <v>2669.0</v>
      </c>
      <c r="B3530" s="31" t="s">
        <v>4158</v>
      </c>
      <c r="C3530" s="14"/>
      <c r="D3530" s="8" t="s">
        <v>6875</v>
      </c>
      <c r="E3530" s="94">
        <v>46.0</v>
      </c>
      <c r="F3530" s="10" t="str">
        <f t="shared" si="56"/>
        <v>2903160046</v>
      </c>
      <c r="G3530" s="41">
        <v>48110.0</v>
      </c>
      <c r="H3530" s="14"/>
    </row>
    <row r="3531">
      <c r="A3531" s="143">
        <v>2670.0</v>
      </c>
      <c r="B3531" s="31" t="s">
        <v>4156</v>
      </c>
      <c r="C3531" s="14"/>
      <c r="D3531" s="8" t="s">
        <v>6875</v>
      </c>
      <c r="E3531" s="94">
        <v>47.0</v>
      </c>
      <c r="F3531" s="10" t="str">
        <f t="shared" si="56"/>
        <v>2903160047</v>
      </c>
      <c r="G3531" s="41">
        <v>2386118.0</v>
      </c>
      <c r="H3531" s="14"/>
    </row>
    <row r="3532">
      <c r="A3532" s="143">
        <v>2670.0</v>
      </c>
      <c r="B3532" s="31" t="s">
        <v>4158</v>
      </c>
      <c r="C3532" s="14"/>
      <c r="D3532" s="8" t="s">
        <v>6875</v>
      </c>
      <c r="E3532" s="94">
        <v>48.0</v>
      </c>
      <c r="F3532" s="10" t="str">
        <f t="shared" si="56"/>
        <v>2903160048</v>
      </c>
      <c r="G3532" s="41">
        <v>48359.0</v>
      </c>
      <c r="H3532" s="14"/>
    </row>
    <row r="3533">
      <c r="A3533" s="143">
        <v>2671.0</v>
      </c>
      <c r="B3533" s="31" t="s">
        <v>4156</v>
      </c>
      <c r="C3533" s="14"/>
      <c r="D3533" s="8" t="s">
        <v>6875</v>
      </c>
      <c r="E3533" s="94">
        <v>49.0</v>
      </c>
      <c r="F3533" s="10" t="str">
        <f t="shared" si="56"/>
        <v>2903160049</v>
      </c>
      <c r="G3533" s="41">
        <v>2751115.0</v>
      </c>
      <c r="H3533" s="14"/>
    </row>
    <row r="3534">
      <c r="A3534" s="143">
        <v>2671.0</v>
      </c>
      <c r="B3534" s="31" t="s">
        <v>4158</v>
      </c>
      <c r="C3534" s="14"/>
      <c r="D3534" s="8" t="s">
        <v>6875</v>
      </c>
      <c r="E3534" s="94">
        <v>50.0</v>
      </c>
      <c r="F3534" s="10" t="str">
        <f t="shared" si="56"/>
        <v>2903160050</v>
      </c>
      <c r="G3534" s="41">
        <v>15319.0</v>
      </c>
      <c r="H3534" s="14"/>
    </row>
    <row r="3535">
      <c r="A3535" s="143">
        <v>2672.0</v>
      </c>
      <c r="B3535" s="31" t="s">
        <v>4156</v>
      </c>
      <c r="C3535" s="14"/>
      <c r="D3535" s="8" t="s">
        <v>6875</v>
      </c>
      <c r="E3535" s="94">
        <v>51.0</v>
      </c>
      <c r="F3535" s="10" t="str">
        <f t="shared" si="56"/>
        <v>2903160051</v>
      </c>
      <c r="G3535" s="41">
        <v>2748978.0</v>
      </c>
      <c r="H3535" s="14"/>
    </row>
    <row r="3536">
      <c r="A3536" s="143">
        <v>2672.0</v>
      </c>
      <c r="B3536" s="31" t="s">
        <v>4156</v>
      </c>
      <c r="C3536" s="14"/>
      <c r="D3536" s="8" t="s">
        <v>6875</v>
      </c>
      <c r="E3536" s="94">
        <v>52.0</v>
      </c>
      <c r="F3536" s="10" t="str">
        <f t="shared" si="56"/>
        <v>2903160052</v>
      </c>
      <c r="G3536" s="41">
        <v>2251743.0</v>
      </c>
      <c r="H3536" s="14"/>
    </row>
    <row r="3537">
      <c r="A3537" s="143">
        <v>2672.0</v>
      </c>
      <c r="B3537" s="31" t="s">
        <v>4158</v>
      </c>
      <c r="C3537" s="14"/>
      <c r="D3537" s="8" t="s">
        <v>6875</v>
      </c>
      <c r="E3537" s="94">
        <v>53.0</v>
      </c>
      <c r="F3537" s="10" t="str">
        <f t="shared" si="56"/>
        <v>2903160053</v>
      </c>
      <c r="G3537" s="41">
        <v>21067.0</v>
      </c>
      <c r="H3537" s="14"/>
    </row>
    <row r="3538">
      <c r="A3538" s="143">
        <v>2673.0</v>
      </c>
      <c r="B3538" s="31" t="s">
        <v>4156</v>
      </c>
      <c r="C3538" s="14"/>
      <c r="D3538" s="8" t="s">
        <v>6875</v>
      </c>
      <c r="E3538" s="94">
        <v>54.0</v>
      </c>
      <c r="F3538" s="10" t="str">
        <f t="shared" si="56"/>
        <v>2903160054</v>
      </c>
      <c r="G3538" s="41">
        <v>3502993.0</v>
      </c>
      <c r="H3538" s="14"/>
    </row>
    <row r="3539">
      <c r="A3539" s="143">
        <v>2673.0</v>
      </c>
      <c r="B3539" s="31" t="s">
        <v>4156</v>
      </c>
      <c r="C3539" s="14"/>
      <c r="D3539" s="8" t="s">
        <v>6875</v>
      </c>
      <c r="E3539" s="94">
        <v>55.0</v>
      </c>
      <c r="F3539" s="10" t="str">
        <f t="shared" si="56"/>
        <v>2903160055</v>
      </c>
      <c r="G3539" s="41">
        <v>2530661.0</v>
      </c>
      <c r="H3539" s="14"/>
    </row>
    <row r="3540">
      <c r="A3540" s="143">
        <v>2673.0</v>
      </c>
      <c r="B3540" s="31" t="s">
        <v>4158</v>
      </c>
      <c r="C3540" s="14"/>
      <c r="D3540" s="8" t="s">
        <v>6875</v>
      </c>
      <c r="E3540" s="94">
        <v>56.0</v>
      </c>
      <c r="F3540" s="10" t="str">
        <f t="shared" si="56"/>
        <v>2903160056</v>
      </c>
      <c r="G3540" s="41">
        <v>20575.0</v>
      </c>
      <c r="H3540" s="14"/>
    </row>
    <row r="3541">
      <c r="A3541" s="143">
        <v>2674.0</v>
      </c>
      <c r="B3541" s="31" t="s">
        <v>4156</v>
      </c>
      <c r="C3541" s="14"/>
      <c r="D3541" s="8" t="s">
        <v>6875</v>
      </c>
      <c r="E3541" s="94">
        <v>57.0</v>
      </c>
      <c r="F3541" s="10" t="str">
        <f t="shared" si="56"/>
        <v>2903160057</v>
      </c>
      <c r="G3541" s="41">
        <v>3457728.0</v>
      </c>
      <c r="H3541" s="14"/>
    </row>
    <row r="3542">
      <c r="A3542" s="143">
        <v>2674.0</v>
      </c>
      <c r="B3542" s="31" t="s">
        <v>4158</v>
      </c>
      <c r="C3542" s="14"/>
      <c r="D3542" s="8" t="s">
        <v>6875</v>
      </c>
      <c r="E3542" s="94">
        <v>58.0</v>
      </c>
      <c r="F3542" s="10" t="str">
        <f t="shared" si="56"/>
        <v>2903160058</v>
      </c>
      <c r="G3542" s="41">
        <v>9538.0</v>
      </c>
      <c r="H3542" s="14"/>
    </row>
    <row r="3543">
      <c r="A3543" s="143">
        <v>2675.0</v>
      </c>
      <c r="B3543" s="31" t="s">
        <v>4156</v>
      </c>
      <c r="C3543" s="14"/>
      <c r="D3543" s="8" t="s">
        <v>6875</v>
      </c>
      <c r="E3543" s="94">
        <v>59.0</v>
      </c>
      <c r="F3543" s="10" t="str">
        <f t="shared" si="56"/>
        <v>2903160059</v>
      </c>
      <c r="G3543" s="41">
        <v>2419132.0</v>
      </c>
      <c r="H3543" s="14"/>
    </row>
    <row r="3544">
      <c r="A3544" s="143">
        <v>2675.0</v>
      </c>
      <c r="B3544" s="31" t="s">
        <v>4156</v>
      </c>
      <c r="C3544" s="14"/>
      <c r="D3544" s="8" t="s">
        <v>6875</v>
      </c>
      <c r="E3544" s="94">
        <v>60.0</v>
      </c>
      <c r="F3544" s="10" t="str">
        <f t="shared" si="56"/>
        <v>2903160060</v>
      </c>
      <c r="G3544" s="41">
        <v>1754576.0</v>
      </c>
      <c r="H3544" s="14"/>
    </row>
    <row r="3545">
      <c r="A3545" s="143">
        <v>2675.0</v>
      </c>
      <c r="B3545" s="31" t="s">
        <v>4158</v>
      </c>
      <c r="C3545" s="14"/>
      <c r="D3545" s="8" t="s">
        <v>6875</v>
      </c>
      <c r="E3545" s="94">
        <v>61.0</v>
      </c>
      <c r="F3545" s="10" t="str">
        <f t="shared" si="56"/>
        <v>2903160061</v>
      </c>
      <c r="G3545" s="41">
        <v>12669.0</v>
      </c>
      <c r="H3545" s="14"/>
    </row>
    <row r="3546">
      <c r="A3546" s="143">
        <v>2676.0</v>
      </c>
      <c r="B3546" s="31" t="s">
        <v>4156</v>
      </c>
      <c r="C3546" s="14"/>
      <c r="D3546" s="8" t="s">
        <v>6875</v>
      </c>
      <c r="E3546" s="94">
        <v>62.0</v>
      </c>
      <c r="F3546" s="10" t="str">
        <f t="shared" si="56"/>
        <v>2903160062</v>
      </c>
      <c r="G3546" s="41">
        <v>3463904.0</v>
      </c>
      <c r="H3546" s="14"/>
    </row>
    <row r="3547">
      <c r="A3547" s="143">
        <v>2676.0</v>
      </c>
      <c r="B3547" s="31" t="s">
        <v>4158</v>
      </c>
      <c r="C3547" s="14"/>
      <c r="D3547" s="8" t="s">
        <v>6875</v>
      </c>
      <c r="E3547" s="94">
        <v>63.0</v>
      </c>
      <c r="F3547" s="10" t="str">
        <f t="shared" si="56"/>
        <v>2903160063</v>
      </c>
      <c r="G3547" s="41">
        <v>10556.0</v>
      </c>
      <c r="H3547" s="14"/>
    </row>
    <row r="3548">
      <c r="A3548" s="143">
        <v>2677.0</v>
      </c>
      <c r="B3548" s="31" t="s">
        <v>4156</v>
      </c>
      <c r="C3548" s="14"/>
      <c r="D3548" s="8" t="s">
        <v>6875</v>
      </c>
      <c r="E3548" s="94">
        <v>64.0</v>
      </c>
      <c r="F3548" s="10" t="str">
        <f t="shared" si="56"/>
        <v>2903160064</v>
      </c>
      <c r="G3548" s="41">
        <v>2410180.0</v>
      </c>
      <c r="H3548" s="14"/>
    </row>
    <row r="3549">
      <c r="A3549" s="143">
        <v>2677.0</v>
      </c>
      <c r="B3549" s="31" t="s">
        <v>4156</v>
      </c>
      <c r="C3549" s="14"/>
      <c r="D3549" s="8" t="s">
        <v>6875</v>
      </c>
      <c r="E3549" s="94">
        <v>65.0</v>
      </c>
      <c r="F3549" s="10" t="str">
        <f t="shared" si="56"/>
        <v>2903160065</v>
      </c>
      <c r="G3549" s="41">
        <v>3329672.0</v>
      </c>
      <c r="H3549" s="14"/>
    </row>
    <row r="3550">
      <c r="A3550" s="143">
        <v>2677.0</v>
      </c>
      <c r="B3550" s="31" t="s">
        <v>4156</v>
      </c>
      <c r="C3550" s="14"/>
      <c r="D3550" s="8" t="s">
        <v>6875</v>
      </c>
      <c r="E3550" s="94">
        <v>66.0</v>
      </c>
      <c r="F3550" s="10" t="str">
        <f t="shared" si="56"/>
        <v>2903160066</v>
      </c>
      <c r="G3550" s="41">
        <v>1628833.0</v>
      </c>
      <c r="H3550" s="14"/>
    </row>
    <row r="3551">
      <c r="A3551" s="143">
        <v>2677.0</v>
      </c>
      <c r="B3551" s="31" t="s">
        <v>4158</v>
      </c>
      <c r="C3551" s="14"/>
      <c r="D3551" s="8" t="s">
        <v>6875</v>
      </c>
      <c r="E3551" s="94">
        <v>67.0</v>
      </c>
      <c r="F3551" s="10" t="str">
        <f t="shared" si="56"/>
        <v>2903160067</v>
      </c>
      <c r="G3551" s="41">
        <v>22651.0</v>
      </c>
      <c r="H3551" s="14"/>
    </row>
    <row r="3552">
      <c r="A3552" s="143">
        <v>2678.0</v>
      </c>
      <c r="B3552" s="31" t="s">
        <v>4156</v>
      </c>
      <c r="C3552" s="14"/>
      <c r="D3552" s="8" t="s">
        <v>6875</v>
      </c>
      <c r="E3552" s="94">
        <v>68.0</v>
      </c>
      <c r="F3552" s="10" t="str">
        <f t="shared" si="56"/>
        <v>2903160068</v>
      </c>
      <c r="G3552" s="41">
        <v>2711492.0</v>
      </c>
      <c r="H3552" s="14"/>
    </row>
    <row r="3553">
      <c r="A3553" s="143">
        <v>2678.0</v>
      </c>
      <c r="B3553" s="31" t="s">
        <v>4156</v>
      </c>
      <c r="C3553" s="14"/>
      <c r="D3553" s="8" t="s">
        <v>6875</v>
      </c>
      <c r="E3553" s="94">
        <v>69.0</v>
      </c>
      <c r="F3553" s="10" t="str">
        <f t="shared" si="56"/>
        <v>2903160069</v>
      </c>
      <c r="G3553" s="41">
        <v>3929380.0</v>
      </c>
      <c r="H3553" s="14"/>
    </row>
    <row r="3554">
      <c r="A3554" s="143">
        <v>2678.0</v>
      </c>
      <c r="B3554" s="31" t="s">
        <v>4156</v>
      </c>
      <c r="C3554" s="14"/>
      <c r="D3554" s="8" t="s">
        <v>6875</v>
      </c>
      <c r="E3554" s="94">
        <v>70.0</v>
      </c>
      <c r="F3554" s="10" t="str">
        <f t="shared" si="56"/>
        <v>2903160070</v>
      </c>
      <c r="G3554" s="41">
        <v>1418805.0</v>
      </c>
      <c r="H3554" s="14"/>
    </row>
    <row r="3555">
      <c r="A3555" s="143">
        <v>2678.0</v>
      </c>
      <c r="B3555" s="31" t="s">
        <v>4158</v>
      </c>
      <c r="C3555" s="14"/>
      <c r="D3555" s="8" t="s">
        <v>6875</v>
      </c>
      <c r="E3555" s="94">
        <v>71.0</v>
      </c>
      <c r="F3555" s="10" t="str">
        <f t="shared" si="56"/>
        <v>2903160071</v>
      </c>
      <c r="G3555" s="41">
        <v>30432.0</v>
      </c>
      <c r="H3555" s="14"/>
    </row>
    <row r="3556">
      <c r="A3556" s="143">
        <v>2679.0</v>
      </c>
      <c r="B3556" s="31" t="s">
        <v>4156</v>
      </c>
      <c r="C3556" s="14"/>
      <c r="D3556" s="8" t="s">
        <v>6875</v>
      </c>
      <c r="E3556" s="94">
        <v>72.0</v>
      </c>
      <c r="F3556" s="10" t="str">
        <f t="shared" si="56"/>
        <v>2903160072</v>
      </c>
      <c r="G3556" s="41">
        <v>2349273.0</v>
      </c>
      <c r="H3556" s="14"/>
    </row>
    <row r="3557">
      <c r="A3557" s="143">
        <v>2679.0</v>
      </c>
      <c r="B3557" s="31" t="s">
        <v>4156</v>
      </c>
      <c r="C3557" s="14"/>
      <c r="D3557" s="8" t="s">
        <v>6875</v>
      </c>
      <c r="E3557" s="94">
        <v>73.0</v>
      </c>
      <c r="F3557" s="10" t="str">
        <f t="shared" si="56"/>
        <v>2903160073</v>
      </c>
      <c r="G3557" s="41">
        <v>3468457.0</v>
      </c>
      <c r="H3557" s="14"/>
    </row>
    <row r="3558">
      <c r="A3558" s="143">
        <v>2679.0</v>
      </c>
      <c r="B3558" s="31" t="s">
        <v>4156</v>
      </c>
      <c r="C3558" s="14"/>
      <c r="D3558" s="8" t="s">
        <v>6875</v>
      </c>
      <c r="E3558" s="94">
        <v>74.0</v>
      </c>
      <c r="F3558" s="10" t="str">
        <f t="shared" si="56"/>
        <v>2903160074</v>
      </c>
      <c r="G3558" s="41">
        <v>2925026.0</v>
      </c>
      <c r="H3558" s="14"/>
    </row>
    <row r="3559">
      <c r="A3559" s="143">
        <v>2679.0</v>
      </c>
      <c r="B3559" s="31" t="s">
        <v>4158</v>
      </c>
      <c r="C3559" s="14"/>
      <c r="D3559" s="8" t="s">
        <v>6875</v>
      </c>
      <c r="E3559" s="94">
        <v>75.0</v>
      </c>
      <c r="F3559" s="10" t="str">
        <f t="shared" si="56"/>
        <v>2903160075</v>
      </c>
      <c r="G3559" s="41">
        <v>30769.0</v>
      </c>
      <c r="H3559" s="14"/>
    </row>
    <row r="3560">
      <c r="A3560" s="143">
        <v>2680.0</v>
      </c>
      <c r="B3560" s="31" t="s">
        <v>4156</v>
      </c>
      <c r="C3560" s="14"/>
      <c r="D3560" s="8" t="s">
        <v>6875</v>
      </c>
      <c r="E3560" s="94">
        <v>76.0</v>
      </c>
      <c r="F3560" s="10" t="str">
        <f t="shared" si="56"/>
        <v>2903160076</v>
      </c>
      <c r="G3560" s="41">
        <v>3040024.0</v>
      </c>
      <c r="H3560" s="14"/>
    </row>
    <row r="3561">
      <c r="A3561" s="143">
        <v>2680.0</v>
      </c>
      <c r="B3561" s="31" t="s">
        <v>4156</v>
      </c>
      <c r="C3561" s="14"/>
      <c r="D3561" s="8" t="s">
        <v>6875</v>
      </c>
      <c r="E3561" s="94">
        <v>77.0</v>
      </c>
      <c r="F3561" s="10" t="str">
        <f t="shared" si="56"/>
        <v>2903160077</v>
      </c>
      <c r="G3561" s="41">
        <v>4669084.0</v>
      </c>
      <c r="H3561" s="14"/>
    </row>
    <row r="3562">
      <c r="A3562" s="143">
        <v>2680.0</v>
      </c>
      <c r="B3562" s="31" t="s">
        <v>4158</v>
      </c>
      <c r="C3562" s="14"/>
      <c r="D3562" s="8" t="s">
        <v>6875</v>
      </c>
      <c r="E3562" s="94">
        <v>78.0</v>
      </c>
      <c r="F3562" s="10" t="str">
        <f t="shared" si="56"/>
        <v>2903160078</v>
      </c>
      <c r="G3562" s="41">
        <v>32936.0</v>
      </c>
      <c r="H3562" s="14"/>
    </row>
    <row r="3563">
      <c r="A3563" s="143">
        <v>2681.0</v>
      </c>
      <c r="B3563" s="31" t="s">
        <v>4156</v>
      </c>
      <c r="C3563" s="14"/>
      <c r="D3563" s="8" t="s">
        <v>6875</v>
      </c>
      <c r="E3563" s="94">
        <v>79.0</v>
      </c>
      <c r="F3563" s="10" t="str">
        <f t="shared" si="56"/>
        <v>2903160079</v>
      </c>
      <c r="G3563" s="41">
        <v>2728240.0</v>
      </c>
      <c r="H3563" s="14"/>
    </row>
    <row r="3564">
      <c r="A3564" s="143">
        <v>2681.0</v>
      </c>
      <c r="B3564" s="31" t="s">
        <v>4156</v>
      </c>
      <c r="C3564" s="14"/>
      <c r="D3564" s="8" t="s">
        <v>6875</v>
      </c>
      <c r="E3564" s="94">
        <v>80.0</v>
      </c>
      <c r="F3564" s="10" t="str">
        <f t="shared" si="56"/>
        <v>2903160080</v>
      </c>
      <c r="G3564" s="41">
        <v>3334286.0</v>
      </c>
      <c r="H3564" s="14"/>
    </row>
    <row r="3565">
      <c r="A3565" s="143">
        <v>2681.0</v>
      </c>
      <c r="B3565" s="31" t="s">
        <v>4156</v>
      </c>
      <c r="C3565" s="14"/>
      <c r="D3565" s="8" t="s">
        <v>6875</v>
      </c>
      <c r="E3565" s="94">
        <v>81.0</v>
      </c>
      <c r="F3565" s="10" t="str">
        <f t="shared" si="56"/>
        <v>2903160081</v>
      </c>
      <c r="G3565" s="41">
        <v>2754943.0</v>
      </c>
      <c r="H3565" s="14"/>
    </row>
    <row r="3566">
      <c r="A3566" s="143">
        <v>2681.0</v>
      </c>
      <c r="B3566" s="31" t="s">
        <v>4158</v>
      </c>
      <c r="C3566" s="14"/>
      <c r="D3566" s="8" t="s">
        <v>6875</v>
      </c>
      <c r="E3566" s="94">
        <v>82.0</v>
      </c>
      <c r="F3566" s="10" t="str">
        <f t="shared" si="56"/>
        <v>2903160082</v>
      </c>
      <c r="G3566" s="41">
        <v>24634.0</v>
      </c>
      <c r="H3566" s="14"/>
    </row>
    <row r="3567">
      <c r="A3567" s="143">
        <v>2682.0</v>
      </c>
      <c r="B3567" s="31" t="s">
        <v>4156</v>
      </c>
      <c r="C3567" s="14"/>
      <c r="D3567" s="8" t="s">
        <v>6875</v>
      </c>
      <c r="E3567" s="94">
        <v>83.0</v>
      </c>
      <c r="F3567" s="10" t="str">
        <f t="shared" si="56"/>
        <v>2903160083</v>
      </c>
      <c r="G3567" s="41">
        <v>3119775.0</v>
      </c>
      <c r="H3567" s="14"/>
    </row>
    <row r="3568">
      <c r="A3568" s="143">
        <v>2682.0</v>
      </c>
      <c r="B3568" s="31" t="s">
        <v>4156</v>
      </c>
      <c r="C3568" s="14"/>
      <c r="D3568" s="8" t="s">
        <v>6875</v>
      </c>
      <c r="E3568" s="94">
        <v>84.0</v>
      </c>
      <c r="F3568" s="10" t="str">
        <f t="shared" si="56"/>
        <v>2903160084</v>
      </c>
      <c r="G3568" s="41">
        <v>3690869.0</v>
      </c>
      <c r="H3568" s="14"/>
    </row>
    <row r="3569">
      <c r="A3569" s="143">
        <v>2682.0</v>
      </c>
      <c r="B3569" s="31" t="s">
        <v>4156</v>
      </c>
      <c r="C3569" s="14"/>
      <c r="D3569" s="8" t="s">
        <v>6875</v>
      </c>
      <c r="E3569" s="94">
        <v>85.0</v>
      </c>
      <c r="F3569" s="10" t="str">
        <f t="shared" si="56"/>
        <v>2903160085</v>
      </c>
      <c r="G3569" s="41">
        <v>2922931.0</v>
      </c>
      <c r="H3569" s="14"/>
    </row>
    <row r="3570">
      <c r="A3570" s="143">
        <v>2682.0</v>
      </c>
      <c r="B3570" s="31" t="s">
        <v>4158</v>
      </c>
      <c r="C3570" s="14"/>
      <c r="D3570" s="8" t="s">
        <v>6875</v>
      </c>
      <c r="E3570" s="94">
        <v>86.0</v>
      </c>
      <c r="F3570" s="10" t="str">
        <f t="shared" si="56"/>
        <v>2903160086</v>
      </c>
      <c r="G3570" s="41">
        <v>27966.0</v>
      </c>
      <c r="H3570" s="14"/>
    </row>
    <row r="3571">
      <c r="A3571" s="143">
        <v>2723.0</v>
      </c>
      <c r="B3571" s="31" t="s">
        <v>4156</v>
      </c>
      <c r="C3571" s="14"/>
      <c r="D3571" s="8" t="s">
        <v>6877</v>
      </c>
      <c r="E3571" s="94">
        <v>1.0</v>
      </c>
      <c r="F3571" s="10" t="str">
        <f t="shared" ref="F3571:F3579" si="57">D3571&amp;"000"&amp;E3571</f>
        <v>0504160001</v>
      </c>
      <c r="G3571" s="41">
        <v>969687.0</v>
      </c>
      <c r="H3571" s="14"/>
    </row>
    <row r="3572">
      <c r="A3572" s="143">
        <v>2723.0</v>
      </c>
      <c r="B3572" s="31" t="s">
        <v>4158</v>
      </c>
      <c r="C3572" s="14"/>
      <c r="D3572" s="8" t="s">
        <v>6877</v>
      </c>
      <c r="E3572" s="94">
        <v>2.0</v>
      </c>
      <c r="F3572" s="10" t="str">
        <f t="shared" si="57"/>
        <v>0504160002</v>
      </c>
      <c r="G3572" s="41">
        <v>8372.0</v>
      </c>
      <c r="H3572" s="14"/>
    </row>
    <row r="3573">
      <c r="A3573" s="143">
        <v>2724.0</v>
      </c>
      <c r="B3573" s="31" t="s">
        <v>4156</v>
      </c>
      <c r="C3573" s="14"/>
      <c r="D3573" s="8" t="s">
        <v>6877</v>
      </c>
      <c r="E3573" s="94">
        <v>3.0</v>
      </c>
      <c r="F3573" s="10" t="str">
        <f t="shared" si="57"/>
        <v>0504160003</v>
      </c>
      <c r="G3573" s="41">
        <v>1038845.0</v>
      </c>
      <c r="H3573" s="14"/>
    </row>
    <row r="3574">
      <c r="A3574" s="143">
        <v>2724.0</v>
      </c>
      <c r="B3574" s="31" t="s">
        <v>4158</v>
      </c>
      <c r="C3574" s="14"/>
      <c r="D3574" s="8" t="s">
        <v>6877</v>
      </c>
      <c r="E3574" s="94">
        <v>4.0</v>
      </c>
      <c r="F3574" s="10" t="str">
        <f t="shared" si="57"/>
        <v>0504160004</v>
      </c>
      <c r="G3574" s="41">
        <v>6349.0</v>
      </c>
      <c r="H3574" s="14"/>
    </row>
    <row r="3575">
      <c r="A3575" s="143">
        <v>2725.0</v>
      </c>
      <c r="B3575" s="31" t="s">
        <v>4156</v>
      </c>
      <c r="C3575" s="14"/>
      <c r="D3575" s="8" t="s">
        <v>6877</v>
      </c>
      <c r="E3575" s="94">
        <v>5.0</v>
      </c>
      <c r="F3575" s="10" t="str">
        <f t="shared" si="57"/>
        <v>0504160005</v>
      </c>
      <c r="G3575" s="41">
        <v>521272.0</v>
      </c>
      <c r="H3575" s="14"/>
    </row>
    <row r="3576">
      <c r="A3576" s="143">
        <v>2725.0</v>
      </c>
      <c r="B3576" s="31" t="s">
        <v>4158</v>
      </c>
      <c r="C3576" s="14"/>
      <c r="D3576" s="8" t="s">
        <v>6877</v>
      </c>
      <c r="E3576" s="94">
        <v>6.0</v>
      </c>
      <c r="F3576" s="10" t="str">
        <f t="shared" si="57"/>
        <v>0504160006</v>
      </c>
      <c r="G3576" s="41">
        <v>4011.0</v>
      </c>
      <c r="H3576" s="14"/>
    </row>
    <row r="3577">
      <c r="A3577" s="143">
        <v>2726.0</v>
      </c>
      <c r="B3577" s="31" t="s">
        <v>4156</v>
      </c>
      <c r="C3577" s="14"/>
      <c r="D3577" s="8" t="s">
        <v>6877</v>
      </c>
      <c r="E3577" s="94">
        <v>7.0</v>
      </c>
      <c r="F3577" s="10" t="str">
        <f t="shared" si="57"/>
        <v>0504160007</v>
      </c>
      <c r="G3577" s="41">
        <v>624081.0</v>
      </c>
      <c r="H3577" s="14"/>
    </row>
    <row r="3578">
      <c r="A3578" s="143">
        <v>2726.0</v>
      </c>
      <c r="B3578" s="31" t="s">
        <v>4158</v>
      </c>
      <c r="C3578" s="14"/>
      <c r="D3578" s="8" t="s">
        <v>6877</v>
      </c>
      <c r="E3578" s="94">
        <v>8.0</v>
      </c>
      <c r="F3578" s="10" t="str">
        <f t="shared" si="57"/>
        <v>0504160008</v>
      </c>
      <c r="G3578" s="41">
        <v>4634.0</v>
      </c>
      <c r="H3578" s="14"/>
    </row>
    <row r="3579">
      <c r="A3579" s="143">
        <v>2727.0</v>
      </c>
      <c r="B3579" s="31" t="s">
        <v>4156</v>
      </c>
      <c r="C3579" s="14"/>
      <c r="D3579" s="8" t="s">
        <v>6877</v>
      </c>
      <c r="E3579" s="94">
        <v>9.0</v>
      </c>
      <c r="F3579" s="10" t="str">
        <f t="shared" si="57"/>
        <v>0504160009</v>
      </c>
      <c r="G3579" s="41">
        <v>561948.0</v>
      </c>
      <c r="H3579" s="14"/>
    </row>
    <row r="3580">
      <c r="A3580" s="143">
        <v>2727.0</v>
      </c>
      <c r="B3580" s="31" t="s">
        <v>4158</v>
      </c>
      <c r="C3580" s="14"/>
      <c r="D3580" s="8" t="s">
        <v>6877</v>
      </c>
      <c r="E3580" s="94">
        <v>10.0</v>
      </c>
      <c r="F3580" s="10" t="str">
        <f t="shared" ref="F3580:F3637" si="58">D3580&amp;"00"&amp;E3580</f>
        <v>0504160010</v>
      </c>
      <c r="G3580" s="41">
        <v>4273.0</v>
      </c>
      <c r="H3580" s="14"/>
    </row>
    <row r="3581">
      <c r="A3581" s="143">
        <v>2728.0</v>
      </c>
      <c r="B3581" s="31" t="s">
        <v>4156</v>
      </c>
      <c r="C3581" s="14"/>
      <c r="D3581" s="8" t="s">
        <v>6877</v>
      </c>
      <c r="E3581" s="94">
        <v>11.0</v>
      </c>
      <c r="F3581" s="10" t="str">
        <f t="shared" si="58"/>
        <v>0504160011</v>
      </c>
      <c r="G3581" s="41">
        <v>668394.0</v>
      </c>
      <c r="H3581" s="14"/>
    </row>
    <row r="3582">
      <c r="A3582" s="143">
        <v>2728.0</v>
      </c>
      <c r="B3582" s="31" t="s">
        <v>4158</v>
      </c>
      <c r="C3582" s="14"/>
      <c r="D3582" s="8" t="s">
        <v>6877</v>
      </c>
      <c r="E3582" s="94">
        <v>12.0</v>
      </c>
      <c r="F3582" s="10" t="str">
        <f t="shared" si="58"/>
        <v>0504160012</v>
      </c>
      <c r="G3582" s="41">
        <v>3416.0</v>
      </c>
      <c r="H3582" s="14"/>
    </row>
    <row r="3583">
      <c r="A3583" s="143">
        <v>2729.0</v>
      </c>
      <c r="B3583" s="31" t="s">
        <v>4156</v>
      </c>
      <c r="C3583" s="14"/>
      <c r="D3583" s="8" t="s">
        <v>6877</v>
      </c>
      <c r="E3583" s="94">
        <v>13.0</v>
      </c>
      <c r="F3583" s="10" t="str">
        <f t="shared" si="58"/>
        <v>0504160013</v>
      </c>
      <c r="G3583" s="41">
        <v>305674.0</v>
      </c>
      <c r="H3583" s="14"/>
    </row>
    <row r="3584">
      <c r="A3584" s="143">
        <v>2729.0</v>
      </c>
      <c r="B3584" s="31" t="s">
        <v>4158</v>
      </c>
      <c r="C3584" s="14"/>
      <c r="D3584" s="8" t="s">
        <v>6877</v>
      </c>
      <c r="E3584" s="94">
        <v>14.0</v>
      </c>
      <c r="F3584" s="10" t="str">
        <f t="shared" si="58"/>
        <v>0504160014</v>
      </c>
      <c r="G3584" s="41">
        <v>1385.0</v>
      </c>
      <c r="H3584" s="14"/>
    </row>
    <row r="3585">
      <c r="A3585" s="143">
        <v>2730.0</v>
      </c>
      <c r="B3585" s="31" t="s">
        <v>4156</v>
      </c>
      <c r="C3585" s="14"/>
      <c r="D3585" s="8" t="s">
        <v>6877</v>
      </c>
      <c r="E3585" s="94">
        <v>15.0</v>
      </c>
      <c r="F3585" s="10" t="str">
        <f t="shared" si="58"/>
        <v>0504160015</v>
      </c>
      <c r="G3585" s="41">
        <v>345196.0</v>
      </c>
      <c r="H3585" s="14"/>
    </row>
    <row r="3586">
      <c r="A3586" s="143">
        <v>2730.0</v>
      </c>
      <c r="B3586" s="31" t="s">
        <v>4158</v>
      </c>
      <c r="C3586" s="14"/>
      <c r="D3586" s="8" t="s">
        <v>6877</v>
      </c>
      <c r="E3586" s="94">
        <v>16.0</v>
      </c>
      <c r="F3586" s="10" t="str">
        <f t="shared" si="58"/>
        <v>0504160016</v>
      </c>
      <c r="G3586" s="41">
        <v>2382.0</v>
      </c>
      <c r="H3586" s="14"/>
    </row>
    <row r="3587">
      <c r="A3587" s="143">
        <v>2731.0</v>
      </c>
      <c r="B3587" s="31" t="s">
        <v>4156</v>
      </c>
      <c r="C3587" s="14"/>
      <c r="D3587" s="8" t="s">
        <v>6877</v>
      </c>
      <c r="E3587" s="94">
        <v>17.0</v>
      </c>
      <c r="F3587" s="10" t="str">
        <f t="shared" si="58"/>
        <v>0504160017</v>
      </c>
      <c r="G3587" s="41">
        <v>398698.0</v>
      </c>
      <c r="H3587" s="14"/>
    </row>
    <row r="3588">
      <c r="A3588" s="143">
        <v>2731.0</v>
      </c>
      <c r="B3588" s="31" t="s">
        <v>4158</v>
      </c>
      <c r="C3588" s="14"/>
      <c r="D3588" s="8" t="s">
        <v>6877</v>
      </c>
      <c r="E3588" s="94">
        <v>18.0</v>
      </c>
      <c r="F3588" s="10" t="str">
        <f t="shared" si="58"/>
        <v>0504160018</v>
      </c>
      <c r="G3588" s="41">
        <v>1902.0</v>
      </c>
      <c r="H3588" s="14"/>
    </row>
    <row r="3589">
      <c r="A3589" s="143">
        <v>2732.0</v>
      </c>
      <c r="B3589" s="31" t="s">
        <v>4156</v>
      </c>
      <c r="C3589" s="14"/>
      <c r="D3589" s="8" t="s">
        <v>6877</v>
      </c>
      <c r="E3589" s="94">
        <v>19.0</v>
      </c>
      <c r="F3589" s="10" t="str">
        <f t="shared" si="58"/>
        <v>0504160019</v>
      </c>
      <c r="G3589" s="41">
        <v>453466.0</v>
      </c>
      <c r="H3589" s="14"/>
    </row>
    <row r="3590">
      <c r="A3590" s="143">
        <v>2732.0</v>
      </c>
      <c r="B3590" s="31" t="s">
        <v>4158</v>
      </c>
      <c r="C3590" s="14"/>
      <c r="D3590" s="8" t="s">
        <v>6877</v>
      </c>
      <c r="E3590" s="94">
        <v>20.0</v>
      </c>
      <c r="F3590" s="10" t="str">
        <f t="shared" si="58"/>
        <v>0504160020</v>
      </c>
      <c r="G3590" s="41">
        <v>2207.0</v>
      </c>
      <c r="H3590" s="14"/>
    </row>
    <row r="3591">
      <c r="A3591" s="143">
        <v>2733.0</v>
      </c>
      <c r="B3591" s="31" t="s">
        <v>4156</v>
      </c>
      <c r="C3591" s="14"/>
      <c r="D3591" s="8" t="s">
        <v>6877</v>
      </c>
      <c r="E3591" s="94">
        <v>21.0</v>
      </c>
      <c r="F3591" s="10" t="str">
        <f t="shared" si="58"/>
        <v>0504160021</v>
      </c>
      <c r="G3591" s="41">
        <v>505221.0</v>
      </c>
      <c r="H3591" s="14"/>
    </row>
    <row r="3592">
      <c r="A3592" s="143">
        <v>2733.0</v>
      </c>
      <c r="B3592" s="31" t="s">
        <v>4158</v>
      </c>
      <c r="C3592" s="14"/>
      <c r="D3592" s="8" t="s">
        <v>6877</v>
      </c>
      <c r="E3592" s="94">
        <v>22.0</v>
      </c>
      <c r="F3592" s="10" t="str">
        <f t="shared" si="58"/>
        <v>0504160022</v>
      </c>
      <c r="G3592" s="41">
        <v>2073.0</v>
      </c>
      <c r="H3592" s="14"/>
    </row>
    <row r="3593">
      <c r="A3593" s="143">
        <v>2734.0</v>
      </c>
      <c r="B3593" s="31" t="s">
        <v>4156</v>
      </c>
      <c r="C3593" s="14"/>
      <c r="D3593" s="8" t="s">
        <v>6877</v>
      </c>
      <c r="E3593" s="94">
        <v>23.0</v>
      </c>
      <c r="F3593" s="10" t="str">
        <f t="shared" si="58"/>
        <v>0504160023</v>
      </c>
      <c r="G3593" s="41">
        <v>537806.0</v>
      </c>
      <c r="H3593" s="14"/>
    </row>
    <row r="3594">
      <c r="A3594" s="143">
        <v>2734.0</v>
      </c>
      <c r="B3594" s="31" t="s">
        <v>4158</v>
      </c>
      <c r="C3594" s="14"/>
      <c r="D3594" s="8" t="s">
        <v>6877</v>
      </c>
      <c r="E3594" s="94">
        <v>24.0</v>
      </c>
      <c r="F3594" s="10" t="str">
        <f t="shared" si="58"/>
        <v>0504160024</v>
      </c>
      <c r="G3594" s="41">
        <v>2478.0</v>
      </c>
      <c r="H3594" s="14"/>
    </row>
    <row r="3595">
      <c r="A3595" s="143">
        <v>2735.0</v>
      </c>
      <c r="B3595" s="31" t="s">
        <v>4156</v>
      </c>
      <c r="C3595" s="14"/>
      <c r="D3595" s="8" t="s">
        <v>6877</v>
      </c>
      <c r="E3595" s="94">
        <v>25.0</v>
      </c>
      <c r="F3595" s="10" t="str">
        <f t="shared" si="58"/>
        <v>0504160025</v>
      </c>
      <c r="G3595" s="41">
        <v>828488.0</v>
      </c>
      <c r="H3595" s="14"/>
    </row>
    <row r="3596">
      <c r="A3596" s="143">
        <v>2735.0</v>
      </c>
      <c r="B3596" s="31" t="s">
        <v>4158</v>
      </c>
      <c r="C3596" s="14"/>
      <c r="D3596" s="8" t="s">
        <v>6877</v>
      </c>
      <c r="E3596" s="94">
        <v>26.0</v>
      </c>
      <c r="F3596" s="10" t="str">
        <f t="shared" si="58"/>
        <v>0504160026</v>
      </c>
      <c r="G3596" s="41">
        <v>3908.0</v>
      </c>
      <c r="H3596" s="14"/>
    </row>
    <row r="3597">
      <c r="A3597" s="143">
        <v>2736.0</v>
      </c>
      <c r="B3597" s="31" t="s">
        <v>4156</v>
      </c>
      <c r="C3597" s="14"/>
      <c r="D3597" s="8" t="s">
        <v>6877</v>
      </c>
      <c r="E3597" s="94">
        <v>27.0</v>
      </c>
      <c r="F3597" s="10" t="str">
        <f t="shared" si="58"/>
        <v>0504160027</v>
      </c>
      <c r="G3597" s="41">
        <v>878219.0</v>
      </c>
      <c r="H3597" s="14"/>
    </row>
    <row r="3598">
      <c r="A3598" s="143">
        <v>2736.0</v>
      </c>
      <c r="B3598" s="31" t="s">
        <v>4158</v>
      </c>
      <c r="C3598" s="14"/>
      <c r="D3598" s="8" t="s">
        <v>6877</v>
      </c>
      <c r="E3598" s="94">
        <v>28.0</v>
      </c>
      <c r="F3598" s="10" t="str">
        <f t="shared" si="58"/>
        <v>0504160028</v>
      </c>
      <c r="G3598" s="41">
        <v>3933.0</v>
      </c>
      <c r="H3598" s="14"/>
    </row>
    <row r="3599">
      <c r="A3599" s="143">
        <v>2737.0</v>
      </c>
      <c r="B3599" s="31" t="s">
        <v>4156</v>
      </c>
      <c r="C3599" s="14"/>
      <c r="D3599" s="8" t="s">
        <v>6877</v>
      </c>
      <c r="E3599" s="94">
        <v>29.0</v>
      </c>
      <c r="F3599" s="10" t="str">
        <f t="shared" si="58"/>
        <v>0504160029</v>
      </c>
      <c r="G3599" s="41">
        <v>744343.0</v>
      </c>
      <c r="H3599" s="14"/>
    </row>
    <row r="3600">
      <c r="A3600" s="143">
        <v>2737.0</v>
      </c>
      <c r="B3600" s="31" t="s">
        <v>4158</v>
      </c>
      <c r="C3600" s="14"/>
      <c r="D3600" s="8" t="s">
        <v>6877</v>
      </c>
      <c r="E3600" s="94">
        <v>30.0</v>
      </c>
      <c r="F3600" s="10" t="str">
        <f t="shared" si="58"/>
        <v>0504160030</v>
      </c>
      <c r="G3600" s="41">
        <v>3006.0</v>
      </c>
      <c r="H3600" s="14"/>
    </row>
    <row r="3601">
      <c r="A3601" s="143">
        <v>2738.0</v>
      </c>
      <c r="B3601" s="31" t="s">
        <v>4156</v>
      </c>
      <c r="C3601" s="14"/>
      <c r="D3601" s="8" t="s">
        <v>6877</v>
      </c>
      <c r="E3601" s="94">
        <v>31.0</v>
      </c>
      <c r="F3601" s="10" t="str">
        <f t="shared" si="58"/>
        <v>0504160031</v>
      </c>
      <c r="G3601" s="41">
        <v>541571.0</v>
      </c>
      <c r="H3601" s="14"/>
    </row>
    <row r="3602">
      <c r="A3602" s="143">
        <v>2738.0</v>
      </c>
      <c r="B3602" s="31" t="s">
        <v>4158</v>
      </c>
      <c r="C3602" s="14"/>
      <c r="D3602" s="8" t="s">
        <v>6877</v>
      </c>
      <c r="E3602" s="94">
        <v>32.0</v>
      </c>
      <c r="F3602" s="10" t="str">
        <f t="shared" si="58"/>
        <v>0504160032</v>
      </c>
      <c r="G3602" s="41">
        <v>2250.0</v>
      </c>
      <c r="H3602" s="14"/>
    </row>
    <row r="3603">
      <c r="A3603" s="143">
        <v>2739.0</v>
      </c>
      <c r="B3603" s="31" t="s">
        <v>4156</v>
      </c>
      <c r="C3603" s="14"/>
      <c r="D3603" s="8" t="s">
        <v>6877</v>
      </c>
      <c r="E3603" s="94">
        <v>33.0</v>
      </c>
      <c r="F3603" s="10" t="str">
        <f t="shared" si="58"/>
        <v>0504160033</v>
      </c>
      <c r="G3603" s="41">
        <v>653878.0</v>
      </c>
      <c r="H3603" s="14"/>
    </row>
    <row r="3604">
      <c r="A3604" s="143">
        <v>2739.0</v>
      </c>
      <c r="B3604" s="31" t="s">
        <v>4158</v>
      </c>
      <c r="C3604" s="14"/>
      <c r="D3604" s="8" t="s">
        <v>6877</v>
      </c>
      <c r="E3604" s="94">
        <v>34.0</v>
      </c>
      <c r="F3604" s="10" t="str">
        <f t="shared" si="58"/>
        <v>0504160034</v>
      </c>
      <c r="G3604" s="41">
        <v>2275.0</v>
      </c>
      <c r="H3604" s="14"/>
    </row>
    <row r="3605">
      <c r="A3605" s="143">
        <v>2740.0</v>
      </c>
      <c r="B3605" s="31" t="s">
        <v>4156</v>
      </c>
      <c r="C3605" s="14"/>
      <c r="D3605" s="8" t="s">
        <v>6877</v>
      </c>
      <c r="E3605" s="94">
        <v>35.0</v>
      </c>
      <c r="F3605" s="10" t="str">
        <f t="shared" si="58"/>
        <v>0504160035</v>
      </c>
      <c r="G3605" s="41">
        <v>548619.0</v>
      </c>
      <c r="H3605" s="14"/>
    </row>
    <row r="3606">
      <c r="A3606" s="143">
        <v>2740.0</v>
      </c>
      <c r="B3606" s="31" t="s">
        <v>4158</v>
      </c>
      <c r="C3606" s="14"/>
      <c r="D3606" s="8" t="s">
        <v>6877</v>
      </c>
      <c r="E3606" s="94">
        <v>36.0</v>
      </c>
      <c r="F3606" s="10" t="str">
        <f t="shared" si="58"/>
        <v>0504160036</v>
      </c>
      <c r="G3606" s="41">
        <v>2174.0</v>
      </c>
      <c r="H3606" s="14"/>
    </row>
    <row r="3607">
      <c r="A3607" s="143">
        <v>2741.0</v>
      </c>
      <c r="B3607" s="31" t="s">
        <v>4156</v>
      </c>
      <c r="C3607" s="14"/>
      <c r="D3607" s="8" t="s">
        <v>6877</v>
      </c>
      <c r="E3607" s="94">
        <v>37.0</v>
      </c>
      <c r="F3607" s="10" t="str">
        <f t="shared" si="58"/>
        <v>0504160037</v>
      </c>
      <c r="G3607" s="41">
        <v>347386.0</v>
      </c>
      <c r="H3607" s="14"/>
    </row>
    <row r="3608">
      <c r="A3608" s="143">
        <v>2741.0</v>
      </c>
      <c r="B3608" s="31" t="s">
        <v>4158</v>
      </c>
      <c r="C3608" s="14"/>
      <c r="D3608" s="8" t="s">
        <v>6877</v>
      </c>
      <c r="E3608" s="94">
        <v>38.0</v>
      </c>
      <c r="F3608" s="10" t="str">
        <f t="shared" si="58"/>
        <v>0504160038</v>
      </c>
      <c r="G3608" s="41">
        <v>1511.0</v>
      </c>
      <c r="H3608" s="14"/>
    </row>
    <row r="3609">
      <c r="A3609" s="143">
        <v>2742.0</v>
      </c>
      <c r="B3609" s="31" t="s">
        <v>4156</v>
      </c>
      <c r="C3609" s="14"/>
      <c r="D3609" s="8" t="s">
        <v>6877</v>
      </c>
      <c r="E3609" s="94">
        <v>39.0</v>
      </c>
      <c r="F3609" s="10" t="str">
        <f t="shared" si="58"/>
        <v>0504160039</v>
      </c>
      <c r="G3609" s="41">
        <v>247202.0</v>
      </c>
      <c r="H3609" s="14"/>
    </row>
    <row r="3610">
      <c r="A3610" s="143">
        <v>2742.0</v>
      </c>
      <c r="B3610" s="31" t="s">
        <v>4158</v>
      </c>
      <c r="C3610" s="14"/>
      <c r="D3610" s="8" t="s">
        <v>6877</v>
      </c>
      <c r="E3610" s="94">
        <v>40.0</v>
      </c>
      <c r="F3610" s="10" t="str">
        <f t="shared" si="58"/>
        <v>0504160040</v>
      </c>
      <c r="G3610" s="41">
        <v>851.0</v>
      </c>
      <c r="H3610" s="14"/>
    </row>
    <row r="3611">
      <c r="A3611" s="143">
        <v>2743.0</v>
      </c>
      <c r="B3611" s="31" t="s">
        <v>4156</v>
      </c>
      <c r="C3611" s="14"/>
      <c r="D3611" s="8" t="s">
        <v>6877</v>
      </c>
      <c r="E3611" s="94">
        <v>41.0</v>
      </c>
      <c r="F3611" s="10" t="str">
        <f t="shared" si="58"/>
        <v>0504160041</v>
      </c>
      <c r="G3611" s="41">
        <v>368328.0</v>
      </c>
      <c r="H3611" s="14"/>
    </row>
    <row r="3612">
      <c r="A3612" s="143">
        <v>2743.0</v>
      </c>
      <c r="B3612" s="31" t="s">
        <v>4158</v>
      </c>
      <c r="C3612" s="14"/>
      <c r="D3612" s="8" t="s">
        <v>6877</v>
      </c>
      <c r="E3612" s="94">
        <v>42.0</v>
      </c>
      <c r="F3612" s="10" t="str">
        <f t="shared" si="58"/>
        <v>0504160042</v>
      </c>
      <c r="G3612" s="41">
        <v>1771.0</v>
      </c>
      <c r="H3612" s="14"/>
    </row>
    <row r="3613">
      <c r="A3613" s="143">
        <v>2744.0</v>
      </c>
      <c r="B3613" s="31" t="s">
        <v>4156</v>
      </c>
      <c r="C3613" s="14"/>
      <c r="D3613" s="8" t="s">
        <v>6877</v>
      </c>
      <c r="E3613" s="94">
        <v>43.0</v>
      </c>
      <c r="F3613" s="10" t="str">
        <f t="shared" si="58"/>
        <v>0504160043</v>
      </c>
      <c r="G3613" s="41">
        <v>205883.0</v>
      </c>
      <c r="H3613" s="14"/>
    </row>
    <row r="3614">
      <c r="A3614" s="143">
        <v>2744.0</v>
      </c>
      <c r="B3614" s="31" t="s">
        <v>4158</v>
      </c>
      <c r="C3614" s="14"/>
      <c r="D3614" s="8" t="s">
        <v>6877</v>
      </c>
      <c r="E3614" s="94">
        <v>44.0</v>
      </c>
      <c r="F3614" s="10" t="str">
        <f t="shared" si="58"/>
        <v>0504160044</v>
      </c>
      <c r="G3614" s="41">
        <v>916.0</v>
      </c>
      <c r="H3614" s="14"/>
    </row>
    <row r="3615">
      <c r="A3615" s="143">
        <v>2745.0</v>
      </c>
      <c r="B3615" s="31" t="s">
        <v>4156</v>
      </c>
      <c r="C3615" s="14"/>
      <c r="D3615" s="8" t="s">
        <v>6877</v>
      </c>
      <c r="E3615" s="94">
        <v>45.0</v>
      </c>
      <c r="F3615" s="10" t="str">
        <f t="shared" si="58"/>
        <v>0504160045</v>
      </c>
      <c r="G3615" s="41">
        <v>198048.0</v>
      </c>
      <c r="H3615" s="14"/>
    </row>
    <row r="3616">
      <c r="A3616" s="143">
        <v>2745.0</v>
      </c>
      <c r="B3616" s="31" t="s">
        <v>4158</v>
      </c>
      <c r="C3616" s="14"/>
      <c r="D3616" s="8" t="s">
        <v>6877</v>
      </c>
      <c r="E3616" s="94">
        <v>46.0</v>
      </c>
      <c r="F3616" s="10" t="str">
        <f t="shared" si="58"/>
        <v>0504160046</v>
      </c>
      <c r="G3616" s="41">
        <v>1048.0</v>
      </c>
      <c r="H3616" s="14"/>
    </row>
    <row r="3617">
      <c r="A3617" s="143">
        <v>2746.0</v>
      </c>
      <c r="B3617" s="31" t="s">
        <v>4156</v>
      </c>
      <c r="C3617" s="14"/>
      <c r="D3617" s="8" t="s">
        <v>6877</v>
      </c>
      <c r="E3617" s="94">
        <v>47.0</v>
      </c>
      <c r="F3617" s="10" t="str">
        <f t="shared" si="58"/>
        <v>0504160047</v>
      </c>
      <c r="G3617" s="41">
        <v>258014.0</v>
      </c>
      <c r="H3617" s="14"/>
    </row>
    <row r="3618">
      <c r="A3618" s="143">
        <v>2746.0</v>
      </c>
      <c r="B3618" s="31" t="s">
        <v>4158</v>
      </c>
      <c r="C3618" s="14"/>
      <c r="D3618" s="8" t="s">
        <v>6877</v>
      </c>
      <c r="E3618" s="94">
        <v>48.0</v>
      </c>
      <c r="F3618" s="10" t="str">
        <f t="shared" si="58"/>
        <v>0504160048</v>
      </c>
      <c r="G3618" s="41">
        <v>1142.0</v>
      </c>
      <c r="H3618" s="14"/>
    </row>
    <row r="3619">
      <c r="A3619" s="143">
        <v>2747.0</v>
      </c>
      <c r="B3619" s="31" t="s">
        <v>4156</v>
      </c>
      <c r="C3619" s="14"/>
      <c r="D3619" s="8" t="s">
        <v>6877</v>
      </c>
      <c r="E3619" s="94">
        <v>49.0</v>
      </c>
      <c r="F3619" s="10" t="str">
        <f t="shared" si="58"/>
        <v>0504160049</v>
      </c>
      <c r="G3619" s="41">
        <v>3586522.0</v>
      </c>
      <c r="H3619" s="14"/>
    </row>
    <row r="3620">
      <c r="A3620" s="143">
        <v>2747.0</v>
      </c>
      <c r="B3620" s="31" t="s">
        <v>4158</v>
      </c>
      <c r="C3620" s="14"/>
      <c r="D3620" s="8" t="s">
        <v>6877</v>
      </c>
      <c r="E3620" s="94">
        <v>50.0</v>
      </c>
      <c r="F3620" s="10" t="str">
        <f t="shared" si="58"/>
        <v>0504160050</v>
      </c>
      <c r="G3620" s="41">
        <v>116634.0</v>
      </c>
      <c r="H3620" s="14"/>
    </row>
    <row r="3621">
      <c r="A3621" s="143">
        <v>2748.0</v>
      </c>
      <c r="B3621" s="31" t="s">
        <v>4156</v>
      </c>
      <c r="C3621" s="14"/>
      <c r="D3621" s="8" t="s">
        <v>6877</v>
      </c>
      <c r="E3621" s="94">
        <v>51.0</v>
      </c>
      <c r="F3621" s="10" t="str">
        <f t="shared" si="58"/>
        <v>0504160051</v>
      </c>
      <c r="G3621" s="41">
        <v>3932592.0</v>
      </c>
      <c r="H3621" s="14"/>
    </row>
    <row r="3622">
      <c r="A3622" s="143">
        <v>2748.0</v>
      </c>
      <c r="B3622" s="31" t="s">
        <v>4158</v>
      </c>
      <c r="C3622" s="14"/>
      <c r="D3622" s="8" t="s">
        <v>6877</v>
      </c>
      <c r="E3622" s="94">
        <v>52.0</v>
      </c>
      <c r="F3622" s="10" t="str">
        <f t="shared" si="58"/>
        <v>0504160052</v>
      </c>
      <c r="G3622" s="41">
        <v>81626.0</v>
      </c>
      <c r="H3622" s="14"/>
    </row>
    <row r="3623">
      <c r="A3623" s="143">
        <v>2749.0</v>
      </c>
      <c r="B3623" s="31" t="s">
        <v>4156</v>
      </c>
      <c r="C3623" s="14"/>
      <c r="D3623" s="8" t="s">
        <v>6877</v>
      </c>
      <c r="E3623" s="94">
        <v>53.0</v>
      </c>
      <c r="F3623" s="10" t="str">
        <f t="shared" si="58"/>
        <v>0504160053</v>
      </c>
      <c r="G3623" s="41">
        <v>3053951.0</v>
      </c>
      <c r="H3623" s="14"/>
    </row>
    <row r="3624">
      <c r="A3624" s="143">
        <v>2749.0</v>
      </c>
      <c r="B3624" s="31" t="s">
        <v>4156</v>
      </c>
      <c r="C3624" s="14"/>
      <c r="D3624" s="8" t="s">
        <v>6877</v>
      </c>
      <c r="E3624" s="94">
        <v>54.0</v>
      </c>
      <c r="F3624" s="10" t="str">
        <f t="shared" si="58"/>
        <v>0504160054</v>
      </c>
      <c r="G3624" s="41">
        <v>3139258.0</v>
      </c>
      <c r="H3624" s="14"/>
    </row>
    <row r="3625">
      <c r="A3625" s="143">
        <v>2749.0</v>
      </c>
      <c r="B3625" s="31" t="s">
        <v>4158</v>
      </c>
      <c r="C3625" s="14"/>
      <c r="D3625" s="8" t="s">
        <v>6877</v>
      </c>
      <c r="E3625" s="94">
        <v>55.0</v>
      </c>
      <c r="F3625" s="10" t="str">
        <f t="shared" si="58"/>
        <v>0504160055</v>
      </c>
      <c r="G3625" s="41">
        <v>161543.0</v>
      </c>
      <c r="H3625" s="14"/>
    </row>
    <row r="3626">
      <c r="A3626" s="143">
        <v>2750.0</v>
      </c>
      <c r="B3626" s="31" t="s">
        <v>4156</v>
      </c>
      <c r="C3626" s="14"/>
      <c r="D3626" s="8" t="s">
        <v>6877</v>
      </c>
      <c r="E3626" s="94">
        <v>56.0</v>
      </c>
      <c r="F3626" s="10" t="str">
        <f t="shared" si="58"/>
        <v>0504160056</v>
      </c>
      <c r="G3626" s="41">
        <v>1901881.0</v>
      </c>
      <c r="H3626" s="14"/>
    </row>
    <row r="3627">
      <c r="A3627" s="143">
        <v>2750.0</v>
      </c>
      <c r="B3627" s="31" t="s">
        <v>4158</v>
      </c>
      <c r="C3627" s="14"/>
      <c r="D3627" s="8" t="s">
        <v>6877</v>
      </c>
      <c r="E3627" s="94">
        <v>57.0</v>
      </c>
      <c r="F3627" s="10" t="str">
        <f t="shared" si="58"/>
        <v>0504160057</v>
      </c>
      <c r="G3627" s="41">
        <v>5698.0</v>
      </c>
      <c r="H3627" s="14"/>
    </row>
    <row r="3628">
      <c r="A3628" s="143">
        <v>2751.0</v>
      </c>
      <c r="B3628" s="31" t="s">
        <v>4156</v>
      </c>
      <c r="C3628" s="14"/>
      <c r="D3628" s="8" t="s">
        <v>6877</v>
      </c>
      <c r="E3628" s="94">
        <v>58.0</v>
      </c>
      <c r="F3628" s="10" t="str">
        <f t="shared" si="58"/>
        <v>0504160058</v>
      </c>
      <c r="G3628" s="41">
        <v>2253567.0</v>
      </c>
      <c r="H3628" s="14"/>
    </row>
    <row r="3629">
      <c r="A3629" s="143">
        <v>2751.0</v>
      </c>
      <c r="B3629" s="31" t="s">
        <v>4158</v>
      </c>
      <c r="C3629" s="14"/>
      <c r="D3629" s="8" t="s">
        <v>6877</v>
      </c>
      <c r="E3629" s="94">
        <v>59.0</v>
      </c>
      <c r="F3629" s="10" t="str">
        <f t="shared" si="58"/>
        <v>0504160059</v>
      </c>
      <c r="G3629" s="41">
        <v>9652.0</v>
      </c>
      <c r="H3629" s="14"/>
    </row>
    <row r="3630">
      <c r="A3630" s="143">
        <v>2752.0</v>
      </c>
      <c r="B3630" s="31" t="s">
        <v>4156</v>
      </c>
      <c r="C3630" s="14"/>
      <c r="D3630" s="8" t="s">
        <v>6877</v>
      </c>
      <c r="E3630" s="94">
        <v>60.0</v>
      </c>
      <c r="F3630" s="10" t="str">
        <f t="shared" si="58"/>
        <v>0504160060</v>
      </c>
      <c r="G3630" s="41">
        <v>2622696.0</v>
      </c>
      <c r="H3630" s="14"/>
    </row>
    <row r="3631">
      <c r="A3631" s="143">
        <v>2752.0</v>
      </c>
      <c r="B3631" s="31" t="s">
        <v>4158</v>
      </c>
      <c r="C3631" s="14"/>
      <c r="D3631" s="8" t="s">
        <v>6877</v>
      </c>
      <c r="E3631" s="94">
        <v>61.0</v>
      </c>
      <c r="F3631" s="10" t="str">
        <f t="shared" si="58"/>
        <v>0504160061</v>
      </c>
      <c r="G3631" s="41">
        <v>8199.0</v>
      </c>
      <c r="H3631" s="14"/>
    </row>
    <row r="3632">
      <c r="A3632" s="143">
        <v>2753.0</v>
      </c>
      <c r="B3632" s="31" t="s">
        <v>4156</v>
      </c>
      <c r="C3632" s="14"/>
      <c r="D3632" s="8" t="s">
        <v>6877</v>
      </c>
      <c r="E3632" s="94">
        <v>62.0</v>
      </c>
      <c r="F3632" s="10" t="str">
        <f t="shared" si="58"/>
        <v>0504160062</v>
      </c>
      <c r="G3632" s="41">
        <v>2418941.0</v>
      </c>
      <c r="H3632" s="14"/>
    </row>
    <row r="3633">
      <c r="A3633" s="143">
        <v>2753.0</v>
      </c>
      <c r="B3633" s="31" t="s">
        <v>4158</v>
      </c>
      <c r="C3633" s="14"/>
      <c r="D3633" s="8" t="s">
        <v>6877</v>
      </c>
      <c r="E3633" s="94">
        <v>63.0</v>
      </c>
      <c r="F3633" s="10" t="str">
        <f t="shared" si="58"/>
        <v>0504160063</v>
      </c>
      <c r="G3633" s="41">
        <v>7511.0</v>
      </c>
      <c r="H3633" s="14"/>
    </row>
    <row r="3634">
      <c r="A3634" s="143">
        <v>2754.0</v>
      </c>
      <c r="B3634" s="31" t="s">
        <v>4156</v>
      </c>
      <c r="C3634" s="14"/>
      <c r="D3634" s="8" t="s">
        <v>6877</v>
      </c>
      <c r="E3634" s="94">
        <v>64.0</v>
      </c>
      <c r="F3634" s="10" t="str">
        <f t="shared" si="58"/>
        <v>0504160064</v>
      </c>
      <c r="G3634" s="41">
        <v>2051602.0</v>
      </c>
      <c r="H3634" s="14"/>
    </row>
    <row r="3635">
      <c r="A3635" s="143">
        <v>2754.0</v>
      </c>
      <c r="B3635" s="31" t="s">
        <v>4158</v>
      </c>
      <c r="C3635" s="14"/>
      <c r="D3635" s="8" t="s">
        <v>6877</v>
      </c>
      <c r="E3635" s="94">
        <v>65.0</v>
      </c>
      <c r="F3635" s="10" t="str">
        <f t="shared" si="58"/>
        <v>0504160065</v>
      </c>
      <c r="G3635" s="41">
        <v>7954.0</v>
      </c>
      <c r="H3635" s="14"/>
    </row>
    <row r="3636">
      <c r="A3636" s="143">
        <v>2755.0</v>
      </c>
      <c r="B3636" s="31" t="s">
        <v>4156</v>
      </c>
      <c r="C3636" s="14"/>
      <c r="D3636" s="8" t="s">
        <v>6877</v>
      </c>
      <c r="E3636" s="94">
        <v>66.0</v>
      </c>
      <c r="F3636" s="10" t="str">
        <f t="shared" si="58"/>
        <v>0504160066</v>
      </c>
      <c r="G3636" s="41">
        <v>1900747.0</v>
      </c>
      <c r="H3636" s="14"/>
    </row>
    <row r="3637">
      <c r="A3637" s="143">
        <v>2755.0</v>
      </c>
      <c r="B3637" s="31" t="s">
        <v>4158</v>
      </c>
      <c r="C3637" s="14"/>
      <c r="D3637" s="8" t="s">
        <v>6877</v>
      </c>
      <c r="E3637" s="94">
        <v>67.0</v>
      </c>
      <c r="F3637" s="10" t="str">
        <f t="shared" si="58"/>
        <v>0504160067</v>
      </c>
      <c r="G3637" s="41">
        <v>8230.0</v>
      </c>
      <c r="H3637" s="14"/>
    </row>
    <row r="3638">
      <c r="A3638" s="143">
        <v>2817.0</v>
      </c>
      <c r="B3638" s="31" t="s">
        <v>4156</v>
      </c>
      <c r="C3638" s="14"/>
      <c r="D3638" s="8" t="s">
        <v>6878</v>
      </c>
      <c r="E3638" s="94">
        <v>1.0</v>
      </c>
      <c r="F3638" s="10" t="str">
        <f t="shared" ref="F3638:F3646" si="59">D3638&amp;"000"&amp;E3638</f>
        <v>0804160001</v>
      </c>
      <c r="G3638" s="41">
        <v>3375630.0</v>
      </c>
      <c r="H3638" s="14"/>
    </row>
    <row r="3639">
      <c r="A3639" s="143">
        <v>2817.0</v>
      </c>
      <c r="B3639" s="31" t="s">
        <v>4158</v>
      </c>
      <c r="C3639" s="14"/>
      <c r="D3639" s="8" t="s">
        <v>6878</v>
      </c>
      <c r="E3639" s="94">
        <v>2.0</v>
      </c>
      <c r="F3639" s="10" t="str">
        <f t="shared" si="59"/>
        <v>0804160002</v>
      </c>
      <c r="G3639" s="41">
        <v>42778.0</v>
      </c>
      <c r="H3639" s="14"/>
    </row>
    <row r="3640">
      <c r="A3640" s="143">
        <v>2818.0</v>
      </c>
      <c r="B3640" s="31" t="s">
        <v>4156</v>
      </c>
      <c r="C3640" s="14"/>
      <c r="D3640" s="8" t="s">
        <v>6878</v>
      </c>
      <c r="E3640" s="94">
        <v>3.0</v>
      </c>
      <c r="F3640" s="10" t="str">
        <f t="shared" si="59"/>
        <v>0804160003</v>
      </c>
      <c r="G3640" s="41">
        <v>4025195.0</v>
      </c>
      <c r="H3640" s="14"/>
    </row>
    <row r="3641">
      <c r="A3641" s="143">
        <v>2818.0</v>
      </c>
      <c r="B3641" s="31" t="s">
        <v>4158</v>
      </c>
      <c r="C3641" s="14"/>
      <c r="D3641" s="8" t="s">
        <v>6878</v>
      </c>
      <c r="E3641" s="94">
        <v>4.0</v>
      </c>
      <c r="F3641" s="10" t="str">
        <f t="shared" si="59"/>
        <v>0804160004</v>
      </c>
      <c r="G3641" s="41">
        <v>87902.0</v>
      </c>
      <c r="H3641" s="14"/>
    </row>
    <row r="3642">
      <c r="A3642" s="143">
        <v>2819.0</v>
      </c>
      <c r="B3642" s="31" t="s">
        <v>4156</v>
      </c>
      <c r="C3642" s="14"/>
      <c r="D3642" s="8" t="s">
        <v>6878</v>
      </c>
      <c r="E3642" s="94">
        <v>5.0</v>
      </c>
      <c r="F3642" s="10" t="str">
        <f t="shared" si="59"/>
        <v>0804160005</v>
      </c>
      <c r="G3642" s="41">
        <v>3943007.0</v>
      </c>
      <c r="H3642" s="14"/>
    </row>
    <row r="3643">
      <c r="A3643" s="143">
        <v>2819.0</v>
      </c>
      <c r="B3643" s="31" t="s">
        <v>4158</v>
      </c>
      <c r="C3643" s="14"/>
      <c r="D3643" s="8" t="s">
        <v>6878</v>
      </c>
      <c r="E3643" s="94">
        <v>6.0</v>
      </c>
      <c r="F3643" s="10" t="str">
        <f t="shared" si="59"/>
        <v>0804160006</v>
      </c>
      <c r="G3643" s="41">
        <v>61779.0</v>
      </c>
      <c r="H3643" s="14"/>
    </row>
    <row r="3644">
      <c r="A3644" s="143">
        <v>2820.0</v>
      </c>
      <c r="B3644" s="31" t="s">
        <v>4156</v>
      </c>
      <c r="C3644" s="14"/>
      <c r="D3644" s="8" t="s">
        <v>6878</v>
      </c>
      <c r="E3644" s="94">
        <v>7.0</v>
      </c>
      <c r="F3644" s="10" t="str">
        <f t="shared" si="59"/>
        <v>0804160007</v>
      </c>
      <c r="G3644" s="41">
        <v>3184159.0</v>
      </c>
      <c r="H3644" s="14"/>
    </row>
    <row r="3645">
      <c r="A3645" s="143">
        <v>2820.0</v>
      </c>
      <c r="B3645" s="31" t="s">
        <v>4156</v>
      </c>
      <c r="C3645" s="14"/>
      <c r="D3645" s="8" t="s">
        <v>6878</v>
      </c>
      <c r="E3645" s="94">
        <v>8.0</v>
      </c>
      <c r="F3645" s="10" t="str">
        <f t="shared" si="59"/>
        <v>0804160008</v>
      </c>
      <c r="G3645" s="41">
        <v>2314658.0</v>
      </c>
      <c r="H3645" s="14"/>
    </row>
    <row r="3646">
      <c r="A3646" s="143">
        <v>2820.0</v>
      </c>
      <c r="B3646" s="31" t="s">
        <v>4158</v>
      </c>
      <c r="C3646" s="14"/>
      <c r="D3646" s="8" t="s">
        <v>6878</v>
      </c>
      <c r="E3646" s="94">
        <v>9.0</v>
      </c>
      <c r="F3646" s="10" t="str">
        <f t="shared" si="59"/>
        <v>0804160009</v>
      </c>
      <c r="G3646" s="41">
        <v>54893.0</v>
      </c>
      <c r="H3646" s="14"/>
    </row>
    <row r="3647">
      <c r="A3647" s="143">
        <v>2821.0</v>
      </c>
      <c r="B3647" s="31" t="s">
        <v>4156</v>
      </c>
      <c r="C3647" s="14"/>
      <c r="D3647" s="8" t="s">
        <v>6878</v>
      </c>
      <c r="E3647" s="94">
        <v>10.0</v>
      </c>
      <c r="F3647" s="10" t="str">
        <f t="shared" ref="F3647:F3709" si="60">D3647&amp;"00"&amp;E3647</f>
        <v>0804160010</v>
      </c>
      <c r="G3647" s="41">
        <v>3360177.0</v>
      </c>
      <c r="H3647" s="14"/>
    </row>
    <row r="3648">
      <c r="A3648" s="143">
        <v>2821.0</v>
      </c>
      <c r="B3648" s="31" t="s">
        <v>4156</v>
      </c>
      <c r="C3648" s="14"/>
      <c r="D3648" s="8" t="s">
        <v>6878</v>
      </c>
      <c r="E3648" s="94">
        <v>11.0</v>
      </c>
      <c r="F3648" s="10" t="str">
        <f t="shared" si="60"/>
        <v>0804160011</v>
      </c>
      <c r="G3648" s="41">
        <v>2331611.0</v>
      </c>
      <c r="H3648" s="14"/>
    </row>
    <row r="3649">
      <c r="A3649" s="143">
        <v>2821.0</v>
      </c>
      <c r="B3649" s="31" t="s">
        <v>4158</v>
      </c>
      <c r="C3649" s="14"/>
      <c r="D3649" s="8" t="s">
        <v>6878</v>
      </c>
      <c r="E3649" s="94">
        <v>12.0</v>
      </c>
      <c r="F3649" s="10" t="str">
        <f t="shared" si="60"/>
        <v>0804160012</v>
      </c>
      <c r="G3649" s="41">
        <v>80372.0</v>
      </c>
      <c r="H3649" s="14"/>
    </row>
    <row r="3650">
      <c r="A3650" s="143">
        <v>2822.0</v>
      </c>
      <c r="B3650" s="31" t="s">
        <v>4156</v>
      </c>
      <c r="C3650" s="14"/>
      <c r="D3650" s="8" t="s">
        <v>6878</v>
      </c>
      <c r="E3650" s="94">
        <v>13.0</v>
      </c>
      <c r="F3650" s="10" t="str">
        <f t="shared" si="60"/>
        <v>0804160013</v>
      </c>
      <c r="G3650" s="41">
        <v>4707257.0</v>
      </c>
      <c r="H3650" s="14"/>
    </row>
    <row r="3651">
      <c r="A3651" s="143">
        <v>2822.0</v>
      </c>
      <c r="B3651" s="31" t="s">
        <v>4156</v>
      </c>
      <c r="C3651" s="14"/>
      <c r="D3651" s="8" t="s">
        <v>6878</v>
      </c>
      <c r="E3651" s="94">
        <v>14.0</v>
      </c>
      <c r="F3651" s="10" t="str">
        <f t="shared" si="60"/>
        <v>0804160014</v>
      </c>
      <c r="G3651" s="41">
        <v>1707998.0</v>
      </c>
      <c r="H3651" s="14"/>
    </row>
    <row r="3652">
      <c r="A3652" s="143">
        <v>2822.0</v>
      </c>
      <c r="B3652" s="31" t="s">
        <v>4158</v>
      </c>
      <c r="C3652" s="14"/>
      <c r="D3652" s="8" t="s">
        <v>6878</v>
      </c>
      <c r="E3652" s="94">
        <v>15.0</v>
      </c>
      <c r="F3652" s="10" t="str">
        <f t="shared" si="60"/>
        <v>0804160015</v>
      </c>
      <c r="G3652" s="41">
        <v>58766.0</v>
      </c>
      <c r="H3652" s="14"/>
    </row>
    <row r="3653">
      <c r="A3653" s="143">
        <v>2823.0</v>
      </c>
      <c r="B3653" s="31" t="s">
        <v>4156</v>
      </c>
      <c r="C3653" s="14"/>
      <c r="D3653" s="8" t="s">
        <v>6878</v>
      </c>
      <c r="E3653" s="94">
        <v>16.0</v>
      </c>
      <c r="F3653" s="10" t="str">
        <f t="shared" si="60"/>
        <v>0804160016</v>
      </c>
      <c r="G3653" s="41">
        <v>275569.0</v>
      </c>
      <c r="H3653" s="14"/>
    </row>
    <row r="3654">
      <c r="A3654" s="143">
        <v>2823.0</v>
      </c>
      <c r="B3654" s="31" t="s">
        <v>4158</v>
      </c>
      <c r="C3654" s="14"/>
      <c r="D3654" s="8" t="s">
        <v>6878</v>
      </c>
      <c r="E3654" s="94">
        <v>17.0</v>
      </c>
      <c r="F3654" s="10" t="str">
        <f t="shared" si="60"/>
        <v>0804160017</v>
      </c>
      <c r="G3654" s="41">
        <v>2137.0</v>
      </c>
      <c r="H3654" s="14"/>
    </row>
    <row r="3655">
      <c r="A3655" s="143">
        <v>2824.0</v>
      </c>
      <c r="B3655" s="31" t="s">
        <v>4156</v>
      </c>
      <c r="C3655" s="14"/>
      <c r="D3655" s="8" t="s">
        <v>6878</v>
      </c>
      <c r="E3655" s="94">
        <v>18.0</v>
      </c>
      <c r="F3655" s="10" t="str">
        <f t="shared" si="60"/>
        <v>0804160018</v>
      </c>
      <c r="G3655" s="41">
        <v>327435.0</v>
      </c>
      <c r="H3655" s="14"/>
    </row>
    <row r="3656">
      <c r="A3656" s="143">
        <v>2824.0</v>
      </c>
      <c r="B3656" s="31" t="s">
        <v>4158</v>
      </c>
      <c r="C3656" s="14"/>
      <c r="D3656" s="8" t="s">
        <v>6878</v>
      </c>
      <c r="E3656" s="94">
        <v>19.0</v>
      </c>
      <c r="F3656" s="10" t="str">
        <f t="shared" si="60"/>
        <v>0804160019</v>
      </c>
      <c r="G3656" s="41">
        <v>1598.0</v>
      </c>
      <c r="H3656" s="14"/>
    </row>
    <row r="3657">
      <c r="A3657" s="143">
        <v>2825.0</v>
      </c>
      <c r="B3657" s="31" t="s">
        <v>4156</v>
      </c>
      <c r="C3657" s="14"/>
      <c r="D3657" s="8" t="s">
        <v>6878</v>
      </c>
      <c r="E3657" s="94">
        <v>20.0</v>
      </c>
      <c r="F3657" s="10" t="str">
        <f t="shared" si="60"/>
        <v>0804160020</v>
      </c>
      <c r="G3657" s="41">
        <v>335428.0</v>
      </c>
      <c r="H3657" s="14"/>
    </row>
    <row r="3658">
      <c r="A3658" s="143">
        <v>2825.0</v>
      </c>
      <c r="B3658" s="31" t="s">
        <v>4158</v>
      </c>
      <c r="C3658" s="14"/>
      <c r="D3658" s="8" t="s">
        <v>6878</v>
      </c>
      <c r="E3658" s="94">
        <v>21.0</v>
      </c>
      <c r="F3658" s="10" t="str">
        <f t="shared" si="60"/>
        <v>0804160021</v>
      </c>
      <c r="G3658" s="41">
        <v>2509.0</v>
      </c>
      <c r="H3658" s="14"/>
    </row>
    <row r="3659">
      <c r="A3659" s="143">
        <v>2826.0</v>
      </c>
      <c r="B3659" s="31" t="s">
        <v>4156</v>
      </c>
      <c r="C3659" s="14"/>
      <c r="D3659" s="8" t="s">
        <v>6878</v>
      </c>
      <c r="E3659" s="94">
        <v>22.0</v>
      </c>
      <c r="F3659" s="10" t="str">
        <f t="shared" si="60"/>
        <v>0804160022</v>
      </c>
      <c r="G3659" s="41">
        <v>789149.0</v>
      </c>
      <c r="H3659" s="14"/>
    </row>
    <row r="3660">
      <c r="A3660" s="143">
        <v>2826.0</v>
      </c>
      <c r="B3660" s="31" t="s">
        <v>4158</v>
      </c>
      <c r="C3660" s="14"/>
      <c r="D3660" s="8" t="s">
        <v>6878</v>
      </c>
      <c r="E3660" s="94">
        <v>23.0</v>
      </c>
      <c r="F3660" s="10" t="str">
        <f t="shared" si="60"/>
        <v>0804160023</v>
      </c>
      <c r="G3660" s="41">
        <v>2794.0</v>
      </c>
      <c r="H3660" s="14"/>
    </row>
    <row r="3661">
      <c r="A3661" s="143">
        <v>2827.0</v>
      </c>
      <c r="B3661" s="31" t="s">
        <v>4156</v>
      </c>
      <c r="C3661" s="14"/>
      <c r="D3661" s="8" t="s">
        <v>6878</v>
      </c>
      <c r="E3661" s="94">
        <v>24.0</v>
      </c>
      <c r="F3661" s="10" t="str">
        <f t="shared" si="60"/>
        <v>0804160024</v>
      </c>
      <c r="G3661" s="41">
        <v>650582.0</v>
      </c>
      <c r="H3661" s="14"/>
    </row>
    <row r="3662">
      <c r="A3662" s="143">
        <v>2827.0</v>
      </c>
      <c r="B3662" s="31" t="s">
        <v>4158</v>
      </c>
      <c r="C3662" s="14"/>
      <c r="D3662" s="8" t="s">
        <v>6878</v>
      </c>
      <c r="E3662" s="94">
        <v>25.0</v>
      </c>
      <c r="F3662" s="10" t="str">
        <f t="shared" si="60"/>
        <v>0804160025</v>
      </c>
      <c r="G3662" s="41">
        <v>1973.0</v>
      </c>
      <c r="H3662" s="14"/>
    </row>
    <row r="3663">
      <c r="A3663" s="143">
        <v>2828.0</v>
      </c>
      <c r="B3663" s="31" t="s">
        <v>4156</v>
      </c>
      <c r="C3663" s="14"/>
      <c r="D3663" s="8" t="s">
        <v>6878</v>
      </c>
      <c r="E3663" s="94">
        <v>26.0</v>
      </c>
      <c r="F3663" s="10" t="str">
        <f t="shared" si="60"/>
        <v>0804160026</v>
      </c>
      <c r="G3663" s="41">
        <v>797545.0</v>
      </c>
      <c r="H3663" s="14"/>
    </row>
    <row r="3664">
      <c r="A3664" s="143">
        <v>2828.0</v>
      </c>
      <c r="B3664" s="31" t="s">
        <v>4158</v>
      </c>
      <c r="C3664" s="14"/>
      <c r="D3664" s="8" t="s">
        <v>6878</v>
      </c>
      <c r="E3664" s="94">
        <v>27.0</v>
      </c>
      <c r="F3664" s="10" t="str">
        <f t="shared" si="60"/>
        <v>0804160027</v>
      </c>
      <c r="G3664" s="41">
        <v>2828.0</v>
      </c>
      <c r="H3664" s="14"/>
    </row>
    <row r="3665">
      <c r="A3665" s="143">
        <v>2797.0</v>
      </c>
      <c r="B3665" s="31" t="s">
        <v>4156</v>
      </c>
      <c r="C3665" s="14"/>
      <c r="D3665" s="8" t="s">
        <v>6878</v>
      </c>
      <c r="E3665" s="94">
        <v>28.0</v>
      </c>
      <c r="F3665" s="10" t="str">
        <f t="shared" si="60"/>
        <v>0804160028</v>
      </c>
      <c r="G3665" s="41">
        <v>4088678.0</v>
      </c>
      <c r="H3665" s="14"/>
    </row>
    <row r="3666">
      <c r="A3666" s="143">
        <v>2797.0</v>
      </c>
      <c r="B3666" s="31" t="s">
        <v>4156</v>
      </c>
      <c r="C3666" s="14"/>
      <c r="D3666" s="8" t="s">
        <v>6878</v>
      </c>
      <c r="E3666" s="94">
        <v>29.0</v>
      </c>
      <c r="F3666" s="10" t="str">
        <f t="shared" si="60"/>
        <v>0804160029</v>
      </c>
      <c r="G3666" s="41">
        <v>3549166.0</v>
      </c>
      <c r="H3666" s="14"/>
    </row>
    <row r="3667">
      <c r="A3667" s="143">
        <v>2797.0</v>
      </c>
      <c r="B3667" s="31" t="s">
        <v>4156</v>
      </c>
      <c r="C3667" s="14"/>
      <c r="D3667" s="8" t="s">
        <v>6878</v>
      </c>
      <c r="E3667" s="94">
        <v>30.0</v>
      </c>
      <c r="F3667" s="10" t="str">
        <f t="shared" si="60"/>
        <v>0804160030</v>
      </c>
      <c r="G3667" s="41">
        <v>4096970.0</v>
      </c>
      <c r="H3667" s="14"/>
    </row>
    <row r="3668">
      <c r="A3668" s="143">
        <v>2797.0</v>
      </c>
      <c r="B3668" s="31" t="s">
        <v>4156</v>
      </c>
      <c r="C3668" s="14"/>
      <c r="D3668" s="8" t="s">
        <v>6878</v>
      </c>
      <c r="E3668" s="94">
        <v>31.0</v>
      </c>
      <c r="F3668" s="10" t="str">
        <f t="shared" si="60"/>
        <v>0804160031</v>
      </c>
      <c r="G3668" s="41">
        <v>4035822.0</v>
      </c>
      <c r="H3668" s="14"/>
    </row>
    <row r="3669">
      <c r="A3669" s="143">
        <v>2797.0</v>
      </c>
      <c r="B3669" s="31" t="s">
        <v>4156</v>
      </c>
      <c r="C3669" s="14"/>
      <c r="D3669" s="8" t="s">
        <v>6878</v>
      </c>
      <c r="E3669" s="94">
        <v>32.0</v>
      </c>
      <c r="F3669" s="10" t="str">
        <f t="shared" si="60"/>
        <v>0804160032</v>
      </c>
      <c r="G3669" s="41">
        <v>4208613.0</v>
      </c>
      <c r="H3669" s="14"/>
    </row>
    <row r="3670">
      <c r="A3670" s="143">
        <v>2797.0</v>
      </c>
      <c r="B3670" s="31" t="s">
        <v>4156</v>
      </c>
      <c r="C3670" s="14"/>
      <c r="D3670" s="8" t="s">
        <v>6878</v>
      </c>
      <c r="E3670" s="94">
        <v>33.0</v>
      </c>
      <c r="F3670" s="10" t="str">
        <f t="shared" si="60"/>
        <v>0804160033</v>
      </c>
      <c r="G3670" s="41">
        <v>4213985.0</v>
      </c>
      <c r="H3670" s="14"/>
    </row>
    <row r="3671">
      <c r="A3671" s="143">
        <v>2797.0</v>
      </c>
      <c r="B3671" s="31" t="s">
        <v>4156</v>
      </c>
      <c r="C3671" s="14"/>
      <c r="D3671" s="8" t="s">
        <v>6878</v>
      </c>
      <c r="E3671" s="94">
        <v>34.0</v>
      </c>
      <c r="F3671" s="10" t="str">
        <f t="shared" si="60"/>
        <v>0804160034</v>
      </c>
      <c r="G3671" s="41">
        <v>4142107.0</v>
      </c>
      <c r="H3671" s="14"/>
    </row>
    <row r="3672">
      <c r="A3672" s="143">
        <v>2797.0</v>
      </c>
      <c r="B3672" s="31" t="s">
        <v>4156</v>
      </c>
      <c r="C3672" s="14"/>
      <c r="D3672" s="8" t="s">
        <v>6878</v>
      </c>
      <c r="E3672" s="94">
        <v>35.0</v>
      </c>
      <c r="F3672" s="10" t="str">
        <f t="shared" si="60"/>
        <v>0804160035</v>
      </c>
      <c r="G3672" s="41">
        <v>4516405.0</v>
      </c>
      <c r="H3672" s="14"/>
    </row>
    <row r="3673">
      <c r="A3673" s="143">
        <v>2797.0</v>
      </c>
      <c r="B3673" s="31" t="s">
        <v>4156</v>
      </c>
      <c r="C3673" s="14"/>
      <c r="D3673" s="8" t="s">
        <v>6878</v>
      </c>
      <c r="E3673" s="94">
        <v>36.0</v>
      </c>
      <c r="F3673" s="10" t="str">
        <f t="shared" si="60"/>
        <v>0804160036</v>
      </c>
      <c r="G3673" s="41">
        <v>3957706.0</v>
      </c>
      <c r="H3673" s="14"/>
    </row>
    <row r="3674">
      <c r="A3674" s="143">
        <v>2797.0</v>
      </c>
      <c r="B3674" s="31" t="s">
        <v>4156</v>
      </c>
      <c r="C3674" s="14"/>
      <c r="D3674" s="8" t="s">
        <v>6878</v>
      </c>
      <c r="E3674" s="94">
        <v>37.0</v>
      </c>
      <c r="F3674" s="10" t="str">
        <f t="shared" si="60"/>
        <v>0804160037</v>
      </c>
      <c r="G3674" s="41">
        <v>3590673.0</v>
      </c>
      <c r="H3674" s="14"/>
    </row>
    <row r="3675">
      <c r="A3675" s="143">
        <v>2799.0</v>
      </c>
      <c r="B3675" s="31" t="s">
        <v>4156</v>
      </c>
      <c r="C3675" s="14"/>
      <c r="D3675" s="8" t="s">
        <v>6878</v>
      </c>
      <c r="E3675" s="94">
        <v>38.0</v>
      </c>
      <c r="F3675" s="10" t="str">
        <f t="shared" si="60"/>
        <v>0804160038</v>
      </c>
      <c r="G3675" s="41">
        <v>3898404.0</v>
      </c>
      <c r="H3675" s="14"/>
    </row>
    <row r="3676">
      <c r="A3676" s="143">
        <v>2799.0</v>
      </c>
      <c r="B3676" s="31" t="s">
        <v>4156</v>
      </c>
      <c r="C3676" s="14"/>
      <c r="D3676" s="8" t="s">
        <v>6878</v>
      </c>
      <c r="E3676" s="94">
        <v>39.0</v>
      </c>
      <c r="F3676" s="10" t="str">
        <f t="shared" si="60"/>
        <v>0804160039</v>
      </c>
      <c r="G3676" s="41">
        <v>4336770.0</v>
      </c>
      <c r="H3676" s="14"/>
    </row>
    <row r="3677">
      <c r="A3677" s="143">
        <v>2799.0</v>
      </c>
      <c r="B3677" s="31" t="s">
        <v>4156</v>
      </c>
      <c r="C3677" s="14"/>
      <c r="D3677" s="8" t="s">
        <v>6878</v>
      </c>
      <c r="E3677" s="94">
        <v>40.0</v>
      </c>
      <c r="F3677" s="10" t="str">
        <f t="shared" si="60"/>
        <v>0804160040</v>
      </c>
      <c r="G3677" s="41">
        <v>4296663.0</v>
      </c>
      <c r="H3677" s="14"/>
    </row>
    <row r="3678">
      <c r="A3678" s="143">
        <v>2799.0</v>
      </c>
      <c r="B3678" s="31" t="s">
        <v>4156</v>
      </c>
      <c r="C3678" s="14"/>
      <c r="D3678" s="8" t="s">
        <v>6878</v>
      </c>
      <c r="E3678" s="94">
        <v>41.0</v>
      </c>
      <c r="F3678" s="10" t="str">
        <f t="shared" si="60"/>
        <v>0804160041</v>
      </c>
      <c r="G3678" s="41">
        <v>4308092.0</v>
      </c>
      <c r="H3678" s="14"/>
    </row>
    <row r="3679">
      <c r="A3679" s="143">
        <v>2799.0</v>
      </c>
      <c r="B3679" s="31" t="s">
        <v>4156</v>
      </c>
      <c r="C3679" s="14"/>
      <c r="D3679" s="8" t="s">
        <v>6878</v>
      </c>
      <c r="E3679" s="94">
        <v>42.0</v>
      </c>
      <c r="F3679" s="10" t="str">
        <f t="shared" si="60"/>
        <v>0804160042</v>
      </c>
      <c r="G3679" s="41">
        <v>2997925.0</v>
      </c>
      <c r="H3679" s="14"/>
    </row>
    <row r="3680">
      <c r="A3680" s="143">
        <v>2799.0</v>
      </c>
      <c r="B3680" s="31" t="s">
        <v>4156</v>
      </c>
      <c r="C3680" s="14"/>
      <c r="D3680" s="8" t="s">
        <v>6878</v>
      </c>
      <c r="E3680" s="94">
        <v>43.0</v>
      </c>
      <c r="F3680" s="10" t="str">
        <f t="shared" si="60"/>
        <v>0804160043</v>
      </c>
      <c r="G3680" s="41">
        <v>2009650.0</v>
      </c>
      <c r="H3680" s="14"/>
    </row>
    <row r="3681">
      <c r="A3681" s="143">
        <v>2800.0</v>
      </c>
      <c r="B3681" s="31" t="s">
        <v>4156</v>
      </c>
      <c r="C3681" s="14"/>
      <c r="D3681" s="8" t="s">
        <v>6878</v>
      </c>
      <c r="E3681" s="94">
        <v>44.0</v>
      </c>
      <c r="F3681" s="10" t="str">
        <f t="shared" si="60"/>
        <v>0804160044</v>
      </c>
      <c r="G3681" s="41">
        <v>3508035.0</v>
      </c>
      <c r="H3681" s="14"/>
    </row>
    <row r="3682">
      <c r="A3682" s="143">
        <v>2800.0</v>
      </c>
      <c r="B3682" s="31" t="s">
        <v>4156</v>
      </c>
      <c r="C3682" s="14"/>
      <c r="D3682" s="8" t="s">
        <v>6878</v>
      </c>
      <c r="E3682" s="94">
        <v>45.0</v>
      </c>
      <c r="F3682" s="10" t="str">
        <f t="shared" si="60"/>
        <v>0804160045</v>
      </c>
      <c r="G3682" s="41">
        <v>4603255.0</v>
      </c>
      <c r="H3682" s="14"/>
    </row>
    <row r="3683">
      <c r="A3683" s="143">
        <v>2800.0</v>
      </c>
      <c r="B3683" s="31" t="s">
        <v>4156</v>
      </c>
      <c r="C3683" s="14"/>
      <c r="D3683" s="8" t="s">
        <v>6878</v>
      </c>
      <c r="E3683" s="94">
        <v>46.0</v>
      </c>
      <c r="F3683" s="10" t="str">
        <f t="shared" si="60"/>
        <v>0804160046</v>
      </c>
      <c r="G3683" s="41">
        <v>4378192.0</v>
      </c>
      <c r="H3683" s="14"/>
    </row>
    <row r="3684">
      <c r="A3684" s="143">
        <v>2800.0</v>
      </c>
      <c r="B3684" s="31" t="s">
        <v>4156</v>
      </c>
      <c r="C3684" s="14"/>
      <c r="D3684" s="8" t="s">
        <v>6878</v>
      </c>
      <c r="E3684" s="94">
        <v>47.0</v>
      </c>
      <c r="F3684" s="10" t="str">
        <f t="shared" si="60"/>
        <v>0804160047</v>
      </c>
      <c r="G3684" s="41">
        <v>4847946.0</v>
      </c>
      <c r="H3684" s="14"/>
    </row>
    <row r="3685">
      <c r="A3685" s="143">
        <v>2800.0</v>
      </c>
      <c r="B3685" s="31" t="s">
        <v>4156</v>
      </c>
      <c r="C3685" s="14"/>
      <c r="D3685" s="8" t="s">
        <v>6878</v>
      </c>
      <c r="E3685" s="94">
        <v>48.0</v>
      </c>
      <c r="F3685" s="10" t="str">
        <f t="shared" si="60"/>
        <v>0804160048</v>
      </c>
      <c r="G3685" s="41">
        <v>4656927.0</v>
      </c>
      <c r="H3685" s="14"/>
    </row>
    <row r="3686">
      <c r="A3686" s="143">
        <v>2800.0</v>
      </c>
      <c r="B3686" s="31" t="s">
        <v>4156</v>
      </c>
      <c r="C3686" s="14"/>
      <c r="D3686" s="8" t="s">
        <v>6878</v>
      </c>
      <c r="E3686" s="94">
        <v>49.0</v>
      </c>
      <c r="F3686" s="10" t="str">
        <f t="shared" si="60"/>
        <v>0804160049</v>
      </c>
      <c r="G3686" s="41">
        <v>3885417.0</v>
      </c>
      <c r="H3686" s="14"/>
    </row>
    <row r="3687">
      <c r="A3687" s="143">
        <v>2801.0</v>
      </c>
      <c r="B3687" s="31" t="s">
        <v>4156</v>
      </c>
      <c r="C3687" s="14"/>
      <c r="D3687" s="8" t="s">
        <v>6878</v>
      </c>
      <c r="E3687" s="94">
        <v>50.0</v>
      </c>
      <c r="F3687" s="10" t="str">
        <f t="shared" si="60"/>
        <v>0804160050</v>
      </c>
      <c r="G3687" s="41">
        <v>3414278.0</v>
      </c>
      <c r="H3687" s="14"/>
    </row>
    <row r="3688">
      <c r="A3688" s="143">
        <v>2801.0</v>
      </c>
      <c r="B3688" s="31" t="s">
        <v>4156</v>
      </c>
      <c r="C3688" s="14"/>
      <c r="D3688" s="8" t="s">
        <v>6878</v>
      </c>
      <c r="E3688" s="94">
        <v>51.0</v>
      </c>
      <c r="F3688" s="10" t="str">
        <f t="shared" si="60"/>
        <v>0804160051</v>
      </c>
      <c r="G3688" s="41">
        <v>4460116.0</v>
      </c>
      <c r="H3688" s="14"/>
    </row>
    <row r="3689">
      <c r="A3689" s="143">
        <v>2801.0</v>
      </c>
      <c r="B3689" s="31" t="s">
        <v>4156</v>
      </c>
      <c r="C3689" s="14"/>
      <c r="D3689" s="8" t="s">
        <v>6878</v>
      </c>
      <c r="E3689" s="94">
        <v>52.0</v>
      </c>
      <c r="F3689" s="10" t="str">
        <f t="shared" si="60"/>
        <v>0804160052</v>
      </c>
      <c r="G3689" s="41">
        <v>4700043.0</v>
      </c>
      <c r="H3689" s="14"/>
    </row>
    <row r="3690">
      <c r="A3690" s="143">
        <v>2801.0</v>
      </c>
      <c r="B3690" s="31" t="s">
        <v>4156</v>
      </c>
      <c r="C3690" s="14"/>
      <c r="D3690" s="8" t="s">
        <v>6878</v>
      </c>
      <c r="E3690" s="94">
        <v>53.0</v>
      </c>
      <c r="F3690" s="10" t="str">
        <f t="shared" si="60"/>
        <v>0804160053</v>
      </c>
      <c r="G3690" s="41">
        <v>4217876.0</v>
      </c>
      <c r="H3690" s="14"/>
    </row>
    <row r="3691">
      <c r="A3691" s="143">
        <v>2801.0</v>
      </c>
      <c r="B3691" s="31" t="s">
        <v>4156</v>
      </c>
      <c r="C3691" s="14"/>
      <c r="D3691" s="8" t="s">
        <v>6878</v>
      </c>
      <c r="E3691" s="94">
        <v>54.0</v>
      </c>
      <c r="F3691" s="10" t="str">
        <f t="shared" si="60"/>
        <v>0804160054</v>
      </c>
      <c r="G3691" s="41">
        <v>4324180.0</v>
      </c>
      <c r="H3691" s="14"/>
    </row>
    <row r="3692">
      <c r="A3692" s="143">
        <v>2801.0</v>
      </c>
      <c r="B3692" s="31" t="s">
        <v>4156</v>
      </c>
      <c r="C3692" s="14"/>
      <c r="D3692" s="8" t="s">
        <v>6878</v>
      </c>
      <c r="E3692" s="94">
        <v>55.0</v>
      </c>
      <c r="F3692" s="10" t="str">
        <f t="shared" si="60"/>
        <v>0804160055</v>
      </c>
      <c r="G3692" s="41">
        <v>4527796.0</v>
      </c>
      <c r="H3692" s="14"/>
    </row>
    <row r="3693">
      <c r="A3693" s="143">
        <v>2801.0</v>
      </c>
      <c r="B3693" s="31" t="s">
        <v>4156</v>
      </c>
      <c r="C3693" s="14"/>
      <c r="D3693" s="8" t="s">
        <v>6878</v>
      </c>
      <c r="E3693" s="94">
        <v>56.0</v>
      </c>
      <c r="F3693" s="10" t="str">
        <f t="shared" si="60"/>
        <v>0804160056</v>
      </c>
      <c r="G3693" s="41">
        <v>4558943.0</v>
      </c>
      <c r="H3693" s="14"/>
    </row>
    <row r="3694">
      <c r="A3694" s="143">
        <v>2801.0</v>
      </c>
      <c r="B3694" s="31" t="s">
        <v>4156</v>
      </c>
      <c r="C3694" s="14"/>
      <c r="D3694" s="8" t="s">
        <v>6878</v>
      </c>
      <c r="E3694" s="94">
        <v>57.0</v>
      </c>
      <c r="F3694" s="10" t="str">
        <f t="shared" si="60"/>
        <v>0804160057</v>
      </c>
      <c r="G3694" s="41">
        <v>3789607.0</v>
      </c>
      <c r="H3694" s="14"/>
    </row>
    <row r="3695">
      <c r="A3695" s="143">
        <v>2801.0</v>
      </c>
      <c r="B3695" s="31" t="s">
        <v>4156</v>
      </c>
      <c r="C3695" s="14"/>
      <c r="D3695" s="8" t="s">
        <v>6878</v>
      </c>
      <c r="E3695" s="94">
        <v>58.0</v>
      </c>
      <c r="F3695" s="10" t="str">
        <f t="shared" si="60"/>
        <v>0804160058</v>
      </c>
      <c r="G3695" s="41">
        <v>1134677.0</v>
      </c>
      <c r="H3695" s="14"/>
    </row>
    <row r="3696">
      <c r="A3696" s="143">
        <v>2803.0</v>
      </c>
      <c r="B3696" s="31" t="s">
        <v>4156</v>
      </c>
      <c r="C3696" s="14"/>
      <c r="D3696" s="8" t="s">
        <v>6878</v>
      </c>
      <c r="E3696" s="94">
        <v>59.0</v>
      </c>
      <c r="F3696" s="10" t="str">
        <f t="shared" si="60"/>
        <v>0804160059</v>
      </c>
      <c r="G3696" s="41">
        <v>4455047.0</v>
      </c>
      <c r="H3696" s="14"/>
    </row>
    <row r="3697">
      <c r="A3697" s="143">
        <v>2803.0</v>
      </c>
      <c r="B3697" s="31" t="s">
        <v>4156</v>
      </c>
      <c r="C3697" s="14"/>
      <c r="D3697" s="8" t="s">
        <v>6878</v>
      </c>
      <c r="E3697" s="94">
        <v>60.0</v>
      </c>
      <c r="F3697" s="10" t="str">
        <f t="shared" si="60"/>
        <v>0804160060</v>
      </c>
      <c r="G3697" s="41">
        <v>4674667.0</v>
      </c>
      <c r="H3697" s="14"/>
    </row>
    <row r="3698">
      <c r="A3698" s="143">
        <v>2803.0</v>
      </c>
      <c r="B3698" s="31" t="s">
        <v>4156</v>
      </c>
      <c r="C3698" s="14"/>
      <c r="D3698" s="8" t="s">
        <v>6878</v>
      </c>
      <c r="E3698" s="94">
        <v>61.0</v>
      </c>
      <c r="F3698" s="10" t="str">
        <f t="shared" si="60"/>
        <v>0804160061</v>
      </c>
      <c r="G3698" s="41">
        <v>4237597.0</v>
      </c>
      <c r="H3698" s="14"/>
    </row>
    <row r="3699">
      <c r="A3699" s="143">
        <v>2803.0</v>
      </c>
      <c r="B3699" s="31" t="s">
        <v>4156</v>
      </c>
      <c r="C3699" s="14"/>
      <c r="D3699" s="8" t="s">
        <v>6878</v>
      </c>
      <c r="E3699" s="94">
        <v>62.0</v>
      </c>
      <c r="F3699" s="10" t="str">
        <f t="shared" si="60"/>
        <v>0804160062</v>
      </c>
      <c r="G3699" s="41">
        <v>4574201.0</v>
      </c>
      <c r="H3699" s="14"/>
    </row>
    <row r="3700">
      <c r="A3700" s="143">
        <v>2803.0</v>
      </c>
      <c r="B3700" s="31" t="s">
        <v>4156</v>
      </c>
      <c r="C3700" s="14"/>
      <c r="D3700" s="8" t="s">
        <v>6878</v>
      </c>
      <c r="E3700" s="94">
        <v>63.0</v>
      </c>
      <c r="F3700" s="10" t="str">
        <f t="shared" si="60"/>
        <v>0804160063</v>
      </c>
      <c r="G3700" s="41">
        <v>4353676.0</v>
      </c>
      <c r="H3700" s="14"/>
    </row>
    <row r="3701">
      <c r="A3701" s="143">
        <v>2803.0</v>
      </c>
      <c r="B3701" s="31" t="s">
        <v>4156</v>
      </c>
      <c r="C3701" s="14"/>
      <c r="D3701" s="8" t="s">
        <v>6878</v>
      </c>
      <c r="E3701" s="94">
        <v>64.0</v>
      </c>
      <c r="F3701" s="10" t="str">
        <f t="shared" si="60"/>
        <v>0804160064</v>
      </c>
      <c r="G3701" s="41">
        <v>3900163.0</v>
      </c>
      <c r="H3701" s="14"/>
    </row>
    <row r="3702">
      <c r="A3702" s="143">
        <v>2803.0</v>
      </c>
      <c r="B3702" s="31" t="s">
        <v>4156</v>
      </c>
      <c r="C3702" s="14"/>
      <c r="D3702" s="8" t="s">
        <v>6878</v>
      </c>
      <c r="E3702" s="94">
        <v>65.0</v>
      </c>
      <c r="F3702" s="10" t="str">
        <f t="shared" si="60"/>
        <v>0804160065</v>
      </c>
      <c r="G3702" s="41">
        <v>3113697.0</v>
      </c>
      <c r="H3702" s="14"/>
    </row>
    <row r="3703">
      <c r="A3703" s="143">
        <v>2804.0</v>
      </c>
      <c r="B3703" s="31" t="s">
        <v>4156</v>
      </c>
      <c r="C3703" s="14"/>
      <c r="D3703" s="8" t="s">
        <v>6878</v>
      </c>
      <c r="E3703" s="94">
        <v>66.0</v>
      </c>
      <c r="F3703" s="10" t="str">
        <f t="shared" si="60"/>
        <v>0804160066</v>
      </c>
      <c r="G3703" s="41">
        <v>3640526.0</v>
      </c>
      <c r="H3703" s="14"/>
    </row>
    <row r="3704">
      <c r="A3704" s="143">
        <v>2804.0</v>
      </c>
      <c r="B3704" s="31" t="s">
        <v>4156</v>
      </c>
      <c r="C3704" s="14"/>
      <c r="D3704" s="8" t="s">
        <v>6878</v>
      </c>
      <c r="E3704" s="94">
        <v>67.0</v>
      </c>
      <c r="F3704" s="10" t="str">
        <f t="shared" si="60"/>
        <v>0804160067</v>
      </c>
      <c r="G3704" s="41">
        <v>3983218.0</v>
      </c>
      <c r="H3704" s="14"/>
    </row>
    <row r="3705">
      <c r="A3705" s="143">
        <v>2804.0</v>
      </c>
      <c r="B3705" s="31" t="s">
        <v>4156</v>
      </c>
      <c r="C3705" s="14"/>
      <c r="D3705" s="8" t="s">
        <v>6878</v>
      </c>
      <c r="E3705" s="94">
        <v>68.0</v>
      </c>
      <c r="F3705" s="10" t="str">
        <f t="shared" si="60"/>
        <v>0804160068</v>
      </c>
      <c r="G3705" s="41">
        <v>4577057.0</v>
      </c>
      <c r="H3705" s="14"/>
    </row>
    <row r="3706">
      <c r="A3706" s="143">
        <v>2804.0</v>
      </c>
      <c r="B3706" s="31" t="s">
        <v>4156</v>
      </c>
      <c r="C3706" s="14"/>
      <c r="D3706" s="8" t="s">
        <v>6878</v>
      </c>
      <c r="E3706" s="94">
        <v>69.0</v>
      </c>
      <c r="F3706" s="10" t="str">
        <f t="shared" si="60"/>
        <v>0804160069</v>
      </c>
      <c r="G3706" s="41">
        <v>4431533.0</v>
      </c>
      <c r="H3706" s="14"/>
    </row>
    <row r="3707">
      <c r="A3707" s="143">
        <v>2804.0</v>
      </c>
      <c r="B3707" s="31" t="s">
        <v>4156</v>
      </c>
      <c r="C3707" s="14"/>
      <c r="D3707" s="8" t="s">
        <v>6878</v>
      </c>
      <c r="E3707" s="94">
        <v>70.0</v>
      </c>
      <c r="F3707" s="10" t="str">
        <f t="shared" si="60"/>
        <v>0804160070</v>
      </c>
      <c r="G3707" s="41">
        <v>4119130.0</v>
      </c>
      <c r="H3707" s="14"/>
    </row>
    <row r="3708">
      <c r="A3708" s="143">
        <v>2804.0</v>
      </c>
      <c r="B3708" s="31" t="s">
        <v>4156</v>
      </c>
      <c r="C3708" s="14"/>
      <c r="D3708" s="8" t="s">
        <v>6878</v>
      </c>
      <c r="E3708" s="94">
        <v>71.0</v>
      </c>
      <c r="F3708" s="10" t="str">
        <f t="shared" si="60"/>
        <v>0804160071</v>
      </c>
      <c r="G3708" s="41">
        <v>4311531.0</v>
      </c>
      <c r="H3708" s="14"/>
    </row>
    <row r="3709">
      <c r="A3709" s="143">
        <v>2804.0</v>
      </c>
      <c r="B3709" s="31" t="s">
        <v>4156</v>
      </c>
      <c r="C3709" s="14"/>
      <c r="D3709" s="8" t="s">
        <v>6878</v>
      </c>
      <c r="E3709" s="94">
        <v>72.0</v>
      </c>
      <c r="F3709" s="10" t="str">
        <f t="shared" si="60"/>
        <v>0804160072</v>
      </c>
      <c r="G3709" s="41">
        <v>4688979.0</v>
      </c>
      <c r="H3709" s="14"/>
    </row>
    <row r="3710">
      <c r="A3710" s="143">
        <v>2861.0</v>
      </c>
      <c r="B3710" s="31" t="s">
        <v>4156</v>
      </c>
      <c r="C3710" s="144">
        <v>2.4177</v>
      </c>
      <c r="D3710" s="8" t="s">
        <v>6880</v>
      </c>
      <c r="E3710" s="94">
        <v>1.0</v>
      </c>
      <c r="F3710" s="10" t="str">
        <f t="shared" ref="F3710:F3718" si="61">D3710&amp;"000"&amp;E3710</f>
        <v>1204160001</v>
      </c>
      <c r="G3710" s="41">
        <v>1095077.0</v>
      </c>
      <c r="H3710" s="14"/>
    </row>
    <row r="3711">
      <c r="A3711" s="143">
        <v>2861.0</v>
      </c>
      <c r="B3711" s="31" t="s">
        <v>4158</v>
      </c>
      <c r="C3711" s="144">
        <v>0.2128</v>
      </c>
      <c r="D3711" s="8" t="s">
        <v>6880</v>
      </c>
      <c r="E3711" s="94">
        <v>2.0</v>
      </c>
      <c r="F3711" s="10" t="str">
        <f t="shared" si="61"/>
        <v>1204160002</v>
      </c>
      <c r="G3711" s="41">
        <v>11527.0</v>
      </c>
      <c r="H3711" s="14"/>
    </row>
    <row r="3712">
      <c r="A3712" s="143">
        <v>2862.0</v>
      </c>
      <c r="B3712" s="31" t="s">
        <v>4156</v>
      </c>
      <c r="C3712" s="144">
        <v>3.0779</v>
      </c>
      <c r="D3712" s="8" t="s">
        <v>6880</v>
      </c>
      <c r="E3712" s="94">
        <v>3.0</v>
      </c>
      <c r="F3712" s="10" t="str">
        <f t="shared" si="61"/>
        <v>1204160003</v>
      </c>
      <c r="G3712" s="41">
        <v>1321730.0</v>
      </c>
      <c r="H3712" s="14"/>
    </row>
    <row r="3713">
      <c r="A3713" s="143">
        <v>2862.0</v>
      </c>
      <c r="B3713" s="31" t="s">
        <v>4158</v>
      </c>
      <c r="C3713" s="144">
        <v>0.2326</v>
      </c>
      <c r="D3713" s="8" t="s">
        <v>6880</v>
      </c>
      <c r="E3713" s="94">
        <v>4.0</v>
      </c>
      <c r="F3713" s="10" t="str">
        <f t="shared" si="61"/>
        <v>1204160004</v>
      </c>
      <c r="G3713" s="41">
        <v>12675.0</v>
      </c>
      <c r="H3713" s="14"/>
    </row>
    <row r="3714">
      <c r="A3714" s="143">
        <v>2863.0</v>
      </c>
      <c r="B3714" s="31" t="s">
        <v>4156</v>
      </c>
      <c r="C3714" s="144">
        <v>3.3824</v>
      </c>
      <c r="D3714" s="8" t="s">
        <v>6880</v>
      </c>
      <c r="E3714" s="94">
        <v>5.0</v>
      </c>
      <c r="F3714" s="10" t="str">
        <f t="shared" si="61"/>
        <v>1204160005</v>
      </c>
      <c r="G3714" s="41">
        <v>1468586.0</v>
      </c>
      <c r="H3714" s="14"/>
    </row>
    <row r="3715">
      <c r="A3715" s="143">
        <v>2863.0</v>
      </c>
      <c r="B3715" s="31" t="s">
        <v>4158</v>
      </c>
      <c r="C3715" s="144">
        <v>0.3048</v>
      </c>
      <c r="D3715" s="8" t="s">
        <v>6880</v>
      </c>
      <c r="E3715" s="94">
        <v>6.0</v>
      </c>
      <c r="F3715" s="10" t="str">
        <f t="shared" si="61"/>
        <v>1204160006</v>
      </c>
      <c r="G3715" s="41">
        <v>14259.0</v>
      </c>
      <c r="H3715" s="14"/>
    </row>
    <row r="3716">
      <c r="A3716" s="143">
        <v>2864.0</v>
      </c>
      <c r="B3716" s="31" t="s">
        <v>4156</v>
      </c>
      <c r="C3716" s="144">
        <v>2.2643</v>
      </c>
      <c r="D3716" s="8" t="s">
        <v>6880</v>
      </c>
      <c r="E3716" s="94">
        <v>7.0</v>
      </c>
      <c r="F3716" s="10" t="str">
        <f t="shared" si="61"/>
        <v>1204160007</v>
      </c>
      <c r="G3716" s="41">
        <v>996154.0</v>
      </c>
      <c r="H3716" s="14"/>
    </row>
    <row r="3717">
      <c r="A3717" s="143">
        <v>2864.0</v>
      </c>
      <c r="B3717" s="31" t="s">
        <v>4158</v>
      </c>
      <c r="C3717" s="144">
        <v>0.1829</v>
      </c>
      <c r="D3717" s="8" t="s">
        <v>6880</v>
      </c>
      <c r="E3717" s="94">
        <v>8.0</v>
      </c>
      <c r="F3717" s="10" t="str">
        <f t="shared" si="61"/>
        <v>1204160008</v>
      </c>
      <c r="G3717" s="41">
        <v>12915.0</v>
      </c>
      <c r="H3717" s="14"/>
    </row>
    <row r="3718">
      <c r="A3718" s="143">
        <v>2865.0</v>
      </c>
      <c r="B3718" s="31" t="s">
        <v>4156</v>
      </c>
      <c r="C3718" s="144">
        <v>2.6799</v>
      </c>
      <c r="D3718" s="8" t="s">
        <v>6880</v>
      </c>
      <c r="E3718" s="94">
        <v>9.0</v>
      </c>
      <c r="F3718" s="10" t="str">
        <f t="shared" si="61"/>
        <v>1204160009</v>
      </c>
      <c r="G3718" s="41">
        <v>1178183.0</v>
      </c>
      <c r="H3718" s="14"/>
    </row>
    <row r="3719">
      <c r="A3719" s="143">
        <v>2865.0</v>
      </c>
      <c r="B3719" s="31" t="s">
        <v>4158</v>
      </c>
      <c r="C3719" s="144">
        <v>0.1925</v>
      </c>
      <c r="D3719" s="8" t="s">
        <v>6880</v>
      </c>
      <c r="E3719" s="94">
        <v>10.0</v>
      </c>
      <c r="F3719" s="10" t="str">
        <f t="shared" ref="F3719:F3754" si="62">D3719&amp;"00"&amp;E3719</f>
        <v>1204160010</v>
      </c>
      <c r="G3719" s="41">
        <v>10413.0</v>
      </c>
      <c r="H3719" s="14"/>
    </row>
    <row r="3720">
      <c r="A3720" s="143">
        <v>2866.0</v>
      </c>
      <c r="B3720" s="31" t="s">
        <v>4156</v>
      </c>
      <c r="C3720" s="144">
        <v>2.6079</v>
      </c>
      <c r="D3720" s="8" t="s">
        <v>6880</v>
      </c>
      <c r="E3720" s="94">
        <v>11.0</v>
      </c>
      <c r="F3720" s="10" t="str">
        <f t="shared" si="62"/>
        <v>1204160011</v>
      </c>
      <c r="G3720" s="41">
        <v>1155780.0</v>
      </c>
      <c r="H3720" s="14"/>
    </row>
    <row r="3721">
      <c r="A3721" s="143">
        <v>2866.0</v>
      </c>
      <c r="B3721" s="31" t="s">
        <v>4158</v>
      </c>
      <c r="C3721" s="144">
        <v>0.1862</v>
      </c>
      <c r="D3721" s="8" t="s">
        <v>6880</v>
      </c>
      <c r="E3721" s="94">
        <v>12.0</v>
      </c>
      <c r="F3721" s="10" t="str">
        <f t="shared" si="62"/>
        <v>1204160012</v>
      </c>
      <c r="G3721" s="41">
        <v>9652.0</v>
      </c>
      <c r="H3721" s="14"/>
    </row>
    <row r="3722">
      <c r="A3722" s="143">
        <v>2867.0</v>
      </c>
      <c r="B3722" s="31" t="s">
        <v>4156</v>
      </c>
      <c r="C3722" s="14"/>
      <c r="D3722" s="8" t="s">
        <v>6880</v>
      </c>
      <c r="E3722" s="94">
        <v>13.0</v>
      </c>
      <c r="F3722" s="10" t="str">
        <f t="shared" si="62"/>
        <v>1204160013</v>
      </c>
      <c r="G3722" s="41">
        <v>233199.0</v>
      </c>
      <c r="H3722" s="14"/>
    </row>
    <row r="3723">
      <c r="A3723" s="143">
        <v>2867.0</v>
      </c>
      <c r="B3723" s="31" t="s">
        <v>4158</v>
      </c>
      <c r="C3723" s="14"/>
      <c r="D3723" s="8" t="s">
        <v>6880</v>
      </c>
      <c r="E3723" s="94">
        <v>14.0</v>
      </c>
      <c r="F3723" s="10" t="str">
        <f t="shared" si="62"/>
        <v>1204160014</v>
      </c>
      <c r="G3723" s="41">
        <v>2670.0</v>
      </c>
      <c r="H3723" s="14"/>
    </row>
    <row r="3724">
      <c r="A3724" s="143">
        <v>2868.0</v>
      </c>
      <c r="B3724" s="31" t="s">
        <v>4156</v>
      </c>
      <c r="C3724" s="14"/>
      <c r="D3724" s="8" t="s">
        <v>6880</v>
      </c>
      <c r="E3724" s="94">
        <v>15.0</v>
      </c>
      <c r="F3724" s="10" t="str">
        <f t="shared" si="62"/>
        <v>1204160015</v>
      </c>
      <c r="G3724" s="41">
        <v>173515.0</v>
      </c>
      <c r="H3724" s="14"/>
    </row>
    <row r="3725">
      <c r="A3725" s="143">
        <v>2868.0</v>
      </c>
      <c r="B3725" s="31" t="s">
        <v>4158</v>
      </c>
      <c r="C3725" s="14"/>
      <c r="D3725" s="8" t="s">
        <v>6880</v>
      </c>
      <c r="E3725" s="94">
        <v>16.0</v>
      </c>
      <c r="F3725" s="10" t="str">
        <f t="shared" si="62"/>
        <v>1204160016</v>
      </c>
      <c r="G3725" s="41">
        <v>3207.0</v>
      </c>
      <c r="H3725" s="14"/>
    </row>
    <row r="3726">
      <c r="A3726" s="143">
        <v>2869.0</v>
      </c>
      <c r="B3726" s="31" t="s">
        <v>4156</v>
      </c>
      <c r="C3726" s="14"/>
      <c r="D3726" s="8" t="s">
        <v>6880</v>
      </c>
      <c r="E3726" s="94">
        <v>17.0</v>
      </c>
      <c r="F3726" s="10" t="str">
        <f t="shared" si="62"/>
        <v>1204160017</v>
      </c>
      <c r="G3726" s="41">
        <v>233241.0</v>
      </c>
      <c r="H3726" s="14"/>
    </row>
    <row r="3727">
      <c r="A3727" s="143">
        <v>2869.0</v>
      </c>
      <c r="B3727" s="31" t="s">
        <v>4158</v>
      </c>
      <c r="C3727" s="14"/>
      <c r="D3727" s="8" t="s">
        <v>6880</v>
      </c>
      <c r="E3727" s="94">
        <v>18.0</v>
      </c>
      <c r="F3727" s="10" t="str">
        <f t="shared" si="62"/>
        <v>1204160018</v>
      </c>
      <c r="G3727" s="41">
        <v>4843.0</v>
      </c>
      <c r="H3727" s="14"/>
    </row>
    <row r="3728">
      <c r="A3728" s="143">
        <v>2870.0</v>
      </c>
      <c r="B3728" s="31" t="s">
        <v>4156</v>
      </c>
      <c r="C3728" s="14"/>
      <c r="D3728" s="8" t="s">
        <v>6880</v>
      </c>
      <c r="E3728" s="94">
        <v>19.0</v>
      </c>
      <c r="F3728" s="10" t="str">
        <f t="shared" si="62"/>
        <v>1204160019</v>
      </c>
      <c r="G3728" s="41">
        <v>3463465.0</v>
      </c>
      <c r="H3728" s="14"/>
    </row>
    <row r="3729">
      <c r="A3729" s="143">
        <v>2870.0</v>
      </c>
      <c r="B3729" s="31" t="s">
        <v>4156</v>
      </c>
      <c r="C3729" s="14"/>
      <c r="D3729" s="8" t="s">
        <v>6880</v>
      </c>
      <c r="E3729" s="94">
        <v>20.0</v>
      </c>
      <c r="F3729" s="10" t="str">
        <f t="shared" si="62"/>
        <v>1204160020</v>
      </c>
      <c r="G3729" s="41">
        <v>4785504.0</v>
      </c>
      <c r="H3729" s="14"/>
    </row>
    <row r="3730">
      <c r="A3730" s="143">
        <v>2870.0</v>
      </c>
      <c r="B3730" s="31" t="s">
        <v>4156</v>
      </c>
      <c r="C3730" s="14"/>
      <c r="D3730" s="8" t="s">
        <v>6880</v>
      </c>
      <c r="E3730" s="94">
        <v>21.0</v>
      </c>
      <c r="F3730" s="10" t="str">
        <f t="shared" si="62"/>
        <v>1204160021</v>
      </c>
      <c r="G3730" s="41">
        <v>4628665.0</v>
      </c>
      <c r="H3730" s="14"/>
    </row>
    <row r="3731">
      <c r="A3731" s="143">
        <v>2870.0</v>
      </c>
      <c r="B3731" s="31" t="s">
        <v>4156</v>
      </c>
      <c r="C3731" s="14"/>
      <c r="D3731" s="8" t="s">
        <v>6880</v>
      </c>
      <c r="E3731" s="94">
        <v>22.0</v>
      </c>
      <c r="F3731" s="10" t="str">
        <f t="shared" si="62"/>
        <v>1204160022</v>
      </c>
      <c r="G3731" s="41">
        <v>4380649.0</v>
      </c>
      <c r="H3731" s="14"/>
    </row>
    <row r="3732">
      <c r="A3732" s="143">
        <v>2870.0</v>
      </c>
      <c r="B3732" s="31" t="s">
        <v>4156</v>
      </c>
      <c r="C3732" s="14"/>
      <c r="D3732" s="8" t="s">
        <v>6880</v>
      </c>
      <c r="E3732" s="94">
        <v>23.0</v>
      </c>
      <c r="F3732" s="10" t="str">
        <f t="shared" si="62"/>
        <v>1204160023</v>
      </c>
      <c r="G3732" s="41">
        <v>5224080.0</v>
      </c>
      <c r="H3732" s="14"/>
    </row>
    <row r="3733">
      <c r="A3733" s="143">
        <v>2870.0</v>
      </c>
      <c r="B3733" s="31" t="s">
        <v>4156</v>
      </c>
      <c r="C3733" s="14"/>
      <c r="D3733" s="8" t="s">
        <v>6880</v>
      </c>
      <c r="E3733" s="94">
        <v>24.0</v>
      </c>
      <c r="F3733" s="10" t="str">
        <f t="shared" si="62"/>
        <v>1204160024</v>
      </c>
      <c r="G3733" s="41">
        <v>4283163.0</v>
      </c>
      <c r="H3733" s="14"/>
    </row>
    <row r="3734">
      <c r="A3734" s="143">
        <v>2870.0</v>
      </c>
      <c r="B3734" s="31" t="s">
        <v>4156</v>
      </c>
      <c r="C3734" s="14"/>
      <c r="D3734" s="8" t="s">
        <v>6880</v>
      </c>
      <c r="E3734" s="94">
        <v>25.0</v>
      </c>
      <c r="F3734" s="10" t="str">
        <f t="shared" si="62"/>
        <v>1204160025</v>
      </c>
      <c r="G3734" s="41">
        <v>5104629.0</v>
      </c>
      <c r="H3734" s="14"/>
    </row>
    <row r="3735">
      <c r="A3735" s="143">
        <v>2870.0</v>
      </c>
      <c r="B3735" s="31" t="s">
        <v>4156</v>
      </c>
      <c r="C3735" s="14"/>
      <c r="D3735" s="8" t="s">
        <v>6880</v>
      </c>
      <c r="E3735" s="94">
        <v>26.0</v>
      </c>
      <c r="F3735" s="10" t="str">
        <f t="shared" si="62"/>
        <v>1204160026</v>
      </c>
      <c r="G3735" s="41">
        <v>4652499.0</v>
      </c>
      <c r="H3735" s="14"/>
    </row>
    <row r="3736">
      <c r="A3736" s="143">
        <v>2870.0</v>
      </c>
      <c r="B3736" s="31" t="s">
        <v>4156</v>
      </c>
      <c r="C3736" s="14"/>
      <c r="D3736" s="8" t="s">
        <v>6880</v>
      </c>
      <c r="E3736" s="94">
        <v>27.0</v>
      </c>
      <c r="F3736" s="10" t="str">
        <f t="shared" si="62"/>
        <v>1204160027</v>
      </c>
      <c r="G3736" s="41">
        <v>4717932.0</v>
      </c>
      <c r="H3736" s="14"/>
    </row>
    <row r="3737">
      <c r="A3737" s="143">
        <v>2870.0</v>
      </c>
      <c r="B3737" s="31" t="s">
        <v>4156</v>
      </c>
      <c r="C3737" s="14"/>
      <c r="D3737" s="8" t="s">
        <v>6880</v>
      </c>
      <c r="E3737" s="94">
        <v>28.0</v>
      </c>
      <c r="F3737" s="10" t="str">
        <f t="shared" si="62"/>
        <v>1204160028</v>
      </c>
      <c r="G3737" s="41">
        <v>2311503.0</v>
      </c>
      <c r="H3737" s="14"/>
    </row>
    <row r="3738">
      <c r="A3738" s="143">
        <v>2871.0</v>
      </c>
      <c r="B3738" s="31" t="s">
        <v>4156</v>
      </c>
      <c r="C3738" s="14"/>
      <c r="D3738" s="8" t="s">
        <v>6880</v>
      </c>
      <c r="E3738" s="94">
        <v>29.0</v>
      </c>
      <c r="F3738" s="10" t="str">
        <f t="shared" si="62"/>
        <v>1204160029</v>
      </c>
      <c r="G3738" s="41">
        <v>3582728.0</v>
      </c>
      <c r="H3738" s="14"/>
    </row>
    <row r="3739">
      <c r="A3739" s="143">
        <v>2871.0</v>
      </c>
      <c r="B3739" s="31" t="s">
        <v>4156</v>
      </c>
      <c r="C3739" s="14"/>
      <c r="D3739" s="8" t="s">
        <v>6880</v>
      </c>
      <c r="E3739" s="94">
        <v>30.0</v>
      </c>
      <c r="F3739" s="10" t="str">
        <f t="shared" si="62"/>
        <v>1204160030</v>
      </c>
      <c r="G3739" s="41">
        <v>4041922.0</v>
      </c>
      <c r="H3739" s="14"/>
    </row>
    <row r="3740">
      <c r="A3740" s="143">
        <v>2871.0</v>
      </c>
      <c r="B3740" s="31" t="s">
        <v>4156</v>
      </c>
      <c r="C3740" s="14"/>
      <c r="D3740" s="8" t="s">
        <v>6880</v>
      </c>
      <c r="E3740" s="94">
        <v>31.0</v>
      </c>
      <c r="F3740" s="10" t="str">
        <f t="shared" si="62"/>
        <v>1204160031</v>
      </c>
      <c r="G3740" s="41">
        <v>5149682.0</v>
      </c>
      <c r="H3740" s="14"/>
    </row>
    <row r="3741">
      <c r="A3741" s="143">
        <v>2871.0</v>
      </c>
      <c r="B3741" s="31" t="s">
        <v>4156</v>
      </c>
      <c r="C3741" s="14"/>
      <c r="D3741" s="8" t="s">
        <v>6880</v>
      </c>
      <c r="E3741" s="94">
        <v>32.0</v>
      </c>
      <c r="F3741" s="10" t="str">
        <f t="shared" si="62"/>
        <v>1204160032</v>
      </c>
      <c r="G3741" s="41">
        <v>4142903.0</v>
      </c>
      <c r="H3741" s="14"/>
    </row>
    <row r="3742">
      <c r="A3742" s="143">
        <v>2871.0</v>
      </c>
      <c r="B3742" s="31" t="s">
        <v>4156</v>
      </c>
      <c r="C3742" s="14"/>
      <c r="D3742" s="8" t="s">
        <v>6880</v>
      </c>
      <c r="E3742" s="94">
        <v>33.0</v>
      </c>
      <c r="F3742" s="10" t="str">
        <f t="shared" si="62"/>
        <v>1204160033</v>
      </c>
      <c r="G3742" s="41">
        <v>5019811.0</v>
      </c>
      <c r="H3742" s="14"/>
    </row>
    <row r="3743">
      <c r="A3743" s="143">
        <v>2871.0</v>
      </c>
      <c r="B3743" s="31" t="s">
        <v>4156</v>
      </c>
      <c r="C3743" s="14"/>
      <c r="D3743" s="8" t="s">
        <v>6880</v>
      </c>
      <c r="E3743" s="94">
        <v>34.0</v>
      </c>
      <c r="F3743" s="10" t="str">
        <f t="shared" si="62"/>
        <v>1204160034</v>
      </c>
      <c r="G3743" s="41">
        <v>4979014.0</v>
      </c>
      <c r="H3743" s="14"/>
    </row>
    <row r="3744">
      <c r="A3744" s="143">
        <v>2871.0</v>
      </c>
      <c r="B3744" s="31" t="s">
        <v>4156</v>
      </c>
      <c r="C3744" s="14"/>
      <c r="D3744" s="8" t="s">
        <v>6880</v>
      </c>
      <c r="E3744" s="94">
        <v>35.0</v>
      </c>
      <c r="F3744" s="10" t="str">
        <f t="shared" si="62"/>
        <v>1204160035</v>
      </c>
      <c r="G3744" s="41">
        <v>5197202.0</v>
      </c>
      <c r="H3744" s="14"/>
    </row>
    <row r="3745">
      <c r="A3745" s="143">
        <v>2871.0</v>
      </c>
      <c r="B3745" s="31" t="s">
        <v>4156</v>
      </c>
      <c r="C3745" s="14"/>
      <c r="D3745" s="8" t="s">
        <v>6880</v>
      </c>
      <c r="E3745" s="94">
        <v>36.0</v>
      </c>
      <c r="F3745" s="10" t="str">
        <f t="shared" si="62"/>
        <v>1204160036</v>
      </c>
      <c r="G3745" s="41">
        <v>3286049.0</v>
      </c>
      <c r="H3745" s="14"/>
    </row>
    <row r="3746">
      <c r="A3746" s="143">
        <v>2871.0</v>
      </c>
      <c r="B3746" s="31" t="s">
        <v>4156</v>
      </c>
      <c r="C3746" s="14"/>
      <c r="D3746" s="8" t="s">
        <v>6880</v>
      </c>
      <c r="E3746" s="94">
        <v>37.0</v>
      </c>
      <c r="F3746" s="10" t="str">
        <f t="shared" si="62"/>
        <v>1204160037</v>
      </c>
      <c r="G3746" s="41">
        <v>2476216.0</v>
      </c>
      <c r="H3746" s="14"/>
    </row>
    <row r="3747">
      <c r="A3747" s="143">
        <v>2872.0</v>
      </c>
      <c r="B3747" s="31" t="s">
        <v>4156</v>
      </c>
      <c r="C3747" s="14"/>
      <c r="D3747" s="8" t="s">
        <v>6880</v>
      </c>
      <c r="E3747" s="94">
        <v>38.0</v>
      </c>
      <c r="F3747" s="10" t="str">
        <f t="shared" si="62"/>
        <v>1204160038</v>
      </c>
      <c r="G3747" s="41">
        <v>4197858.0</v>
      </c>
      <c r="H3747" s="14"/>
    </row>
    <row r="3748">
      <c r="A3748" s="143">
        <v>2872.0</v>
      </c>
      <c r="B3748" s="31" t="s">
        <v>4156</v>
      </c>
      <c r="C3748" s="14"/>
      <c r="D3748" s="8" t="s">
        <v>6880</v>
      </c>
      <c r="E3748" s="94">
        <v>39.0</v>
      </c>
      <c r="F3748" s="10" t="str">
        <f t="shared" si="62"/>
        <v>1204160039</v>
      </c>
      <c r="G3748" s="41">
        <v>5360282.0</v>
      </c>
      <c r="H3748" s="14"/>
    </row>
    <row r="3749">
      <c r="A3749" s="143">
        <v>2872.0</v>
      </c>
      <c r="B3749" s="31" t="s">
        <v>4156</v>
      </c>
      <c r="C3749" s="14"/>
      <c r="D3749" s="8" t="s">
        <v>6880</v>
      </c>
      <c r="E3749" s="94">
        <v>40.0</v>
      </c>
      <c r="F3749" s="10" t="str">
        <f t="shared" si="62"/>
        <v>1204160040</v>
      </c>
      <c r="G3749" s="41">
        <v>4395006.0</v>
      </c>
      <c r="H3749" s="14"/>
    </row>
    <row r="3750">
      <c r="A3750" s="143">
        <v>2872.0</v>
      </c>
      <c r="B3750" s="31" t="s">
        <v>4156</v>
      </c>
      <c r="C3750" s="14"/>
      <c r="D3750" s="8" t="s">
        <v>6880</v>
      </c>
      <c r="E3750" s="94">
        <v>41.0</v>
      </c>
      <c r="F3750" s="10" t="str">
        <f t="shared" si="62"/>
        <v>1204160041</v>
      </c>
      <c r="G3750" s="41">
        <v>4658612.0</v>
      </c>
      <c r="H3750" s="14"/>
    </row>
    <row r="3751">
      <c r="A3751" s="143">
        <v>2872.0</v>
      </c>
      <c r="B3751" s="31" t="s">
        <v>4156</v>
      </c>
      <c r="C3751" s="14"/>
      <c r="D3751" s="8" t="s">
        <v>6880</v>
      </c>
      <c r="E3751" s="94">
        <v>42.0</v>
      </c>
      <c r="F3751" s="10" t="str">
        <f t="shared" si="62"/>
        <v>1204160042</v>
      </c>
      <c r="G3751" s="41">
        <v>4263353.0</v>
      </c>
      <c r="H3751" s="14"/>
    </row>
    <row r="3752">
      <c r="A3752" s="143">
        <v>2872.0</v>
      </c>
      <c r="B3752" s="31" t="s">
        <v>4156</v>
      </c>
      <c r="C3752" s="14"/>
      <c r="D3752" s="8" t="s">
        <v>6880</v>
      </c>
      <c r="E3752" s="94">
        <v>43.0</v>
      </c>
      <c r="F3752" s="10" t="str">
        <f t="shared" si="62"/>
        <v>1204160043</v>
      </c>
      <c r="G3752" s="41">
        <v>4813885.0</v>
      </c>
      <c r="H3752" s="14"/>
    </row>
    <row r="3753">
      <c r="A3753" s="143">
        <v>2872.0</v>
      </c>
      <c r="B3753" s="31" t="s">
        <v>4156</v>
      </c>
      <c r="C3753" s="14"/>
      <c r="D3753" s="8" t="s">
        <v>6880</v>
      </c>
      <c r="E3753" s="94">
        <v>44.0</v>
      </c>
      <c r="F3753" s="10" t="str">
        <f t="shared" si="62"/>
        <v>1204160044</v>
      </c>
      <c r="G3753" s="41">
        <v>3637587.0</v>
      </c>
      <c r="H3753" s="14"/>
    </row>
    <row r="3754">
      <c r="A3754" s="143">
        <v>2872.0</v>
      </c>
      <c r="B3754" s="31" t="s">
        <v>4156</v>
      </c>
      <c r="C3754" s="14"/>
      <c r="D3754" s="8" t="s">
        <v>6880</v>
      </c>
      <c r="E3754" s="94">
        <v>45.0</v>
      </c>
      <c r="F3754" s="10" t="str">
        <f t="shared" si="62"/>
        <v>1204160045</v>
      </c>
      <c r="G3754" s="41">
        <v>2006904.0</v>
      </c>
      <c r="H3754" s="14"/>
    </row>
    <row r="3755">
      <c r="A3755" s="143">
        <v>2881.0</v>
      </c>
      <c r="B3755" s="31" t="s">
        <v>4156</v>
      </c>
      <c r="C3755" s="14"/>
      <c r="D3755" s="8" t="s">
        <v>6588</v>
      </c>
      <c r="E3755" s="94">
        <v>182.0</v>
      </c>
      <c r="F3755" s="10" t="str">
        <f t="shared" ref="F3755:F3760" si="63">D3755&amp;"0"&amp;E3755</f>
        <v>BOT-0182</v>
      </c>
      <c r="G3755" s="94">
        <v>1441850.0</v>
      </c>
      <c r="H3755" s="14"/>
    </row>
    <row r="3756">
      <c r="A3756" s="143">
        <v>2881.0</v>
      </c>
      <c r="B3756" s="31" t="s">
        <v>4158</v>
      </c>
      <c r="C3756" s="14"/>
      <c r="D3756" s="8" t="s">
        <v>6588</v>
      </c>
      <c r="E3756" s="94">
        <v>183.0</v>
      </c>
      <c r="F3756" s="10" t="str">
        <f t="shared" si="63"/>
        <v>BOT-0183</v>
      </c>
      <c r="G3756" s="94">
        <v>14875.0</v>
      </c>
      <c r="H3756" s="14"/>
    </row>
    <row r="3757">
      <c r="A3757" s="143">
        <v>2882.0</v>
      </c>
      <c r="B3757" s="31" t="s">
        <v>4156</v>
      </c>
      <c r="C3757" s="14"/>
      <c r="D3757" s="8" t="s">
        <v>6588</v>
      </c>
      <c r="E3757" s="94">
        <v>184.0</v>
      </c>
      <c r="F3757" s="10" t="str">
        <f t="shared" si="63"/>
        <v>BOT-0184</v>
      </c>
      <c r="G3757" s="94">
        <v>1862124.0</v>
      </c>
      <c r="H3757" s="14"/>
    </row>
    <row r="3758">
      <c r="A3758" s="143">
        <v>2882.0</v>
      </c>
      <c r="B3758" s="31" t="s">
        <v>4158</v>
      </c>
      <c r="C3758" s="14"/>
      <c r="D3758" s="8" t="s">
        <v>6588</v>
      </c>
      <c r="E3758" s="94">
        <v>185.0</v>
      </c>
      <c r="F3758" s="10" t="str">
        <f t="shared" si="63"/>
        <v>BOT-0185</v>
      </c>
      <c r="G3758" s="94">
        <v>17828.0</v>
      </c>
      <c r="H3758" s="14"/>
    </row>
    <row r="3759">
      <c r="A3759" s="143">
        <v>2883.0</v>
      </c>
      <c r="B3759" s="31" t="s">
        <v>4156</v>
      </c>
      <c r="C3759" s="14"/>
      <c r="D3759" s="8" t="s">
        <v>6588</v>
      </c>
      <c r="E3759" s="94">
        <v>186.0</v>
      </c>
      <c r="F3759" s="10" t="str">
        <f t="shared" si="63"/>
        <v>BOT-0186</v>
      </c>
      <c r="G3759" s="94">
        <v>1143099.0</v>
      </c>
      <c r="H3759" s="14"/>
    </row>
    <row r="3760">
      <c r="A3760" s="143">
        <v>2883.0</v>
      </c>
      <c r="B3760" s="31" t="s">
        <v>4158</v>
      </c>
      <c r="C3760" s="14"/>
      <c r="D3760" s="8" t="s">
        <v>6588</v>
      </c>
      <c r="E3760" s="94">
        <v>187.0</v>
      </c>
      <c r="F3760" s="10" t="str">
        <f t="shared" si="63"/>
        <v>BOT-0187</v>
      </c>
      <c r="G3760" s="94">
        <v>11689.0</v>
      </c>
      <c r="H3760" s="14"/>
    </row>
    <row r="3761">
      <c r="A3761" s="143">
        <v>2918.0</v>
      </c>
      <c r="B3761" s="31" t="s">
        <v>4156</v>
      </c>
      <c r="C3761" s="14"/>
      <c r="D3761" s="8" t="s">
        <v>6881</v>
      </c>
      <c r="E3761" s="94">
        <v>1.0</v>
      </c>
      <c r="F3761" s="10" t="str">
        <f t="shared" ref="F3761:F3769" si="64">D3761&amp;"000"&amp;E3761</f>
        <v>1504160001</v>
      </c>
      <c r="G3761" s="41">
        <v>451968.0</v>
      </c>
      <c r="H3761" s="14"/>
    </row>
    <row r="3762">
      <c r="A3762" s="143">
        <v>2918.0</v>
      </c>
      <c r="B3762" s="31" t="s">
        <v>4158</v>
      </c>
      <c r="C3762" s="14"/>
      <c r="D3762" s="8" t="s">
        <v>6881</v>
      </c>
      <c r="E3762" s="94">
        <v>2.0</v>
      </c>
      <c r="F3762" s="10" t="str">
        <f t="shared" si="64"/>
        <v>1504160002</v>
      </c>
      <c r="G3762" s="41">
        <v>5684.0</v>
      </c>
      <c r="H3762" s="14"/>
    </row>
    <row r="3763">
      <c r="A3763" s="143">
        <v>2919.0</v>
      </c>
      <c r="B3763" s="31" t="s">
        <v>4156</v>
      </c>
      <c r="C3763" s="14"/>
      <c r="D3763" s="8" t="s">
        <v>6881</v>
      </c>
      <c r="E3763" s="94">
        <v>3.0</v>
      </c>
      <c r="F3763" s="10" t="str">
        <f t="shared" si="64"/>
        <v>1504160003</v>
      </c>
      <c r="G3763" s="41">
        <v>600399.0</v>
      </c>
      <c r="H3763" s="14"/>
    </row>
    <row r="3764">
      <c r="A3764" s="143">
        <v>2919.0</v>
      </c>
      <c r="B3764" s="31" t="s">
        <v>4158</v>
      </c>
      <c r="C3764" s="14"/>
      <c r="D3764" s="8" t="s">
        <v>6881</v>
      </c>
      <c r="E3764" s="94">
        <v>4.0</v>
      </c>
      <c r="F3764" s="10" t="str">
        <f t="shared" si="64"/>
        <v>1504160004</v>
      </c>
      <c r="G3764" s="41">
        <v>13711.0</v>
      </c>
      <c r="H3764" s="14"/>
    </row>
    <row r="3765">
      <c r="A3765" s="143">
        <v>2920.0</v>
      </c>
      <c r="B3765" s="31" t="s">
        <v>4156</v>
      </c>
      <c r="C3765" s="14"/>
      <c r="D3765" s="8" t="s">
        <v>6881</v>
      </c>
      <c r="E3765" s="94">
        <v>5.0</v>
      </c>
      <c r="F3765" s="10" t="str">
        <f t="shared" si="64"/>
        <v>1504160005</v>
      </c>
      <c r="G3765" s="41">
        <v>564414.0</v>
      </c>
      <c r="H3765" s="14"/>
    </row>
    <row r="3766">
      <c r="A3766" s="143">
        <v>2920.0</v>
      </c>
      <c r="B3766" s="31" t="s">
        <v>4158</v>
      </c>
      <c r="C3766" s="14"/>
      <c r="D3766" s="8" t="s">
        <v>6881</v>
      </c>
      <c r="E3766" s="94">
        <v>6.0</v>
      </c>
      <c r="F3766" s="10" t="str">
        <f t="shared" si="64"/>
        <v>1504160006</v>
      </c>
      <c r="G3766" s="41">
        <v>13099.0</v>
      </c>
      <c r="H3766" s="14"/>
    </row>
    <row r="3767">
      <c r="A3767" s="143">
        <v>2921.0</v>
      </c>
      <c r="B3767" s="31" t="s">
        <v>4156</v>
      </c>
      <c r="C3767" s="14"/>
      <c r="D3767" s="8" t="s">
        <v>6881</v>
      </c>
      <c r="E3767" s="94">
        <v>7.0</v>
      </c>
      <c r="F3767" s="10" t="str">
        <f t="shared" si="64"/>
        <v>1504160007</v>
      </c>
      <c r="G3767" s="41">
        <v>480939.0</v>
      </c>
      <c r="H3767" s="14"/>
    </row>
    <row r="3768">
      <c r="A3768" s="143">
        <v>2921.0</v>
      </c>
      <c r="B3768" s="31" t="s">
        <v>4158</v>
      </c>
      <c r="C3768" s="14"/>
      <c r="D3768" s="8" t="s">
        <v>6881</v>
      </c>
      <c r="E3768" s="94">
        <v>8.0</v>
      </c>
      <c r="F3768" s="10" t="str">
        <f t="shared" si="64"/>
        <v>1504160008</v>
      </c>
      <c r="G3768" s="41">
        <v>5112.0</v>
      </c>
      <c r="H3768" s="14"/>
    </row>
    <row r="3769">
      <c r="A3769" s="143">
        <v>2922.0</v>
      </c>
      <c r="B3769" s="31" t="s">
        <v>4156</v>
      </c>
      <c r="C3769" s="14"/>
      <c r="D3769" s="8" t="s">
        <v>6881</v>
      </c>
      <c r="E3769" s="94">
        <v>9.0</v>
      </c>
      <c r="F3769" s="10" t="str">
        <f t="shared" si="64"/>
        <v>1504160009</v>
      </c>
      <c r="G3769" s="41">
        <v>657610.0</v>
      </c>
      <c r="H3769" s="14"/>
    </row>
    <row r="3770">
      <c r="A3770" s="143">
        <v>2922.0</v>
      </c>
      <c r="B3770" s="31" t="s">
        <v>4158</v>
      </c>
      <c r="C3770" s="14"/>
      <c r="D3770" s="8" t="s">
        <v>6881</v>
      </c>
      <c r="E3770" s="94">
        <v>10.0</v>
      </c>
      <c r="F3770" s="10" t="str">
        <f t="shared" ref="F3770:F3798" si="65">D3770&amp;"00"&amp;E3770</f>
        <v>1504160010</v>
      </c>
      <c r="G3770" s="41">
        <v>8085.0</v>
      </c>
      <c r="H3770" s="14"/>
    </row>
    <row r="3771">
      <c r="A3771" s="143">
        <v>2923.0</v>
      </c>
      <c r="B3771" s="31" t="s">
        <v>4156</v>
      </c>
      <c r="C3771" s="14"/>
      <c r="D3771" s="8" t="s">
        <v>6881</v>
      </c>
      <c r="E3771" s="94">
        <v>11.0</v>
      </c>
      <c r="F3771" s="10" t="str">
        <f t="shared" si="65"/>
        <v>1504160011</v>
      </c>
      <c r="G3771" s="41">
        <v>858383.0</v>
      </c>
      <c r="H3771" s="14"/>
    </row>
    <row r="3772">
      <c r="A3772" s="143">
        <v>2923.0</v>
      </c>
      <c r="B3772" s="31" t="s">
        <v>4158</v>
      </c>
      <c r="C3772" s="14"/>
      <c r="D3772" s="8" t="s">
        <v>6881</v>
      </c>
      <c r="E3772" s="94">
        <v>12.0</v>
      </c>
      <c r="F3772" s="10" t="str">
        <f t="shared" si="65"/>
        <v>1504160012</v>
      </c>
      <c r="G3772" s="41">
        <v>10040.0</v>
      </c>
      <c r="H3772" s="14"/>
    </row>
    <row r="3773">
      <c r="A3773" s="143">
        <v>2924.0</v>
      </c>
      <c r="B3773" s="31" t="s">
        <v>4156</v>
      </c>
      <c r="C3773" s="14"/>
      <c r="D3773" s="8" t="s">
        <v>6881</v>
      </c>
      <c r="E3773" s="94">
        <v>13.0</v>
      </c>
      <c r="F3773" s="10" t="str">
        <f t="shared" si="65"/>
        <v>1504160013</v>
      </c>
      <c r="G3773" s="41">
        <v>2477388.0</v>
      </c>
      <c r="H3773" s="14"/>
    </row>
    <row r="3774">
      <c r="A3774" s="143">
        <v>2924.0</v>
      </c>
      <c r="B3774" s="31" t="s">
        <v>4156</v>
      </c>
      <c r="C3774" s="14"/>
      <c r="D3774" s="8" t="s">
        <v>6881</v>
      </c>
      <c r="E3774" s="94">
        <v>14.0</v>
      </c>
      <c r="F3774" s="10" t="str">
        <f t="shared" si="65"/>
        <v>1504160014</v>
      </c>
      <c r="G3774" s="41">
        <v>2149506.0</v>
      </c>
      <c r="H3774" s="14"/>
    </row>
    <row r="3775">
      <c r="A3775" s="143">
        <v>2924.0</v>
      </c>
      <c r="B3775" s="31" t="s">
        <v>4158</v>
      </c>
      <c r="C3775" s="14"/>
      <c r="D3775" s="8" t="s">
        <v>6881</v>
      </c>
      <c r="E3775" s="94">
        <v>15.0</v>
      </c>
      <c r="F3775" s="10" t="str">
        <f t="shared" si="65"/>
        <v>1504160015</v>
      </c>
      <c r="G3775" s="41">
        <v>144199.0</v>
      </c>
      <c r="H3775" s="14"/>
    </row>
    <row r="3776">
      <c r="A3776" s="143">
        <v>2925.0</v>
      </c>
      <c r="B3776" s="31" t="s">
        <v>4156</v>
      </c>
      <c r="C3776" s="14"/>
      <c r="D3776" s="8" t="s">
        <v>6881</v>
      </c>
      <c r="E3776" s="94">
        <v>16.0</v>
      </c>
      <c r="F3776" s="10" t="str">
        <f t="shared" si="65"/>
        <v>1504160016</v>
      </c>
      <c r="G3776" s="41">
        <v>2895901.0</v>
      </c>
      <c r="H3776" s="14"/>
    </row>
    <row r="3777">
      <c r="A3777" s="143">
        <v>2925.0</v>
      </c>
      <c r="B3777" s="31" t="s">
        <v>4156</v>
      </c>
      <c r="C3777" s="14"/>
      <c r="D3777" s="8" t="s">
        <v>6881</v>
      </c>
      <c r="E3777" s="94">
        <v>17.0</v>
      </c>
      <c r="F3777" s="10" t="str">
        <f t="shared" si="65"/>
        <v>1504160017</v>
      </c>
      <c r="G3777" s="41">
        <v>2075540.0</v>
      </c>
      <c r="H3777" s="14"/>
    </row>
    <row r="3778">
      <c r="A3778" s="143">
        <v>2925.0</v>
      </c>
      <c r="B3778" s="31" t="s">
        <v>4158</v>
      </c>
      <c r="C3778" s="14"/>
      <c r="D3778" s="8" t="s">
        <v>6881</v>
      </c>
      <c r="E3778" s="94">
        <v>18.0</v>
      </c>
      <c r="F3778" s="10" t="str">
        <f t="shared" si="65"/>
        <v>1504160018</v>
      </c>
      <c r="G3778" s="41">
        <v>176337.0</v>
      </c>
      <c r="H3778" s="14"/>
    </row>
    <row r="3779">
      <c r="A3779" s="143">
        <v>2926.0</v>
      </c>
      <c r="B3779" s="31" t="s">
        <v>4156</v>
      </c>
      <c r="C3779" s="14"/>
      <c r="D3779" s="8" t="s">
        <v>6881</v>
      </c>
      <c r="E3779" s="94">
        <v>19.0</v>
      </c>
      <c r="F3779" s="10" t="str">
        <f t="shared" si="65"/>
        <v>1504160019</v>
      </c>
      <c r="G3779" s="41">
        <v>4051737.0</v>
      </c>
      <c r="H3779" s="14"/>
    </row>
    <row r="3780">
      <c r="A3780" s="143">
        <v>2926.0</v>
      </c>
      <c r="B3780" s="31" t="s">
        <v>4158</v>
      </c>
      <c r="C3780" s="14"/>
      <c r="D3780" s="8" t="s">
        <v>6881</v>
      </c>
      <c r="E3780" s="94">
        <v>20.0</v>
      </c>
      <c r="F3780" s="10" t="str">
        <f t="shared" si="65"/>
        <v>1504160020</v>
      </c>
      <c r="G3780" s="41">
        <v>111493.0</v>
      </c>
      <c r="H3780" s="14"/>
    </row>
    <row r="3781">
      <c r="A3781" s="143">
        <v>2927.0</v>
      </c>
      <c r="B3781" s="31" t="s">
        <v>4156</v>
      </c>
      <c r="C3781" s="14"/>
      <c r="D3781" s="8" t="s">
        <v>6881</v>
      </c>
      <c r="E3781" s="94">
        <v>21.0</v>
      </c>
      <c r="F3781" s="10" t="str">
        <f t="shared" si="65"/>
        <v>1504160021</v>
      </c>
      <c r="G3781" s="41">
        <v>2750998.0</v>
      </c>
      <c r="H3781" s="14"/>
    </row>
    <row r="3782">
      <c r="A3782" s="143">
        <v>2927.0</v>
      </c>
      <c r="B3782" s="31" t="s">
        <v>4158</v>
      </c>
      <c r="C3782" s="14"/>
      <c r="D3782" s="8" t="s">
        <v>6881</v>
      </c>
      <c r="E3782" s="94">
        <v>22.0</v>
      </c>
      <c r="F3782" s="10" t="str">
        <f t="shared" si="65"/>
        <v>1504160022</v>
      </c>
      <c r="G3782" s="41">
        <v>60697.0</v>
      </c>
      <c r="H3782" s="14"/>
    </row>
    <row r="3783">
      <c r="A3783" s="143">
        <v>2928.0</v>
      </c>
      <c r="B3783" s="31" t="s">
        <v>4156</v>
      </c>
      <c r="C3783" s="14"/>
      <c r="D3783" s="8" t="s">
        <v>6881</v>
      </c>
      <c r="E3783" s="94">
        <v>23.0</v>
      </c>
      <c r="F3783" s="10" t="str">
        <f t="shared" si="65"/>
        <v>1504160023</v>
      </c>
      <c r="G3783" s="41">
        <v>3175016.0</v>
      </c>
      <c r="H3783" s="14"/>
    </row>
    <row r="3784">
      <c r="A3784" s="143">
        <v>2928.0</v>
      </c>
      <c r="B3784" s="31" t="s">
        <v>4158</v>
      </c>
      <c r="C3784" s="14"/>
      <c r="D3784" s="8" t="s">
        <v>6881</v>
      </c>
      <c r="E3784" s="94">
        <v>24.0</v>
      </c>
      <c r="F3784" s="10" t="str">
        <f t="shared" si="65"/>
        <v>1504160024</v>
      </c>
      <c r="G3784" s="41">
        <v>64225.0</v>
      </c>
      <c r="H3784" s="14"/>
    </row>
    <row r="3785">
      <c r="A3785" s="143">
        <v>2929.0</v>
      </c>
      <c r="B3785" s="31" t="s">
        <v>4156</v>
      </c>
      <c r="C3785" s="14"/>
      <c r="D3785" s="8" t="s">
        <v>6881</v>
      </c>
      <c r="E3785" s="94">
        <v>25.0</v>
      </c>
      <c r="F3785" s="10" t="str">
        <f t="shared" si="65"/>
        <v>1504160025</v>
      </c>
      <c r="G3785" s="41">
        <v>2634236.0</v>
      </c>
      <c r="H3785" s="14"/>
    </row>
    <row r="3786">
      <c r="A3786" s="143">
        <v>2929.0</v>
      </c>
      <c r="B3786" s="31" t="s">
        <v>4158</v>
      </c>
      <c r="C3786" s="14"/>
      <c r="D3786" s="8" t="s">
        <v>6881</v>
      </c>
      <c r="E3786" s="94">
        <v>26.0</v>
      </c>
      <c r="F3786" s="10" t="str">
        <f t="shared" si="65"/>
        <v>1504160026</v>
      </c>
      <c r="G3786" s="41">
        <v>42420.0</v>
      </c>
      <c r="H3786" s="14"/>
    </row>
    <row r="3787">
      <c r="A3787" s="143">
        <v>2930.0</v>
      </c>
      <c r="B3787" s="31" t="s">
        <v>4156</v>
      </c>
      <c r="C3787" s="14"/>
      <c r="D3787" s="8" t="s">
        <v>6881</v>
      </c>
      <c r="E3787" s="94">
        <v>27.0</v>
      </c>
      <c r="F3787" s="10" t="str">
        <f t="shared" si="65"/>
        <v>1504160027</v>
      </c>
      <c r="G3787" s="41">
        <v>785611.0</v>
      </c>
      <c r="H3787" s="14"/>
    </row>
    <row r="3788">
      <c r="A3788" s="143">
        <v>2930.0</v>
      </c>
      <c r="B3788" s="31" t="s">
        <v>4158</v>
      </c>
      <c r="C3788" s="14"/>
      <c r="D3788" s="8" t="s">
        <v>6881</v>
      </c>
      <c r="E3788" s="94">
        <v>28.0</v>
      </c>
      <c r="F3788" s="10" t="str">
        <f t="shared" si="65"/>
        <v>1504160028</v>
      </c>
      <c r="G3788" s="41">
        <v>2381.0</v>
      </c>
      <c r="H3788" s="14"/>
    </row>
    <row r="3789">
      <c r="A3789" s="143">
        <v>2931.0</v>
      </c>
      <c r="B3789" s="31" t="s">
        <v>4156</v>
      </c>
      <c r="C3789" s="14"/>
      <c r="D3789" s="8" t="s">
        <v>6881</v>
      </c>
      <c r="E3789" s="94">
        <v>29.0</v>
      </c>
      <c r="F3789" s="10" t="str">
        <f t="shared" si="65"/>
        <v>1504160029</v>
      </c>
      <c r="G3789" s="41">
        <v>866489.0</v>
      </c>
      <c r="H3789" s="14"/>
    </row>
    <row r="3790">
      <c r="A3790" s="143">
        <v>2931.0</v>
      </c>
      <c r="B3790" s="31" t="s">
        <v>4158</v>
      </c>
      <c r="C3790" s="14"/>
      <c r="D3790" s="8" t="s">
        <v>6881</v>
      </c>
      <c r="E3790" s="94">
        <v>30.0</v>
      </c>
      <c r="F3790" s="10" t="str">
        <f t="shared" si="65"/>
        <v>1504160030</v>
      </c>
      <c r="G3790" s="41">
        <v>2480.0</v>
      </c>
      <c r="H3790" s="14"/>
    </row>
    <row r="3791">
      <c r="A3791" s="143">
        <v>2932.0</v>
      </c>
      <c r="B3791" s="31" t="s">
        <v>4156</v>
      </c>
      <c r="C3791" s="14"/>
      <c r="D3791" s="8" t="s">
        <v>6881</v>
      </c>
      <c r="E3791" s="94">
        <v>31.0</v>
      </c>
      <c r="F3791" s="10" t="str">
        <f t="shared" si="65"/>
        <v>1504160031</v>
      </c>
      <c r="G3791" s="41">
        <v>691968.0</v>
      </c>
      <c r="H3791" s="14"/>
    </row>
    <row r="3792">
      <c r="A3792" s="143">
        <v>2932.0</v>
      </c>
      <c r="B3792" s="31" t="s">
        <v>4158</v>
      </c>
      <c r="C3792" s="14"/>
      <c r="D3792" s="8" t="s">
        <v>6881</v>
      </c>
      <c r="E3792" s="94">
        <v>32.0</v>
      </c>
      <c r="F3792" s="10" t="str">
        <f t="shared" si="65"/>
        <v>1504160032</v>
      </c>
      <c r="G3792" s="41">
        <v>1867.0</v>
      </c>
      <c r="H3792" s="14"/>
    </row>
    <row r="3793">
      <c r="A3793" s="143">
        <v>2933.0</v>
      </c>
      <c r="B3793" s="31" t="s">
        <v>4156</v>
      </c>
      <c r="C3793" s="14"/>
      <c r="D3793" s="8" t="s">
        <v>6881</v>
      </c>
      <c r="E3793" s="94">
        <v>33.0</v>
      </c>
      <c r="F3793" s="10" t="str">
        <f t="shared" si="65"/>
        <v>1504160033</v>
      </c>
      <c r="G3793" s="41">
        <v>796193.0</v>
      </c>
      <c r="H3793" s="14"/>
    </row>
    <row r="3794">
      <c r="A3794" s="143">
        <v>2933.0</v>
      </c>
      <c r="B3794" s="31" t="s">
        <v>4158</v>
      </c>
      <c r="C3794" s="14"/>
      <c r="D3794" s="8" t="s">
        <v>6881</v>
      </c>
      <c r="E3794" s="94">
        <v>34.0</v>
      </c>
      <c r="F3794" s="10" t="str">
        <f t="shared" si="65"/>
        <v>1504160034</v>
      </c>
      <c r="G3794" s="41">
        <v>3139.0</v>
      </c>
      <c r="H3794" s="14"/>
    </row>
    <row r="3795">
      <c r="A3795" s="143">
        <v>2934.0</v>
      </c>
      <c r="B3795" s="31" t="s">
        <v>4156</v>
      </c>
      <c r="C3795" s="14"/>
      <c r="D3795" s="8" t="s">
        <v>6881</v>
      </c>
      <c r="E3795" s="94">
        <v>35.0</v>
      </c>
      <c r="F3795" s="10" t="str">
        <f t="shared" si="65"/>
        <v>1504160035</v>
      </c>
      <c r="G3795" s="41">
        <v>737111.0</v>
      </c>
      <c r="H3795" s="14"/>
    </row>
    <row r="3796">
      <c r="A3796" s="143">
        <v>2934.0</v>
      </c>
      <c r="B3796" s="31" t="s">
        <v>4158</v>
      </c>
      <c r="C3796" s="14"/>
      <c r="D3796" s="8" t="s">
        <v>6881</v>
      </c>
      <c r="E3796" s="94">
        <v>36.0</v>
      </c>
      <c r="F3796" s="10" t="str">
        <f t="shared" si="65"/>
        <v>1504160036</v>
      </c>
      <c r="G3796" s="41">
        <v>2483.0</v>
      </c>
      <c r="H3796" s="14"/>
    </row>
    <row r="3797">
      <c r="A3797" s="143">
        <v>2935.0</v>
      </c>
      <c r="B3797" s="31" t="s">
        <v>4156</v>
      </c>
      <c r="C3797" s="14"/>
      <c r="D3797" s="8" t="s">
        <v>6881</v>
      </c>
      <c r="E3797" s="94">
        <v>37.0</v>
      </c>
      <c r="F3797" s="10" t="str">
        <f t="shared" si="65"/>
        <v>1504160037</v>
      </c>
      <c r="G3797" s="41">
        <v>790032.0</v>
      </c>
      <c r="H3797" s="14"/>
    </row>
    <row r="3798">
      <c r="A3798" s="143">
        <v>2935.0</v>
      </c>
      <c r="B3798" s="31" t="s">
        <v>4158</v>
      </c>
      <c r="C3798" s="14"/>
      <c r="D3798" s="8" t="s">
        <v>6881</v>
      </c>
      <c r="E3798" s="94">
        <v>38.0</v>
      </c>
      <c r="F3798" s="10" t="str">
        <f t="shared" si="65"/>
        <v>1504160038</v>
      </c>
      <c r="G3798" s="41">
        <v>3635.0</v>
      </c>
      <c r="H3798" s="14"/>
    </row>
    <row r="3799">
      <c r="A3799" s="143">
        <v>2936.0</v>
      </c>
      <c r="B3799" s="31" t="s">
        <v>4156</v>
      </c>
      <c r="C3799" s="14"/>
      <c r="D3799" s="8" t="s">
        <v>6882</v>
      </c>
      <c r="E3799" s="94">
        <v>1.0</v>
      </c>
      <c r="F3799" s="10" t="str">
        <f t="shared" ref="F3799:F3807" si="66">D3799&amp;"000"&amp;E3799</f>
        <v>2204160001</v>
      </c>
      <c r="G3799" s="41">
        <v>147246.0</v>
      </c>
      <c r="H3799" s="14"/>
    </row>
    <row r="3800">
      <c r="A3800" s="143">
        <v>2936.0</v>
      </c>
      <c r="B3800" s="31" t="s">
        <v>4158</v>
      </c>
      <c r="C3800" s="14"/>
      <c r="D3800" s="8" t="s">
        <v>6882</v>
      </c>
      <c r="E3800" s="94">
        <v>2.0</v>
      </c>
      <c r="F3800" s="10" t="str">
        <f t="shared" si="66"/>
        <v>2204160002</v>
      </c>
      <c r="G3800" s="41">
        <v>2190.0</v>
      </c>
      <c r="H3800" s="14"/>
    </row>
    <row r="3801">
      <c r="A3801" s="143">
        <v>2937.0</v>
      </c>
      <c r="B3801" s="31" t="s">
        <v>4156</v>
      </c>
      <c r="C3801" s="14"/>
      <c r="D3801" s="8" t="s">
        <v>6882</v>
      </c>
      <c r="E3801" s="94">
        <v>3.0</v>
      </c>
      <c r="F3801" s="10" t="str">
        <f t="shared" si="66"/>
        <v>2204160003</v>
      </c>
      <c r="G3801" s="41">
        <v>313114.0</v>
      </c>
      <c r="H3801" s="14"/>
    </row>
    <row r="3802">
      <c r="A3802" s="143">
        <v>2937.0</v>
      </c>
      <c r="B3802" s="31" t="s">
        <v>4158</v>
      </c>
      <c r="C3802" s="14"/>
      <c r="D3802" s="8" t="s">
        <v>6882</v>
      </c>
      <c r="E3802" s="94">
        <v>4.0</v>
      </c>
      <c r="F3802" s="10" t="str">
        <f t="shared" si="66"/>
        <v>2204160004</v>
      </c>
      <c r="G3802" s="41">
        <v>3084.0</v>
      </c>
      <c r="H3802" s="14"/>
    </row>
    <row r="3803">
      <c r="A3803" s="143">
        <v>2938.0</v>
      </c>
      <c r="B3803" s="31" t="s">
        <v>4156</v>
      </c>
      <c r="C3803" s="14"/>
      <c r="D3803" s="8" t="s">
        <v>6882</v>
      </c>
      <c r="E3803" s="94">
        <v>5.0</v>
      </c>
      <c r="F3803" s="10" t="str">
        <f t="shared" si="66"/>
        <v>2204160005</v>
      </c>
      <c r="G3803" s="41">
        <v>315299.0</v>
      </c>
      <c r="H3803" s="14"/>
    </row>
    <row r="3804">
      <c r="A3804" s="143">
        <v>2938.0</v>
      </c>
      <c r="B3804" s="31" t="s">
        <v>4158</v>
      </c>
      <c r="C3804" s="14"/>
      <c r="D3804" s="8" t="s">
        <v>6882</v>
      </c>
      <c r="E3804" s="94">
        <v>6.0</v>
      </c>
      <c r="F3804" s="10" t="str">
        <f t="shared" si="66"/>
        <v>2204160006</v>
      </c>
      <c r="G3804" s="41">
        <v>3136.0</v>
      </c>
      <c r="H3804" s="14"/>
    </row>
    <row r="3805">
      <c r="A3805" s="143">
        <v>2939.0</v>
      </c>
      <c r="B3805" s="31" t="s">
        <v>4156</v>
      </c>
      <c r="C3805" s="14"/>
      <c r="D3805" s="8" t="s">
        <v>6882</v>
      </c>
      <c r="E3805" s="94">
        <v>7.0</v>
      </c>
      <c r="F3805" s="10" t="str">
        <f t="shared" si="66"/>
        <v>2204160007</v>
      </c>
      <c r="G3805" s="41">
        <v>448262.0</v>
      </c>
      <c r="H3805" s="14"/>
    </row>
    <row r="3806">
      <c r="A3806" s="143">
        <v>2939.0</v>
      </c>
      <c r="B3806" s="31" t="s">
        <v>4158</v>
      </c>
      <c r="C3806" s="14"/>
      <c r="D3806" s="8" t="s">
        <v>6882</v>
      </c>
      <c r="E3806" s="94">
        <v>8.0</v>
      </c>
      <c r="F3806" s="10" t="str">
        <f t="shared" si="66"/>
        <v>2204160008</v>
      </c>
      <c r="G3806" s="41">
        <v>3125.0</v>
      </c>
      <c r="H3806" s="14"/>
    </row>
    <row r="3807">
      <c r="A3807" s="143">
        <v>2940.0</v>
      </c>
      <c r="B3807" s="31" t="s">
        <v>4156</v>
      </c>
      <c r="C3807" s="14"/>
      <c r="D3807" s="8" t="s">
        <v>6882</v>
      </c>
      <c r="E3807" s="94">
        <v>9.0</v>
      </c>
      <c r="F3807" s="10" t="str">
        <f t="shared" si="66"/>
        <v>2204160009</v>
      </c>
      <c r="G3807" s="41">
        <v>460939.0</v>
      </c>
      <c r="H3807" s="14"/>
    </row>
    <row r="3808">
      <c r="A3808" s="143">
        <v>2940.0</v>
      </c>
      <c r="B3808" s="31" t="s">
        <v>4158</v>
      </c>
      <c r="C3808" s="14"/>
      <c r="D3808" s="8" t="s">
        <v>6882</v>
      </c>
      <c r="E3808" s="94">
        <v>10.0</v>
      </c>
      <c r="F3808" s="10" t="str">
        <f t="shared" ref="F3808:F3810" si="67">D3808&amp;"00"&amp;E3808</f>
        <v>2204160010</v>
      </c>
      <c r="G3808" s="41">
        <v>3086.0</v>
      </c>
      <c r="H3808" s="14"/>
    </row>
    <row r="3809">
      <c r="A3809" s="143">
        <v>2941.0</v>
      </c>
      <c r="B3809" s="31" t="s">
        <v>4156</v>
      </c>
      <c r="C3809" s="14"/>
      <c r="D3809" s="8" t="s">
        <v>6882</v>
      </c>
      <c r="E3809" s="94">
        <v>11.0</v>
      </c>
      <c r="F3809" s="10" t="str">
        <f t="shared" si="67"/>
        <v>2204160011</v>
      </c>
      <c r="G3809" s="41">
        <v>260112.0</v>
      </c>
      <c r="H3809" s="14"/>
    </row>
    <row r="3810">
      <c r="A3810" s="143">
        <v>2941.0</v>
      </c>
      <c r="B3810" s="31" t="s">
        <v>4158</v>
      </c>
      <c r="C3810" s="14"/>
      <c r="D3810" s="8" t="s">
        <v>6882</v>
      </c>
      <c r="E3810" s="94">
        <v>12.0</v>
      </c>
      <c r="F3810" s="10" t="str">
        <f t="shared" si="67"/>
        <v>2204160012</v>
      </c>
      <c r="G3810" s="41">
        <v>2735.0</v>
      </c>
      <c r="H3810" s="14"/>
    </row>
    <row r="3811">
      <c r="A3811" s="143">
        <v>2958.0</v>
      </c>
      <c r="B3811" s="31" t="s">
        <v>4156</v>
      </c>
      <c r="C3811" s="14"/>
      <c r="D3811" s="8" t="s">
        <v>6883</v>
      </c>
      <c r="E3811" s="94">
        <v>1.0</v>
      </c>
      <c r="F3811" s="10" t="str">
        <f t="shared" ref="F3811:F3819" si="68">D3811&amp;"000"&amp;E3811</f>
        <v>1105160001</v>
      </c>
      <c r="G3811" s="41">
        <v>396049.0</v>
      </c>
      <c r="H3811" s="14"/>
    </row>
    <row r="3812">
      <c r="A3812" s="143">
        <v>2958.0</v>
      </c>
      <c r="B3812" s="31" t="s">
        <v>4158</v>
      </c>
      <c r="C3812" s="14"/>
      <c r="D3812" s="8" t="s">
        <v>6883</v>
      </c>
      <c r="E3812" s="94">
        <v>2.0</v>
      </c>
      <c r="F3812" s="10" t="str">
        <f t="shared" si="68"/>
        <v>1105160002</v>
      </c>
      <c r="G3812" s="41">
        <v>92367.0</v>
      </c>
      <c r="H3812" s="14"/>
    </row>
    <row r="3813">
      <c r="A3813" s="143">
        <v>2959.0</v>
      </c>
      <c r="B3813" s="31" t="s">
        <v>4156</v>
      </c>
      <c r="C3813" s="14"/>
      <c r="D3813" s="8" t="s">
        <v>6883</v>
      </c>
      <c r="E3813" s="94">
        <v>3.0</v>
      </c>
      <c r="F3813" s="10" t="str">
        <f t="shared" si="68"/>
        <v>1105160003</v>
      </c>
      <c r="G3813" s="41">
        <v>516287.0</v>
      </c>
      <c r="H3813" s="14"/>
    </row>
    <row r="3814">
      <c r="A3814" s="143">
        <v>2959.0</v>
      </c>
      <c r="B3814" s="31" t="s">
        <v>4158</v>
      </c>
      <c r="C3814" s="14"/>
      <c r="D3814" s="8" t="s">
        <v>6883</v>
      </c>
      <c r="E3814" s="94">
        <v>4.0</v>
      </c>
      <c r="F3814" s="10" t="str">
        <f t="shared" si="68"/>
        <v>1105160004</v>
      </c>
      <c r="G3814" s="41">
        <v>84930.0</v>
      </c>
      <c r="H3814" s="14"/>
    </row>
    <row r="3815">
      <c r="A3815" s="143">
        <v>2960.0</v>
      </c>
      <c r="B3815" s="31" t="s">
        <v>4156</v>
      </c>
      <c r="C3815" s="14"/>
      <c r="D3815" s="8" t="s">
        <v>6883</v>
      </c>
      <c r="E3815" s="94">
        <v>5.0</v>
      </c>
      <c r="F3815" s="10" t="str">
        <f t="shared" si="68"/>
        <v>1105160005</v>
      </c>
      <c r="G3815" s="41">
        <v>497216.0</v>
      </c>
      <c r="H3815" s="14"/>
    </row>
    <row r="3816">
      <c r="A3816" s="143">
        <v>2960.0</v>
      </c>
      <c r="B3816" s="31" t="s">
        <v>4158</v>
      </c>
      <c r="C3816" s="14"/>
      <c r="D3816" s="8" t="s">
        <v>6883</v>
      </c>
      <c r="E3816" s="94">
        <v>6.0</v>
      </c>
      <c r="F3816" s="10" t="str">
        <f t="shared" si="68"/>
        <v>1105160006</v>
      </c>
      <c r="G3816" s="41">
        <v>95760.0</v>
      </c>
      <c r="H3816" s="14"/>
    </row>
    <row r="3817">
      <c r="A3817" s="143">
        <v>2961.0</v>
      </c>
      <c r="B3817" s="31" t="s">
        <v>4156</v>
      </c>
      <c r="C3817" s="14"/>
      <c r="D3817" s="8" t="s">
        <v>6883</v>
      </c>
      <c r="E3817" s="94">
        <v>7.0</v>
      </c>
      <c r="F3817" s="10" t="str">
        <f t="shared" si="68"/>
        <v>1105160007</v>
      </c>
      <c r="G3817" s="41">
        <v>544524.0</v>
      </c>
      <c r="H3817" s="14"/>
    </row>
    <row r="3818">
      <c r="A3818" s="143">
        <v>2961.0</v>
      </c>
      <c r="B3818" s="31" t="s">
        <v>4158</v>
      </c>
      <c r="C3818" s="14"/>
      <c r="D3818" s="8" t="s">
        <v>6883</v>
      </c>
      <c r="E3818" s="94">
        <v>8.0</v>
      </c>
      <c r="F3818" s="10" t="str">
        <f t="shared" si="68"/>
        <v>1105160008</v>
      </c>
      <c r="G3818" s="41">
        <v>77672.0</v>
      </c>
      <c r="H3818" s="14"/>
    </row>
    <row r="3819">
      <c r="A3819" s="143">
        <v>2962.0</v>
      </c>
      <c r="B3819" s="31" t="s">
        <v>4156</v>
      </c>
      <c r="C3819" s="14"/>
      <c r="D3819" s="8" t="s">
        <v>6883</v>
      </c>
      <c r="E3819" s="94">
        <v>9.0</v>
      </c>
      <c r="F3819" s="10" t="str">
        <f t="shared" si="68"/>
        <v>1105160009</v>
      </c>
      <c r="G3819" s="41">
        <v>1018779.0</v>
      </c>
      <c r="H3819" s="14"/>
    </row>
    <row r="3820">
      <c r="A3820" s="143">
        <v>2962.0</v>
      </c>
      <c r="B3820" s="31" t="s">
        <v>4158</v>
      </c>
      <c r="C3820" s="14"/>
      <c r="D3820" s="8" t="s">
        <v>6883</v>
      </c>
      <c r="E3820" s="94">
        <v>10.0</v>
      </c>
      <c r="F3820" s="10" t="str">
        <f t="shared" ref="F3820:F3822" si="69">D3820&amp;"00"&amp;E3820</f>
        <v>1105160010</v>
      </c>
      <c r="G3820" s="41">
        <v>59202.0</v>
      </c>
      <c r="H3820" s="14"/>
    </row>
    <row r="3821">
      <c r="A3821" s="143">
        <v>2963.0</v>
      </c>
      <c r="B3821" s="31" t="s">
        <v>4156</v>
      </c>
      <c r="C3821" s="14"/>
      <c r="D3821" s="8" t="s">
        <v>6883</v>
      </c>
      <c r="E3821" s="94">
        <v>11.0</v>
      </c>
      <c r="F3821" s="10" t="str">
        <f t="shared" si="69"/>
        <v>1105160011</v>
      </c>
      <c r="G3821" s="41">
        <v>981636.0</v>
      </c>
      <c r="H3821" s="14"/>
    </row>
    <row r="3822">
      <c r="A3822" s="143">
        <v>2963.0</v>
      </c>
      <c r="B3822" s="31" t="s">
        <v>4158</v>
      </c>
      <c r="C3822" s="14"/>
      <c r="D3822" s="8" t="s">
        <v>6883</v>
      </c>
      <c r="E3822" s="94">
        <v>12.0</v>
      </c>
      <c r="F3822" s="10" t="str">
        <f t="shared" si="69"/>
        <v>1105160012</v>
      </c>
      <c r="G3822" s="41">
        <v>71862.0</v>
      </c>
      <c r="H3822" s="14"/>
    </row>
    <row r="3823">
      <c r="A3823" s="143">
        <v>3020.0</v>
      </c>
      <c r="B3823" s="31" t="s">
        <v>4156</v>
      </c>
      <c r="C3823" s="14"/>
      <c r="D3823" s="8" t="s">
        <v>6884</v>
      </c>
      <c r="E3823" s="94">
        <v>1.0</v>
      </c>
      <c r="F3823" s="10" t="str">
        <f t="shared" ref="F3823:F3831" si="70">D3823&amp;"000"&amp;E3823</f>
        <v>0306160001</v>
      </c>
      <c r="G3823" s="41">
        <v>1284617.0</v>
      </c>
      <c r="H3823" s="14"/>
    </row>
    <row r="3824">
      <c r="A3824" s="143">
        <v>3020.0</v>
      </c>
      <c r="B3824" s="31" t="s">
        <v>4158</v>
      </c>
      <c r="C3824" s="14"/>
      <c r="D3824" s="8" t="s">
        <v>6884</v>
      </c>
      <c r="E3824" s="94">
        <v>2.0</v>
      </c>
      <c r="F3824" s="10" t="str">
        <f t="shared" si="70"/>
        <v>0306160002</v>
      </c>
      <c r="G3824" s="41">
        <v>89870.0</v>
      </c>
      <c r="H3824" s="14"/>
    </row>
    <row r="3825">
      <c r="A3825" s="143">
        <v>3021.0</v>
      </c>
      <c r="B3825" s="31" t="s">
        <v>4156</v>
      </c>
      <c r="C3825" s="14"/>
      <c r="D3825" s="8" t="s">
        <v>6884</v>
      </c>
      <c r="E3825" s="94">
        <v>3.0</v>
      </c>
      <c r="F3825" s="10" t="str">
        <f t="shared" si="70"/>
        <v>0306160003</v>
      </c>
      <c r="G3825" s="41">
        <v>1097744.0</v>
      </c>
      <c r="H3825" s="14"/>
    </row>
    <row r="3826">
      <c r="A3826" s="143">
        <v>3021.0</v>
      </c>
      <c r="B3826" s="31" t="s">
        <v>4158</v>
      </c>
      <c r="C3826" s="14"/>
      <c r="D3826" s="8" t="s">
        <v>6884</v>
      </c>
      <c r="E3826" s="94">
        <v>4.0</v>
      </c>
      <c r="F3826" s="10" t="str">
        <f t="shared" si="70"/>
        <v>0306160004</v>
      </c>
      <c r="G3826" s="41">
        <v>88616.0</v>
      </c>
      <c r="H3826" s="14"/>
    </row>
    <row r="3827">
      <c r="A3827" s="143">
        <v>3022.0</v>
      </c>
      <c r="B3827" s="31" t="s">
        <v>4156</v>
      </c>
      <c r="C3827" s="14"/>
      <c r="D3827" s="8" t="s">
        <v>6884</v>
      </c>
      <c r="E3827" s="94">
        <v>5.0</v>
      </c>
      <c r="F3827" s="10" t="str">
        <f t="shared" si="70"/>
        <v>0306160005</v>
      </c>
      <c r="G3827" s="41">
        <v>1002338.0</v>
      </c>
      <c r="H3827" s="14"/>
    </row>
    <row r="3828">
      <c r="A3828" s="143">
        <v>3022.0</v>
      </c>
      <c r="B3828" s="31" t="s">
        <v>4158</v>
      </c>
      <c r="C3828" s="14"/>
      <c r="D3828" s="8" t="s">
        <v>6884</v>
      </c>
      <c r="E3828" s="94">
        <v>6.0</v>
      </c>
      <c r="F3828" s="10" t="str">
        <f t="shared" si="70"/>
        <v>0306160006</v>
      </c>
      <c r="G3828" s="41">
        <v>76703.0</v>
      </c>
      <c r="H3828" s="14"/>
    </row>
    <row r="3829">
      <c r="A3829" s="143">
        <v>3023.0</v>
      </c>
      <c r="B3829" s="31" t="s">
        <v>4156</v>
      </c>
      <c r="C3829" s="14"/>
      <c r="D3829" s="8" t="s">
        <v>6884</v>
      </c>
      <c r="E3829" s="94">
        <v>7.0</v>
      </c>
      <c r="F3829" s="10" t="str">
        <f t="shared" si="70"/>
        <v>0306160007</v>
      </c>
      <c r="G3829" s="41">
        <v>933148.0</v>
      </c>
      <c r="H3829" s="14"/>
    </row>
    <row r="3830">
      <c r="A3830" s="143">
        <v>3023.0</v>
      </c>
      <c r="B3830" s="31" t="s">
        <v>4158</v>
      </c>
      <c r="C3830" s="14"/>
      <c r="D3830" s="8" t="s">
        <v>6884</v>
      </c>
      <c r="E3830" s="94">
        <v>8.0</v>
      </c>
      <c r="F3830" s="10" t="str">
        <f t="shared" si="70"/>
        <v>0306160008</v>
      </c>
      <c r="G3830" s="41">
        <v>187720.0</v>
      </c>
      <c r="H3830" s="14"/>
    </row>
    <row r="3831">
      <c r="A3831" s="143">
        <v>3024.0</v>
      </c>
      <c r="B3831" s="31" t="s">
        <v>4156</v>
      </c>
      <c r="C3831" s="14"/>
      <c r="D3831" s="8" t="s">
        <v>6884</v>
      </c>
      <c r="E3831" s="94">
        <v>9.0</v>
      </c>
      <c r="F3831" s="10" t="str">
        <f t="shared" si="70"/>
        <v>0306160009</v>
      </c>
      <c r="G3831" s="41">
        <v>945554.0</v>
      </c>
      <c r="H3831" s="14"/>
    </row>
    <row r="3832">
      <c r="A3832" s="143">
        <v>3024.0</v>
      </c>
      <c r="B3832" s="31" t="s">
        <v>4158</v>
      </c>
      <c r="C3832" s="14"/>
      <c r="D3832" s="8" t="s">
        <v>6884</v>
      </c>
      <c r="E3832" s="94">
        <v>10.0</v>
      </c>
      <c r="F3832" s="10" t="str">
        <f t="shared" ref="F3832:F3840" si="71">D3832&amp;"00"&amp;E3832</f>
        <v>0306160010</v>
      </c>
      <c r="G3832" s="41">
        <v>102676.0</v>
      </c>
      <c r="H3832" s="14"/>
    </row>
    <row r="3833">
      <c r="A3833" s="143">
        <v>3025.0</v>
      </c>
      <c r="B3833" s="31" t="s">
        <v>4156</v>
      </c>
      <c r="C3833" s="14"/>
      <c r="D3833" s="8" t="s">
        <v>6884</v>
      </c>
      <c r="E3833" s="94">
        <v>11.0</v>
      </c>
      <c r="F3833" s="10" t="str">
        <f t="shared" si="71"/>
        <v>0306160011</v>
      </c>
      <c r="G3833" s="41">
        <v>924681.0</v>
      </c>
      <c r="H3833" s="14"/>
    </row>
    <row r="3834">
      <c r="A3834" s="143">
        <v>3025.0</v>
      </c>
      <c r="B3834" s="31" t="s">
        <v>4158</v>
      </c>
      <c r="C3834" s="14"/>
      <c r="D3834" s="8" t="s">
        <v>6884</v>
      </c>
      <c r="E3834" s="94">
        <v>12.0</v>
      </c>
      <c r="F3834" s="10" t="str">
        <f t="shared" si="71"/>
        <v>0306160012</v>
      </c>
      <c r="G3834" s="41">
        <v>137085.0</v>
      </c>
      <c r="H3834" s="14"/>
    </row>
    <row r="3835">
      <c r="A3835" s="143">
        <v>3026.0</v>
      </c>
      <c r="B3835" s="31" t="s">
        <v>4156</v>
      </c>
      <c r="C3835" s="14"/>
      <c r="D3835" s="8" t="s">
        <v>6884</v>
      </c>
      <c r="E3835" s="94">
        <v>13.0</v>
      </c>
      <c r="F3835" s="10" t="str">
        <f t="shared" si="71"/>
        <v>0306160013</v>
      </c>
      <c r="G3835" s="41">
        <v>1187329.0</v>
      </c>
      <c r="H3835" s="14"/>
    </row>
    <row r="3836">
      <c r="A3836" s="143">
        <v>3026.0</v>
      </c>
      <c r="B3836" s="31" t="s">
        <v>4158</v>
      </c>
      <c r="C3836" s="14"/>
      <c r="D3836" s="8" t="s">
        <v>6884</v>
      </c>
      <c r="E3836" s="94">
        <v>14.0</v>
      </c>
      <c r="F3836" s="10" t="str">
        <f t="shared" si="71"/>
        <v>0306160014</v>
      </c>
      <c r="G3836" s="41">
        <v>165000.0</v>
      </c>
      <c r="H3836" s="14"/>
    </row>
    <row r="3837">
      <c r="A3837" s="143">
        <v>3027.0</v>
      </c>
      <c r="B3837" s="31" t="s">
        <v>4156</v>
      </c>
      <c r="C3837" s="14"/>
      <c r="D3837" s="8" t="s">
        <v>6884</v>
      </c>
      <c r="E3837" s="94">
        <v>15.0</v>
      </c>
      <c r="F3837" s="10" t="str">
        <f t="shared" si="71"/>
        <v>0306160015</v>
      </c>
      <c r="G3837" s="41">
        <v>1017379.0</v>
      </c>
      <c r="H3837" s="14"/>
    </row>
    <row r="3838">
      <c r="A3838" s="143">
        <v>3027.0</v>
      </c>
      <c r="B3838" s="31" t="s">
        <v>4158</v>
      </c>
      <c r="C3838" s="14"/>
      <c r="D3838" s="8" t="s">
        <v>6884</v>
      </c>
      <c r="E3838" s="94">
        <v>16.0</v>
      </c>
      <c r="F3838" s="10" t="str">
        <f t="shared" si="71"/>
        <v>0306160016</v>
      </c>
      <c r="G3838" s="41">
        <v>93955.0</v>
      </c>
      <c r="H3838" s="14"/>
    </row>
    <row r="3839">
      <c r="A3839" s="143">
        <v>3028.0</v>
      </c>
      <c r="B3839" s="31" t="s">
        <v>4156</v>
      </c>
      <c r="C3839" s="14"/>
      <c r="D3839" s="8" t="s">
        <v>6884</v>
      </c>
      <c r="E3839" s="94">
        <v>17.0</v>
      </c>
      <c r="F3839" s="10" t="str">
        <f t="shared" si="71"/>
        <v>0306160017</v>
      </c>
      <c r="G3839" s="41">
        <v>1145556.0</v>
      </c>
      <c r="H3839" s="14"/>
    </row>
    <row r="3840">
      <c r="A3840" s="143">
        <v>3028.0</v>
      </c>
      <c r="B3840" s="31" t="s">
        <v>4158</v>
      </c>
      <c r="C3840" s="14"/>
      <c r="D3840" s="8" t="s">
        <v>6884</v>
      </c>
      <c r="E3840" s="94">
        <v>18.0</v>
      </c>
      <c r="F3840" s="10" t="str">
        <f t="shared" si="71"/>
        <v>0306160018</v>
      </c>
      <c r="G3840" s="41">
        <v>113770.0</v>
      </c>
      <c r="H3840" s="14"/>
    </row>
    <row r="3841">
      <c r="A3841" s="143">
        <v>3085.0</v>
      </c>
      <c r="B3841" s="31" t="s">
        <v>4156</v>
      </c>
      <c r="C3841" s="14"/>
      <c r="D3841" s="8" t="s">
        <v>6885</v>
      </c>
      <c r="E3841" s="94">
        <v>1.0</v>
      </c>
      <c r="F3841" s="10" t="str">
        <f t="shared" ref="F3841:F3849" si="72">D3841&amp;"000"&amp;E3841</f>
        <v>0906160001</v>
      </c>
      <c r="G3841" s="41">
        <v>788175.0</v>
      </c>
      <c r="H3841" s="14"/>
    </row>
    <row r="3842">
      <c r="A3842" s="143">
        <v>3085.0</v>
      </c>
      <c r="B3842" s="31" t="s">
        <v>4158</v>
      </c>
      <c r="C3842" s="14"/>
      <c r="D3842" s="8" t="s">
        <v>6885</v>
      </c>
      <c r="E3842" s="94">
        <v>2.0</v>
      </c>
      <c r="F3842" s="10" t="str">
        <f t="shared" si="72"/>
        <v>0906160002</v>
      </c>
      <c r="G3842" s="41">
        <v>64813.0</v>
      </c>
      <c r="H3842" s="14"/>
    </row>
    <row r="3843">
      <c r="A3843" s="143">
        <v>3086.0</v>
      </c>
      <c r="B3843" s="31" t="s">
        <v>4156</v>
      </c>
      <c r="C3843" s="14"/>
      <c r="D3843" s="8" t="s">
        <v>6885</v>
      </c>
      <c r="E3843" s="94">
        <v>3.0</v>
      </c>
      <c r="F3843" s="10" t="str">
        <f t="shared" si="72"/>
        <v>0906160003</v>
      </c>
      <c r="G3843" s="41">
        <v>1075268.0</v>
      </c>
      <c r="H3843" s="14"/>
    </row>
    <row r="3844">
      <c r="A3844" s="143">
        <v>3086.0</v>
      </c>
      <c r="B3844" s="31" t="s">
        <v>4158</v>
      </c>
      <c r="C3844" s="14"/>
      <c r="D3844" s="8" t="s">
        <v>6885</v>
      </c>
      <c r="E3844" s="94">
        <v>4.0</v>
      </c>
      <c r="F3844" s="10" t="str">
        <f t="shared" si="72"/>
        <v>0906160004</v>
      </c>
      <c r="G3844" s="41">
        <v>77480.0</v>
      </c>
      <c r="H3844" s="14"/>
    </row>
    <row r="3845">
      <c r="A3845" s="143">
        <v>3087.0</v>
      </c>
      <c r="B3845" s="31" t="s">
        <v>4156</v>
      </c>
      <c r="C3845" s="14"/>
      <c r="D3845" s="8" t="s">
        <v>6885</v>
      </c>
      <c r="E3845" s="94">
        <v>5.0</v>
      </c>
      <c r="F3845" s="10" t="str">
        <f t="shared" si="72"/>
        <v>0906160005</v>
      </c>
      <c r="G3845" s="41">
        <v>987729.0</v>
      </c>
      <c r="H3845" s="14"/>
    </row>
    <row r="3846">
      <c r="A3846" s="143">
        <v>3087.0</v>
      </c>
      <c r="B3846" s="31" t="s">
        <v>4158</v>
      </c>
      <c r="C3846" s="14"/>
      <c r="D3846" s="8" t="s">
        <v>6885</v>
      </c>
      <c r="E3846" s="94">
        <v>6.0</v>
      </c>
      <c r="F3846" s="10" t="str">
        <f t="shared" si="72"/>
        <v>0906160006</v>
      </c>
      <c r="G3846" s="41">
        <v>55632.0</v>
      </c>
      <c r="H3846" s="14"/>
    </row>
    <row r="3847">
      <c r="A3847" s="143">
        <v>3088.0</v>
      </c>
      <c r="B3847" s="31" t="s">
        <v>4156</v>
      </c>
      <c r="C3847" s="14"/>
      <c r="D3847" s="8" t="s">
        <v>6885</v>
      </c>
      <c r="E3847" s="94">
        <v>7.0</v>
      </c>
      <c r="F3847" s="10" t="str">
        <f t="shared" si="72"/>
        <v>0906160007</v>
      </c>
      <c r="G3847" s="41">
        <v>411086.0</v>
      </c>
      <c r="H3847" s="14"/>
    </row>
    <row r="3848">
      <c r="A3848" s="143">
        <v>3088.0</v>
      </c>
      <c r="B3848" s="31" t="s">
        <v>4158</v>
      </c>
      <c r="C3848" s="14"/>
      <c r="D3848" s="8" t="s">
        <v>6885</v>
      </c>
      <c r="E3848" s="94">
        <v>8.0</v>
      </c>
      <c r="F3848" s="10" t="str">
        <f t="shared" si="72"/>
        <v>0906160008</v>
      </c>
      <c r="G3848" s="41">
        <v>56848.0</v>
      </c>
      <c r="H3848" s="14"/>
    </row>
    <row r="3849">
      <c r="A3849" s="143">
        <v>3089.0</v>
      </c>
      <c r="B3849" s="31" t="s">
        <v>4156</v>
      </c>
      <c r="C3849" s="14"/>
      <c r="D3849" s="8" t="s">
        <v>6885</v>
      </c>
      <c r="E3849" s="94">
        <v>9.0</v>
      </c>
      <c r="F3849" s="10" t="str">
        <f t="shared" si="72"/>
        <v>0906160009</v>
      </c>
      <c r="G3849" s="41">
        <v>2365344.0</v>
      </c>
      <c r="H3849" s="14"/>
    </row>
    <row r="3850">
      <c r="A3850" s="143">
        <v>3089.0</v>
      </c>
      <c r="B3850" s="31" t="s">
        <v>4158</v>
      </c>
      <c r="C3850" s="14"/>
      <c r="D3850" s="8" t="s">
        <v>6885</v>
      </c>
      <c r="E3850" s="94">
        <v>10.0</v>
      </c>
      <c r="F3850" s="10" t="str">
        <f t="shared" ref="F3850:F3882" si="73">D3850&amp;"00"&amp;E3850</f>
        <v>0906160010</v>
      </c>
      <c r="G3850" s="41">
        <v>69357.0</v>
      </c>
      <c r="H3850" s="14"/>
    </row>
    <row r="3851">
      <c r="A3851" s="143">
        <v>3090.0</v>
      </c>
      <c r="B3851" s="31" t="s">
        <v>4156</v>
      </c>
      <c r="C3851" s="14"/>
      <c r="D3851" s="8" t="s">
        <v>6885</v>
      </c>
      <c r="E3851" s="94">
        <v>11.0</v>
      </c>
      <c r="F3851" s="10" t="str">
        <f t="shared" si="73"/>
        <v>0906160011</v>
      </c>
      <c r="G3851" s="41">
        <v>1323980.0</v>
      </c>
      <c r="H3851" s="14"/>
    </row>
    <row r="3852">
      <c r="A3852" s="143">
        <v>3090.0</v>
      </c>
      <c r="B3852" s="31" t="s">
        <v>4158</v>
      </c>
      <c r="C3852" s="14"/>
      <c r="D3852" s="8" t="s">
        <v>6885</v>
      </c>
      <c r="E3852" s="94">
        <v>12.0</v>
      </c>
      <c r="F3852" s="10" t="str">
        <f t="shared" si="73"/>
        <v>0906160012</v>
      </c>
      <c r="G3852" s="41">
        <v>87100.0</v>
      </c>
      <c r="H3852" s="14"/>
    </row>
    <row r="3853">
      <c r="A3853" s="143">
        <v>3091.0</v>
      </c>
      <c r="B3853" s="31" t="s">
        <v>4156</v>
      </c>
      <c r="C3853" s="14"/>
      <c r="D3853" s="8" t="s">
        <v>6885</v>
      </c>
      <c r="E3853" s="94">
        <v>13.0</v>
      </c>
      <c r="F3853" s="10" t="str">
        <f t="shared" si="73"/>
        <v>0906160013</v>
      </c>
      <c r="G3853" s="41">
        <v>1633878.0</v>
      </c>
      <c r="H3853" s="14"/>
    </row>
    <row r="3854">
      <c r="A3854" s="143">
        <v>3091.0</v>
      </c>
      <c r="B3854" s="31" t="s">
        <v>4158</v>
      </c>
      <c r="C3854" s="14"/>
      <c r="D3854" s="8" t="s">
        <v>6885</v>
      </c>
      <c r="E3854" s="94">
        <v>14.0</v>
      </c>
      <c r="F3854" s="10" t="str">
        <f t="shared" si="73"/>
        <v>0906160014</v>
      </c>
      <c r="G3854" s="41">
        <v>65835.0</v>
      </c>
      <c r="H3854" s="14"/>
    </row>
    <row r="3855">
      <c r="A3855" s="143">
        <v>3092.0</v>
      </c>
      <c r="B3855" s="31" t="s">
        <v>4156</v>
      </c>
      <c r="C3855" s="14"/>
      <c r="D3855" s="8" t="s">
        <v>6885</v>
      </c>
      <c r="E3855" s="94">
        <v>15.0</v>
      </c>
      <c r="F3855" s="10" t="str">
        <f t="shared" si="73"/>
        <v>0906160015</v>
      </c>
      <c r="G3855" s="41">
        <v>1441920.0</v>
      </c>
      <c r="H3855" s="14"/>
    </row>
    <row r="3856">
      <c r="A3856" s="143">
        <v>3092.0</v>
      </c>
      <c r="B3856" s="31" t="s">
        <v>4158</v>
      </c>
      <c r="C3856" s="14"/>
      <c r="D3856" s="8" t="s">
        <v>6885</v>
      </c>
      <c r="E3856" s="94">
        <v>16.0</v>
      </c>
      <c r="F3856" s="10" t="str">
        <f t="shared" si="73"/>
        <v>0906160016</v>
      </c>
      <c r="G3856" s="41">
        <v>74035.0</v>
      </c>
      <c r="H3856" s="14"/>
    </row>
    <row r="3857">
      <c r="A3857" s="143">
        <v>3093.0</v>
      </c>
      <c r="B3857" s="31" t="s">
        <v>4156</v>
      </c>
      <c r="C3857" s="14"/>
      <c r="D3857" s="8" t="s">
        <v>6885</v>
      </c>
      <c r="E3857" s="94">
        <v>17.0</v>
      </c>
      <c r="F3857" s="10" t="str">
        <f t="shared" si="73"/>
        <v>0906160017</v>
      </c>
      <c r="G3857" s="41">
        <v>1688625.0</v>
      </c>
      <c r="H3857" s="14"/>
    </row>
    <row r="3858">
      <c r="A3858" s="143">
        <v>3093.0</v>
      </c>
      <c r="B3858" s="31" t="s">
        <v>4158</v>
      </c>
      <c r="C3858" s="14"/>
      <c r="D3858" s="8" t="s">
        <v>6885</v>
      </c>
      <c r="E3858" s="94">
        <v>18.0</v>
      </c>
      <c r="F3858" s="10" t="str">
        <f t="shared" si="73"/>
        <v>0906160018</v>
      </c>
      <c r="G3858" s="41">
        <v>59584.0</v>
      </c>
      <c r="H3858" s="14"/>
    </row>
    <row r="3859">
      <c r="A3859" s="143">
        <v>3094.0</v>
      </c>
      <c r="B3859" s="31" t="s">
        <v>4156</v>
      </c>
      <c r="C3859" s="14"/>
      <c r="D3859" s="8" t="s">
        <v>6885</v>
      </c>
      <c r="E3859" s="94">
        <v>19.0</v>
      </c>
      <c r="F3859" s="10" t="str">
        <f t="shared" si="73"/>
        <v>0906160019</v>
      </c>
      <c r="G3859" s="41">
        <v>1722236.0</v>
      </c>
      <c r="H3859" s="14"/>
    </row>
    <row r="3860">
      <c r="A3860" s="143">
        <v>3094.0</v>
      </c>
      <c r="B3860" s="31" t="s">
        <v>4158</v>
      </c>
      <c r="C3860" s="14"/>
      <c r="D3860" s="8" t="s">
        <v>6885</v>
      </c>
      <c r="E3860" s="94">
        <v>20.0</v>
      </c>
      <c r="F3860" s="10" t="str">
        <f t="shared" si="73"/>
        <v>0906160020</v>
      </c>
      <c r="G3860" s="41">
        <v>46683.0</v>
      </c>
      <c r="H3860" s="14"/>
    </row>
    <row r="3861">
      <c r="A3861" s="143">
        <v>3095.0</v>
      </c>
      <c r="B3861" s="31" t="s">
        <v>4156</v>
      </c>
      <c r="C3861" s="14"/>
      <c r="D3861" s="8" t="s">
        <v>6885</v>
      </c>
      <c r="E3861" s="94">
        <v>21.0</v>
      </c>
      <c r="F3861" s="10" t="str">
        <f t="shared" si="73"/>
        <v>0906160021</v>
      </c>
      <c r="G3861" s="41">
        <v>1827800.0</v>
      </c>
      <c r="H3861" s="14"/>
    </row>
    <row r="3862">
      <c r="A3862" s="143">
        <v>3095.0</v>
      </c>
      <c r="B3862" s="31" t="s">
        <v>4158</v>
      </c>
      <c r="C3862" s="14"/>
      <c r="D3862" s="8" t="s">
        <v>6885</v>
      </c>
      <c r="E3862" s="94">
        <v>22.0</v>
      </c>
      <c r="F3862" s="10" t="str">
        <f t="shared" si="73"/>
        <v>0906160022</v>
      </c>
      <c r="G3862" s="41">
        <v>76760.0</v>
      </c>
      <c r="H3862" s="14"/>
    </row>
    <row r="3863">
      <c r="A3863" s="143">
        <v>3096.0</v>
      </c>
      <c r="B3863" s="31" t="s">
        <v>4156</v>
      </c>
      <c r="C3863" s="14"/>
      <c r="D3863" s="8" t="s">
        <v>6885</v>
      </c>
      <c r="E3863" s="94">
        <v>23.0</v>
      </c>
      <c r="F3863" s="10" t="str">
        <f t="shared" si="73"/>
        <v>0906160023</v>
      </c>
      <c r="G3863" s="41">
        <v>1383956.0</v>
      </c>
      <c r="H3863" s="14"/>
    </row>
    <row r="3864">
      <c r="A3864" s="143">
        <v>3096.0</v>
      </c>
      <c r="B3864" s="31" t="s">
        <v>4158</v>
      </c>
      <c r="C3864" s="14"/>
      <c r="D3864" s="8" t="s">
        <v>6885</v>
      </c>
      <c r="E3864" s="94">
        <v>24.0</v>
      </c>
      <c r="F3864" s="10" t="str">
        <f t="shared" si="73"/>
        <v>0906160024</v>
      </c>
      <c r="G3864" s="41">
        <v>45843.0</v>
      </c>
      <c r="H3864" s="14"/>
    </row>
    <row r="3865">
      <c r="A3865" s="143">
        <v>3097.0</v>
      </c>
      <c r="B3865" s="31" t="s">
        <v>4156</v>
      </c>
      <c r="C3865" s="14"/>
      <c r="D3865" s="8" t="s">
        <v>6885</v>
      </c>
      <c r="E3865" s="94">
        <v>25.0</v>
      </c>
      <c r="F3865" s="10" t="str">
        <f t="shared" si="73"/>
        <v>0906160025</v>
      </c>
      <c r="G3865" s="41">
        <v>486080.0</v>
      </c>
      <c r="H3865" s="14"/>
    </row>
    <row r="3866">
      <c r="A3866" s="143">
        <v>3097.0</v>
      </c>
      <c r="B3866" s="31" t="s">
        <v>4158</v>
      </c>
      <c r="C3866" s="14"/>
      <c r="D3866" s="8" t="s">
        <v>6885</v>
      </c>
      <c r="E3866" s="94">
        <v>26.0</v>
      </c>
      <c r="F3866" s="10" t="str">
        <f t="shared" si="73"/>
        <v>0906160026</v>
      </c>
      <c r="G3866" s="41">
        <v>54587.0</v>
      </c>
      <c r="H3866" s="14"/>
    </row>
    <row r="3867">
      <c r="A3867" s="143">
        <v>3098.0</v>
      </c>
      <c r="B3867" s="31" t="s">
        <v>4156</v>
      </c>
      <c r="C3867" s="14"/>
      <c r="D3867" s="8" t="s">
        <v>6885</v>
      </c>
      <c r="E3867" s="94">
        <v>27.0</v>
      </c>
      <c r="F3867" s="10" t="str">
        <f t="shared" si="73"/>
        <v>0906160027</v>
      </c>
      <c r="G3867" s="41">
        <v>901500.0</v>
      </c>
      <c r="H3867" s="14"/>
    </row>
    <row r="3868">
      <c r="A3868" s="143">
        <v>3098.0</v>
      </c>
      <c r="B3868" s="31" t="s">
        <v>4158</v>
      </c>
      <c r="C3868" s="14"/>
      <c r="D3868" s="8" t="s">
        <v>6885</v>
      </c>
      <c r="E3868" s="94">
        <v>28.0</v>
      </c>
      <c r="F3868" s="10" t="str">
        <f t="shared" si="73"/>
        <v>0906160028</v>
      </c>
      <c r="G3868" s="41">
        <v>44844.0</v>
      </c>
      <c r="H3868" s="14"/>
    </row>
    <row r="3869">
      <c r="A3869" s="143">
        <v>3099.0</v>
      </c>
      <c r="B3869" s="31" t="s">
        <v>4156</v>
      </c>
      <c r="C3869" s="14"/>
      <c r="D3869" s="8" t="s">
        <v>6885</v>
      </c>
      <c r="E3869" s="94">
        <v>29.0</v>
      </c>
      <c r="F3869" s="10" t="str">
        <f t="shared" si="73"/>
        <v>0906160029</v>
      </c>
      <c r="G3869" s="41">
        <v>1088622.0</v>
      </c>
      <c r="H3869" s="14"/>
    </row>
    <row r="3870">
      <c r="A3870" s="143">
        <v>3099.0</v>
      </c>
      <c r="B3870" s="31" t="s">
        <v>4158</v>
      </c>
      <c r="C3870" s="14"/>
      <c r="D3870" s="8" t="s">
        <v>6885</v>
      </c>
      <c r="E3870" s="94">
        <v>30.0</v>
      </c>
      <c r="F3870" s="10" t="str">
        <f t="shared" si="73"/>
        <v>0906160030</v>
      </c>
      <c r="G3870" s="41">
        <v>59109.0</v>
      </c>
      <c r="H3870" s="14"/>
    </row>
    <row r="3871">
      <c r="A3871" s="143">
        <v>3100.0</v>
      </c>
      <c r="B3871" s="31" t="s">
        <v>4156</v>
      </c>
      <c r="C3871" s="14"/>
      <c r="D3871" s="8" t="s">
        <v>6885</v>
      </c>
      <c r="E3871" s="94">
        <v>31.0</v>
      </c>
      <c r="F3871" s="10" t="str">
        <f t="shared" si="73"/>
        <v>0906160031</v>
      </c>
      <c r="G3871" s="41">
        <v>654641.0</v>
      </c>
      <c r="H3871" s="14"/>
    </row>
    <row r="3872">
      <c r="A3872" s="143">
        <v>3100.0</v>
      </c>
      <c r="B3872" s="31" t="s">
        <v>4158</v>
      </c>
      <c r="C3872" s="14"/>
      <c r="D3872" s="8" t="s">
        <v>6885</v>
      </c>
      <c r="E3872" s="94">
        <v>32.0</v>
      </c>
      <c r="F3872" s="10" t="str">
        <f t="shared" si="73"/>
        <v>0906160032</v>
      </c>
      <c r="G3872" s="41">
        <v>79268.0</v>
      </c>
      <c r="H3872" s="14"/>
    </row>
    <row r="3873">
      <c r="A3873" s="143">
        <v>3101.0</v>
      </c>
      <c r="B3873" s="31" t="s">
        <v>4156</v>
      </c>
      <c r="C3873" s="14"/>
      <c r="D3873" s="8" t="s">
        <v>6885</v>
      </c>
      <c r="E3873" s="94">
        <v>33.0</v>
      </c>
      <c r="F3873" s="10" t="str">
        <f t="shared" si="73"/>
        <v>0906160033</v>
      </c>
      <c r="G3873" s="41">
        <v>957729.0</v>
      </c>
      <c r="H3873" s="14"/>
    </row>
    <row r="3874">
      <c r="A3874" s="143">
        <v>3101.0</v>
      </c>
      <c r="B3874" s="31" t="s">
        <v>4158</v>
      </c>
      <c r="C3874" s="14"/>
      <c r="D3874" s="8" t="s">
        <v>6885</v>
      </c>
      <c r="E3874" s="94">
        <v>34.0</v>
      </c>
      <c r="F3874" s="10" t="str">
        <f t="shared" si="73"/>
        <v>0906160034</v>
      </c>
      <c r="G3874" s="41">
        <v>71577.0</v>
      </c>
      <c r="H3874" s="14"/>
    </row>
    <row r="3875">
      <c r="A3875" s="143">
        <v>3102.0</v>
      </c>
      <c r="B3875" s="31" t="s">
        <v>4156</v>
      </c>
      <c r="C3875" s="14"/>
      <c r="D3875" s="8" t="s">
        <v>6885</v>
      </c>
      <c r="E3875" s="94">
        <v>35.0</v>
      </c>
      <c r="F3875" s="10" t="str">
        <f t="shared" si="73"/>
        <v>0906160035</v>
      </c>
      <c r="G3875" s="41">
        <v>867680.0</v>
      </c>
      <c r="H3875" s="14"/>
    </row>
    <row r="3876">
      <c r="A3876" s="143">
        <v>3102.0</v>
      </c>
      <c r="B3876" s="31" t="s">
        <v>4158</v>
      </c>
      <c r="C3876" s="14"/>
      <c r="D3876" s="8" t="s">
        <v>6885</v>
      </c>
      <c r="E3876" s="94">
        <v>36.0</v>
      </c>
      <c r="F3876" s="10" t="str">
        <f t="shared" si="73"/>
        <v>0906160036</v>
      </c>
      <c r="G3876" s="41">
        <v>95342.0</v>
      </c>
      <c r="H3876" s="14"/>
    </row>
    <row r="3877">
      <c r="A3877" s="143">
        <v>3103.0</v>
      </c>
      <c r="B3877" s="31" t="s">
        <v>4156</v>
      </c>
      <c r="C3877" s="14"/>
      <c r="D3877" s="8" t="s">
        <v>6885</v>
      </c>
      <c r="E3877" s="94">
        <v>37.0</v>
      </c>
      <c r="F3877" s="10" t="str">
        <f t="shared" si="73"/>
        <v>0906160037</v>
      </c>
      <c r="G3877" s="41">
        <v>712215.0</v>
      </c>
      <c r="H3877" s="14"/>
    </row>
    <row r="3878">
      <c r="A3878" s="143">
        <v>3103.0</v>
      </c>
      <c r="B3878" s="31" t="s">
        <v>4158</v>
      </c>
      <c r="C3878" s="14"/>
      <c r="D3878" s="8" t="s">
        <v>6885</v>
      </c>
      <c r="E3878" s="94">
        <v>38.0</v>
      </c>
      <c r="F3878" s="10" t="str">
        <f t="shared" si="73"/>
        <v>0906160038</v>
      </c>
      <c r="G3878" s="41">
        <v>73623.0</v>
      </c>
      <c r="H3878" s="14"/>
    </row>
    <row r="3879">
      <c r="A3879" s="143">
        <v>3104.0</v>
      </c>
      <c r="B3879" s="31" t="s">
        <v>4156</v>
      </c>
      <c r="C3879" s="14"/>
      <c r="D3879" s="8" t="s">
        <v>6885</v>
      </c>
      <c r="E3879" s="94">
        <v>39.0</v>
      </c>
      <c r="F3879" s="10" t="str">
        <f t="shared" si="73"/>
        <v>0906160039</v>
      </c>
      <c r="G3879" s="41">
        <v>788000.0</v>
      </c>
      <c r="H3879" s="14"/>
    </row>
    <row r="3880">
      <c r="A3880" s="143">
        <v>3104.0</v>
      </c>
      <c r="B3880" s="31" t="s">
        <v>4158</v>
      </c>
      <c r="C3880" s="14"/>
      <c r="D3880" s="8" t="s">
        <v>6885</v>
      </c>
      <c r="E3880" s="94">
        <v>40.0</v>
      </c>
      <c r="F3880" s="10" t="str">
        <f t="shared" si="73"/>
        <v>0906160040</v>
      </c>
      <c r="G3880" s="41">
        <v>99484.0</v>
      </c>
      <c r="H3880" s="14"/>
    </row>
    <row r="3881">
      <c r="A3881" s="143">
        <v>3105.0</v>
      </c>
      <c r="B3881" s="31" t="s">
        <v>4156</v>
      </c>
      <c r="C3881" s="14"/>
      <c r="D3881" s="8" t="s">
        <v>6885</v>
      </c>
      <c r="E3881" s="94">
        <v>41.0</v>
      </c>
      <c r="F3881" s="10" t="str">
        <f t="shared" si="73"/>
        <v>0906160041</v>
      </c>
      <c r="G3881" s="41">
        <v>713456.0</v>
      </c>
      <c r="H3881" s="14"/>
    </row>
    <row r="3882">
      <c r="A3882" s="143">
        <v>3105.0</v>
      </c>
      <c r="B3882" s="31" t="s">
        <v>4158</v>
      </c>
      <c r="C3882" s="14"/>
      <c r="D3882" s="8" t="s">
        <v>6885</v>
      </c>
      <c r="E3882" s="94">
        <v>42.0</v>
      </c>
      <c r="F3882" s="10" t="str">
        <f t="shared" si="73"/>
        <v>0906160042</v>
      </c>
      <c r="G3882" s="41">
        <v>79002.0</v>
      </c>
      <c r="H3882" s="14"/>
    </row>
    <row r="3883">
      <c r="A3883" s="143">
        <v>3139.0</v>
      </c>
      <c r="B3883" s="31" t="s">
        <v>4156</v>
      </c>
      <c r="C3883" s="14"/>
      <c r="D3883" s="8" t="s">
        <v>6886</v>
      </c>
      <c r="E3883" s="94">
        <v>1.0</v>
      </c>
      <c r="F3883" s="10" t="str">
        <f t="shared" ref="F3883:F3891" si="74">D3883&amp;"000"&amp;E3883</f>
        <v>1406160001</v>
      </c>
      <c r="G3883" s="41">
        <v>1187743.0</v>
      </c>
      <c r="H3883" s="14"/>
    </row>
    <row r="3884">
      <c r="A3884" s="143">
        <v>3139.0</v>
      </c>
      <c r="B3884" s="31" t="s">
        <v>4158</v>
      </c>
      <c r="C3884" s="14"/>
      <c r="D3884" s="8" t="s">
        <v>6886</v>
      </c>
      <c r="E3884" s="94">
        <v>2.0</v>
      </c>
      <c r="F3884" s="10" t="str">
        <f t="shared" si="74"/>
        <v>1406160002</v>
      </c>
      <c r="G3884" s="41">
        <v>140526.0</v>
      </c>
      <c r="H3884" s="14"/>
    </row>
    <row r="3885">
      <c r="A3885" s="143">
        <v>3140.0</v>
      </c>
      <c r="B3885" s="31" t="s">
        <v>4156</v>
      </c>
      <c r="C3885" s="14"/>
      <c r="D3885" s="8" t="s">
        <v>6886</v>
      </c>
      <c r="E3885" s="94">
        <v>3.0</v>
      </c>
      <c r="F3885" s="10" t="str">
        <f t="shared" si="74"/>
        <v>1406160003</v>
      </c>
      <c r="G3885" s="41">
        <v>1081285.0</v>
      </c>
      <c r="H3885" s="14"/>
    </row>
    <row r="3886">
      <c r="A3886" s="143">
        <v>3140.0</v>
      </c>
      <c r="B3886" s="31" t="s">
        <v>4158</v>
      </c>
      <c r="C3886" s="14"/>
      <c r="D3886" s="8" t="s">
        <v>6886</v>
      </c>
      <c r="E3886" s="94">
        <v>4.0</v>
      </c>
      <c r="F3886" s="10" t="str">
        <f t="shared" si="74"/>
        <v>1406160004</v>
      </c>
      <c r="G3886" s="41">
        <v>135975.0</v>
      </c>
      <c r="H3886" s="14"/>
    </row>
    <row r="3887">
      <c r="A3887" s="143">
        <v>3141.0</v>
      </c>
      <c r="B3887" s="31" t="s">
        <v>4156</v>
      </c>
      <c r="C3887" s="14"/>
      <c r="D3887" s="8" t="s">
        <v>6886</v>
      </c>
      <c r="E3887" s="94">
        <v>5.0</v>
      </c>
      <c r="F3887" s="10" t="str">
        <f t="shared" si="74"/>
        <v>1406160005</v>
      </c>
      <c r="G3887" s="41">
        <v>793345.0</v>
      </c>
      <c r="H3887" s="14"/>
    </row>
    <row r="3888">
      <c r="A3888" s="143">
        <v>3141.0</v>
      </c>
      <c r="B3888" s="31" t="s">
        <v>4158</v>
      </c>
      <c r="C3888" s="14"/>
      <c r="D3888" s="8" t="s">
        <v>6886</v>
      </c>
      <c r="E3888" s="94">
        <v>6.0</v>
      </c>
      <c r="F3888" s="10" t="str">
        <f t="shared" si="74"/>
        <v>1406160006</v>
      </c>
      <c r="G3888" s="41">
        <v>132297.0</v>
      </c>
      <c r="H3888" s="14"/>
    </row>
    <row r="3889">
      <c r="A3889" s="143">
        <v>3142.0</v>
      </c>
      <c r="B3889" s="31" t="s">
        <v>4156</v>
      </c>
      <c r="C3889" s="14"/>
      <c r="D3889" s="8" t="s">
        <v>6886</v>
      </c>
      <c r="E3889" s="94">
        <v>7.0</v>
      </c>
      <c r="F3889" s="10" t="str">
        <f t="shared" si="74"/>
        <v>1406160007</v>
      </c>
      <c r="G3889" s="41">
        <v>439450.0</v>
      </c>
      <c r="H3889" s="14"/>
    </row>
    <row r="3890">
      <c r="A3890" s="143">
        <v>3142.0</v>
      </c>
      <c r="B3890" s="31" t="s">
        <v>4158</v>
      </c>
      <c r="C3890" s="14"/>
      <c r="D3890" s="8" t="s">
        <v>6886</v>
      </c>
      <c r="E3890" s="94">
        <v>8.0</v>
      </c>
      <c r="F3890" s="10" t="str">
        <f t="shared" si="74"/>
        <v>1406160008</v>
      </c>
      <c r="G3890" s="41">
        <v>81512.0</v>
      </c>
      <c r="H3890" s="14"/>
    </row>
    <row r="3891">
      <c r="A3891" s="143">
        <v>3143.0</v>
      </c>
      <c r="B3891" s="31" t="s">
        <v>4156</v>
      </c>
      <c r="C3891" s="14"/>
      <c r="D3891" s="8" t="s">
        <v>6886</v>
      </c>
      <c r="E3891" s="94">
        <v>9.0</v>
      </c>
      <c r="F3891" s="10" t="str">
        <f t="shared" si="74"/>
        <v>1406160009</v>
      </c>
      <c r="G3891" s="41">
        <v>753303.0</v>
      </c>
      <c r="H3891" s="14"/>
    </row>
    <row r="3892">
      <c r="A3892" s="143">
        <v>3143.0</v>
      </c>
      <c r="B3892" s="31" t="s">
        <v>4158</v>
      </c>
      <c r="C3892" s="14"/>
      <c r="D3892" s="8" t="s">
        <v>6886</v>
      </c>
      <c r="E3892" s="94">
        <v>10.0</v>
      </c>
      <c r="F3892" s="10" t="str">
        <f t="shared" ref="F3892:F3900" si="75">D3892&amp;"00"&amp;E3892</f>
        <v>1406160010</v>
      </c>
      <c r="G3892" s="41">
        <v>67450.0</v>
      </c>
      <c r="H3892" s="14"/>
    </row>
    <row r="3893">
      <c r="A3893" s="143">
        <v>3144.0</v>
      </c>
      <c r="B3893" s="31" t="s">
        <v>4156</v>
      </c>
      <c r="C3893" s="14"/>
      <c r="D3893" s="8" t="s">
        <v>6886</v>
      </c>
      <c r="E3893" s="94">
        <v>11.0</v>
      </c>
      <c r="F3893" s="10" t="str">
        <f t="shared" si="75"/>
        <v>1406160011</v>
      </c>
      <c r="G3893" s="41">
        <v>868185.0</v>
      </c>
      <c r="H3893" s="14"/>
    </row>
    <row r="3894">
      <c r="A3894" s="143">
        <v>3144.0</v>
      </c>
      <c r="B3894" s="31" t="s">
        <v>4158</v>
      </c>
      <c r="C3894" s="14"/>
      <c r="D3894" s="8" t="s">
        <v>6886</v>
      </c>
      <c r="E3894" s="94">
        <v>12.0</v>
      </c>
      <c r="F3894" s="10" t="str">
        <f t="shared" si="75"/>
        <v>1406160012</v>
      </c>
      <c r="G3894" s="41">
        <v>111188.0</v>
      </c>
      <c r="H3894" s="14"/>
    </row>
    <row r="3895">
      <c r="A3895" s="143">
        <v>3145.0</v>
      </c>
      <c r="B3895" s="31" t="s">
        <v>4156</v>
      </c>
      <c r="C3895" s="14"/>
      <c r="D3895" s="8" t="s">
        <v>6886</v>
      </c>
      <c r="E3895" s="94">
        <v>13.0</v>
      </c>
      <c r="F3895" s="10" t="str">
        <f t="shared" si="75"/>
        <v>1406160013</v>
      </c>
      <c r="G3895" s="41">
        <v>403597.0</v>
      </c>
      <c r="H3895" s="14"/>
    </row>
    <row r="3896">
      <c r="A3896" s="143">
        <v>3145.0</v>
      </c>
      <c r="B3896" s="31" t="s">
        <v>4158</v>
      </c>
      <c r="C3896" s="14"/>
      <c r="D3896" s="8" t="s">
        <v>6886</v>
      </c>
      <c r="E3896" s="94">
        <v>14.0</v>
      </c>
      <c r="F3896" s="10" t="str">
        <f t="shared" si="75"/>
        <v>1406160014</v>
      </c>
      <c r="G3896" s="41">
        <v>78390.0</v>
      </c>
      <c r="H3896" s="14"/>
    </row>
    <row r="3897">
      <c r="A3897" s="143">
        <v>3146.0</v>
      </c>
      <c r="B3897" s="31" t="s">
        <v>4156</v>
      </c>
      <c r="C3897" s="14"/>
      <c r="D3897" s="8" t="s">
        <v>6886</v>
      </c>
      <c r="E3897" s="94">
        <v>15.0</v>
      </c>
      <c r="F3897" s="10" t="str">
        <f t="shared" si="75"/>
        <v>1406160015</v>
      </c>
      <c r="G3897" s="41">
        <v>479939.0</v>
      </c>
      <c r="H3897" s="14"/>
    </row>
    <row r="3898">
      <c r="A3898" s="143">
        <v>3146.0</v>
      </c>
      <c r="B3898" s="31" t="s">
        <v>4158</v>
      </c>
      <c r="C3898" s="14"/>
      <c r="D3898" s="8" t="s">
        <v>6886</v>
      </c>
      <c r="E3898" s="94">
        <v>16.0</v>
      </c>
      <c r="F3898" s="10" t="str">
        <f t="shared" si="75"/>
        <v>1406160016</v>
      </c>
      <c r="G3898" s="41">
        <v>85652.0</v>
      </c>
      <c r="H3898" s="14"/>
    </row>
    <row r="3899">
      <c r="A3899" s="143">
        <v>3147.0</v>
      </c>
      <c r="B3899" s="31" t="s">
        <v>4156</v>
      </c>
      <c r="C3899" s="14"/>
      <c r="D3899" s="8" t="s">
        <v>6886</v>
      </c>
      <c r="E3899" s="94">
        <v>17.0</v>
      </c>
      <c r="F3899" s="10" t="str">
        <f t="shared" si="75"/>
        <v>1406160017</v>
      </c>
      <c r="G3899" s="41">
        <v>548260.0</v>
      </c>
      <c r="H3899" s="14"/>
    </row>
    <row r="3900">
      <c r="A3900" s="143">
        <v>3147.0</v>
      </c>
      <c r="B3900" s="31" t="s">
        <v>4158</v>
      </c>
      <c r="C3900" s="14"/>
      <c r="D3900" s="8" t="s">
        <v>6886</v>
      </c>
      <c r="E3900" s="94">
        <v>18.0</v>
      </c>
      <c r="F3900" s="10" t="str">
        <f t="shared" si="75"/>
        <v>1406160018</v>
      </c>
      <c r="G3900" s="41">
        <v>89893.0</v>
      </c>
      <c r="H3900" s="14"/>
    </row>
    <row r="3901">
      <c r="A3901" s="143">
        <v>3148.0</v>
      </c>
      <c r="B3901" s="31" t="s">
        <v>4156</v>
      </c>
      <c r="C3901" s="14"/>
      <c r="D3901" s="8" t="s">
        <v>6887</v>
      </c>
      <c r="E3901" s="94">
        <v>1.0</v>
      </c>
      <c r="F3901" s="10" t="str">
        <f t="shared" ref="F3901:F3909" si="76">D3901&amp;"000"&amp;E3901</f>
        <v>1407160001</v>
      </c>
      <c r="G3901" s="14"/>
      <c r="H3901" s="14"/>
    </row>
    <row r="3902">
      <c r="A3902" s="143">
        <v>3148.0</v>
      </c>
      <c r="B3902" s="31" t="s">
        <v>4158</v>
      </c>
      <c r="C3902" s="14"/>
      <c r="D3902" s="8" t="s">
        <v>6887</v>
      </c>
      <c r="E3902" s="94">
        <v>2.0</v>
      </c>
      <c r="F3902" s="10" t="str">
        <f t="shared" si="76"/>
        <v>1407160002</v>
      </c>
      <c r="G3902" s="14"/>
      <c r="H3902" s="14"/>
    </row>
    <row r="3903">
      <c r="A3903" s="143">
        <v>3149.0</v>
      </c>
      <c r="B3903" s="31" t="s">
        <v>4156</v>
      </c>
      <c r="C3903" s="14"/>
      <c r="D3903" s="8" t="s">
        <v>6887</v>
      </c>
      <c r="E3903" s="94">
        <v>3.0</v>
      </c>
      <c r="F3903" s="10" t="str">
        <f t="shared" si="76"/>
        <v>1407160003</v>
      </c>
      <c r="G3903" s="14"/>
      <c r="H3903" s="14"/>
    </row>
    <row r="3904">
      <c r="A3904" s="143">
        <v>3149.0</v>
      </c>
      <c r="B3904" s="31" t="s">
        <v>4158</v>
      </c>
      <c r="C3904" s="14"/>
      <c r="D3904" s="8" t="s">
        <v>6887</v>
      </c>
      <c r="E3904" s="94">
        <v>4.0</v>
      </c>
      <c r="F3904" s="10" t="str">
        <f t="shared" si="76"/>
        <v>1407160004</v>
      </c>
      <c r="G3904" s="14"/>
      <c r="H3904" s="14"/>
    </row>
    <row r="3905">
      <c r="A3905" s="143">
        <v>3150.0</v>
      </c>
      <c r="B3905" s="31" t="s">
        <v>4156</v>
      </c>
      <c r="C3905" s="14"/>
      <c r="D3905" s="8" t="s">
        <v>6887</v>
      </c>
      <c r="E3905" s="94">
        <v>5.0</v>
      </c>
      <c r="F3905" s="10" t="str">
        <f t="shared" si="76"/>
        <v>1407160005</v>
      </c>
      <c r="G3905" s="14"/>
      <c r="H3905" s="14"/>
    </row>
    <row r="3906">
      <c r="A3906" s="143">
        <v>3150.0</v>
      </c>
      <c r="B3906" s="31" t="s">
        <v>4158</v>
      </c>
      <c r="C3906" s="14"/>
      <c r="D3906" s="8" t="s">
        <v>6887</v>
      </c>
      <c r="E3906" s="94">
        <v>6.0</v>
      </c>
      <c r="F3906" s="10" t="str">
        <f t="shared" si="76"/>
        <v>1407160006</v>
      </c>
      <c r="G3906" s="14"/>
      <c r="H3906" s="14"/>
    </row>
    <row r="3907">
      <c r="A3907" s="143">
        <v>3151.0</v>
      </c>
      <c r="B3907" s="31" t="s">
        <v>4156</v>
      </c>
      <c r="C3907" s="14"/>
      <c r="D3907" s="8" t="s">
        <v>6887</v>
      </c>
      <c r="E3907" s="94">
        <v>7.0</v>
      </c>
      <c r="F3907" s="10" t="str">
        <f t="shared" si="76"/>
        <v>1407160007</v>
      </c>
      <c r="G3907" s="14"/>
      <c r="H3907" s="14"/>
    </row>
    <row r="3908">
      <c r="A3908" s="143">
        <v>3151.0</v>
      </c>
      <c r="B3908" s="31" t="s">
        <v>4158</v>
      </c>
      <c r="C3908" s="14"/>
      <c r="D3908" s="8" t="s">
        <v>6887</v>
      </c>
      <c r="E3908" s="94">
        <v>8.0</v>
      </c>
      <c r="F3908" s="10" t="str">
        <f t="shared" si="76"/>
        <v>1407160008</v>
      </c>
      <c r="G3908" s="14"/>
      <c r="H3908" s="14"/>
    </row>
    <row r="3909">
      <c r="A3909" s="143">
        <v>3152.0</v>
      </c>
      <c r="B3909" s="31" t="s">
        <v>4156</v>
      </c>
      <c r="C3909" s="14"/>
      <c r="D3909" s="8" t="s">
        <v>6887</v>
      </c>
      <c r="E3909" s="94">
        <v>9.0</v>
      </c>
      <c r="F3909" s="10" t="str">
        <f t="shared" si="76"/>
        <v>1407160009</v>
      </c>
      <c r="G3909" s="14"/>
      <c r="H3909" s="14"/>
    </row>
    <row r="3910">
      <c r="A3910" s="143">
        <v>3152.0</v>
      </c>
      <c r="B3910" s="31" t="s">
        <v>4158</v>
      </c>
      <c r="C3910" s="14"/>
      <c r="D3910" s="8" t="s">
        <v>6887</v>
      </c>
      <c r="E3910" s="94">
        <v>10.0</v>
      </c>
      <c r="F3910" s="10" t="str">
        <f t="shared" ref="F3910:F3982" si="77">D3910&amp;"00"&amp;E3910</f>
        <v>1407160010</v>
      </c>
      <c r="G3910" s="14"/>
      <c r="H3910" s="14"/>
    </row>
    <row r="3911">
      <c r="A3911" s="143">
        <v>3153.0</v>
      </c>
      <c r="B3911" s="31" t="s">
        <v>4156</v>
      </c>
      <c r="C3911" s="14"/>
      <c r="D3911" s="8" t="s">
        <v>6887</v>
      </c>
      <c r="E3911" s="94">
        <v>11.0</v>
      </c>
      <c r="F3911" s="10" t="str">
        <f t="shared" si="77"/>
        <v>1407160011</v>
      </c>
      <c r="G3911" s="14"/>
      <c r="H3911" s="14"/>
    </row>
    <row r="3912">
      <c r="A3912" s="143">
        <v>3153.0</v>
      </c>
      <c r="B3912" s="31" t="s">
        <v>4158</v>
      </c>
      <c r="C3912" s="14"/>
      <c r="D3912" s="8" t="s">
        <v>6887</v>
      </c>
      <c r="E3912" s="94">
        <v>12.0</v>
      </c>
      <c r="F3912" s="10" t="str">
        <f t="shared" si="77"/>
        <v>1407160012</v>
      </c>
      <c r="G3912" s="14"/>
      <c r="H3912" s="14"/>
    </row>
    <row r="3913">
      <c r="A3913" s="143">
        <v>3154.0</v>
      </c>
      <c r="B3913" s="31" t="s">
        <v>4156</v>
      </c>
      <c r="C3913" s="14"/>
      <c r="D3913" s="8" t="s">
        <v>6887</v>
      </c>
      <c r="E3913" s="94">
        <v>13.0</v>
      </c>
      <c r="F3913" s="10" t="str">
        <f t="shared" si="77"/>
        <v>1407160013</v>
      </c>
      <c r="G3913" s="14"/>
      <c r="H3913" s="14"/>
    </row>
    <row r="3914">
      <c r="A3914" s="143">
        <v>3154.0</v>
      </c>
      <c r="B3914" s="31" t="s">
        <v>4158</v>
      </c>
      <c r="C3914" s="14"/>
      <c r="D3914" s="8" t="s">
        <v>6887</v>
      </c>
      <c r="E3914" s="94">
        <v>14.0</v>
      </c>
      <c r="F3914" s="10" t="str">
        <f t="shared" si="77"/>
        <v>1407160014</v>
      </c>
      <c r="G3914" s="14"/>
      <c r="H3914" s="14"/>
    </row>
    <row r="3915">
      <c r="A3915" s="143">
        <v>3155.0</v>
      </c>
      <c r="B3915" s="31" t="s">
        <v>4156</v>
      </c>
      <c r="C3915" s="14"/>
      <c r="D3915" s="8" t="s">
        <v>6887</v>
      </c>
      <c r="E3915" s="94">
        <v>15.0</v>
      </c>
      <c r="F3915" s="10" t="str">
        <f t="shared" si="77"/>
        <v>1407160015</v>
      </c>
      <c r="G3915" s="14"/>
      <c r="H3915" s="14"/>
    </row>
    <row r="3916">
      <c r="A3916" s="143">
        <v>3155.0</v>
      </c>
      <c r="B3916" s="31" t="s">
        <v>4158</v>
      </c>
      <c r="C3916" s="14"/>
      <c r="D3916" s="8" t="s">
        <v>6887</v>
      </c>
      <c r="E3916" s="94">
        <v>16.0</v>
      </c>
      <c r="F3916" s="10" t="str">
        <f t="shared" si="77"/>
        <v>1407160016</v>
      </c>
      <c r="G3916" s="14"/>
      <c r="H3916" s="14"/>
    </row>
    <row r="3917">
      <c r="A3917" s="143">
        <v>3156.0</v>
      </c>
      <c r="B3917" s="31" t="s">
        <v>4156</v>
      </c>
      <c r="C3917" s="14"/>
      <c r="D3917" s="8" t="s">
        <v>6887</v>
      </c>
      <c r="E3917" s="94">
        <v>17.0</v>
      </c>
      <c r="F3917" s="10" t="str">
        <f t="shared" si="77"/>
        <v>1407160017</v>
      </c>
      <c r="G3917" s="14"/>
      <c r="H3917" s="14"/>
    </row>
    <row r="3918">
      <c r="A3918" s="143">
        <v>3156.0</v>
      </c>
      <c r="B3918" s="31" t="s">
        <v>4158</v>
      </c>
      <c r="C3918" s="14"/>
      <c r="D3918" s="8" t="s">
        <v>6887</v>
      </c>
      <c r="E3918" s="94">
        <v>18.0</v>
      </c>
      <c r="F3918" s="10" t="str">
        <f t="shared" si="77"/>
        <v>1407160018</v>
      </c>
      <c r="G3918" s="14"/>
      <c r="H3918" s="14"/>
    </row>
    <row r="3919">
      <c r="A3919" s="143">
        <v>3157.0</v>
      </c>
      <c r="B3919" s="31" t="s">
        <v>4156</v>
      </c>
      <c r="C3919" s="14"/>
      <c r="D3919" s="8" t="s">
        <v>6887</v>
      </c>
      <c r="E3919" s="94">
        <v>19.0</v>
      </c>
      <c r="F3919" s="10" t="str">
        <f t="shared" si="77"/>
        <v>1407160019</v>
      </c>
      <c r="G3919" s="14"/>
      <c r="H3919" s="14"/>
    </row>
    <row r="3920">
      <c r="A3920" s="143">
        <v>3157.0</v>
      </c>
      <c r="B3920" s="31" t="s">
        <v>4158</v>
      </c>
      <c r="C3920" s="14"/>
      <c r="D3920" s="8" t="s">
        <v>6887</v>
      </c>
      <c r="E3920" s="94">
        <v>20.0</v>
      </c>
      <c r="F3920" s="10" t="str">
        <f t="shared" si="77"/>
        <v>1407160020</v>
      </c>
      <c r="G3920" s="14"/>
      <c r="H3920" s="14"/>
    </row>
    <row r="3921">
      <c r="A3921" s="143">
        <v>3158.0</v>
      </c>
      <c r="B3921" s="31" t="s">
        <v>4156</v>
      </c>
      <c r="C3921" s="14"/>
      <c r="D3921" s="8" t="s">
        <v>6887</v>
      </c>
      <c r="E3921" s="94">
        <v>21.0</v>
      </c>
      <c r="F3921" s="10" t="str">
        <f t="shared" si="77"/>
        <v>1407160021</v>
      </c>
      <c r="G3921" s="14"/>
      <c r="H3921" s="14"/>
    </row>
    <row r="3922">
      <c r="A3922" s="143">
        <v>3158.0</v>
      </c>
      <c r="B3922" s="31" t="s">
        <v>4158</v>
      </c>
      <c r="C3922" s="14"/>
      <c r="D3922" s="8" t="s">
        <v>6887</v>
      </c>
      <c r="E3922" s="94">
        <v>22.0</v>
      </c>
      <c r="F3922" s="10" t="str">
        <f t="shared" si="77"/>
        <v>1407160022</v>
      </c>
      <c r="G3922" s="14"/>
      <c r="H3922" s="14"/>
    </row>
    <row r="3923">
      <c r="A3923" s="143">
        <v>3159.0</v>
      </c>
      <c r="B3923" s="31" t="s">
        <v>4156</v>
      </c>
      <c r="C3923" s="14"/>
      <c r="D3923" s="8" t="s">
        <v>6887</v>
      </c>
      <c r="E3923" s="94">
        <v>23.0</v>
      </c>
      <c r="F3923" s="10" t="str">
        <f t="shared" si="77"/>
        <v>1407160023</v>
      </c>
      <c r="G3923" s="14"/>
      <c r="H3923" s="14"/>
    </row>
    <row r="3924">
      <c r="A3924" s="143">
        <v>3159.0</v>
      </c>
      <c r="B3924" s="31" t="s">
        <v>4158</v>
      </c>
      <c r="C3924" s="14"/>
      <c r="D3924" s="8" t="s">
        <v>6887</v>
      </c>
      <c r="E3924" s="94">
        <v>24.0</v>
      </c>
      <c r="F3924" s="10" t="str">
        <f t="shared" si="77"/>
        <v>1407160024</v>
      </c>
      <c r="G3924" s="14"/>
      <c r="H3924" s="14"/>
    </row>
    <row r="3925">
      <c r="A3925" s="143">
        <v>3160.0</v>
      </c>
      <c r="B3925" s="31" t="s">
        <v>4156</v>
      </c>
      <c r="C3925" s="14"/>
      <c r="D3925" s="8" t="s">
        <v>6887</v>
      </c>
      <c r="E3925" s="94">
        <v>25.0</v>
      </c>
      <c r="F3925" s="10" t="str">
        <f t="shared" si="77"/>
        <v>1407160025</v>
      </c>
      <c r="G3925" s="14"/>
      <c r="H3925" s="14"/>
    </row>
    <row r="3926">
      <c r="A3926" s="143">
        <v>3160.0</v>
      </c>
      <c r="B3926" s="31" t="s">
        <v>4156</v>
      </c>
      <c r="C3926" s="14"/>
      <c r="D3926" s="8" t="s">
        <v>6887</v>
      </c>
      <c r="E3926" s="94">
        <v>26.0</v>
      </c>
      <c r="F3926" s="10" t="str">
        <f t="shared" si="77"/>
        <v>1407160026</v>
      </c>
      <c r="G3926" s="14"/>
      <c r="H3926" s="14"/>
    </row>
    <row r="3927">
      <c r="A3927" s="143">
        <v>3160.0</v>
      </c>
      <c r="B3927" s="31" t="s">
        <v>4158</v>
      </c>
      <c r="C3927" s="14"/>
      <c r="D3927" s="8" t="s">
        <v>6887</v>
      </c>
      <c r="E3927" s="94">
        <v>27.0</v>
      </c>
      <c r="F3927" s="10" t="str">
        <f t="shared" si="77"/>
        <v>1407160027</v>
      </c>
      <c r="G3927" s="14"/>
      <c r="H3927" s="14"/>
    </row>
    <row r="3928">
      <c r="A3928" s="143">
        <v>3161.0</v>
      </c>
      <c r="B3928" s="31" t="s">
        <v>4156</v>
      </c>
      <c r="C3928" s="14"/>
      <c r="D3928" s="8" t="s">
        <v>6887</v>
      </c>
      <c r="E3928" s="94">
        <v>28.0</v>
      </c>
      <c r="F3928" s="10" t="str">
        <f t="shared" si="77"/>
        <v>1407160028</v>
      </c>
      <c r="G3928" s="14"/>
      <c r="H3928" s="14"/>
    </row>
    <row r="3929">
      <c r="A3929" s="143">
        <v>3161.0</v>
      </c>
      <c r="B3929" s="31" t="s">
        <v>4156</v>
      </c>
      <c r="C3929" s="14"/>
      <c r="D3929" s="8" t="s">
        <v>6887</v>
      </c>
      <c r="E3929" s="94">
        <v>29.0</v>
      </c>
      <c r="F3929" s="10" t="str">
        <f t="shared" si="77"/>
        <v>1407160029</v>
      </c>
      <c r="G3929" s="14"/>
      <c r="H3929" s="14"/>
    </row>
    <row r="3930">
      <c r="A3930" s="143">
        <v>3161.0</v>
      </c>
      <c r="B3930" s="31" t="s">
        <v>4158</v>
      </c>
      <c r="C3930" s="14"/>
      <c r="D3930" s="8" t="s">
        <v>6887</v>
      </c>
      <c r="E3930" s="94">
        <v>30.0</v>
      </c>
      <c r="F3930" s="10" t="str">
        <f t="shared" si="77"/>
        <v>1407160030</v>
      </c>
      <c r="G3930" s="14"/>
      <c r="H3930" s="14"/>
    </row>
    <row r="3931">
      <c r="A3931" s="143">
        <v>3162.0</v>
      </c>
      <c r="B3931" s="31" t="s">
        <v>4156</v>
      </c>
      <c r="C3931" s="14"/>
      <c r="D3931" s="8" t="s">
        <v>6887</v>
      </c>
      <c r="E3931" s="94">
        <v>31.0</v>
      </c>
      <c r="F3931" s="10" t="str">
        <f t="shared" si="77"/>
        <v>1407160031</v>
      </c>
      <c r="G3931" s="14"/>
      <c r="H3931" s="14"/>
    </row>
    <row r="3932">
      <c r="A3932" s="143">
        <v>3162.0</v>
      </c>
      <c r="B3932" s="31" t="s">
        <v>4156</v>
      </c>
      <c r="C3932" s="14"/>
      <c r="D3932" s="8" t="s">
        <v>6887</v>
      </c>
      <c r="E3932" s="94">
        <v>32.0</v>
      </c>
      <c r="F3932" s="10" t="str">
        <f t="shared" si="77"/>
        <v>1407160032</v>
      </c>
      <c r="G3932" s="14"/>
      <c r="H3932" s="14"/>
    </row>
    <row r="3933">
      <c r="A3933" s="143">
        <v>3162.0</v>
      </c>
      <c r="B3933" s="31" t="s">
        <v>4158</v>
      </c>
      <c r="C3933" s="14"/>
      <c r="D3933" s="8" t="s">
        <v>6887</v>
      </c>
      <c r="E3933" s="94">
        <v>33.0</v>
      </c>
      <c r="F3933" s="10" t="str">
        <f t="shared" si="77"/>
        <v>1407160033</v>
      </c>
      <c r="G3933" s="14"/>
      <c r="H3933" s="14"/>
    </row>
    <row r="3934">
      <c r="A3934" s="143">
        <v>3163.0</v>
      </c>
      <c r="B3934" s="31" t="s">
        <v>4156</v>
      </c>
      <c r="C3934" s="14"/>
      <c r="D3934" s="8" t="s">
        <v>6887</v>
      </c>
      <c r="E3934" s="94">
        <v>34.0</v>
      </c>
      <c r="F3934" s="10" t="str">
        <f t="shared" si="77"/>
        <v>1407160034</v>
      </c>
      <c r="G3934" s="14"/>
      <c r="H3934" s="14"/>
    </row>
    <row r="3935">
      <c r="A3935" s="143">
        <v>3163.0</v>
      </c>
      <c r="B3935" s="31" t="s">
        <v>4156</v>
      </c>
      <c r="C3935" s="14"/>
      <c r="D3935" s="8" t="s">
        <v>6887</v>
      </c>
      <c r="E3935" s="94">
        <v>35.0</v>
      </c>
      <c r="F3935" s="10" t="str">
        <f t="shared" si="77"/>
        <v>1407160035</v>
      </c>
      <c r="G3935" s="14"/>
      <c r="H3935" s="14"/>
    </row>
    <row r="3936">
      <c r="A3936" s="143">
        <v>3163.0</v>
      </c>
      <c r="B3936" s="31" t="s">
        <v>4158</v>
      </c>
      <c r="C3936" s="14"/>
      <c r="D3936" s="8" t="s">
        <v>6887</v>
      </c>
      <c r="E3936" s="94">
        <v>36.0</v>
      </c>
      <c r="F3936" s="10" t="str">
        <f t="shared" si="77"/>
        <v>1407160036</v>
      </c>
      <c r="G3936" s="14"/>
      <c r="H3936" s="14"/>
    </row>
    <row r="3937">
      <c r="A3937" s="143">
        <v>3164.0</v>
      </c>
      <c r="B3937" s="31" t="s">
        <v>4156</v>
      </c>
      <c r="C3937" s="14"/>
      <c r="D3937" s="8" t="s">
        <v>6887</v>
      </c>
      <c r="E3937" s="94">
        <v>37.0</v>
      </c>
      <c r="F3937" s="10" t="str">
        <f t="shared" si="77"/>
        <v>1407160037</v>
      </c>
      <c r="G3937" s="14"/>
      <c r="H3937" s="14"/>
    </row>
    <row r="3938">
      <c r="A3938" s="143">
        <v>3164.0</v>
      </c>
      <c r="B3938" s="31" t="s">
        <v>4156</v>
      </c>
      <c r="C3938" s="14"/>
      <c r="D3938" s="8" t="s">
        <v>6887</v>
      </c>
      <c r="E3938" s="94">
        <v>38.0</v>
      </c>
      <c r="F3938" s="10" t="str">
        <f t="shared" si="77"/>
        <v>1407160038</v>
      </c>
      <c r="G3938" s="14"/>
      <c r="H3938" s="14"/>
    </row>
    <row r="3939">
      <c r="A3939" s="143">
        <v>3164.0</v>
      </c>
      <c r="B3939" s="31" t="s">
        <v>4158</v>
      </c>
      <c r="C3939" s="14"/>
      <c r="D3939" s="8" t="s">
        <v>6887</v>
      </c>
      <c r="E3939" s="94">
        <v>39.0</v>
      </c>
      <c r="F3939" s="10" t="str">
        <f t="shared" si="77"/>
        <v>1407160039</v>
      </c>
      <c r="G3939" s="14"/>
      <c r="H3939" s="14"/>
    </row>
    <row r="3940">
      <c r="A3940" s="143">
        <v>3165.0</v>
      </c>
      <c r="B3940" s="31" t="s">
        <v>4156</v>
      </c>
      <c r="C3940" s="14"/>
      <c r="D3940" s="8" t="s">
        <v>6887</v>
      </c>
      <c r="E3940" s="94">
        <v>40.0</v>
      </c>
      <c r="F3940" s="10" t="str">
        <f t="shared" si="77"/>
        <v>1407160040</v>
      </c>
      <c r="G3940" s="14"/>
      <c r="H3940" s="14"/>
    </row>
    <row r="3941">
      <c r="A3941" s="143">
        <v>3165.0</v>
      </c>
      <c r="B3941" s="31" t="s">
        <v>4158</v>
      </c>
      <c r="C3941" s="14"/>
      <c r="D3941" s="8" t="s">
        <v>6887</v>
      </c>
      <c r="E3941" s="94">
        <v>41.0</v>
      </c>
      <c r="F3941" s="10" t="str">
        <f t="shared" si="77"/>
        <v>1407160041</v>
      </c>
      <c r="G3941" s="14"/>
      <c r="H3941" s="14"/>
    </row>
    <row r="3942">
      <c r="A3942" s="143">
        <v>3166.0</v>
      </c>
      <c r="B3942" s="31" t="s">
        <v>4156</v>
      </c>
      <c r="C3942" s="14"/>
      <c r="D3942" s="8" t="s">
        <v>6887</v>
      </c>
      <c r="E3942" s="94">
        <v>42.0</v>
      </c>
      <c r="F3942" s="10" t="str">
        <f t="shared" si="77"/>
        <v>1407160042</v>
      </c>
      <c r="G3942" s="14"/>
      <c r="H3942" s="14"/>
    </row>
    <row r="3943">
      <c r="A3943" s="143">
        <v>3166.0</v>
      </c>
      <c r="B3943" s="31" t="s">
        <v>4156</v>
      </c>
      <c r="C3943" s="14"/>
      <c r="D3943" s="8" t="s">
        <v>6887</v>
      </c>
      <c r="E3943" s="94">
        <v>43.0</v>
      </c>
      <c r="F3943" s="10" t="str">
        <f t="shared" si="77"/>
        <v>1407160043</v>
      </c>
      <c r="G3943" s="14"/>
      <c r="H3943" s="14"/>
    </row>
    <row r="3944">
      <c r="A3944" s="143">
        <v>3166.0</v>
      </c>
      <c r="B3944" s="31" t="s">
        <v>4156</v>
      </c>
      <c r="C3944" s="14"/>
      <c r="D3944" s="8" t="s">
        <v>6887</v>
      </c>
      <c r="E3944" s="94">
        <v>44.0</v>
      </c>
      <c r="F3944" s="10" t="str">
        <f t="shared" si="77"/>
        <v>1407160044</v>
      </c>
      <c r="G3944" s="14"/>
      <c r="H3944" s="14"/>
    </row>
    <row r="3945">
      <c r="A3945" s="143">
        <v>3166.0</v>
      </c>
      <c r="B3945" s="31" t="s">
        <v>4158</v>
      </c>
      <c r="C3945" s="14"/>
      <c r="D3945" s="8" t="s">
        <v>6887</v>
      </c>
      <c r="E3945" s="94">
        <v>45.0</v>
      </c>
      <c r="F3945" s="10" t="str">
        <f t="shared" si="77"/>
        <v>1407160045</v>
      </c>
      <c r="G3945" s="14"/>
      <c r="H3945" s="14"/>
    </row>
    <row r="3946">
      <c r="A3946" s="143">
        <v>3167.0</v>
      </c>
      <c r="B3946" s="31" t="s">
        <v>4156</v>
      </c>
      <c r="C3946" s="14"/>
      <c r="D3946" s="8" t="s">
        <v>6887</v>
      </c>
      <c r="E3946" s="94">
        <v>46.0</v>
      </c>
      <c r="F3946" s="10" t="str">
        <f t="shared" si="77"/>
        <v>1407160046</v>
      </c>
      <c r="G3946" s="14"/>
      <c r="H3946" s="14"/>
    </row>
    <row r="3947">
      <c r="A3947" s="143">
        <v>3167.0</v>
      </c>
      <c r="B3947" s="31" t="s">
        <v>4156</v>
      </c>
      <c r="C3947" s="14"/>
      <c r="D3947" s="8" t="s">
        <v>6887</v>
      </c>
      <c r="E3947" s="94">
        <v>47.0</v>
      </c>
      <c r="F3947" s="10" t="str">
        <f t="shared" si="77"/>
        <v>1407160047</v>
      </c>
      <c r="G3947" s="14"/>
      <c r="H3947" s="14"/>
    </row>
    <row r="3948">
      <c r="A3948" s="143">
        <v>3167.0</v>
      </c>
      <c r="B3948" s="31" t="s">
        <v>4156</v>
      </c>
      <c r="C3948" s="14"/>
      <c r="D3948" s="8" t="s">
        <v>6887</v>
      </c>
      <c r="E3948" s="94">
        <v>48.0</v>
      </c>
      <c r="F3948" s="10" t="str">
        <f t="shared" si="77"/>
        <v>1407160048</v>
      </c>
      <c r="G3948" s="14"/>
      <c r="H3948" s="14"/>
    </row>
    <row r="3949">
      <c r="A3949" s="143">
        <v>3167.0</v>
      </c>
      <c r="B3949" s="31" t="s">
        <v>4158</v>
      </c>
      <c r="C3949" s="14"/>
      <c r="D3949" s="8" t="s">
        <v>6887</v>
      </c>
      <c r="E3949" s="94">
        <v>49.0</v>
      </c>
      <c r="F3949" s="10" t="str">
        <f t="shared" si="77"/>
        <v>1407160049</v>
      </c>
      <c r="G3949" s="14"/>
      <c r="H3949" s="14"/>
    </row>
    <row r="3950">
      <c r="A3950" s="143">
        <v>3168.0</v>
      </c>
      <c r="B3950" s="31" t="s">
        <v>4156</v>
      </c>
      <c r="C3950" s="14"/>
      <c r="D3950" s="8" t="s">
        <v>6887</v>
      </c>
      <c r="E3950" s="94">
        <v>50.0</v>
      </c>
      <c r="F3950" s="10" t="str">
        <f t="shared" si="77"/>
        <v>1407160050</v>
      </c>
      <c r="G3950" s="14"/>
      <c r="H3950" s="14"/>
    </row>
    <row r="3951">
      <c r="A3951" s="143">
        <v>3168.0</v>
      </c>
      <c r="B3951" s="31" t="s">
        <v>4156</v>
      </c>
      <c r="C3951" s="14"/>
      <c r="D3951" s="8" t="s">
        <v>6887</v>
      </c>
      <c r="E3951" s="94">
        <v>51.0</v>
      </c>
      <c r="F3951" s="10" t="str">
        <f t="shared" si="77"/>
        <v>1407160051</v>
      </c>
      <c r="G3951" s="14"/>
      <c r="H3951" s="14"/>
    </row>
    <row r="3952">
      <c r="A3952" s="143">
        <v>3168.0</v>
      </c>
      <c r="B3952" s="31" t="s">
        <v>4156</v>
      </c>
      <c r="C3952" s="14"/>
      <c r="D3952" s="8" t="s">
        <v>6887</v>
      </c>
      <c r="E3952" s="94">
        <v>52.0</v>
      </c>
      <c r="F3952" s="10" t="str">
        <f t="shared" si="77"/>
        <v>1407160052</v>
      </c>
      <c r="G3952" s="14"/>
      <c r="H3952" s="14"/>
    </row>
    <row r="3953">
      <c r="A3953" s="143">
        <v>3168.0</v>
      </c>
      <c r="B3953" s="31" t="s">
        <v>4158</v>
      </c>
      <c r="C3953" s="14"/>
      <c r="D3953" s="8" t="s">
        <v>6887</v>
      </c>
      <c r="E3953" s="94">
        <v>53.0</v>
      </c>
      <c r="F3953" s="10" t="str">
        <f t="shared" si="77"/>
        <v>1407160053</v>
      </c>
      <c r="G3953" s="14"/>
      <c r="H3953" s="14"/>
    </row>
    <row r="3954">
      <c r="A3954" s="143">
        <v>3169.0</v>
      </c>
      <c r="B3954" s="31" t="s">
        <v>4156</v>
      </c>
      <c r="C3954" s="14"/>
      <c r="D3954" s="8" t="s">
        <v>6887</v>
      </c>
      <c r="E3954" s="94">
        <v>54.0</v>
      </c>
      <c r="F3954" s="10" t="str">
        <f t="shared" si="77"/>
        <v>1407160054</v>
      </c>
      <c r="G3954" s="14"/>
      <c r="H3954" s="14"/>
    </row>
    <row r="3955">
      <c r="A3955" s="143">
        <v>3169.0</v>
      </c>
      <c r="B3955" s="31" t="s">
        <v>4156</v>
      </c>
      <c r="C3955" s="14"/>
      <c r="D3955" s="8" t="s">
        <v>6887</v>
      </c>
      <c r="E3955" s="94">
        <v>55.0</v>
      </c>
      <c r="F3955" s="10" t="str">
        <f t="shared" si="77"/>
        <v>1407160055</v>
      </c>
      <c r="G3955" s="14"/>
      <c r="H3955" s="14"/>
    </row>
    <row r="3956">
      <c r="A3956" s="143">
        <v>3169.0</v>
      </c>
      <c r="B3956" s="31" t="s">
        <v>4156</v>
      </c>
      <c r="C3956" s="14"/>
      <c r="D3956" s="8" t="s">
        <v>6887</v>
      </c>
      <c r="E3956" s="94">
        <v>56.0</v>
      </c>
      <c r="F3956" s="10" t="str">
        <f t="shared" si="77"/>
        <v>1407160056</v>
      </c>
      <c r="G3956" s="14"/>
      <c r="H3956" s="14"/>
    </row>
    <row r="3957">
      <c r="A3957" s="143">
        <v>3169.0</v>
      </c>
      <c r="B3957" s="31" t="s">
        <v>4156</v>
      </c>
      <c r="C3957" s="14"/>
      <c r="D3957" s="8" t="s">
        <v>6887</v>
      </c>
      <c r="E3957" s="94">
        <v>57.0</v>
      </c>
      <c r="F3957" s="10" t="str">
        <f t="shared" si="77"/>
        <v>1407160057</v>
      </c>
      <c r="G3957" s="14"/>
      <c r="H3957" s="14"/>
    </row>
    <row r="3958">
      <c r="A3958" s="143">
        <v>3169.0</v>
      </c>
      <c r="B3958" s="31" t="s">
        <v>4158</v>
      </c>
      <c r="C3958" s="14"/>
      <c r="D3958" s="8" t="s">
        <v>6887</v>
      </c>
      <c r="E3958" s="94">
        <v>58.0</v>
      </c>
      <c r="F3958" s="10" t="str">
        <f t="shared" si="77"/>
        <v>1407160058</v>
      </c>
      <c r="G3958" s="14"/>
      <c r="H3958" s="10" t="s">
        <v>6889</v>
      </c>
    </row>
    <row r="3959">
      <c r="A3959" s="143">
        <v>3170.0</v>
      </c>
      <c r="B3959" s="31" t="s">
        <v>4156</v>
      </c>
      <c r="C3959" s="14"/>
      <c r="D3959" s="8" t="s">
        <v>6887</v>
      </c>
      <c r="E3959" s="94">
        <v>59.0</v>
      </c>
      <c r="F3959" s="10" t="str">
        <f t="shared" si="77"/>
        <v>1407160059</v>
      </c>
      <c r="G3959" s="14"/>
      <c r="H3959" s="14"/>
    </row>
    <row r="3960">
      <c r="A3960" s="143">
        <v>3170.0</v>
      </c>
      <c r="B3960" s="31" t="s">
        <v>4156</v>
      </c>
      <c r="C3960" s="14"/>
      <c r="D3960" s="8" t="s">
        <v>6887</v>
      </c>
      <c r="E3960" s="94">
        <v>60.0</v>
      </c>
      <c r="F3960" s="10" t="str">
        <f t="shared" si="77"/>
        <v>1407160060</v>
      </c>
      <c r="G3960" s="14"/>
      <c r="H3960" s="14"/>
    </row>
    <row r="3961">
      <c r="A3961" s="143">
        <v>3170.0</v>
      </c>
      <c r="B3961" s="31" t="s">
        <v>4156</v>
      </c>
      <c r="C3961" s="14"/>
      <c r="D3961" s="8" t="s">
        <v>6887</v>
      </c>
      <c r="E3961" s="94">
        <v>61.0</v>
      </c>
      <c r="F3961" s="10" t="str">
        <f t="shared" si="77"/>
        <v>1407160061</v>
      </c>
      <c r="G3961" s="14"/>
      <c r="H3961" s="14"/>
    </row>
    <row r="3962">
      <c r="A3962" s="143">
        <v>3170.0</v>
      </c>
      <c r="B3962" s="31" t="s">
        <v>4156</v>
      </c>
      <c r="C3962" s="14"/>
      <c r="D3962" s="8" t="s">
        <v>6887</v>
      </c>
      <c r="E3962" s="94">
        <v>62.0</v>
      </c>
      <c r="F3962" s="10" t="str">
        <f t="shared" si="77"/>
        <v>1407160062</v>
      </c>
      <c r="G3962" s="14"/>
      <c r="H3962" s="14"/>
    </row>
    <row r="3963">
      <c r="A3963" s="143">
        <v>3170.0</v>
      </c>
      <c r="B3963" s="31" t="s">
        <v>4158</v>
      </c>
      <c r="C3963" s="14"/>
      <c r="D3963" s="8" t="s">
        <v>6887</v>
      </c>
      <c r="E3963" s="94">
        <v>63.0</v>
      </c>
      <c r="F3963" s="10" t="str">
        <f t="shared" si="77"/>
        <v>1407160063</v>
      </c>
      <c r="G3963" s="14"/>
      <c r="H3963" s="14"/>
    </row>
    <row r="3964">
      <c r="A3964" s="143">
        <v>3171.0</v>
      </c>
      <c r="B3964" s="31" t="s">
        <v>4156</v>
      </c>
      <c r="C3964" s="14"/>
      <c r="D3964" s="8" t="s">
        <v>6887</v>
      </c>
      <c r="E3964" s="94">
        <v>64.0</v>
      </c>
      <c r="F3964" s="10" t="str">
        <f t="shared" si="77"/>
        <v>1407160064</v>
      </c>
      <c r="G3964" s="14"/>
      <c r="H3964" s="14"/>
    </row>
    <row r="3965">
      <c r="A3965" s="143">
        <v>3171.0</v>
      </c>
      <c r="B3965" s="31" t="s">
        <v>4156</v>
      </c>
      <c r="C3965" s="14"/>
      <c r="D3965" s="8" t="s">
        <v>6887</v>
      </c>
      <c r="E3965" s="94">
        <v>65.0</v>
      </c>
      <c r="F3965" s="10" t="str">
        <f t="shared" si="77"/>
        <v>1407160065</v>
      </c>
      <c r="G3965" s="14"/>
      <c r="H3965" s="14"/>
    </row>
    <row r="3966">
      <c r="A3966" s="143">
        <v>3171.0</v>
      </c>
      <c r="B3966" s="31" t="s">
        <v>4156</v>
      </c>
      <c r="C3966" s="14"/>
      <c r="D3966" s="8" t="s">
        <v>6887</v>
      </c>
      <c r="E3966" s="94">
        <v>66.0</v>
      </c>
      <c r="F3966" s="10" t="str">
        <f t="shared" si="77"/>
        <v>1407160066</v>
      </c>
      <c r="G3966" s="14"/>
      <c r="H3966" s="14"/>
    </row>
    <row r="3967">
      <c r="A3967" s="143">
        <v>3171.0</v>
      </c>
      <c r="B3967" s="31" t="s">
        <v>4156</v>
      </c>
      <c r="C3967" s="14"/>
      <c r="D3967" s="8" t="s">
        <v>6887</v>
      </c>
      <c r="E3967" s="94">
        <v>67.0</v>
      </c>
      <c r="F3967" s="10" t="str">
        <f t="shared" si="77"/>
        <v>1407160067</v>
      </c>
      <c r="G3967" s="14"/>
      <c r="H3967" s="14"/>
    </row>
    <row r="3968">
      <c r="A3968" s="143">
        <v>3171.0</v>
      </c>
      <c r="B3968" s="31" t="s">
        <v>4158</v>
      </c>
      <c r="C3968" s="14"/>
      <c r="D3968" s="8" t="s">
        <v>6887</v>
      </c>
      <c r="E3968" s="94">
        <v>68.0</v>
      </c>
      <c r="F3968" s="10" t="str">
        <f t="shared" si="77"/>
        <v>1407160068</v>
      </c>
      <c r="G3968" s="14"/>
      <c r="H3968" s="14"/>
    </row>
    <row r="3969">
      <c r="A3969" s="143">
        <v>3172.0</v>
      </c>
      <c r="B3969" s="31" t="s">
        <v>4156</v>
      </c>
      <c r="C3969" s="14"/>
      <c r="D3969" s="8" t="s">
        <v>6887</v>
      </c>
      <c r="E3969" s="94">
        <v>69.0</v>
      </c>
      <c r="F3969" s="10" t="str">
        <f t="shared" si="77"/>
        <v>1407160069</v>
      </c>
      <c r="G3969" s="14"/>
      <c r="H3969" s="14"/>
    </row>
    <row r="3970">
      <c r="A3970" s="143">
        <v>3172.0</v>
      </c>
      <c r="B3970" s="31" t="s">
        <v>4156</v>
      </c>
      <c r="C3970" s="14"/>
      <c r="D3970" s="8" t="s">
        <v>6887</v>
      </c>
      <c r="E3970" s="94">
        <v>70.0</v>
      </c>
      <c r="F3970" s="10" t="str">
        <f t="shared" si="77"/>
        <v>1407160070</v>
      </c>
      <c r="G3970" s="14"/>
      <c r="H3970" s="14"/>
    </row>
    <row r="3971">
      <c r="A3971" s="143">
        <v>3172.0</v>
      </c>
      <c r="B3971" s="31" t="s">
        <v>4156</v>
      </c>
      <c r="C3971" s="14"/>
      <c r="D3971" s="8" t="s">
        <v>6887</v>
      </c>
      <c r="E3971" s="94">
        <v>71.0</v>
      </c>
      <c r="F3971" s="10" t="str">
        <f t="shared" si="77"/>
        <v>1407160071</v>
      </c>
      <c r="G3971" s="14"/>
      <c r="H3971" s="14"/>
    </row>
    <row r="3972">
      <c r="A3972" s="143">
        <v>3172.0</v>
      </c>
      <c r="B3972" s="31" t="s">
        <v>4158</v>
      </c>
      <c r="C3972" s="14"/>
      <c r="D3972" s="8" t="s">
        <v>6887</v>
      </c>
      <c r="E3972" s="94">
        <v>72.0</v>
      </c>
      <c r="F3972" s="10" t="str">
        <f t="shared" si="77"/>
        <v>1407160072</v>
      </c>
      <c r="G3972" s="14"/>
      <c r="H3972" s="14"/>
    </row>
    <row r="3973">
      <c r="A3973" s="143">
        <v>3173.0</v>
      </c>
      <c r="B3973" s="31" t="s">
        <v>4156</v>
      </c>
      <c r="C3973" s="14"/>
      <c r="D3973" s="8" t="s">
        <v>6887</v>
      </c>
      <c r="E3973" s="94">
        <v>73.0</v>
      </c>
      <c r="F3973" s="10" t="str">
        <f t="shared" si="77"/>
        <v>1407160073</v>
      </c>
      <c r="G3973" s="14"/>
      <c r="H3973" s="14"/>
    </row>
    <row r="3974">
      <c r="A3974" s="143">
        <v>3173.0</v>
      </c>
      <c r="B3974" s="31" t="s">
        <v>4156</v>
      </c>
      <c r="C3974" s="14"/>
      <c r="D3974" s="8" t="s">
        <v>6887</v>
      </c>
      <c r="E3974" s="94">
        <v>74.0</v>
      </c>
      <c r="F3974" s="10" t="str">
        <f t="shared" si="77"/>
        <v>1407160074</v>
      </c>
      <c r="G3974" s="14"/>
      <c r="H3974" s="14"/>
    </row>
    <row r="3975">
      <c r="A3975" s="143">
        <v>3173.0</v>
      </c>
      <c r="B3975" s="31" t="s">
        <v>4156</v>
      </c>
      <c r="C3975" s="14"/>
      <c r="D3975" s="8" t="s">
        <v>6887</v>
      </c>
      <c r="E3975" s="94">
        <v>75.0</v>
      </c>
      <c r="F3975" s="10" t="str">
        <f t="shared" si="77"/>
        <v>1407160075</v>
      </c>
      <c r="G3975" s="14"/>
      <c r="H3975" s="14"/>
    </row>
    <row r="3976">
      <c r="A3976" s="143">
        <v>3173.0</v>
      </c>
      <c r="B3976" s="31" t="s">
        <v>4156</v>
      </c>
      <c r="C3976" s="14"/>
      <c r="D3976" s="8" t="s">
        <v>6887</v>
      </c>
      <c r="E3976" s="94">
        <v>76.0</v>
      </c>
      <c r="F3976" s="10" t="str">
        <f t="shared" si="77"/>
        <v>1407160076</v>
      </c>
      <c r="G3976" s="14"/>
      <c r="H3976" s="14"/>
    </row>
    <row r="3977">
      <c r="A3977" s="143">
        <v>3173.0</v>
      </c>
      <c r="B3977" s="31" t="s">
        <v>4158</v>
      </c>
      <c r="C3977" s="14"/>
      <c r="D3977" s="8" t="s">
        <v>6887</v>
      </c>
      <c r="E3977" s="94">
        <v>77.0</v>
      </c>
      <c r="F3977" s="10" t="str">
        <f t="shared" si="77"/>
        <v>1407160077</v>
      </c>
      <c r="G3977" s="14"/>
      <c r="H3977" s="14"/>
    </row>
    <row r="3978">
      <c r="A3978" s="143">
        <v>3174.0</v>
      </c>
      <c r="B3978" s="31" t="s">
        <v>4156</v>
      </c>
      <c r="C3978" s="14"/>
      <c r="D3978" s="8" t="s">
        <v>6887</v>
      </c>
      <c r="E3978" s="94">
        <v>78.0</v>
      </c>
      <c r="F3978" s="10" t="str">
        <f t="shared" si="77"/>
        <v>1407160078</v>
      </c>
      <c r="G3978" s="14"/>
      <c r="H3978" s="14"/>
    </row>
    <row r="3979">
      <c r="A3979" s="143">
        <v>3174.0</v>
      </c>
      <c r="B3979" s="31" t="s">
        <v>4156</v>
      </c>
      <c r="C3979" s="14"/>
      <c r="D3979" s="8" t="s">
        <v>6887</v>
      </c>
      <c r="E3979" s="94">
        <v>79.0</v>
      </c>
      <c r="F3979" s="10" t="str">
        <f t="shared" si="77"/>
        <v>1407160079</v>
      </c>
      <c r="G3979" s="14"/>
      <c r="H3979" s="14"/>
    </row>
    <row r="3980">
      <c r="A3980" s="143">
        <v>3174.0</v>
      </c>
      <c r="B3980" s="31" t="s">
        <v>4156</v>
      </c>
      <c r="C3980" s="14"/>
      <c r="D3980" s="8" t="s">
        <v>6887</v>
      </c>
      <c r="E3980" s="94">
        <v>80.0</v>
      </c>
      <c r="F3980" s="10" t="str">
        <f t="shared" si="77"/>
        <v>1407160080</v>
      </c>
      <c r="G3980" s="14"/>
      <c r="H3980" s="14"/>
    </row>
    <row r="3981">
      <c r="A3981" s="143">
        <v>3174.0</v>
      </c>
      <c r="B3981" s="31" t="s">
        <v>4156</v>
      </c>
      <c r="C3981" s="14"/>
      <c r="D3981" s="8" t="s">
        <v>6887</v>
      </c>
      <c r="E3981" s="94">
        <v>81.0</v>
      </c>
      <c r="F3981" s="10" t="str">
        <f t="shared" si="77"/>
        <v>1407160081</v>
      </c>
      <c r="G3981" s="14"/>
      <c r="H3981" s="14"/>
    </row>
    <row r="3982">
      <c r="A3982" s="143">
        <v>3174.0</v>
      </c>
      <c r="B3982" s="31" t="s">
        <v>4158</v>
      </c>
      <c r="C3982" s="14"/>
      <c r="D3982" s="8" t="s">
        <v>6887</v>
      </c>
      <c r="E3982" s="94">
        <v>82.0</v>
      </c>
      <c r="F3982" s="10" t="str">
        <f t="shared" si="77"/>
        <v>1407160082</v>
      </c>
      <c r="G3982" s="14"/>
      <c r="H3982" s="14"/>
    </row>
    <row r="3983">
      <c r="A3983" s="143">
        <v>3216.0</v>
      </c>
      <c r="B3983" s="31" t="s">
        <v>4156</v>
      </c>
      <c r="C3983" s="14"/>
      <c r="D3983" s="8" t="s">
        <v>6588</v>
      </c>
      <c r="E3983" s="94">
        <v>188.0</v>
      </c>
      <c r="F3983" s="10" t="str">
        <f t="shared" ref="F3983:F3988" si="78">D3983&amp;"0"&amp;E3983</f>
        <v>BOT-0188</v>
      </c>
      <c r="G3983" s="41">
        <v>178882.0</v>
      </c>
      <c r="H3983" s="14"/>
    </row>
    <row r="3984">
      <c r="A3984" s="143">
        <v>3216.0</v>
      </c>
      <c r="B3984" s="31" t="s">
        <v>4158</v>
      </c>
      <c r="C3984" s="14"/>
      <c r="D3984" s="8" t="s">
        <v>6588</v>
      </c>
      <c r="E3984" s="94">
        <v>189.0</v>
      </c>
      <c r="F3984" s="10" t="str">
        <f t="shared" si="78"/>
        <v>BOT-0189</v>
      </c>
      <c r="G3984" s="41">
        <v>405.0</v>
      </c>
      <c r="H3984" s="14"/>
    </row>
    <row r="3985">
      <c r="A3985" s="143">
        <v>3217.0</v>
      </c>
      <c r="B3985" s="31" t="s">
        <v>4156</v>
      </c>
      <c r="C3985" s="14"/>
      <c r="D3985" s="8" t="s">
        <v>6588</v>
      </c>
      <c r="E3985" s="94">
        <v>190.0</v>
      </c>
      <c r="F3985" s="10" t="str">
        <f t="shared" si="78"/>
        <v>BOT-0190</v>
      </c>
      <c r="G3985" s="41">
        <v>235964.0</v>
      </c>
      <c r="H3985" s="14"/>
    </row>
    <row r="3986">
      <c r="A3986" s="143">
        <v>3217.0</v>
      </c>
      <c r="B3986" s="31" t="s">
        <v>4158</v>
      </c>
      <c r="C3986" s="14"/>
      <c r="D3986" s="8" t="s">
        <v>6588</v>
      </c>
      <c r="E3986" s="94">
        <v>191.0</v>
      </c>
      <c r="F3986" s="10" t="str">
        <f t="shared" si="78"/>
        <v>BOT-0191</v>
      </c>
      <c r="G3986" s="41">
        <v>529.0</v>
      </c>
      <c r="H3986" s="14"/>
    </row>
    <row r="3987">
      <c r="A3987" s="143">
        <v>3218.0</v>
      </c>
      <c r="B3987" s="31" t="s">
        <v>4156</v>
      </c>
      <c r="C3987" s="14"/>
      <c r="D3987" s="8" t="s">
        <v>6588</v>
      </c>
      <c r="E3987" s="94">
        <v>192.0</v>
      </c>
      <c r="F3987" s="10" t="str">
        <f t="shared" si="78"/>
        <v>BOT-0192</v>
      </c>
      <c r="G3987" s="41">
        <v>168550.0</v>
      </c>
      <c r="H3987" s="14"/>
    </row>
    <row r="3988">
      <c r="A3988" s="143">
        <v>3218.0</v>
      </c>
      <c r="B3988" s="31" t="s">
        <v>4158</v>
      </c>
      <c r="C3988" s="14"/>
      <c r="D3988" s="8" t="s">
        <v>6588</v>
      </c>
      <c r="E3988" s="94">
        <v>193.0</v>
      </c>
      <c r="F3988" s="10" t="str">
        <f t="shared" si="78"/>
        <v>BOT-0193</v>
      </c>
      <c r="G3988" s="41">
        <v>408.0</v>
      </c>
      <c r="H3988" s="14"/>
    </row>
    <row r="3989">
      <c r="A3989" s="70">
        <v>3745.0</v>
      </c>
      <c r="B3989" s="128" t="s">
        <v>4156</v>
      </c>
      <c r="C3989" s="14"/>
      <c r="D3989" s="188" t="s">
        <v>6890</v>
      </c>
      <c r="E3989" s="34"/>
      <c r="F3989" s="34" t="s">
        <v>6891</v>
      </c>
      <c r="G3989" s="189">
        <v>392469.0</v>
      </c>
      <c r="H3989" s="14"/>
    </row>
    <row r="3990">
      <c r="A3990" s="47"/>
      <c r="B3990" s="128" t="s">
        <v>4158</v>
      </c>
      <c r="C3990" s="14"/>
      <c r="D3990" s="13"/>
      <c r="E3990" s="14"/>
      <c r="F3990" s="34" t="s">
        <v>6892</v>
      </c>
      <c r="G3990" s="189">
        <v>3650.0</v>
      </c>
      <c r="H3990" s="14"/>
    </row>
    <row r="3991">
      <c r="A3991" s="47">
        <v>3746.0</v>
      </c>
      <c r="B3991" s="31" t="s">
        <v>4156</v>
      </c>
      <c r="C3991" s="14"/>
      <c r="D3991" s="13"/>
      <c r="E3991" s="14"/>
      <c r="F3991" s="34" t="s">
        <v>6893</v>
      </c>
      <c r="G3991" s="189">
        <v>380066.0</v>
      </c>
      <c r="H3991" s="14"/>
    </row>
    <row r="3992">
      <c r="A3992" s="47"/>
      <c r="B3992" s="31" t="s">
        <v>4158</v>
      </c>
      <c r="C3992" s="14"/>
      <c r="D3992" s="13"/>
      <c r="E3992" s="14"/>
      <c r="F3992" s="34" t="s">
        <v>6894</v>
      </c>
      <c r="G3992" s="189">
        <v>2220.0</v>
      </c>
      <c r="H3992" s="14"/>
    </row>
    <row r="3993">
      <c r="A3993" s="47">
        <v>3747.0</v>
      </c>
      <c r="B3993" s="31" t="s">
        <v>4156</v>
      </c>
      <c r="C3993" s="14"/>
      <c r="D3993" s="13"/>
      <c r="E3993" s="14"/>
      <c r="F3993" s="34" t="s">
        <v>6895</v>
      </c>
      <c r="G3993" s="189">
        <v>383531.0</v>
      </c>
      <c r="H3993" s="14"/>
    </row>
    <row r="3994">
      <c r="A3994" s="47"/>
      <c r="B3994" s="31" t="s">
        <v>4158</v>
      </c>
      <c r="C3994" s="14"/>
      <c r="D3994" s="13"/>
      <c r="E3994" s="14"/>
      <c r="F3994" s="34" t="s">
        <v>6896</v>
      </c>
      <c r="G3994" s="189">
        <v>3154.0</v>
      </c>
      <c r="H3994" s="14"/>
    </row>
    <row r="3995">
      <c r="A3995" s="47">
        <v>3748.0</v>
      </c>
      <c r="B3995" s="31" t="s">
        <v>4156</v>
      </c>
      <c r="C3995" s="14"/>
      <c r="D3995" s="13"/>
      <c r="E3995" s="14"/>
      <c r="F3995" s="34" t="s">
        <v>6897</v>
      </c>
      <c r="G3995" s="189">
        <v>320453.0</v>
      </c>
      <c r="H3995" s="14"/>
    </row>
    <row r="3996">
      <c r="A3996" s="47"/>
      <c r="B3996" s="31" t="s">
        <v>4158</v>
      </c>
      <c r="C3996" s="14"/>
      <c r="D3996" s="13"/>
      <c r="E3996" s="14"/>
      <c r="F3996" s="34" t="s">
        <v>6898</v>
      </c>
      <c r="G3996" s="189">
        <v>2785.0</v>
      </c>
      <c r="H3996" s="14"/>
    </row>
    <row r="3997">
      <c r="A3997" s="47">
        <v>3749.0</v>
      </c>
      <c r="B3997" s="31" t="s">
        <v>4156</v>
      </c>
      <c r="C3997" s="14"/>
      <c r="D3997" s="13"/>
      <c r="E3997" s="14"/>
      <c r="F3997" s="34" t="s">
        <v>6899</v>
      </c>
      <c r="G3997" s="189">
        <v>370048.0</v>
      </c>
      <c r="H3997" s="14"/>
    </row>
    <row r="3998">
      <c r="A3998" s="47"/>
      <c r="B3998" s="31" t="s">
        <v>4158</v>
      </c>
      <c r="C3998" s="14"/>
      <c r="D3998" s="13"/>
      <c r="E3998" s="14"/>
      <c r="F3998" s="34" t="s">
        <v>6900</v>
      </c>
      <c r="G3998" s="189">
        <v>2919.0</v>
      </c>
      <c r="H3998" s="14"/>
    </row>
    <row r="3999">
      <c r="A3999" s="47">
        <v>3750.0</v>
      </c>
      <c r="B3999" s="31" t="s">
        <v>4156</v>
      </c>
      <c r="C3999" s="14"/>
      <c r="D3999" s="13"/>
      <c r="E3999" s="14"/>
      <c r="F3999" s="34" t="s">
        <v>6901</v>
      </c>
      <c r="G3999" s="189">
        <v>279050.0</v>
      </c>
      <c r="H3999" s="14"/>
    </row>
    <row r="4000">
      <c r="A4000" s="47"/>
      <c r="B4000" s="31" t="s">
        <v>4158</v>
      </c>
      <c r="C4000" s="14"/>
      <c r="D4000" s="13"/>
      <c r="E4000" s="14"/>
      <c r="F4000" s="34" t="s">
        <v>6902</v>
      </c>
      <c r="G4000" s="189">
        <v>2142.0</v>
      </c>
      <c r="H4000" s="14"/>
    </row>
    <row r="4001">
      <c r="A4001" s="47">
        <v>3751.0</v>
      </c>
      <c r="B4001" s="31" t="s">
        <v>4156</v>
      </c>
      <c r="C4001" s="14"/>
      <c r="D4001" s="13"/>
      <c r="E4001" s="14"/>
      <c r="F4001" s="34" t="s">
        <v>6903</v>
      </c>
      <c r="G4001" s="189">
        <v>590524.0</v>
      </c>
      <c r="H4001" s="14"/>
    </row>
    <row r="4002">
      <c r="A4002" s="47"/>
      <c r="B4002" s="31" t="s">
        <v>4158</v>
      </c>
      <c r="C4002" s="14"/>
      <c r="D4002" s="13"/>
      <c r="E4002" s="14"/>
      <c r="F4002" s="34" t="s">
        <v>6904</v>
      </c>
      <c r="G4002" s="189">
        <v>2893.0</v>
      </c>
      <c r="H4002" s="14"/>
    </row>
    <row r="4003">
      <c r="A4003" s="47">
        <v>3752.0</v>
      </c>
      <c r="B4003" s="31" t="s">
        <v>4156</v>
      </c>
      <c r="C4003" s="14"/>
      <c r="D4003" s="13"/>
      <c r="E4003" s="14"/>
      <c r="F4003" s="34" t="s">
        <v>6905</v>
      </c>
      <c r="G4003" s="189">
        <v>631536.0</v>
      </c>
      <c r="H4003" s="14"/>
    </row>
    <row r="4004">
      <c r="A4004" s="47"/>
      <c r="B4004" s="31" t="s">
        <v>4158</v>
      </c>
      <c r="C4004" s="14"/>
      <c r="D4004" s="13"/>
      <c r="E4004" s="14"/>
      <c r="F4004" s="34" t="s">
        <v>6906</v>
      </c>
      <c r="G4004" s="189">
        <v>3156.0</v>
      </c>
      <c r="H4004" s="14"/>
    </row>
    <row r="4005">
      <c r="A4005" s="47">
        <v>3753.0</v>
      </c>
      <c r="B4005" s="31" t="s">
        <v>4156</v>
      </c>
      <c r="C4005" s="14"/>
      <c r="D4005" s="13"/>
      <c r="E4005" s="14"/>
      <c r="F4005" s="34" t="s">
        <v>6907</v>
      </c>
      <c r="G4005" s="189">
        <v>439383.0</v>
      </c>
      <c r="H4005" s="14"/>
    </row>
    <row r="4006">
      <c r="A4006" s="47"/>
      <c r="B4006" s="31" t="s">
        <v>4158</v>
      </c>
      <c r="C4006" s="14"/>
      <c r="D4006" s="13"/>
      <c r="E4006" s="14"/>
      <c r="F4006" s="34" t="s">
        <v>6908</v>
      </c>
      <c r="G4006" s="189">
        <v>3321.0</v>
      </c>
      <c r="H4006" s="14"/>
    </row>
    <row r="4007">
      <c r="A4007" s="47">
        <v>3754.0</v>
      </c>
      <c r="B4007" s="31" t="s">
        <v>4156</v>
      </c>
      <c r="C4007" s="14"/>
      <c r="D4007" s="13"/>
      <c r="E4007" s="14"/>
      <c r="F4007" s="34" t="s">
        <v>6909</v>
      </c>
      <c r="G4007" s="189">
        <v>298980.0</v>
      </c>
      <c r="H4007" s="14"/>
    </row>
    <row r="4008">
      <c r="A4008" s="14"/>
      <c r="B4008" s="31" t="s">
        <v>4158</v>
      </c>
      <c r="C4008" s="14"/>
      <c r="D4008" s="13"/>
      <c r="E4008" s="14"/>
      <c r="F4008" s="34" t="s">
        <v>6910</v>
      </c>
      <c r="G4008" s="189">
        <v>1708.0</v>
      </c>
      <c r="H4008" s="14"/>
    </row>
    <row r="4009">
      <c r="A4009" s="47">
        <v>3755.0</v>
      </c>
      <c r="B4009" s="31" t="s">
        <v>4156</v>
      </c>
      <c r="C4009" s="14"/>
      <c r="D4009" s="13"/>
      <c r="E4009" s="14"/>
      <c r="F4009" s="34" t="s">
        <v>6911</v>
      </c>
      <c r="G4009" s="189">
        <v>316529.0</v>
      </c>
      <c r="H4009" s="14"/>
    </row>
    <row r="4010">
      <c r="A4010" s="14"/>
      <c r="B4010" s="31" t="s">
        <v>4158</v>
      </c>
      <c r="C4010" s="14"/>
      <c r="D4010" s="13"/>
      <c r="E4010" s="14"/>
      <c r="F4010" s="34" t="s">
        <v>6912</v>
      </c>
      <c r="G4010" s="189">
        <v>2377.0</v>
      </c>
      <c r="H4010" s="14"/>
    </row>
    <row r="4011">
      <c r="A4011" s="47">
        <v>3756.0</v>
      </c>
      <c r="B4011" s="31" t="s">
        <v>4156</v>
      </c>
      <c r="C4011" s="14"/>
      <c r="D4011" s="13"/>
      <c r="E4011" s="14"/>
      <c r="F4011" s="34" t="s">
        <v>6913</v>
      </c>
      <c r="G4011" s="189">
        <v>302470.0</v>
      </c>
      <c r="H4011" s="14"/>
    </row>
    <row r="4012">
      <c r="A4012" s="14"/>
      <c r="B4012" s="31" t="s">
        <v>4158</v>
      </c>
      <c r="C4012" s="14"/>
      <c r="D4012" s="13"/>
      <c r="E4012" s="14"/>
      <c r="F4012" s="34" t="s">
        <v>6914</v>
      </c>
      <c r="G4012" s="189">
        <v>4300.0</v>
      </c>
      <c r="H4012" s="14"/>
    </row>
    <row r="4013">
      <c r="A4013" s="47">
        <v>3757.0</v>
      </c>
      <c r="B4013" s="31" t="s">
        <v>4156</v>
      </c>
      <c r="C4013" s="14"/>
      <c r="D4013" s="13"/>
      <c r="E4013" s="14"/>
      <c r="F4013" s="34" t="s">
        <v>6915</v>
      </c>
      <c r="G4013" s="189">
        <v>373946.0</v>
      </c>
      <c r="H4013" s="14"/>
    </row>
    <row r="4014">
      <c r="A4014" s="14"/>
      <c r="B4014" s="31" t="s">
        <v>4158</v>
      </c>
      <c r="C4014" s="14"/>
      <c r="D4014" s="13"/>
      <c r="E4014" s="14"/>
      <c r="F4014" s="34" t="s">
        <v>6916</v>
      </c>
      <c r="G4014" s="189">
        <v>4593.0</v>
      </c>
      <c r="H4014" s="14"/>
    </row>
    <row r="4015">
      <c r="A4015" s="47">
        <v>3797.0</v>
      </c>
      <c r="B4015" s="34" t="s">
        <v>4156</v>
      </c>
      <c r="C4015" s="14"/>
      <c r="D4015" s="13"/>
      <c r="E4015" s="14"/>
      <c r="F4015" s="69" t="s">
        <v>6917</v>
      </c>
      <c r="G4015" s="79">
        <v>3872297.0</v>
      </c>
      <c r="H4015" s="14"/>
    </row>
    <row r="4016">
      <c r="A4016" s="14"/>
      <c r="B4016" s="34" t="s">
        <v>4156</v>
      </c>
      <c r="C4016" s="14"/>
      <c r="D4016" s="13"/>
      <c r="E4016" s="14"/>
      <c r="F4016" s="69" t="s">
        <v>6918</v>
      </c>
      <c r="G4016" s="79">
        <v>3471174.0</v>
      </c>
      <c r="H4016" s="14"/>
    </row>
    <row r="4017">
      <c r="A4017" s="14"/>
      <c r="B4017" s="34" t="s">
        <v>4156</v>
      </c>
      <c r="C4017" s="14"/>
      <c r="D4017" s="13"/>
      <c r="E4017" s="14"/>
      <c r="F4017" s="69" t="s">
        <v>6919</v>
      </c>
      <c r="G4017" s="79">
        <v>4260146.0</v>
      </c>
      <c r="H4017" s="14"/>
    </row>
    <row r="4018">
      <c r="A4018" s="14"/>
      <c r="B4018" s="34" t="s">
        <v>4156</v>
      </c>
      <c r="C4018" s="14"/>
      <c r="D4018" s="13"/>
      <c r="E4018" s="14"/>
      <c r="F4018" s="69" t="s">
        <v>6920</v>
      </c>
      <c r="G4018" s="79">
        <v>3483080.0</v>
      </c>
      <c r="H4018" s="14"/>
    </row>
    <row r="4019">
      <c r="A4019" s="14"/>
      <c r="B4019" s="34" t="s">
        <v>4156</v>
      </c>
      <c r="C4019" s="14"/>
      <c r="D4019" s="13"/>
      <c r="E4019" s="14"/>
      <c r="F4019" s="69" t="s">
        <v>6921</v>
      </c>
      <c r="G4019" s="79">
        <v>3038775.0</v>
      </c>
      <c r="H4019" s="14"/>
    </row>
    <row r="4020">
      <c r="A4020" s="14"/>
      <c r="B4020" s="34" t="s">
        <v>4156</v>
      </c>
      <c r="C4020" s="14"/>
      <c r="D4020" s="13"/>
      <c r="E4020" s="14"/>
      <c r="F4020" s="69" t="s">
        <v>6922</v>
      </c>
      <c r="G4020" s="79">
        <v>2644094.0</v>
      </c>
      <c r="H4020" s="14"/>
    </row>
    <row r="4021">
      <c r="A4021" s="14"/>
      <c r="B4021" s="34" t="s">
        <v>4156</v>
      </c>
      <c r="C4021" s="14"/>
      <c r="D4021" s="13"/>
      <c r="E4021" s="14"/>
      <c r="F4021" s="69" t="s">
        <v>6923</v>
      </c>
      <c r="G4021" s="79">
        <v>2225723.0</v>
      </c>
      <c r="H4021" s="14"/>
    </row>
    <row r="4022">
      <c r="A4022" s="14"/>
      <c r="B4022" s="34" t="s">
        <v>4156</v>
      </c>
      <c r="C4022" s="14"/>
      <c r="D4022" s="13"/>
      <c r="E4022" s="14"/>
      <c r="F4022" s="69" t="s">
        <v>6924</v>
      </c>
      <c r="G4022" s="79">
        <v>2988520.0</v>
      </c>
      <c r="H4022" s="14"/>
    </row>
    <row r="4023">
      <c r="A4023" s="14"/>
      <c r="B4023" s="34" t="s">
        <v>4156</v>
      </c>
      <c r="C4023" s="14"/>
      <c r="D4023" s="13"/>
      <c r="E4023" s="14"/>
      <c r="F4023" s="69" t="s">
        <v>6925</v>
      </c>
      <c r="G4023" s="79">
        <v>3463110.0</v>
      </c>
      <c r="H4023" s="14"/>
    </row>
    <row r="4024">
      <c r="A4024" s="14"/>
      <c r="B4024" s="34" t="s">
        <v>4156</v>
      </c>
      <c r="C4024" s="14"/>
      <c r="D4024" s="13"/>
      <c r="E4024" s="14"/>
      <c r="F4024" s="69" t="s">
        <v>6926</v>
      </c>
      <c r="G4024" s="79">
        <v>3888329.0</v>
      </c>
      <c r="H4024" s="14"/>
    </row>
    <row r="4025">
      <c r="A4025" s="14"/>
      <c r="B4025" s="34" t="s">
        <v>4156</v>
      </c>
      <c r="C4025" s="14"/>
      <c r="D4025" s="13"/>
      <c r="E4025" s="14"/>
      <c r="F4025" s="69" t="s">
        <v>6927</v>
      </c>
      <c r="G4025" s="79">
        <v>3748176.0</v>
      </c>
      <c r="H4025" s="14"/>
    </row>
    <row r="4026">
      <c r="A4026" s="14"/>
      <c r="B4026" s="34" t="s">
        <v>4156</v>
      </c>
      <c r="C4026" s="14"/>
      <c r="D4026" s="13"/>
      <c r="E4026" s="14"/>
      <c r="F4026" s="69" t="s">
        <v>6928</v>
      </c>
      <c r="G4026" s="79">
        <v>3947761.0</v>
      </c>
      <c r="H4026" s="14"/>
    </row>
    <row r="4027">
      <c r="A4027" s="14"/>
      <c r="B4027" s="34" t="s">
        <v>4156</v>
      </c>
      <c r="C4027" s="14"/>
      <c r="D4027" s="13"/>
      <c r="E4027" s="14"/>
      <c r="F4027" s="69" t="s">
        <v>6929</v>
      </c>
      <c r="G4027" s="79">
        <v>3695250.0</v>
      </c>
      <c r="H4027" s="14"/>
    </row>
    <row r="4028">
      <c r="A4028" s="14"/>
      <c r="B4028" s="34" t="s">
        <v>4156</v>
      </c>
      <c r="C4028" s="14"/>
      <c r="D4028" s="13"/>
      <c r="E4028" s="14"/>
      <c r="F4028" s="69" t="s">
        <v>6930</v>
      </c>
      <c r="G4028" s="79">
        <v>4019704.0</v>
      </c>
      <c r="H4028" s="14"/>
    </row>
    <row r="4029">
      <c r="A4029" s="14"/>
      <c r="B4029" s="34" t="s">
        <v>4156</v>
      </c>
      <c r="C4029" s="14"/>
      <c r="D4029" s="13"/>
      <c r="E4029" s="14"/>
      <c r="F4029" s="69" t="s">
        <v>6931</v>
      </c>
      <c r="G4029" s="79">
        <v>3358680.0</v>
      </c>
      <c r="H4029" s="14"/>
    </row>
    <row r="4030">
      <c r="A4030" s="14"/>
      <c r="B4030" s="34" t="s">
        <v>4156</v>
      </c>
      <c r="C4030" s="14"/>
      <c r="D4030" s="13"/>
      <c r="E4030" s="14"/>
      <c r="F4030" s="69" t="s">
        <v>6932</v>
      </c>
      <c r="G4030" s="79">
        <v>3039636.0</v>
      </c>
      <c r="H4030" s="14"/>
    </row>
    <row r="4031">
      <c r="A4031" s="14"/>
      <c r="B4031" s="34" t="s">
        <v>4156</v>
      </c>
      <c r="C4031" s="14"/>
      <c r="D4031" s="13"/>
      <c r="E4031" s="14"/>
      <c r="F4031" s="69" t="s">
        <v>6933</v>
      </c>
      <c r="G4031" s="79">
        <v>1654775.0</v>
      </c>
      <c r="H4031" s="14"/>
    </row>
    <row r="4032">
      <c r="A4032" s="47">
        <v>3798.0</v>
      </c>
      <c r="B4032" s="34" t="s">
        <v>4156</v>
      </c>
      <c r="C4032" s="14"/>
      <c r="D4032" s="13"/>
      <c r="E4032" s="14"/>
      <c r="F4032" s="69" t="s">
        <v>6934</v>
      </c>
      <c r="G4032" s="79">
        <v>3758426.0</v>
      </c>
      <c r="H4032" s="14"/>
    </row>
    <row r="4033">
      <c r="A4033" s="14"/>
      <c r="B4033" s="34" t="s">
        <v>4156</v>
      </c>
      <c r="C4033" s="14"/>
      <c r="D4033" s="13"/>
      <c r="E4033" s="14"/>
      <c r="F4033" s="69" t="s">
        <v>6935</v>
      </c>
      <c r="G4033" s="79">
        <v>3727238.0</v>
      </c>
      <c r="H4033" s="14"/>
    </row>
    <row r="4034">
      <c r="A4034" s="14"/>
      <c r="B4034" s="34" t="s">
        <v>4156</v>
      </c>
      <c r="C4034" s="14"/>
      <c r="D4034" s="13"/>
      <c r="E4034" s="14"/>
      <c r="F4034" s="69" t="s">
        <v>6936</v>
      </c>
      <c r="G4034" s="79">
        <v>3424685.0</v>
      </c>
      <c r="H4034" s="14"/>
    </row>
    <row r="4035">
      <c r="A4035" s="14"/>
      <c r="B4035" s="34" t="s">
        <v>4156</v>
      </c>
      <c r="C4035" s="14"/>
      <c r="D4035" s="13"/>
      <c r="E4035" s="14"/>
      <c r="F4035" s="69" t="s">
        <v>6937</v>
      </c>
      <c r="G4035" s="79">
        <v>4077120.0</v>
      </c>
      <c r="H4035" s="14"/>
    </row>
    <row r="4036">
      <c r="A4036" s="14"/>
      <c r="B4036" s="34" t="s">
        <v>4156</v>
      </c>
      <c r="C4036" s="14"/>
      <c r="D4036" s="13"/>
      <c r="E4036" s="14"/>
      <c r="F4036" s="69" t="s">
        <v>6938</v>
      </c>
      <c r="G4036" s="79">
        <v>4014473.0</v>
      </c>
      <c r="H4036" s="14"/>
    </row>
    <row r="4037">
      <c r="A4037" s="14"/>
      <c r="B4037" s="34" t="s">
        <v>4156</v>
      </c>
      <c r="C4037" s="14"/>
      <c r="D4037" s="13"/>
      <c r="E4037" s="14"/>
      <c r="F4037" s="69" t="s">
        <v>6939</v>
      </c>
      <c r="G4037" s="79">
        <v>3642986.0</v>
      </c>
      <c r="H4037" s="14"/>
    </row>
    <row r="4038">
      <c r="A4038" s="14"/>
      <c r="B4038" s="34" t="s">
        <v>4156</v>
      </c>
      <c r="C4038" s="14"/>
      <c r="D4038" s="13"/>
      <c r="E4038" s="14"/>
      <c r="F4038" s="69" t="s">
        <v>6940</v>
      </c>
      <c r="G4038" s="79">
        <v>3665749.0</v>
      </c>
      <c r="H4038" s="14"/>
    </row>
    <row r="4039">
      <c r="A4039" s="14"/>
      <c r="B4039" s="34" t="s">
        <v>4156</v>
      </c>
      <c r="C4039" s="14"/>
      <c r="D4039" s="13"/>
      <c r="E4039" s="14"/>
      <c r="F4039" s="69" t="s">
        <v>6941</v>
      </c>
      <c r="G4039" s="79">
        <v>3613506.0</v>
      </c>
      <c r="H4039" s="14"/>
    </row>
    <row r="4040">
      <c r="A4040" s="14"/>
      <c r="B4040" s="34" t="s">
        <v>4156</v>
      </c>
      <c r="C4040" s="14"/>
      <c r="D4040" s="13"/>
      <c r="E4040" s="14"/>
      <c r="F4040" s="69" t="s">
        <v>6942</v>
      </c>
      <c r="G4040" s="79">
        <v>3307129.0</v>
      </c>
      <c r="H4040" s="14"/>
    </row>
    <row r="4041">
      <c r="A4041" s="14"/>
      <c r="B4041" s="34" t="s">
        <v>4156</v>
      </c>
      <c r="C4041" s="14"/>
      <c r="D4041" s="13"/>
      <c r="E4041" s="14"/>
      <c r="F4041" s="69" t="s">
        <v>6943</v>
      </c>
      <c r="G4041" s="79">
        <v>3819080.0</v>
      </c>
      <c r="H4041" s="14"/>
    </row>
    <row r="4042">
      <c r="A4042" s="14"/>
      <c r="B4042" s="34" t="s">
        <v>4156</v>
      </c>
      <c r="C4042" s="14"/>
      <c r="D4042" s="13"/>
      <c r="E4042" s="14"/>
      <c r="F4042" s="69" t="s">
        <v>6944</v>
      </c>
      <c r="G4042" s="79">
        <v>3928447.0</v>
      </c>
      <c r="H4042" s="14"/>
    </row>
    <row r="4043">
      <c r="A4043" s="14"/>
      <c r="B4043" s="34" t="s">
        <v>4156</v>
      </c>
      <c r="C4043" s="14"/>
      <c r="D4043" s="13"/>
      <c r="E4043" s="14"/>
      <c r="F4043" s="69" t="s">
        <v>6945</v>
      </c>
      <c r="G4043" s="79">
        <v>3726169.0</v>
      </c>
      <c r="H4043" s="14"/>
    </row>
    <row r="4044">
      <c r="A4044" s="14"/>
      <c r="B4044" s="34" t="s">
        <v>4156</v>
      </c>
      <c r="C4044" s="14"/>
      <c r="D4044" s="13"/>
      <c r="E4044" s="14"/>
      <c r="F4044" s="69" t="s">
        <v>6946</v>
      </c>
      <c r="G4044" s="79">
        <v>3299634.0</v>
      </c>
      <c r="H4044" s="14"/>
    </row>
    <row r="4045">
      <c r="A4045" s="14"/>
      <c r="B4045" s="34" t="s">
        <v>4156</v>
      </c>
      <c r="C4045" s="14"/>
      <c r="D4045" s="13"/>
      <c r="E4045" s="14"/>
      <c r="F4045" s="69" t="s">
        <v>6947</v>
      </c>
      <c r="G4045" s="79">
        <v>3088826.0</v>
      </c>
      <c r="H4045" s="14"/>
    </row>
    <row r="4046">
      <c r="A4046" s="14"/>
      <c r="B4046" s="34" t="s">
        <v>4156</v>
      </c>
      <c r="C4046" s="14"/>
      <c r="D4046" s="13"/>
      <c r="E4046" s="14"/>
      <c r="F4046" s="69" t="s">
        <v>6948</v>
      </c>
      <c r="G4046" s="79">
        <v>2616153.0</v>
      </c>
      <c r="H4046" s="14"/>
    </row>
    <row r="4047">
      <c r="A4047" s="14"/>
      <c r="B4047" s="34" t="s">
        <v>4156</v>
      </c>
      <c r="C4047" s="14"/>
      <c r="D4047" s="13"/>
      <c r="E4047" s="14"/>
      <c r="F4047" s="69" t="s">
        <v>6949</v>
      </c>
      <c r="G4047" s="79">
        <v>2287890.0</v>
      </c>
      <c r="H4047" s="14"/>
    </row>
    <row r="4048">
      <c r="A4048" s="14"/>
      <c r="B4048" s="34" t="s">
        <v>4156</v>
      </c>
      <c r="C4048" s="14"/>
      <c r="D4048" s="13"/>
      <c r="E4048" s="14"/>
      <c r="F4048" s="69" t="s">
        <v>6950</v>
      </c>
      <c r="G4048" s="79">
        <v>2190822.0</v>
      </c>
      <c r="H4048" s="14"/>
    </row>
    <row r="4049">
      <c r="A4049" s="124">
        <v>3891.0</v>
      </c>
      <c r="B4049" s="34" t="s">
        <v>4156</v>
      </c>
      <c r="C4049" s="34" t="s">
        <v>3748</v>
      </c>
      <c r="D4049" s="13"/>
      <c r="E4049" s="14"/>
      <c r="F4049" s="34" t="s">
        <v>6951</v>
      </c>
      <c r="G4049" s="189">
        <v>161364.0</v>
      </c>
      <c r="H4049" s="14"/>
    </row>
    <row r="4050">
      <c r="A4050" s="124"/>
      <c r="B4050" s="34" t="s">
        <v>4158</v>
      </c>
      <c r="C4050" s="34" t="s">
        <v>3748</v>
      </c>
      <c r="D4050" s="13"/>
      <c r="E4050" s="14"/>
      <c r="F4050" s="34" t="s">
        <v>6952</v>
      </c>
      <c r="G4050" s="189">
        <v>1126.0</v>
      </c>
      <c r="H4050" s="14"/>
    </row>
    <row r="4051">
      <c r="A4051" s="124">
        <v>3892.0</v>
      </c>
      <c r="B4051" s="34" t="s">
        <v>4156</v>
      </c>
      <c r="C4051" s="34" t="s">
        <v>3748</v>
      </c>
      <c r="D4051" s="13"/>
      <c r="E4051" s="14"/>
      <c r="F4051" s="34" t="s">
        <v>6953</v>
      </c>
      <c r="G4051" s="189">
        <v>152877.0</v>
      </c>
      <c r="H4051" s="14"/>
    </row>
    <row r="4052">
      <c r="A4052" s="124"/>
      <c r="B4052" s="34" t="s">
        <v>4158</v>
      </c>
      <c r="C4052" s="34" t="s">
        <v>3748</v>
      </c>
      <c r="D4052" s="13"/>
      <c r="E4052" s="14"/>
      <c r="F4052" s="34" t="s">
        <v>6954</v>
      </c>
      <c r="G4052" s="189">
        <v>921.0</v>
      </c>
      <c r="H4052" s="14"/>
    </row>
    <row r="4053">
      <c r="A4053" s="124">
        <v>3893.0</v>
      </c>
      <c r="B4053" s="34" t="s">
        <v>4156</v>
      </c>
      <c r="C4053" s="34" t="s">
        <v>3748</v>
      </c>
      <c r="D4053" s="13"/>
      <c r="E4053" s="14"/>
      <c r="F4053" s="34" t="s">
        <v>6955</v>
      </c>
      <c r="G4053" s="189">
        <v>131339.0</v>
      </c>
      <c r="H4053" s="14"/>
    </row>
    <row r="4054">
      <c r="A4054" s="124"/>
      <c r="B4054" s="34" t="s">
        <v>4158</v>
      </c>
      <c r="C4054" s="34" t="s">
        <v>3748</v>
      </c>
      <c r="D4054" s="13"/>
      <c r="E4054" s="14"/>
      <c r="F4054" s="34" t="s">
        <v>6956</v>
      </c>
      <c r="G4054" s="189">
        <v>725.0</v>
      </c>
      <c r="H4054" s="14"/>
    </row>
    <row r="4055">
      <c r="A4055" s="51">
        <v>3894.0</v>
      </c>
      <c r="B4055" s="34" t="s">
        <v>4156</v>
      </c>
      <c r="C4055" s="34" t="s">
        <v>3748</v>
      </c>
      <c r="D4055" s="13"/>
      <c r="E4055" s="14"/>
      <c r="F4055" s="34" t="s">
        <v>6957</v>
      </c>
      <c r="G4055" s="189">
        <v>124973.0</v>
      </c>
      <c r="H4055" s="14"/>
    </row>
    <row r="4056">
      <c r="A4056" s="51"/>
      <c r="B4056" s="34" t="s">
        <v>4158</v>
      </c>
      <c r="C4056" s="34" t="s">
        <v>3748</v>
      </c>
      <c r="D4056" s="13"/>
      <c r="E4056" s="14"/>
      <c r="F4056" s="34" t="s">
        <v>6958</v>
      </c>
      <c r="G4056" s="189">
        <v>921.0</v>
      </c>
      <c r="H4056" s="14"/>
    </row>
    <row r="4057">
      <c r="A4057" s="51">
        <v>3895.0</v>
      </c>
      <c r="B4057" s="34" t="s">
        <v>4156</v>
      </c>
      <c r="C4057" s="34" t="s">
        <v>3748</v>
      </c>
      <c r="D4057" s="13"/>
      <c r="E4057" s="14"/>
      <c r="F4057" s="34" t="s">
        <v>6959</v>
      </c>
      <c r="G4057" s="189">
        <v>105825.0</v>
      </c>
      <c r="H4057" s="14"/>
    </row>
    <row r="4058">
      <c r="A4058" s="51"/>
      <c r="B4058" s="34" t="s">
        <v>4158</v>
      </c>
      <c r="C4058" s="34" t="s">
        <v>3748</v>
      </c>
      <c r="D4058" s="13"/>
      <c r="E4058" s="14"/>
      <c r="F4058" s="34" t="s">
        <v>6960</v>
      </c>
      <c r="G4058" s="189">
        <v>722.0</v>
      </c>
      <c r="H4058" s="14"/>
    </row>
    <row r="4059">
      <c r="A4059" s="51">
        <v>3896.0</v>
      </c>
      <c r="B4059" s="34" t="s">
        <v>4156</v>
      </c>
      <c r="C4059" s="34" t="s">
        <v>3748</v>
      </c>
      <c r="D4059" s="13"/>
      <c r="E4059" s="14"/>
      <c r="F4059" s="34" t="s">
        <v>6961</v>
      </c>
      <c r="G4059" s="189">
        <v>63269.0</v>
      </c>
      <c r="H4059" s="14"/>
    </row>
    <row r="4060">
      <c r="A4060" s="51"/>
      <c r="B4060" s="34" t="s">
        <v>4158</v>
      </c>
      <c r="C4060" s="34" t="s">
        <v>3748</v>
      </c>
      <c r="D4060" s="13"/>
      <c r="E4060" s="14"/>
      <c r="F4060" s="34" t="s">
        <v>6962</v>
      </c>
      <c r="G4060" s="189">
        <v>473.0</v>
      </c>
      <c r="H4060" s="14"/>
    </row>
    <row r="4061">
      <c r="A4061" s="50">
        <v>3897.0</v>
      </c>
      <c r="B4061" s="34" t="s">
        <v>4156</v>
      </c>
      <c r="C4061" s="34" t="s">
        <v>3748</v>
      </c>
      <c r="D4061" s="13"/>
      <c r="E4061" s="14"/>
      <c r="F4061" s="34" t="s">
        <v>6963</v>
      </c>
      <c r="G4061" s="189">
        <v>73657.0</v>
      </c>
      <c r="H4061" s="14"/>
    </row>
    <row r="4062">
      <c r="A4062" s="50"/>
      <c r="B4062" s="34" t="s">
        <v>4158</v>
      </c>
      <c r="C4062" s="34" t="s">
        <v>3748</v>
      </c>
      <c r="D4062" s="13"/>
      <c r="E4062" s="14"/>
      <c r="F4062" s="34" t="s">
        <v>6964</v>
      </c>
      <c r="G4062" s="189">
        <v>489.0</v>
      </c>
      <c r="H4062" s="14"/>
    </row>
    <row r="4063">
      <c r="A4063" s="50">
        <v>3898.0</v>
      </c>
      <c r="B4063" s="34" t="s">
        <v>4156</v>
      </c>
      <c r="C4063" s="34" t="s">
        <v>3748</v>
      </c>
      <c r="D4063" s="13"/>
      <c r="E4063" s="14"/>
      <c r="F4063" s="34" t="s">
        <v>6965</v>
      </c>
      <c r="G4063" s="189">
        <v>104279.0</v>
      </c>
      <c r="H4063" s="14"/>
    </row>
    <row r="4064">
      <c r="A4064" s="50"/>
      <c r="B4064" s="34" t="s">
        <v>4158</v>
      </c>
      <c r="C4064" s="34" t="s">
        <v>3748</v>
      </c>
      <c r="D4064" s="13"/>
      <c r="E4064" s="14"/>
      <c r="F4064" s="34" t="s">
        <v>6966</v>
      </c>
      <c r="G4064" s="189">
        <v>640.0</v>
      </c>
      <c r="H4064" s="14"/>
    </row>
    <row r="4065">
      <c r="A4065" s="50">
        <v>3899.0</v>
      </c>
      <c r="B4065" s="34" t="s">
        <v>4156</v>
      </c>
      <c r="C4065" s="34" t="s">
        <v>3748</v>
      </c>
      <c r="D4065" s="13"/>
      <c r="E4065" s="14"/>
      <c r="F4065" s="34" t="s">
        <v>6967</v>
      </c>
      <c r="G4065" s="189">
        <v>72202.0</v>
      </c>
      <c r="H4065" s="14"/>
    </row>
    <row r="4066">
      <c r="A4066" s="50"/>
      <c r="B4066" s="34" t="s">
        <v>4158</v>
      </c>
      <c r="C4066" s="34" t="s">
        <v>3748</v>
      </c>
      <c r="D4066" s="13"/>
      <c r="E4066" s="14"/>
      <c r="F4066" s="34" t="s">
        <v>6968</v>
      </c>
      <c r="G4066" s="189">
        <v>688.0</v>
      </c>
      <c r="H4066" s="14"/>
    </row>
    <row r="4067">
      <c r="A4067" s="7">
        <v>3900.0</v>
      </c>
      <c r="B4067" s="34" t="s">
        <v>4156</v>
      </c>
      <c r="C4067" s="34" t="s">
        <v>3748</v>
      </c>
      <c r="D4067" s="13"/>
      <c r="E4067" s="14"/>
      <c r="F4067" s="34" t="s">
        <v>6969</v>
      </c>
      <c r="G4067" s="189">
        <v>112113.0</v>
      </c>
      <c r="H4067" s="14"/>
    </row>
    <row r="4068">
      <c r="A4068" s="7"/>
      <c r="B4068" s="34" t="s">
        <v>4158</v>
      </c>
      <c r="C4068" s="34" t="s">
        <v>3748</v>
      </c>
      <c r="D4068" s="13"/>
      <c r="E4068" s="14"/>
      <c r="F4068" s="34" t="s">
        <v>6970</v>
      </c>
      <c r="G4068" s="189">
        <v>680.0</v>
      </c>
      <c r="H4068" s="14"/>
    </row>
    <row r="4069">
      <c r="A4069" s="7">
        <v>3901.0</v>
      </c>
      <c r="B4069" s="34" t="s">
        <v>4156</v>
      </c>
      <c r="C4069" s="34" t="s">
        <v>3748</v>
      </c>
      <c r="D4069" s="13"/>
      <c r="E4069" s="14"/>
      <c r="F4069" s="34" t="s">
        <v>6971</v>
      </c>
      <c r="G4069" s="189">
        <v>91525.0</v>
      </c>
      <c r="H4069" s="14"/>
    </row>
    <row r="4070">
      <c r="A4070" s="7"/>
      <c r="B4070" s="34" t="s">
        <v>4158</v>
      </c>
      <c r="C4070" s="34" t="s">
        <v>3748</v>
      </c>
      <c r="D4070" s="13"/>
      <c r="E4070" s="14"/>
      <c r="F4070" s="34" t="s">
        <v>6972</v>
      </c>
      <c r="G4070" s="189">
        <v>442.0</v>
      </c>
      <c r="H4070" s="14"/>
    </row>
    <row r="4071">
      <c r="A4071" s="7">
        <v>3902.0</v>
      </c>
      <c r="B4071" s="34" t="s">
        <v>4156</v>
      </c>
      <c r="C4071" s="34" t="s">
        <v>3748</v>
      </c>
      <c r="D4071" s="13"/>
      <c r="E4071" s="14"/>
      <c r="F4071" s="34" t="s">
        <v>6973</v>
      </c>
      <c r="G4071" s="189">
        <v>70336.0</v>
      </c>
      <c r="H4071" s="14"/>
    </row>
    <row r="4072">
      <c r="A4072" s="14"/>
      <c r="B4072" s="34" t="s">
        <v>4158</v>
      </c>
      <c r="C4072" s="34" t="s">
        <v>3748</v>
      </c>
      <c r="D4072" s="13"/>
      <c r="E4072" s="14"/>
      <c r="F4072" s="34" t="s">
        <v>6974</v>
      </c>
      <c r="G4072" s="189">
        <v>618.0</v>
      </c>
      <c r="H4072" s="14"/>
    </row>
    <row r="4073">
      <c r="A4073" s="47">
        <v>3981.0</v>
      </c>
      <c r="B4073" s="34" t="s">
        <v>4156</v>
      </c>
      <c r="C4073" s="14"/>
      <c r="D4073" s="13"/>
      <c r="E4073" s="14"/>
      <c r="F4073" s="34" t="s">
        <v>6975</v>
      </c>
      <c r="G4073" s="189">
        <v>3089924.0</v>
      </c>
      <c r="H4073" s="14"/>
    </row>
    <row r="4074">
      <c r="A4074" s="60"/>
      <c r="B4074" s="34" t="s">
        <v>4158</v>
      </c>
      <c r="C4074" s="14"/>
      <c r="D4074" s="13"/>
      <c r="E4074" s="14"/>
      <c r="F4074" s="34" t="s">
        <v>6976</v>
      </c>
      <c r="G4074" s="189">
        <v>16454.0</v>
      </c>
      <c r="H4074" s="14"/>
    </row>
    <row r="4075">
      <c r="A4075" s="47">
        <v>3982.0</v>
      </c>
      <c r="B4075" s="34" t="s">
        <v>4156</v>
      </c>
      <c r="C4075" s="14"/>
      <c r="D4075" s="13"/>
      <c r="E4075" s="14"/>
      <c r="F4075" s="34" t="s">
        <v>6977</v>
      </c>
      <c r="G4075" s="189">
        <v>2144830.0</v>
      </c>
      <c r="H4075" s="14"/>
    </row>
    <row r="4076">
      <c r="A4076" s="60"/>
      <c r="B4076" s="34" t="s">
        <v>4156</v>
      </c>
      <c r="C4076" s="14"/>
      <c r="D4076" s="13"/>
      <c r="E4076" s="14"/>
      <c r="F4076" s="34" t="s">
        <v>6978</v>
      </c>
      <c r="G4076" s="189">
        <v>2452675.0</v>
      </c>
      <c r="H4076" s="14"/>
    </row>
    <row r="4077">
      <c r="A4077" s="60"/>
      <c r="B4077" s="34" t="s">
        <v>4158</v>
      </c>
      <c r="C4077" s="14"/>
      <c r="D4077" s="13"/>
      <c r="E4077" s="14"/>
      <c r="F4077" s="34" t="s">
        <v>6979</v>
      </c>
      <c r="G4077" s="189">
        <v>23754.0</v>
      </c>
      <c r="H4077" s="14"/>
    </row>
    <row r="4078">
      <c r="A4078" s="47">
        <v>3983.0</v>
      </c>
      <c r="B4078" s="34" t="s">
        <v>4156</v>
      </c>
      <c r="C4078" s="14"/>
      <c r="D4078" s="13"/>
      <c r="E4078" s="14"/>
      <c r="F4078" s="34" t="s">
        <v>6980</v>
      </c>
      <c r="G4078" s="189">
        <v>3495012.0</v>
      </c>
      <c r="H4078" s="14"/>
    </row>
    <row r="4079">
      <c r="A4079" s="60"/>
      <c r="B4079" s="34" t="s">
        <v>4158</v>
      </c>
      <c r="C4079" s="14"/>
      <c r="D4079" s="13"/>
      <c r="E4079" s="14"/>
      <c r="F4079" s="34" t="s">
        <v>6981</v>
      </c>
      <c r="G4079" s="189">
        <v>19461.0</v>
      </c>
      <c r="H4079" s="14"/>
    </row>
    <row r="4080">
      <c r="A4080" s="47">
        <v>3984.0</v>
      </c>
      <c r="B4080" s="34" t="s">
        <v>4156</v>
      </c>
      <c r="C4080" s="14"/>
      <c r="D4080" s="13"/>
      <c r="E4080" s="14"/>
      <c r="F4080" s="34" t="s">
        <v>6982</v>
      </c>
      <c r="G4080" s="189">
        <v>2209582.0</v>
      </c>
      <c r="H4080" s="14"/>
    </row>
    <row r="4081">
      <c r="A4081" s="60"/>
      <c r="B4081" s="34" t="s">
        <v>4158</v>
      </c>
      <c r="C4081" s="14"/>
      <c r="D4081" s="13"/>
      <c r="E4081" s="14"/>
      <c r="F4081" s="34" t="s">
        <v>6983</v>
      </c>
      <c r="G4081" s="189">
        <v>13409.0</v>
      </c>
      <c r="H4081" s="14"/>
    </row>
    <row r="4082">
      <c r="A4082" s="47">
        <v>3985.0</v>
      </c>
      <c r="B4082" s="34" t="s">
        <v>4156</v>
      </c>
      <c r="C4082" s="14"/>
      <c r="D4082" s="13"/>
      <c r="E4082" s="14"/>
      <c r="F4082" s="34" t="s">
        <v>6984</v>
      </c>
      <c r="G4082" s="189">
        <v>1886057.0</v>
      </c>
      <c r="H4082" s="14"/>
    </row>
    <row r="4083">
      <c r="A4083" s="60"/>
      <c r="B4083" s="34" t="s">
        <v>4156</v>
      </c>
      <c r="C4083" s="14"/>
      <c r="D4083" s="13"/>
      <c r="E4083" s="14"/>
      <c r="F4083" s="34" t="s">
        <v>6985</v>
      </c>
      <c r="G4083" s="189">
        <v>1639894.0</v>
      </c>
      <c r="H4083" s="14"/>
    </row>
    <row r="4084">
      <c r="A4084" s="60"/>
      <c r="B4084" s="34" t="s">
        <v>4158</v>
      </c>
      <c r="C4084" s="14"/>
      <c r="D4084" s="13"/>
      <c r="E4084" s="14"/>
      <c r="F4084" s="34" t="s">
        <v>6986</v>
      </c>
      <c r="G4084" s="189">
        <v>17203.0</v>
      </c>
      <c r="H4084" s="14"/>
    </row>
    <row r="4085">
      <c r="A4085" s="47">
        <v>3986.0</v>
      </c>
      <c r="B4085" s="34" t="s">
        <v>4156</v>
      </c>
      <c r="C4085" s="14"/>
      <c r="D4085" s="13"/>
      <c r="E4085" s="14"/>
      <c r="F4085" s="34" t="s">
        <v>6987</v>
      </c>
      <c r="G4085" s="189">
        <v>1801259.0</v>
      </c>
      <c r="H4085" s="14"/>
    </row>
    <row r="4086">
      <c r="A4086" s="60"/>
      <c r="B4086" s="34" t="s">
        <v>4156</v>
      </c>
      <c r="C4086" s="14"/>
      <c r="D4086" s="13"/>
      <c r="E4086" s="14"/>
      <c r="F4086" s="34" t="s">
        <v>6988</v>
      </c>
      <c r="G4086" s="189">
        <v>2034641.0</v>
      </c>
      <c r="H4086" s="14"/>
    </row>
    <row r="4087">
      <c r="A4087" s="60"/>
      <c r="B4087" s="34" t="s">
        <v>4158</v>
      </c>
      <c r="C4087" s="14"/>
      <c r="D4087" s="13"/>
      <c r="E4087" s="14"/>
      <c r="F4087" s="34" t="s">
        <v>6989</v>
      </c>
      <c r="G4087" s="189">
        <v>19877.0</v>
      </c>
      <c r="H4087" s="14"/>
    </row>
    <row r="4088">
      <c r="A4088" s="47">
        <v>3987.0</v>
      </c>
      <c r="B4088" s="34" t="s">
        <v>4156</v>
      </c>
      <c r="C4088" s="14"/>
      <c r="D4088" s="13"/>
      <c r="E4088" s="14"/>
      <c r="F4088" s="34" t="s">
        <v>6990</v>
      </c>
      <c r="G4088" s="189">
        <v>1721135.0</v>
      </c>
      <c r="H4088" s="14"/>
    </row>
    <row r="4089">
      <c r="A4089" s="60"/>
      <c r="B4089" s="34" t="s">
        <v>4156</v>
      </c>
      <c r="C4089" s="14"/>
      <c r="D4089" s="13"/>
      <c r="E4089" s="14"/>
      <c r="F4089" s="34" t="s">
        <v>6991</v>
      </c>
      <c r="G4089" s="189">
        <v>2107761.0</v>
      </c>
      <c r="H4089" s="14"/>
    </row>
    <row r="4090">
      <c r="A4090" s="60"/>
      <c r="B4090" s="34" t="s">
        <v>4158</v>
      </c>
      <c r="C4090" s="14"/>
      <c r="D4090" s="13"/>
      <c r="E4090" s="14"/>
      <c r="F4090" s="34" t="s">
        <v>6992</v>
      </c>
      <c r="G4090" s="189">
        <v>20912.0</v>
      </c>
      <c r="H4090" s="14"/>
    </row>
    <row r="4091">
      <c r="A4091" s="47">
        <v>3988.0</v>
      </c>
      <c r="B4091" s="34" t="s">
        <v>4156</v>
      </c>
      <c r="C4091" s="14"/>
      <c r="D4091" s="13"/>
      <c r="E4091" s="14"/>
      <c r="F4091" s="34" t="s">
        <v>6993</v>
      </c>
      <c r="G4091" s="189">
        <v>2073873.0</v>
      </c>
      <c r="H4091" s="14"/>
    </row>
    <row r="4092">
      <c r="A4092" s="60"/>
      <c r="B4092" s="34" t="s">
        <v>4156</v>
      </c>
      <c r="C4092" s="14"/>
      <c r="D4092" s="13"/>
      <c r="E4092" s="14"/>
      <c r="F4092" s="34" t="s">
        <v>6994</v>
      </c>
      <c r="G4092" s="189">
        <v>2277888.0</v>
      </c>
      <c r="H4092" s="14"/>
    </row>
    <row r="4093">
      <c r="A4093" s="60"/>
      <c r="B4093" s="34" t="s">
        <v>4158</v>
      </c>
      <c r="C4093" s="14"/>
      <c r="D4093" s="13"/>
      <c r="E4093" s="14"/>
      <c r="F4093" s="34" t="s">
        <v>6995</v>
      </c>
      <c r="G4093" s="189">
        <v>19807.0</v>
      </c>
      <c r="H4093" s="14"/>
    </row>
    <row r="4094">
      <c r="A4094" s="47">
        <v>3989.0</v>
      </c>
      <c r="B4094" s="34" t="s">
        <v>4156</v>
      </c>
      <c r="C4094" s="14"/>
      <c r="D4094" s="13"/>
      <c r="E4094" s="14"/>
      <c r="F4094" s="34" t="s">
        <v>6996</v>
      </c>
      <c r="G4094" s="189">
        <v>1945028.0</v>
      </c>
      <c r="H4094" s="14"/>
    </row>
    <row r="4095">
      <c r="A4095" s="60"/>
      <c r="B4095" s="34" t="s">
        <v>4156</v>
      </c>
      <c r="C4095" s="14"/>
      <c r="D4095" s="13"/>
      <c r="E4095" s="14"/>
      <c r="F4095" s="34" t="s">
        <v>6997</v>
      </c>
      <c r="G4095" s="189">
        <v>2464795.0</v>
      </c>
      <c r="H4095" s="14"/>
    </row>
    <row r="4096">
      <c r="A4096" s="60"/>
      <c r="B4096" s="34" t="s">
        <v>4158</v>
      </c>
      <c r="C4096" s="14"/>
      <c r="D4096" s="13"/>
      <c r="E4096" s="14"/>
      <c r="F4096" s="34" t="s">
        <v>6998</v>
      </c>
      <c r="G4096" s="189">
        <v>23425.0</v>
      </c>
      <c r="H4096" s="14"/>
    </row>
    <row r="4097">
      <c r="A4097" s="47">
        <v>3990.0</v>
      </c>
      <c r="B4097" s="34" t="s">
        <v>4156</v>
      </c>
      <c r="C4097" s="14"/>
      <c r="D4097" s="13"/>
      <c r="E4097" s="14"/>
      <c r="F4097" s="34" t="s">
        <v>6999</v>
      </c>
      <c r="G4097" s="189">
        <v>2709312.0</v>
      </c>
      <c r="H4097" s="14"/>
    </row>
    <row r="4098">
      <c r="A4098" s="60"/>
      <c r="B4098" s="34" t="s">
        <v>4158</v>
      </c>
      <c r="C4098" s="14"/>
      <c r="D4098" s="13"/>
      <c r="E4098" s="14"/>
      <c r="F4098" s="34" t="s">
        <v>7000</v>
      </c>
      <c r="G4098" s="189">
        <v>16102.0</v>
      </c>
      <c r="H4098" s="14"/>
    </row>
    <row r="4099">
      <c r="A4099" s="47">
        <v>3991.0</v>
      </c>
      <c r="B4099" s="34" t="s">
        <v>4156</v>
      </c>
      <c r="C4099" s="14"/>
      <c r="D4099" s="13"/>
      <c r="E4099" s="14"/>
      <c r="F4099" s="34" t="s">
        <v>7001</v>
      </c>
      <c r="G4099" s="189">
        <v>3277667.0</v>
      </c>
      <c r="H4099" s="14"/>
    </row>
    <row r="4100">
      <c r="A4100" s="60"/>
      <c r="B4100" s="34" t="s">
        <v>4158</v>
      </c>
      <c r="C4100" s="14"/>
      <c r="D4100" s="13"/>
      <c r="E4100" s="14"/>
      <c r="F4100" s="34" t="s">
        <v>7002</v>
      </c>
      <c r="G4100" s="189">
        <v>17942.0</v>
      </c>
      <c r="H4100" s="14"/>
    </row>
    <row r="4101">
      <c r="A4101" s="47">
        <v>3992.0</v>
      </c>
      <c r="B4101" s="34" t="s">
        <v>4156</v>
      </c>
      <c r="C4101" s="14"/>
      <c r="D4101" s="13"/>
      <c r="E4101" s="14"/>
      <c r="F4101" s="34" t="s">
        <v>7003</v>
      </c>
      <c r="G4101" s="189">
        <v>3192250.0</v>
      </c>
      <c r="H4101" s="14"/>
    </row>
    <row r="4102">
      <c r="A4102" s="60"/>
      <c r="B4102" s="34" t="s">
        <v>4158</v>
      </c>
      <c r="C4102" s="14"/>
      <c r="D4102" s="13"/>
      <c r="E4102" s="14"/>
      <c r="F4102" s="34" t="s">
        <v>7004</v>
      </c>
      <c r="G4102" s="189">
        <v>19279.0</v>
      </c>
      <c r="H4102" s="14"/>
    </row>
    <row r="4103">
      <c r="A4103" s="47">
        <v>3993.0</v>
      </c>
      <c r="B4103" s="34" t="s">
        <v>4156</v>
      </c>
      <c r="C4103" s="14"/>
      <c r="D4103" s="13"/>
      <c r="E4103" s="14"/>
      <c r="F4103" s="34" t="s">
        <v>7005</v>
      </c>
      <c r="G4103" s="189">
        <v>1936672.0</v>
      </c>
      <c r="H4103" s="14"/>
    </row>
    <row r="4104">
      <c r="A4104" s="60"/>
      <c r="B4104" s="34" t="s">
        <v>4156</v>
      </c>
      <c r="C4104" s="14"/>
      <c r="D4104" s="13"/>
      <c r="E4104" s="14"/>
      <c r="F4104" s="34" t="s">
        <v>7006</v>
      </c>
      <c r="G4104" s="189">
        <v>2253655.0</v>
      </c>
      <c r="H4104" s="14"/>
    </row>
    <row r="4105">
      <c r="A4105" s="60"/>
      <c r="B4105" s="34" t="s">
        <v>4158</v>
      </c>
      <c r="C4105" s="14"/>
      <c r="D4105" s="13"/>
      <c r="E4105" s="14"/>
      <c r="F4105" s="34" t="s">
        <v>7007</v>
      </c>
      <c r="G4105" s="189">
        <v>13489.0</v>
      </c>
      <c r="H4105" s="14"/>
    </row>
    <row r="4106">
      <c r="A4106" s="47">
        <v>3994.0</v>
      </c>
      <c r="B4106" s="34" t="s">
        <v>4156</v>
      </c>
      <c r="C4106" s="14"/>
      <c r="D4106" s="13"/>
      <c r="E4106" s="14"/>
      <c r="F4106" s="34" t="s">
        <v>7008</v>
      </c>
      <c r="G4106" s="189">
        <v>3790028.0</v>
      </c>
      <c r="H4106" s="14"/>
    </row>
    <row r="4107">
      <c r="A4107" s="60"/>
      <c r="B4107" s="34" t="s">
        <v>4158</v>
      </c>
      <c r="C4107" s="14"/>
      <c r="D4107" s="13"/>
      <c r="E4107" s="14"/>
      <c r="F4107" s="34" t="s">
        <v>7009</v>
      </c>
      <c r="G4107" s="189">
        <v>14443.0</v>
      </c>
      <c r="H4107" s="14"/>
    </row>
    <row r="4108">
      <c r="A4108" s="47">
        <v>3995.0</v>
      </c>
      <c r="B4108" s="34" t="s">
        <v>4156</v>
      </c>
      <c r="C4108" s="14"/>
      <c r="D4108" s="13"/>
      <c r="E4108" s="14"/>
      <c r="F4108" s="34" t="s">
        <v>7010</v>
      </c>
      <c r="G4108" s="189">
        <v>2772195.0</v>
      </c>
      <c r="H4108" s="14"/>
    </row>
    <row r="4109">
      <c r="A4109" s="60"/>
      <c r="B4109" s="34" t="s">
        <v>4158</v>
      </c>
      <c r="C4109" s="14"/>
      <c r="D4109" s="13"/>
      <c r="E4109" s="14"/>
      <c r="F4109" s="34" t="s">
        <v>7011</v>
      </c>
      <c r="G4109" s="189">
        <v>11073.0</v>
      </c>
      <c r="H4109" s="14"/>
    </row>
    <row r="4110">
      <c r="A4110" s="14"/>
      <c r="B4110" s="14"/>
      <c r="C4110" s="14"/>
      <c r="D4110" s="13"/>
      <c r="E4110" s="14"/>
      <c r="F4110" s="14"/>
      <c r="G4110" s="14"/>
      <c r="H4110" s="14"/>
    </row>
    <row r="4111">
      <c r="A4111" s="14"/>
      <c r="B4111" s="14"/>
      <c r="C4111" s="14"/>
      <c r="D4111" s="13"/>
      <c r="E4111" s="14"/>
      <c r="F4111" s="14"/>
      <c r="G4111" s="14"/>
      <c r="H4111" s="14"/>
    </row>
    <row r="4112">
      <c r="A4112" s="14"/>
      <c r="B4112" s="14"/>
      <c r="C4112" s="14"/>
      <c r="D4112" s="13"/>
      <c r="E4112" s="14"/>
      <c r="F4112" s="14"/>
      <c r="G4112" s="14"/>
      <c r="H4112" s="14"/>
    </row>
    <row r="4113">
      <c r="A4113" s="14"/>
      <c r="B4113" s="14"/>
      <c r="C4113" s="14"/>
      <c r="D4113" s="13"/>
      <c r="E4113" s="14"/>
      <c r="F4113" s="14"/>
      <c r="G4113" s="14"/>
      <c r="H4113" s="14"/>
    </row>
    <row r="4114">
      <c r="A4114" s="14"/>
      <c r="B4114" s="14"/>
      <c r="C4114" s="14"/>
      <c r="D4114" s="13"/>
      <c r="E4114" s="14"/>
      <c r="F4114" s="14"/>
      <c r="G4114" s="14"/>
      <c r="H4114" s="14"/>
    </row>
    <row r="4115">
      <c r="A4115" s="14"/>
      <c r="B4115" s="14"/>
      <c r="C4115" s="14"/>
      <c r="D4115" s="13"/>
      <c r="E4115" s="14"/>
      <c r="F4115" s="14"/>
      <c r="G4115" s="14"/>
      <c r="H4115" s="14"/>
    </row>
    <row r="4116">
      <c r="A4116" s="14"/>
      <c r="B4116" s="14"/>
      <c r="C4116" s="14"/>
      <c r="D4116" s="13"/>
      <c r="E4116" s="14"/>
      <c r="F4116" s="14"/>
      <c r="G4116" s="14"/>
      <c r="H4116" s="14"/>
    </row>
    <row r="4117">
      <c r="A4117" s="14"/>
      <c r="B4117" s="14"/>
      <c r="C4117" s="14"/>
      <c r="D4117" s="13"/>
      <c r="E4117" s="14"/>
      <c r="F4117" s="14"/>
      <c r="G4117" s="14"/>
      <c r="H4117" s="14"/>
    </row>
    <row r="4118">
      <c r="A4118" s="14"/>
      <c r="B4118" s="14"/>
      <c r="C4118" s="14"/>
      <c r="D4118" s="13"/>
      <c r="E4118" s="14"/>
      <c r="F4118" s="14"/>
      <c r="G4118" s="14"/>
      <c r="H4118" s="14"/>
    </row>
    <row r="4119">
      <c r="A4119" s="14"/>
      <c r="B4119" s="14"/>
      <c r="C4119" s="14"/>
      <c r="D4119" s="13"/>
      <c r="E4119" s="14"/>
      <c r="F4119" s="14"/>
      <c r="G4119" s="14"/>
      <c r="H4119" s="14"/>
    </row>
    <row r="4120">
      <c r="A4120" s="14"/>
      <c r="B4120" s="14"/>
      <c r="C4120" s="14"/>
      <c r="D4120" s="13"/>
      <c r="E4120" s="14"/>
      <c r="F4120" s="14"/>
      <c r="G4120" s="14"/>
      <c r="H4120" s="14"/>
    </row>
    <row r="4121">
      <c r="A4121" s="14"/>
      <c r="B4121" s="14"/>
      <c r="C4121" s="14"/>
      <c r="D4121" s="13"/>
      <c r="E4121" s="14"/>
      <c r="F4121" s="14"/>
      <c r="G4121" s="14"/>
      <c r="H4121" s="14"/>
    </row>
    <row r="4122">
      <c r="A4122" s="14"/>
      <c r="B4122" s="14"/>
      <c r="C4122" s="14"/>
      <c r="D4122" s="13"/>
      <c r="E4122" s="14"/>
      <c r="F4122" s="14"/>
      <c r="G4122" s="14"/>
      <c r="H4122" s="14"/>
    </row>
    <row r="4123">
      <c r="A4123" s="14"/>
      <c r="B4123" s="14"/>
      <c r="C4123" s="14"/>
      <c r="D4123" s="13"/>
      <c r="E4123" s="14"/>
      <c r="F4123" s="14"/>
      <c r="G4123" s="14"/>
      <c r="H4123" s="14"/>
    </row>
    <row r="4124">
      <c r="A4124" s="14"/>
      <c r="B4124" s="14"/>
      <c r="C4124" s="14"/>
      <c r="D4124" s="13"/>
      <c r="E4124" s="14"/>
      <c r="F4124" s="14"/>
      <c r="G4124" s="14"/>
      <c r="H4124" s="14"/>
    </row>
    <row r="4125">
      <c r="A4125" s="14"/>
      <c r="B4125" s="14"/>
      <c r="C4125" s="14"/>
      <c r="D4125" s="13"/>
      <c r="E4125" s="14"/>
      <c r="F4125" s="14"/>
      <c r="G4125" s="14"/>
      <c r="H4125" s="14"/>
    </row>
    <row r="4126">
      <c r="A4126" s="14"/>
      <c r="B4126" s="14"/>
      <c r="C4126" s="14"/>
      <c r="D4126" s="13"/>
      <c r="E4126" s="14"/>
      <c r="F4126" s="14"/>
      <c r="G4126" s="14"/>
      <c r="H4126" s="14"/>
    </row>
    <row r="4127">
      <c r="A4127" s="14"/>
      <c r="B4127" s="14"/>
      <c r="C4127" s="14"/>
      <c r="D4127" s="13"/>
      <c r="E4127" s="14"/>
      <c r="F4127" s="14"/>
      <c r="G4127" s="14"/>
      <c r="H4127" s="14"/>
    </row>
    <row r="4128">
      <c r="A4128" s="14"/>
      <c r="B4128" s="14"/>
      <c r="C4128" s="14"/>
      <c r="D4128" s="13"/>
      <c r="E4128" s="14"/>
      <c r="F4128" s="14"/>
      <c r="G4128" s="14"/>
      <c r="H4128" s="14"/>
    </row>
    <row r="4129">
      <c r="A4129" s="14"/>
      <c r="B4129" s="14"/>
      <c r="C4129" s="14"/>
      <c r="D4129" s="13"/>
      <c r="E4129" s="14"/>
      <c r="F4129" s="14"/>
      <c r="G4129" s="14"/>
      <c r="H4129" s="14"/>
    </row>
    <row r="4130">
      <c r="A4130" s="14"/>
      <c r="B4130" s="14"/>
      <c r="C4130" s="14"/>
      <c r="D4130" s="13"/>
      <c r="E4130" s="14"/>
      <c r="F4130" s="14"/>
      <c r="G4130" s="14"/>
      <c r="H4130" s="14"/>
    </row>
    <row r="4131">
      <c r="A4131" s="14"/>
      <c r="B4131" s="14"/>
      <c r="C4131" s="14"/>
      <c r="D4131" s="13"/>
      <c r="E4131" s="14"/>
      <c r="F4131" s="14"/>
      <c r="G4131" s="14"/>
      <c r="H4131" s="14"/>
    </row>
    <row r="4132">
      <c r="A4132" s="14"/>
      <c r="B4132" s="14"/>
      <c r="C4132" s="14"/>
      <c r="D4132" s="13"/>
      <c r="E4132" s="14"/>
      <c r="F4132" s="14"/>
      <c r="G4132" s="14"/>
      <c r="H4132" s="14"/>
    </row>
    <row r="4133">
      <c r="A4133" s="14"/>
      <c r="B4133" s="14"/>
      <c r="C4133" s="14"/>
      <c r="D4133" s="13"/>
      <c r="E4133" s="14"/>
      <c r="F4133" s="14"/>
      <c r="G4133" s="14"/>
      <c r="H4133" s="14"/>
    </row>
    <row r="4134">
      <c r="A4134" s="14"/>
      <c r="B4134" s="14"/>
      <c r="C4134" s="14"/>
      <c r="D4134" s="13"/>
      <c r="E4134" s="14"/>
      <c r="F4134" s="14"/>
      <c r="G4134" s="14"/>
      <c r="H4134" s="14"/>
    </row>
    <row r="4135">
      <c r="A4135" s="14"/>
      <c r="B4135" s="14"/>
      <c r="C4135" s="14"/>
      <c r="D4135" s="13"/>
      <c r="E4135" s="14"/>
      <c r="F4135" s="14"/>
      <c r="G4135" s="14"/>
      <c r="H4135" s="14"/>
    </row>
    <row r="4136">
      <c r="A4136" s="14"/>
      <c r="B4136" s="14"/>
      <c r="C4136" s="14"/>
      <c r="D4136" s="13"/>
      <c r="E4136" s="14"/>
      <c r="F4136" s="14"/>
      <c r="G4136" s="14"/>
      <c r="H4136" s="14"/>
    </row>
    <row r="4137">
      <c r="A4137" s="14"/>
      <c r="B4137" s="14"/>
      <c r="C4137" s="14"/>
      <c r="D4137" s="13"/>
      <c r="E4137" s="14"/>
      <c r="F4137" s="14"/>
      <c r="G4137" s="14"/>
      <c r="H4137" s="14"/>
    </row>
    <row r="4138">
      <c r="A4138" s="14"/>
      <c r="B4138" s="14"/>
      <c r="C4138" s="14"/>
      <c r="D4138" s="13"/>
      <c r="E4138" s="14"/>
      <c r="F4138" s="14"/>
      <c r="G4138" s="14"/>
      <c r="H4138" s="14"/>
    </row>
    <row r="4139">
      <c r="A4139" s="14"/>
      <c r="B4139" s="14"/>
      <c r="C4139" s="14"/>
      <c r="D4139" s="13"/>
      <c r="E4139" s="14"/>
      <c r="F4139" s="14"/>
      <c r="G4139" s="14"/>
      <c r="H4139" s="14"/>
    </row>
    <row r="4140">
      <c r="A4140" s="14"/>
      <c r="B4140" s="14"/>
      <c r="C4140" s="14"/>
      <c r="D4140" s="13"/>
      <c r="E4140" s="14"/>
      <c r="F4140" s="14"/>
      <c r="G4140" s="14"/>
      <c r="H4140" s="14"/>
    </row>
    <row r="4141">
      <c r="A4141" s="14"/>
      <c r="B4141" s="14"/>
      <c r="C4141" s="14"/>
      <c r="D4141" s="13"/>
      <c r="E4141" s="14"/>
      <c r="F4141" s="14"/>
      <c r="G4141" s="14"/>
      <c r="H4141" s="14"/>
    </row>
    <row r="4142">
      <c r="A4142" s="14"/>
      <c r="B4142" s="14"/>
      <c r="C4142" s="14"/>
      <c r="D4142" s="13"/>
      <c r="E4142" s="14"/>
      <c r="F4142" s="14"/>
      <c r="G4142" s="14"/>
      <c r="H4142" s="14"/>
    </row>
    <row r="4143">
      <c r="A4143" s="14"/>
      <c r="B4143" s="14"/>
      <c r="C4143" s="14"/>
      <c r="D4143" s="13"/>
      <c r="E4143" s="14"/>
      <c r="F4143" s="14"/>
      <c r="G4143" s="14"/>
      <c r="H4143" s="14"/>
    </row>
    <row r="4144">
      <c r="A4144" s="14"/>
      <c r="B4144" s="14"/>
      <c r="C4144" s="14"/>
      <c r="D4144" s="13"/>
      <c r="E4144" s="14"/>
      <c r="F4144" s="14"/>
      <c r="G4144" s="14"/>
      <c r="H4144" s="14"/>
    </row>
    <row r="4145">
      <c r="A4145" s="14"/>
      <c r="B4145" s="14"/>
      <c r="C4145" s="14"/>
      <c r="D4145" s="13"/>
      <c r="E4145" s="14"/>
      <c r="F4145" s="14"/>
      <c r="G4145" s="14"/>
      <c r="H4145" s="14"/>
    </row>
    <row r="4146">
      <c r="A4146" s="14"/>
      <c r="B4146" s="14"/>
      <c r="C4146" s="14"/>
      <c r="D4146" s="13"/>
      <c r="E4146" s="14"/>
      <c r="F4146" s="14"/>
      <c r="G4146" s="14"/>
      <c r="H4146" s="14"/>
    </row>
    <row r="4147">
      <c r="A4147" s="14"/>
      <c r="B4147" s="14"/>
      <c r="C4147" s="14"/>
      <c r="D4147" s="13"/>
      <c r="E4147" s="14"/>
      <c r="F4147" s="14"/>
      <c r="G4147" s="14"/>
      <c r="H4147" s="14"/>
    </row>
    <row r="4148">
      <c r="A4148" s="14"/>
      <c r="B4148" s="14"/>
      <c r="C4148" s="14"/>
      <c r="D4148" s="13"/>
      <c r="E4148" s="14"/>
      <c r="F4148" s="14"/>
      <c r="G4148" s="14"/>
      <c r="H4148" s="14"/>
    </row>
    <row r="4149">
      <c r="A4149" s="14"/>
      <c r="B4149" s="14"/>
      <c r="C4149" s="14"/>
      <c r="D4149" s="13"/>
      <c r="E4149" s="14"/>
      <c r="F4149" s="14"/>
      <c r="G4149" s="14"/>
      <c r="H4149" s="14"/>
    </row>
    <row r="4150">
      <c r="A4150" s="14"/>
      <c r="B4150" s="14"/>
      <c r="C4150" s="14"/>
      <c r="D4150" s="13"/>
      <c r="E4150" s="14"/>
      <c r="F4150" s="14"/>
      <c r="G4150" s="14"/>
      <c r="H4150" s="14"/>
    </row>
    <row r="4151">
      <c r="A4151" s="14"/>
      <c r="B4151" s="14"/>
      <c r="C4151" s="14"/>
      <c r="D4151" s="13"/>
      <c r="E4151" s="14"/>
      <c r="F4151" s="14"/>
      <c r="G4151" s="14"/>
      <c r="H4151" s="14"/>
    </row>
    <row r="4152">
      <c r="A4152" s="14"/>
      <c r="B4152" s="14"/>
      <c r="C4152" s="14"/>
      <c r="D4152" s="13"/>
      <c r="E4152" s="14"/>
      <c r="F4152" s="14"/>
      <c r="G4152" s="14"/>
      <c r="H4152" s="14"/>
    </row>
    <row r="4153">
      <c r="A4153" s="14"/>
      <c r="B4153" s="14"/>
      <c r="C4153" s="14"/>
      <c r="D4153" s="13"/>
      <c r="E4153" s="14"/>
      <c r="F4153" s="14"/>
      <c r="G4153" s="14"/>
      <c r="H4153" s="14"/>
    </row>
    <row r="4154">
      <c r="A4154" s="14"/>
      <c r="B4154" s="14"/>
      <c r="C4154" s="14"/>
      <c r="D4154" s="13"/>
      <c r="E4154" s="14"/>
      <c r="F4154" s="14"/>
      <c r="G4154" s="14"/>
      <c r="H4154" s="14"/>
    </row>
    <row r="4155">
      <c r="A4155" s="14"/>
      <c r="B4155" s="14"/>
      <c r="C4155" s="14"/>
      <c r="D4155" s="13"/>
      <c r="E4155" s="14"/>
      <c r="F4155" s="14"/>
      <c r="G4155" s="14"/>
      <c r="H4155" s="14"/>
    </row>
    <row r="4156">
      <c r="A4156" s="14"/>
      <c r="B4156" s="14"/>
      <c r="C4156" s="14"/>
      <c r="D4156" s="13"/>
      <c r="E4156" s="14"/>
      <c r="F4156" s="14"/>
      <c r="G4156" s="14"/>
      <c r="H4156" s="14"/>
    </row>
    <row r="4157">
      <c r="A4157" s="14"/>
      <c r="B4157" s="14"/>
      <c r="C4157" s="14"/>
      <c r="D4157" s="13"/>
      <c r="E4157" s="14"/>
      <c r="F4157" s="14"/>
      <c r="G4157" s="14"/>
      <c r="H4157" s="14"/>
    </row>
    <row r="4158">
      <c r="A4158" s="14"/>
      <c r="B4158" s="14"/>
      <c r="C4158" s="14"/>
      <c r="D4158" s="13"/>
      <c r="E4158" s="14"/>
      <c r="F4158" s="14"/>
      <c r="G4158" s="14"/>
      <c r="H4158" s="14"/>
    </row>
    <row r="4159">
      <c r="A4159" s="14"/>
      <c r="B4159" s="14"/>
      <c r="C4159" s="14"/>
      <c r="D4159" s="13"/>
      <c r="E4159" s="14"/>
      <c r="F4159" s="14"/>
      <c r="G4159" s="14"/>
      <c r="H4159" s="14"/>
    </row>
    <row r="4160">
      <c r="A4160" s="14"/>
      <c r="B4160" s="14"/>
      <c r="C4160" s="14"/>
      <c r="D4160" s="13"/>
      <c r="E4160" s="14"/>
      <c r="F4160" s="14"/>
      <c r="G4160" s="14"/>
      <c r="H4160" s="14"/>
    </row>
    <row r="4161">
      <c r="A4161" s="14"/>
      <c r="B4161" s="14"/>
      <c r="C4161" s="14"/>
      <c r="D4161" s="13"/>
      <c r="E4161" s="14"/>
      <c r="F4161" s="14"/>
      <c r="G4161" s="14"/>
      <c r="H4161" s="14"/>
    </row>
    <row r="4162">
      <c r="A4162" s="14"/>
      <c r="B4162" s="14"/>
      <c r="C4162" s="14"/>
      <c r="D4162" s="13"/>
      <c r="E4162" s="14"/>
      <c r="F4162" s="14"/>
      <c r="G4162" s="14"/>
      <c r="H4162" s="14"/>
    </row>
    <row r="4163">
      <c r="A4163" s="14"/>
      <c r="B4163" s="14"/>
      <c r="C4163" s="14"/>
      <c r="D4163" s="13"/>
      <c r="E4163" s="14"/>
      <c r="F4163" s="14"/>
      <c r="G4163" s="14"/>
      <c r="H4163" s="14"/>
    </row>
    <row r="4164">
      <c r="A4164" s="14"/>
      <c r="B4164" s="14"/>
      <c r="C4164" s="14"/>
      <c r="D4164" s="13"/>
      <c r="E4164" s="14"/>
      <c r="F4164" s="14"/>
      <c r="G4164" s="14"/>
      <c r="H4164" s="14"/>
    </row>
    <row r="4165">
      <c r="A4165" s="14"/>
      <c r="B4165" s="14"/>
      <c r="C4165" s="14"/>
      <c r="D4165" s="13"/>
      <c r="E4165" s="14"/>
      <c r="F4165" s="14"/>
      <c r="G4165" s="14"/>
      <c r="H4165" s="14"/>
    </row>
    <row r="4166">
      <c r="A4166" s="14"/>
      <c r="B4166" s="14"/>
      <c r="C4166" s="14"/>
      <c r="D4166" s="13"/>
      <c r="E4166" s="14"/>
      <c r="F4166" s="14"/>
      <c r="G4166" s="14"/>
      <c r="H4166" s="14"/>
    </row>
    <row r="4167">
      <c r="A4167" s="14"/>
      <c r="B4167" s="14"/>
      <c r="C4167" s="14"/>
      <c r="D4167" s="13"/>
      <c r="E4167" s="14"/>
      <c r="F4167" s="14"/>
      <c r="G4167" s="14"/>
      <c r="H4167" s="14"/>
    </row>
    <row r="4168">
      <c r="A4168" s="14"/>
      <c r="B4168" s="14"/>
      <c r="C4168" s="14"/>
      <c r="D4168" s="13"/>
      <c r="E4168" s="14"/>
      <c r="F4168" s="14"/>
      <c r="G4168" s="14"/>
      <c r="H4168" s="14"/>
    </row>
    <row r="4169">
      <c r="A4169" s="14"/>
      <c r="B4169" s="14"/>
      <c r="C4169" s="14"/>
      <c r="D4169" s="13"/>
      <c r="E4169" s="14"/>
      <c r="F4169" s="14"/>
      <c r="G4169" s="14"/>
      <c r="H4169" s="14"/>
    </row>
    <row r="4170">
      <c r="A4170" s="14"/>
      <c r="B4170" s="14"/>
      <c r="C4170" s="14"/>
      <c r="D4170" s="13"/>
      <c r="E4170" s="14"/>
      <c r="F4170" s="14"/>
      <c r="G4170" s="14"/>
      <c r="H4170" s="14"/>
    </row>
    <row r="4171">
      <c r="A4171" s="14"/>
      <c r="B4171" s="14"/>
      <c r="C4171" s="14"/>
      <c r="D4171" s="13"/>
      <c r="E4171" s="14"/>
      <c r="F4171" s="14"/>
      <c r="G4171" s="14"/>
      <c r="H4171" s="14"/>
    </row>
    <row r="4172">
      <c r="A4172" s="14"/>
      <c r="B4172" s="14"/>
      <c r="C4172" s="14"/>
      <c r="D4172" s="13"/>
      <c r="E4172" s="14"/>
      <c r="F4172" s="14"/>
      <c r="G4172" s="14"/>
      <c r="H4172" s="14"/>
    </row>
    <row r="4173">
      <c r="A4173" s="14"/>
      <c r="B4173" s="14"/>
      <c r="C4173" s="14"/>
      <c r="D4173" s="13"/>
      <c r="E4173" s="14"/>
      <c r="F4173" s="14"/>
      <c r="G4173" s="14"/>
      <c r="H4173" s="14"/>
    </row>
    <row r="4174">
      <c r="A4174" s="14"/>
      <c r="B4174" s="14"/>
      <c r="C4174" s="14"/>
      <c r="D4174" s="13"/>
      <c r="E4174" s="14"/>
      <c r="F4174" s="14"/>
      <c r="G4174" s="14"/>
      <c r="H4174" s="14"/>
    </row>
    <row r="4175">
      <c r="A4175" s="14"/>
      <c r="B4175" s="14"/>
      <c r="C4175" s="14"/>
      <c r="D4175" s="13"/>
      <c r="E4175" s="14"/>
      <c r="F4175" s="14"/>
      <c r="G4175" s="14"/>
      <c r="H4175" s="14"/>
    </row>
    <row r="4176">
      <c r="A4176" s="14"/>
      <c r="B4176" s="14"/>
      <c r="C4176" s="14"/>
      <c r="D4176" s="13"/>
      <c r="E4176" s="14"/>
      <c r="F4176" s="14"/>
      <c r="G4176" s="14"/>
      <c r="H4176" s="14"/>
    </row>
    <row r="4177">
      <c r="A4177" s="14"/>
      <c r="B4177" s="14"/>
      <c r="C4177" s="14"/>
      <c r="D4177" s="13"/>
      <c r="E4177" s="14"/>
      <c r="F4177" s="14"/>
      <c r="G4177" s="14"/>
      <c r="H4177" s="14"/>
    </row>
    <row r="4178">
      <c r="A4178" s="14"/>
      <c r="B4178" s="14"/>
      <c r="C4178" s="14"/>
      <c r="D4178" s="13"/>
      <c r="E4178" s="14"/>
      <c r="F4178" s="14"/>
      <c r="G4178" s="14"/>
      <c r="H4178" s="14"/>
    </row>
    <row r="4179">
      <c r="A4179" s="14"/>
      <c r="B4179" s="14"/>
      <c r="C4179" s="14"/>
      <c r="D4179" s="13"/>
      <c r="E4179" s="14"/>
      <c r="F4179" s="14"/>
      <c r="G4179" s="14"/>
      <c r="H4179" s="14"/>
    </row>
    <row r="4180">
      <c r="A4180" s="14"/>
      <c r="B4180" s="14"/>
      <c r="C4180" s="14"/>
      <c r="D4180" s="13"/>
      <c r="E4180" s="14"/>
      <c r="F4180" s="14"/>
      <c r="G4180" s="14"/>
      <c r="H4180" s="14"/>
    </row>
    <row r="4181">
      <c r="A4181" s="14"/>
      <c r="B4181" s="14"/>
      <c r="C4181" s="14"/>
      <c r="D4181" s="13"/>
      <c r="E4181" s="14"/>
      <c r="F4181" s="14"/>
      <c r="G4181" s="14"/>
      <c r="H4181" s="14"/>
    </row>
    <row r="4182">
      <c r="A4182" s="14"/>
      <c r="B4182" s="14"/>
      <c r="C4182" s="14"/>
      <c r="D4182" s="13"/>
      <c r="E4182" s="14"/>
      <c r="F4182" s="14"/>
      <c r="G4182" s="14"/>
      <c r="H4182" s="14"/>
    </row>
    <row r="4183">
      <c r="A4183" s="14"/>
      <c r="B4183" s="14"/>
      <c r="C4183" s="14"/>
      <c r="D4183" s="13"/>
      <c r="E4183" s="14"/>
      <c r="F4183" s="14"/>
      <c r="G4183" s="14"/>
      <c r="H4183" s="14"/>
    </row>
    <row r="4184">
      <c r="A4184" s="14"/>
      <c r="B4184" s="14"/>
      <c r="C4184" s="14"/>
      <c r="D4184" s="13"/>
      <c r="E4184" s="14"/>
      <c r="F4184" s="14"/>
      <c r="G4184" s="14"/>
      <c r="H4184" s="14"/>
    </row>
    <row r="4185">
      <c r="A4185" s="14"/>
      <c r="B4185" s="14"/>
      <c r="C4185" s="14"/>
      <c r="D4185" s="13"/>
      <c r="E4185" s="14"/>
      <c r="F4185" s="14"/>
      <c r="G4185" s="14"/>
      <c r="H4185" s="14"/>
    </row>
    <row r="4186">
      <c r="A4186" s="14"/>
      <c r="B4186" s="14"/>
      <c r="C4186" s="14"/>
      <c r="D4186" s="13"/>
      <c r="E4186" s="14"/>
      <c r="F4186" s="14"/>
      <c r="G4186" s="14"/>
      <c r="H4186" s="14"/>
    </row>
    <row r="4187">
      <c r="A4187" s="14"/>
      <c r="B4187" s="14"/>
      <c r="C4187" s="14"/>
      <c r="D4187" s="13"/>
      <c r="E4187" s="14"/>
      <c r="F4187" s="14"/>
      <c r="G4187" s="14"/>
      <c r="H4187" s="14"/>
    </row>
    <row r="4188">
      <c r="A4188" s="14"/>
      <c r="B4188" s="14"/>
      <c r="C4188" s="14"/>
      <c r="D4188" s="13"/>
      <c r="E4188" s="14"/>
      <c r="F4188" s="14"/>
      <c r="G4188" s="14"/>
      <c r="H4188" s="14"/>
    </row>
    <row r="4189">
      <c r="A4189" s="14"/>
      <c r="B4189" s="14"/>
      <c r="C4189" s="14"/>
      <c r="D4189" s="13"/>
      <c r="E4189" s="14"/>
      <c r="F4189" s="14"/>
      <c r="G4189" s="14"/>
      <c r="H4189" s="14"/>
    </row>
    <row r="4190">
      <c r="A4190" s="14"/>
      <c r="B4190" s="14"/>
      <c r="C4190" s="14"/>
      <c r="D4190" s="13"/>
      <c r="E4190" s="14"/>
      <c r="F4190" s="14"/>
      <c r="G4190" s="14"/>
      <c r="H4190" s="14"/>
    </row>
    <row r="4191">
      <c r="A4191" s="14"/>
      <c r="B4191" s="14"/>
      <c r="C4191" s="14"/>
      <c r="D4191" s="13"/>
      <c r="E4191" s="14"/>
      <c r="F4191" s="14"/>
      <c r="G4191" s="14"/>
      <c r="H4191" s="14"/>
    </row>
    <row r="4192">
      <c r="A4192" s="14"/>
      <c r="B4192" s="14"/>
      <c r="C4192" s="14"/>
      <c r="D4192" s="13"/>
      <c r="E4192" s="14"/>
      <c r="F4192" s="14"/>
      <c r="G4192" s="14"/>
      <c r="H4192" s="14"/>
    </row>
    <row r="4193">
      <c r="A4193" s="14"/>
      <c r="B4193" s="14"/>
      <c r="C4193" s="14"/>
      <c r="D4193" s="13"/>
      <c r="E4193" s="14"/>
      <c r="F4193" s="14"/>
      <c r="G4193" s="14"/>
      <c r="H4193" s="14"/>
    </row>
    <row r="4194">
      <c r="A4194" s="14"/>
      <c r="B4194" s="14"/>
      <c r="C4194" s="14"/>
      <c r="D4194" s="13"/>
      <c r="E4194" s="14"/>
      <c r="F4194" s="14"/>
      <c r="G4194" s="14"/>
      <c r="H4194" s="14"/>
    </row>
    <row r="4195">
      <c r="A4195" s="14"/>
      <c r="B4195" s="14"/>
      <c r="C4195" s="14"/>
      <c r="D4195" s="13"/>
      <c r="E4195" s="14"/>
      <c r="F4195" s="14"/>
      <c r="G4195" s="14"/>
      <c r="H4195" s="14"/>
    </row>
    <row r="4196">
      <c r="A4196" s="14"/>
      <c r="B4196" s="14"/>
      <c r="C4196" s="14"/>
      <c r="D4196" s="13"/>
      <c r="E4196" s="14"/>
      <c r="F4196" s="14"/>
      <c r="G4196" s="14"/>
      <c r="H4196" s="14"/>
    </row>
    <row r="4197">
      <c r="A4197" s="14"/>
      <c r="B4197" s="14"/>
      <c r="C4197" s="14"/>
      <c r="D4197" s="13"/>
      <c r="E4197" s="14"/>
      <c r="F4197" s="14"/>
      <c r="G4197" s="14"/>
      <c r="H4197" s="14"/>
    </row>
    <row r="4198">
      <c r="A4198" s="14"/>
      <c r="B4198" s="14"/>
      <c r="C4198" s="14"/>
      <c r="D4198" s="13"/>
      <c r="E4198" s="14"/>
      <c r="F4198" s="14"/>
      <c r="G4198" s="14"/>
      <c r="H4198" s="14"/>
    </row>
    <row r="4199">
      <c r="A4199" s="14"/>
      <c r="B4199" s="14"/>
      <c r="C4199" s="14"/>
      <c r="D4199" s="13"/>
      <c r="E4199" s="14"/>
      <c r="F4199" s="14"/>
      <c r="G4199" s="14"/>
      <c r="H4199" s="14"/>
    </row>
    <row r="4200">
      <c r="A4200" s="14"/>
      <c r="B4200" s="14"/>
      <c r="C4200" s="14"/>
      <c r="D4200" s="13"/>
      <c r="E4200" s="14"/>
      <c r="F4200" s="14"/>
      <c r="G4200" s="14"/>
      <c r="H4200" s="14"/>
    </row>
    <row r="4201">
      <c r="A4201" s="14"/>
      <c r="B4201" s="14"/>
      <c r="C4201" s="14"/>
      <c r="D4201" s="13"/>
      <c r="E4201" s="14"/>
      <c r="F4201" s="14"/>
      <c r="G4201" s="14"/>
      <c r="H4201" s="14"/>
    </row>
    <row r="4202">
      <c r="A4202" s="14"/>
      <c r="B4202" s="14"/>
      <c r="C4202" s="14"/>
      <c r="D4202" s="13"/>
      <c r="E4202" s="14"/>
      <c r="F4202" s="14"/>
      <c r="G4202" s="14"/>
      <c r="H4202" s="14"/>
    </row>
    <row r="4203">
      <c r="A4203" s="14"/>
      <c r="B4203" s="14"/>
      <c r="C4203" s="14"/>
      <c r="D4203" s="13"/>
      <c r="E4203" s="14"/>
      <c r="F4203" s="14"/>
      <c r="G4203" s="14"/>
      <c r="H4203" s="14"/>
    </row>
    <row r="4204">
      <c r="A4204" s="14"/>
      <c r="B4204" s="14"/>
      <c r="C4204" s="14"/>
      <c r="D4204" s="13"/>
      <c r="E4204" s="14"/>
      <c r="F4204" s="14"/>
      <c r="G4204" s="14"/>
      <c r="H4204" s="14"/>
    </row>
    <row r="4205">
      <c r="A4205" s="14"/>
      <c r="B4205" s="14"/>
      <c r="C4205" s="14"/>
      <c r="D4205" s="13"/>
      <c r="E4205" s="14"/>
      <c r="F4205" s="14"/>
      <c r="G4205" s="14"/>
      <c r="H4205" s="14"/>
    </row>
    <row r="4206">
      <c r="A4206" s="14"/>
      <c r="B4206" s="14"/>
      <c r="C4206" s="14"/>
      <c r="D4206" s="13"/>
      <c r="E4206" s="14"/>
      <c r="F4206" s="14"/>
      <c r="G4206" s="14"/>
      <c r="H4206" s="14"/>
    </row>
    <row r="4207">
      <c r="A4207" s="14"/>
      <c r="B4207" s="14"/>
      <c r="C4207" s="14"/>
      <c r="D4207" s="13"/>
      <c r="E4207" s="14"/>
      <c r="F4207" s="14"/>
      <c r="G4207" s="14"/>
      <c r="H4207" s="14"/>
    </row>
    <row r="4208">
      <c r="A4208" s="14"/>
      <c r="B4208" s="14"/>
      <c r="C4208" s="14"/>
      <c r="D4208" s="13"/>
      <c r="E4208" s="14"/>
      <c r="F4208" s="14"/>
      <c r="G4208" s="14"/>
      <c r="H4208" s="14"/>
    </row>
    <row r="4209">
      <c r="A4209" s="14"/>
      <c r="B4209" s="14"/>
      <c r="C4209" s="14"/>
      <c r="D4209" s="13"/>
      <c r="E4209" s="14"/>
      <c r="F4209" s="14"/>
      <c r="G4209" s="14"/>
      <c r="H4209" s="14"/>
    </row>
    <row r="4210">
      <c r="A4210" s="14"/>
      <c r="B4210" s="14"/>
      <c r="C4210" s="14"/>
      <c r="D4210" s="13"/>
      <c r="E4210" s="14"/>
      <c r="F4210" s="14"/>
      <c r="G4210" s="14"/>
      <c r="H4210" s="14"/>
    </row>
    <row r="4211">
      <c r="A4211" s="14"/>
      <c r="B4211" s="14"/>
      <c r="C4211" s="14"/>
      <c r="D4211" s="13"/>
      <c r="E4211" s="14"/>
      <c r="F4211" s="14"/>
      <c r="G4211" s="14"/>
      <c r="H4211" s="14"/>
    </row>
    <row r="4212">
      <c r="A4212" s="14"/>
      <c r="B4212" s="14"/>
      <c r="C4212" s="14"/>
      <c r="D4212" s="13"/>
      <c r="E4212" s="14"/>
      <c r="F4212" s="14"/>
      <c r="G4212" s="14"/>
      <c r="H4212" s="14"/>
    </row>
    <row r="4213">
      <c r="A4213" s="14"/>
      <c r="B4213" s="14"/>
      <c r="C4213" s="14"/>
      <c r="D4213" s="13"/>
      <c r="E4213" s="14"/>
      <c r="F4213" s="14"/>
      <c r="G4213" s="14"/>
      <c r="H4213" s="14"/>
    </row>
    <row r="4214">
      <c r="A4214" s="14"/>
      <c r="B4214" s="14"/>
      <c r="C4214" s="14"/>
      <c r="D4214" s="13"/>
      <c r="E4214" s="14"/>
      <c r="F4214" s="14"/>
      <c r="G4214" s="14"/>
      <c r="H4214" s="14"/>
    </row>
    <row r="4215">
      <c r="A4215" s="14"/>
      <c r="B4215" s="14"/>
      <c r="C4215" s="14"/>
      <c r="D4215" s="13"/>
      <c r="E4215" s="14"/>
      <c r="F4215" s="14"/>
      <c r="G4215" s="14"/>
      <c r="H4215" s="14"/>
    </row>
    <row r="4216">
      <c r="A4216" s="14"/>
      <c r="B4216" s="14"/>
      <c r="C4216" s="14"/>
      <c r="D4216" s="13"/>
      <c r="E4216" s="14"/>
      <c r="F4216" s="14"/>
      <c r="G4216" s="14"/>
      <c r="H4216" s="14"/>
    </row>
    <row r="4217">
      <c r="A4217" s="14"/>
      <c r="B4217" s="14"/>
      <c r="C4217" s="14"/>
      <c r="D4217" s="13"/>
      <c r="E4217" s="14"/>
      <c r="F4217" s="14"/>
      <c r="G4217" s="14"/>
      <c r="H4217" s="14"/>
    </row>
    <row r="4218">
      <c r="A4218" s="14"/>
      <c r="B4218" s="14"/>
      <c r="C4218" s="14"/>
      <c r="D4218" s="13"/>
      <c r="E4218" s="14"/>
      <c r="F4218" s="14"/>
      <c r="G4218" s="14"/>
      <c r="H4218" s="14"/>
    </row>
    <row r="4219">
      <c r="A4219" s="14"/>
      <c r="B4219" s="14"/>
      <c r="C4219" s="14"/>
      <c r="D4219" s="13"/>
      <c r="E4219" s="14"/>
      <c r="F4219" s="14"/>
      <c r="G4219" s="14"/>
      <c r="H4219" s="14"/>
    </row>
    <row r="4220">
      <c r="A4220" s="14"/>
      <c r="B4220" s="14"/>
      <c r="C4220" s="14"/>
      <c r="D4220" s="13"/>
      <c r="E4220" s="14"/>
      <c r="F4220" s="14"/>
      <c r="G4220" s="14"/>
      <c r="H4220" s="14"/>
    </row>
    <row r="4221">
      <c r="A4221" s="14"/>
      <c r="B4221" s="14"/>
      <c r="C4221" s="14"/>
      <c r="D4221" s="13"/>
      <c r="E4221" s="14"/>
      <c r="F4221" s="14"/>
      <c r="G4221" s="14"/>
      <c r="H4221" s="14"/>
    </row>
    <row r="4222">
      <c r="A4222" s="14"/>
      <c r="B4222" s="14"/>
      <c r="C4222" s="14"/>
      <c r="D4222" s="13"/>
      <c r="E4222" s="14"/>
      <c r="F4222" s="14"/>
      <c r="G4222" s="14"/>
      <c r="H4222" s="14"/>
    </row>
    <row r="4223">
      <c r="A4223" s="14"/>
      <c r="B4223" s="14"/>
      <c r="C4223" s="14"/>
      <c r="D4223" s="13"/>
      <c r="E4223" s="14"/>
      <c r="F4223" s="14"/>
      <c r="G4223" s="14"/>
      <c r="H4223" s="14"/>
    </row>
    <row r="4224">
      <c r="A4224" s="14"/>
      <c r="B4224" s="14"/>
      <c r="C4224" s="14"/>
      <c r="D4224" s="13"/>
      <c r="E4224" s="14"/>
      <c r="F4224" s="14"/>
      <c r="G4224" s="14"/>
      <c r="H4224" s="14"/>
    </row>
    <row r="4225">
      <c r="A4225" s="14"/>
      <c r="B4225" s="14"/>
      <c r="C4225" s="14"/>
      <c r="D4225" s="13"/>
      <c r="E4225" s="14"/>
      <c r="F4225" s="14"/>
      <c r="G4225" s="14"/>
      <c r="H4225" s="14"/>
    </row>
    <row r="4226">
      <c r="A4226" s="14"/>
      <c r="B4226" s="14"/>
      <c r="C4226" s="14"/>
      <c r="D4226" s="13"/>
      <c r="E4226" s="14"/>
      <c r="F4226" s="14"/>
      <c r="G4226" s="14"/>
      <c r="H4226" s="14"/>
    </row>
    <row r="4227">
      <c r="A4227" s="14"/>
      <c r="B4227" s="14"/>
      <c r="C4227" s="14"/>
      <c r="D4227" s="13"/>
      <c r="E4227" s="14"/>
      <c r="F4227" s="14"/>
      <c r="G4227" s="14"/>
      <c r="H4227" s="14"/>
    </row>
    <row r="4228">
      <c r="A4228" s="14"/>
      <c r="B4228" s="14"/>
      <c r="C4228" s="14"/>
      <c r="D4228" s="13"/>
      <c r="E4228" s="14"/>
      <c r="F4228" s="14"/>
      <c r="G4228" s="14"/>
      <c r="H4228" s="14"/>
    </row>
    <row r="4229">
      <c r="A4229" s="14"/>
      <c r="B4229" s="14"/>
      <c r="C4229" s="14"/>
      <c r="D4229" s="13"/>
      <c r="E4229" s="14"/>
      <c r="F4229" s="14"/>
      <c r="G4229" s="14"/>
      <c r="H4229" s="14"/>
    </row>
    <row r="4230">
      <c r="A4230" s="14"/>
      <c r="B4230" s="14"/>
      <c r="C4230" s="14"/>
      <c r="D4230" s="13"/>
      <c r="E4230" s="14"/>
      <c r="F4230" s="14"/>
      <c r="G4230" s="14"/>
      <c r="H4230" s="14"/>
    </row>
    <row r="4231">
      <c r="A4231" s="14"/>
      <c r="B4231" s="14"/>
      <c r="C4231" s="14"/>
      <c r="D4231" s="13"/>
      <c r="E4231" s="14"/>
      <c r="F4231" s="14"/>
      <c r="G4231" s="14"/>
      <c r="H4231" s="14"/>
    </row>
    <row r="4232">
      <c r="A4232" s="14"/>
      <c r="B4232" s="14"/>
      <c r="C4232" s="14"/>
      <c r="D4232" s="13"/>
      <c r="E4232" s="14"/>
      <c r="F4232" s="14"/>
      <c r="G4232" s="14"/>
      <c r="H4232" s="14"/>
    </row>
    <row r="4233">
      <c r="A4233" s="14"/>
      <c r="B4233" s="14"/>
      <c r="C4233" s="14"/>
      <c r="D4233" s="13"/>
      <c r="E4233" s="14"/>
      <c r="F4233" s="14"/>
      <c r="G4233" s="14"/>
      <c r="H4233" s="14"/>
    </row>
    <row r="4234">
      <c r="A4234" s="14"/>
      <c r="B4234" s="14"/>
      <c r="C4234" s="14"/>
      <c r="D4234" s="13"/>
      <c r="E4234" s="14"/>
      <c r="F4234" s="14"/>
      <c r="G4234" s="14"/>
      <c r="H4234" s="14"/>
    </row>
    <row r="4235">
      <c r="A4235" s="14"/>
      <c r="B4235" s="14"/>
      <c r="C4235" s="14"/>
      <c r="D4235" s="13"/>
      <c r="E4235" s="14"/>
      <c r="F4235" s="14"/>
      <c r="G4235" s="14"/>
      <c r="H4235" s="14"/>
    </row>
    <row r="4236">
      <c r="A4236" s="14"/>
      <c r="B4236" s="14"/>
      <c r="C4236" s="14"/>
      <c r="D4236" s="13"/>
      <c r="E4236" s="14"/>
      <c r="F4236" s="14"/>
      <c r="G4236" s="14"/>
      <c r="H4236" s="14"/>
    </row>
    <row r="4237">
      <c r="A4237" s="14"/>
      <c r="B4237" s="14"/>
      <c r="C4237" s="14"/>
      <c r="D4237" s="13"/>
      <c r="E4237" s="14"/>
      <c r="F4237" s="14"/>
      <c r="G4237" s="14"/>
      <c r="H4237" s="14"/>
    </row>
    <row r="4238">
      <c r="A4238" s="14"/>
      <c r="B4238" s="14"/>
      <c r="C4238" s="14"/>
      <c r="D4238" s="13"/>
      <c r="E4238" s="14"/>
      <c r="F4238" s="14"/>
      <c r="G4238" s="14"/>
      <c r="H4238" s="14"/>
    </row>
    <row r="4239">
      <c r="A4239" s="14"/>
      <c r="B4239" s="14"/>
      <c r="C4239" s="14"/>
      <c r="D4239" s="13"/>
      <c r="E4239" s="14"/>
      <c r="F4239" s="14"/>
      <c r="G4239" s="14"/>
      <c r="H4239" s="14"/>
    </row>
    <row r="4240">
      <c r="A4240" s="14"/>
      <c r="B4240" s="14"/>
      <c r="C4240" s="14"/>
      <c r="D4240" s="13"/>
      <c r="E4240" s="14"/>
      <c r="F4240" s="14"/>
      <c r="G4240" s="14"/>
      <c r="H4240" s="14"/>
    </row>
    <row r="4241">
      <c r="A4241" s="14"/>
      <c r="B4241" s="14"/>
      <c r="C4241" s="14"/>
      <c r="D4241" s="13"/>
      <c r="E4241" s="14"/>
      <c r="F4241" s="14"/>
      <c r="G4241" s="14"/>
      <c r="H4241" s="14"/>
    </row>
    <row r="4242">
      <c r="A4242" s="14"/>
      <c r="B4242" s="14"/>
      <c r="C4242" s="14"/>
      <c r="D4242" s="13"/>
      <c r="E4242" s="14"/>
      <c r="F4242" s="14"/>
      <c r="G4242" s="14"/>
      <c r="H4242" s="14"/>
    </row>
    <row r="4243">
      <c r="A4243" s="14"/>
      <c r="B4243" s="14"/>
      <c r="C4243" s="14"/>
      <c r="D4243" s="13"/>
      <c r="E4243" s="14"/>
      <c r="F4243" s="14"/>
      <c r="G4243" s="14"/>
      <c r="H4243" s="14"/>
    </row>
    <row r="4244">
      <c r="A4244" s="14"/>
      <c r="B4244" s="14"/>
      <c r="C4244" s="14"/>
      <c r="D4244" s="13"/>
      <c r="E4244" s="14"/>
      <c r="F4244" s="14"/>
      <c r="G4244" s="14"/>
      <c r="H4244" s="14"/>
    </row>
    <row r="4245">
      <c r="A4245" s="14"/>
      <c r="B4245" s="14"/>
      <c r="C4245" s="14"/>
      <c r="D4245" s="13"/>
      <c r="E4245" s="14"/>
      <c r="F4245" s="14"/>
      <c r="G4245" s="14"/>
      <c r="H4245" s="14"/>
    </row>
    <row r="4246">
      <c r="A4246" s="14"/>
      <c r="B4246" s="14"/>
      <c r="C4246" s="14"/>
      <c r="D4246" s="13"/>
      <c r="E4246" s="14"/>
      <c r="F4246" s="14"/>
      <c r="G4246" s="14"/>
      <c r="H4246" s="14"/>
    </row>
    <row r="4247">
      <c r="A4247" s="14"/>
      <c r="B4247" s="14"/>
      <c r="C4247" s="14"/>
      <c r="D4247" s="13"/>
      <c r="E4247" s="14"/>
      <c r="F4247" s="14"/>
      <c r="G4247" s="14"/>
      <c r="H4247" s="14"/>
    </row>
    <row r="4248">
      <c r="A4248" s="14"/>
      <c r="B4248" s="14"/>
      <c r="C4248" s="14"/>
      <c r="D4248" s="13"/>
      <c r="E4248" s="14"/>
      <c r="F4248" s="14"/>
      <c r="G4248" s="14"/>
      <c r="H4248" s="14"/>
    </row>
    <row r="4249">
      <c r="A4249" s="14"/>
      <c r="B4249" s="14"/>
      <c r="C4249" s="14"/>
      <c r="D4249" s="13"/>
      <c r="E4249" s="14"/>
      <c r="F4249" s="14"/>
      <c r="G4249" s="14"/>
      <c r="H4249" s="14"/>
    </row>
    <row r="4250">
      <c r="A4250" s="14"/>
      <c r="B4250" s="14"/>
      <c r="C4250" s="14"/>
      <c r="D4250" s="13"/>
      <c r="E4250" s="14"/>
      <c r="F4250" s="14"/>
      <c r="G4250" s="14"/>
      <c r="H4250" s="14"/>
    </row>
    <row r="4251">
      <c r="A4251" s="14"/>
      <c r="B4251" s="14"/>
      <c r="C4251" s="14"/>
      <c r="D4251" s="13"/>
      <c r="E4251" s="14"/>
      <c r="F4251" s="14"/>
      <c r="G4251" s="14"/>
      <c r="H4251" s="14"/>
    </row>
    <row r="4252">
      <c r="A4252" s="14"/>
      <c r="B4252" s="14"/>
      <c r="C4252" s="14"/>
      <c r="D4252" s="13"/>
      <c r="E4252" s="14"/>
      <c r="F4252" s="14"/>
      <c r="G4252" s="14"/>
      <c r="H4252" s="14"/>
    </row>
    <row r="4253">
      <c r="A4253" s="14"/>
      <c r="B4253" s="14"/>
      <c r="C4253" s="14"/>
      <c r="D4253" s="13"/>
      <c r="E4253" s="14"/>
      <c r="F4253" s="14"/>
      <c r="G4253" s="14"/>
      <c r="H4253" s="14"/>
    </row>
    <row r="4254">
      <c r="A4254" s="14"/>
      <c r="B4254" s="14"/>
      <c r="C4254" s="14"/>
      <c r="D4254" s="13"/>
      <c r="E4254" s="14"/>
      <c r="F4254" s="14"/>
      <c r="G4254" s="14"/>
      <c r="H4254" s="14"/>
    </row>
    <row r="4255">
      <c r="A4255" s="14"/>
      <c r="B4255" s="14"/>
      <c r="C4255" s="14"/>
      <c r="D4255" s="13"/>
      <c r="E4255" s="14"/>
      <c r="F4255" s="14"/>
      <c r="G4255" s="14"/>
      <c r="H4255" s="14"/>
    </row>
    <row r="4256">
      <c r="A4256" s="14"/>
      <c r="B4256" s="14"/>
      <c r="C4256" s="14"/>
      <c r="D4256" s="13"/>
      <c r="E4256" s="14"/>
      <c r="F4256" s="14"/>
      <c r="G4256" s="14"/>
      <c r="H4256" s="14"/>
    </row>
    <row r="4257">
      <c r="A4257" s="14"/>
      <c r="B4257" s="14"/>
      <c r="C4257" s="14"/>
      <c r="D4257" s="13"/>
      <c r="E4257" s="14"/>
      <c r="F4257" s="14"/>
      <c r="G4257" s="14"/>
      <c r="H4257" s="14"/>
    </row>
    <row r="4258">
      <c r="A4258" s="14"/>
      <c r="B4258" s="14"/>
      <c r="C4258" s="14"/>
      <c r="D4258" s="13"/>
      <c r="E4258" s="14"/>
      <c r="F4258" s="14"/>
      <c r="G4258" s="14"/>
      <c r="H4258" s="14"/>
    </row>
    <row r="4259">
      <c r="A4259" s="14"/>
      <c r="B4259" s="14"/>
      <c r="C4259" s="14"/>
      <c r="D4259" s="13"/>
      <c r="E4259" s="14"/>
      <c r="F4259" s="14"/>
      <c r="G4259" s="14"/>
      <c r="H4259" s="14"/>
    </row>
    <row r="4260">
      <c r="A4260" s="14"/>
      <c r="B4260" s="14"/>
      <c r="C4260" s="14"/>
      <c r="D4260" s="13"/>
      <c r="E4260" s="14"/>
      <c r="F4260" s="14"/>
      <c r="G4260" s="14"/>
      <c r="H4260" s="14"/>
    </row>
    <row r="4261">
      <c r="A4261" s="14"/>
      <c r="B4261" s="14"/>
      <c r="C4261" s="14"/>
      <c r="D4261" s="13"/>
      <c r="E4261" s="14"/>
      <c r="F4261" s="14"/>
      <c r="G4261" s="14"/>
      <c r="H4261" s="14"/>
    </row>
    <row r="4262">
      <c r="A4262" s="14"/>
      <c r="B4262" s="14"/>
      <c r="C4262" s="14"/>
      <c r="D4262" s="13"/>
      <c r="E4262" s="14"/>
      <c r="F4262" s="14"/>
      <c r="G4262" s="14"/>
      <c r="H4262" s="14"/>
    </row>
    <row r="4263">
      <c r="A4263" s="14"/>
      <c r="B4263" s="14"/>
      <c r="C4263" s="14"/>
      <c r="D4263" s="13"/>
      <c r="E4263" s="14"/>
      <c r="F4263" s="14"/>
      <c r="G4263" s="14"/>
      <c r="H4263" s="14"/>
    </row>
    <row r="4264">
      <c r="A4264" s="14"/>
      <c r="B4264" s="14"/>
      <c r="C4264" s="14"/>
      <c r="D4264" s="13"/>
      <c r="E4264" s="14"/>
      <c r="F4264" s="14"/>
      <c r="G4264" s="14"/>
      <c r="H4264" s="14"/>
    </row>
    <row r="4265">
      <c r="A4265" s="14"/>
      <c r="B4265" s="14"/>
      <c r="C4265" s="14"/>
      <c r="D4265" s="13"/>
      <c r="E4265" s="14"/>
      <c r="F4265" s="14"/>
      <c r="G4265" s="14"/>
      <c r="H4265" s="14"/>
    </row>
    <row r="4266">
      <c r="A4266" s="14"/>
      <c r="B4266" s="14"/>
      <c r="C4266" s="14"/>
      <c r="D4266" s="13"/>
      <c r="E4266" s="14"/>
      <c r="F4266" s="14"/>
      <c r="G4266" s="14"/>
      <c r="H4266" s="14"/>
    </row>
    <row r="4267">
      <c r="A4267" s="14"/>
      <c r="B4267" s="14"/>
      <c r="C4267" s="14"/>
      <c r="D4267" s="13"/>
      <c r="E4267" s="14"/>
      <c r="F4267" s="14"/>
      <c r="G4267" s="14"/>
      <c r="H4267" s="14"/>
    </row>
    <row r="4268">
      <c r="A4268" s="14"/>
      <c r="B4268" s="14"/>
      <c r="C4268" s="14"/>
      <c r="D4268" s="13"/>
      <c r="E4268" s="14"/>
      <c r="F4268" s="14"/>
      <c r="G4268" s="14"/>
      <c r="H4268" s="14"/>
    </row>
    <row r="4269">
      <c r="A4269" s="14"/>
      <c r="B4269" s="14"/>
      <c r="C4269" s="14"/>
      <c r="D4269" s="13"/>
      <c r="E4269" s="14"/>
      <c r="F4269" s="14"/>
      <c r="G4269" s="14"/>
      <c r="H4269" s="14"/>
    </row>
    <row r="4270">
      <c r="A4270" s="14"/>
      <c r="B4270" s="14"/>
      <c r="C4270" s="14"/>
      <c r="D4270" s="13"/>
      <c r="E4270" s="14"/>
      <c r="F4270" s="14"/>
      <c r="G4270" s="14"/>
      <c r="H4270" s="14"/>
    </row>
    <row r="4271">
      <c r="A4271" s="14"/>
      <c r="B4271" s="14"/>
      <c r="C4271" s="14"/>
      <c r="D4271" s="13"/>
      <c r="E4271" s="14"/>
      <c r="F4271" s="14"/>
      <c r="G4271" s="14"/>
      <c r="H4271" s="14"/>
    </row>
    <row r="4272">
      <c r="A4272" s="14"/>
      <c r="B4272" s="14"/>
      <c r="C4272" s="14"/>
      <c r="D4272" s="13"/>
      <c r="E4272" s="14"/>
      <c r="F4272" s="14"/>
      <c r="G4272" s="14"/>
      <c r="H4272" s="14"/>
    </row>
    <row r="4273">
      <c r="A4273" s="14"/>
      <c r="B4273" s="14"/>
      <c r="C4273" s="14"/>
      <c r="D4273" s="13"/>
      <c r="E4273" s="14"/>
      <c r="F4273" s="14"/>
      <c r="G4273" s="14"/>
      <c r="H4273" s="14"/>
    </row>
    <row r="4274">
      <c r="A4274" s="14"/>
      <c r="B4274" s="14"/>
      <c r="C4274" s="14"/>
      <c r="D4274" s="13"/>
      <c r="E4274" s="14"/>
      <c r="F4274" s="14"/>
      <c r="G4274" s="14"/>
      <c r="H4274" s="14"/>
    </row>
    <row r="4275">
      <c r="A4275" s="14"/>
      <c r="B4275" s="14"/>
      <c r="C4275" s="14"/>
      <c r="D4275" s="13"/>
      <c r="E4275" s="14"/>
      <c r="F4275" s="14"/>
      <c r="G4275" s="14"/>
      <c r="H4275" s="14"/>
    </row>
    <row r="4276">
      <c r="A4276" s="14"/>
      <c r="B4276" s="14"/>
      <c r="C4276" s="14"/>
      <c r="D4276" s="13"/>
      <c r="E4276" s="14"/>
      <c r="F4276" s="14"/>
      <c r="G4276" s="14"/>
      <c r="H4276" s="14"/>
    </row>
    <row r="4277">
      <c r="A4277" s="14"/>
      <c r="B4277" s="14"/>
      <c r="C4277" s="14"/>
      <c r="D4277" s="13"/>
      <c r="E4277" s="14"/>
      <c r="F4277" s="14"/>
      <c r="G4277" s="14"/>
      <c r="H4277" s="14"/>
    </row>
    <row r="4278">
      <c r="A4278" s="14"/>
      <c r="B4278" s="14"/>
      <c r="C4278" s="14"/>
      <c r="D4278" s="13"/>
      <c r="E4278" s="14"/>
      <c r="F4278" s="14"/>
      <c r="G4278" s="14"/>
      <c r="H4278" s="14"/>
    </row>
    <row r="4279">
      <c r="A4279" s="14"/>
      <c r="B4279" s="14"/>
      <c r="C4279" s="14"/>
      <c r="D4279" s="13"/>
      <c r="E4279" s="14"/>
      <c r="F4279" s="14"/>
      <c r="G4279" s="14"/>
      <c r="H4279" s="14"/>
    </row>
    <row r="4280">
      <c r="A4280" s="14"/>
      <c r="B4280" s="14"/>
      <c r="C4280" s="14"/>
      <c r="D4280" s="13"/>
      <c r="E4280" s="14"/>
      <c r="F4280" s="14"/>
      <c r="G4280" s="14"/>
      <c r="H4280" s="14"/>
    </row>
    <row r="4281">
      <c r="A4281" s="14"/>
      <c r="B4281" s="14"/>
      <c r="C4281" s="14"/>
      <c r="D4281" s="13"/>
      <c r="E4281" s="14"/>
      <c r="F4281" s="14"/>
      <c r="G4281" s="14"/>
      <c r="H4281" s="14"/>
    </row>
    <row r="4282">
      <c r="A4282" s="14"/>
      <c r="B4282" s="14"/>
      <c r="C4282" s="14"/>
      <c r="D4282" s="13"/>
      <c r="E4282" s="14"/>
      <c r="F4282" s="14"/>
      <c r="G4282" s="14"/>
      <c r="H4282" s="14"/>
    </row>
    <row r="4283">
      <c r="A4283" s="14"/>
      <c r="B4283" s="14"/>
      <c r="C4283" s="14"/>
      <c r="D4283" s="13"/>
      <c r="E4283" s="14"/>
      <c r="F4283" s="14"/>
      <c r="G4283" s="14"/>
      <c r="H4283" s="14"/>
    </row>
    <row r="4284">
      <c r="A4284" s="14"/>
      <c r="B4284" s="14"/>
      <c r="C4284" s="14"/>
      <c r="D4284" s="13"/>
      <c r="E4284" s="14"/>
      <c r="F4284" s="14"/>
      <c r="G4284" s="14"/>
      <c r="H4284" s="14"/>
    </row>
    <row r="4285">
      <c r="A4285" s="14"/>
      <c r="B4285" s="14"/>
      <c r="C4285" s="14"/>
      <c r="D4285" s="13"/>
      <c r="E4285" s="14"/>
      <c r="F4285" s="14"/>
      <c r="G4285" s="14"/>
      <c r="H4285" s="14"/>
    </row>
    <row r="4286">
      <c r="A4286" s="14"/>
      <c r="B4286" s="14"/>
      <c r="C4286" s="14"/>
      <c r="D4286" s="13"/>
      <c r="E4286" s="14"/>
      <c r="F4286" s="14"/>
      <c r="G4286" s="14"/>
      <c r="H4286" s="14"/>
    </row>
    <row r="4287">
      <c r="A4287" s="14"/>
      <c r="B4287" s="14"/>
      <c r="C4287" s="14"/>
      <c r="D4287" s="13"/>
      <c r="E4287" s="14"/>
      <c r="F4287" s="14"/>
      <c r="G4287" s="14"/>
      <c r="H4287" s="14"/>
    </row>
    <row r="4288">
      <c r="A4288" s="14"/>
      <c r="B4288" s="14"/>
      <c r="C4288" s="14"/>
      <c r="D4288" s="13"/>
      <c r="E4288" s="14"/>
      <c r="F4288" s="14"/>
      <c r="G4288" s="14"/>
      <c r="H4288" s="14"/>
    </row>
    <row r="4289">
      <c r="A4289" s="14"/>
      <c r="B4289" s="14"/>
      <c r="C4289" s="14"/>
      <c r="D4289" s="13"/>
      <c r="E4289" s="14"/>
      <c r="F4289" s="14"/>
      <c r="G4289" s="14"/>
      <c r="H4289" s="14"/>
    </row>
    <row r="4290">
      <c r="A4290" s="14"/>
      <c r="B4290" s="14"/>
      <c r="C4290" s="14"/>
      <c r="D4290" s="13"/>
      <c r="E4290" s="14"/>
      <c r="F4290" s="14"/>
      <c r="G4290" s="14"/>
      <c r="H4290" s="14"/>
    </row>
    <row r="4291">
      <c r="A4291" s="14"/>
      <c r="B4291" s="14"/>
      <c r="C4291" s="14"/>
      <c r="D4291" s="13"/>
      <c r="E4291" s="14"/>
      <c r="F4291" s="14"/>
      <c r="G4291" s="14"/>
      <c r="H4291" s="14"/>
    </row>
    <row r="4292">
      <c r="A4292" s="14"/>
      <c r="B4292" s="14"/>
      <c r="C4292" s="14"/>
      <c r="D4292" s="13"/>
      <c r="E4292" s="14"/>
      <c r="F4292" s="14"/>
      <c r="G4292" s="14"/>
      <c r="H4292" s="14"/>
    </row>
    <row r="4293">
      <c r="A4293" s="14"/>
      <c r="B4293" s="14"/>
      <c r="C4293" s="14"/>
      <c r="D4293" s="13"/>
      <c r="E4293" s="14"/>
      <c r="F4293" s="14"/>
      <c r="G4293" s="14"/>
      <c r="H4293" s="14"/>
    </row>
    <row r="4294">
      <c r="A4294" s="14"/>
      <c r="B4294" s="14"/>
      <c r="C4294" s="14"/>
      <c r="D4294" s="13"/>
      <c r="E4294" s="14"/>
      <c r="F4294" s="14"/>
      <c r="G4294" s="14"/>
      <c r="H4294" s="14"/>
    </row>
    <row r="4295">
      <c r="A4295" s="14"/>
      <c r="B4295" s="14"/>
      <c r="C4295" s="14"/>
      <c r="D4295" s="13"/>
      <c r="E4295" s="14"/>
      <c r="F4295" s="14"/>
      <c r="G4295" s="14"/>
      <c r="H4295" s="14"/>
    </row>
    <row r="4296">
      <c r="A4296" s="14"/>
      <c r="B4296" s="14"/>
      <c r="C4296" s="14"/>
      <c r="D4296" s="13"/>
      <c r="E4296" s="14"/>
      <c r="F4296" s="14"/>
      <c r="G4296" s="14"/>
      <c r="H4296" s="14"/>
    </row>
    <row r="4297">
      <c r="A4297" s="14"/>
      <c r="B4297" s="14"/>
      <c r="C4297" s="14"/>
      <c r="D4297" s="13"/>
      <c r="E4297" s="14"/>
      <c r="F4297" s="14"/>
      <c r="G4297" s="14"/>
      <c r="H4297" s="14"/>
    </row>
    <row r="4298">
      <c r="A4298" s="14"/>
      <c r="B4298" s="14"/>
      <c r="C4298" s="14"/>
      <c r="D4298" s="13"/>
      <c r="E4298" s="14"/>
      <c r="F4298" s="14"/>
      <c r="G4298" s="14"/>
      <c r="H4298" s="14"/>
    </row>
    <row r="4299">
      <c r="A4299" s="14"/>
      <c r="B4299" s="14"/>
      <c r="C4299" s="14"/>
      <c r="D4299" s="13"/>
      <c r="E4299" s="14"/>
      <c r="F4299" s="14"/>
      <c r="G4299" s="14"/>
      <c r="H4299" s="14"/>
    </row>
    <row r="4300">
      <c r="A4300" s="14"/>
      <c r="B4300" s="14"/>
      <c r="C4300" s="14"/>
      <c r="D4300" s="13"/>
      <c r="E4300" s="14"/>
      <c r="F4300" s="14"/>
      <c r="G4300" s="14"/>
      <c r="H4300" s="14"/>
    </row>
    <row r="4301">
      <c r="A4301" s="14"/>
      <c r="B4301" s="14"/>
      <c r="C4301" s="14"/>
      <c r="D4301" s="13"/>
      <c r="E4301" s="14"/>
      <c r="F4301" s="14"/>
      <c r="G4301" s="14"/>
      <c r="H4301" s="14"/>
    </row>
    <row r="4302">
      <c r="A4302" s="14"/>
      <c r="B4302" s="14"/>
      <c r="C4302" s="14"/>
      <c r="D4302" s="13"/>
      <c r="E4302" s="14"/>
      <c r="F4302" s="14"/>
      <c r="G4302" s="14"/>
      <c r="H4302" s="14"/>
    </row>
    <row r="4303">
      <c r="A4303" s="14"/>
      <c r="B4303" s="14"/>
      <c r="C4303" s="14"/>
      <c r="D4303" s="13"/>
      <c r="E4303" s="14"/>
      <c r="F4303" s="14"/>
      <c r="G4303" s="14"/>
      <c r="H4303" s="14"/>
    </row>
    <row r="4304">
      <c r="A4304" s="14"/>
      <c r="B4304" s="14"/>
      <c r="C4304" s="14"/>
      <c r="D4304" s="13"/>
      <c r="E4304" s="14"/>
      <c r="F4304" s="14"/>
      <c r="G4304" s="14"/>
      <c r="H4304" s="14"/>
    </row>
    <row r="4305">
      <c r="A4305" s="14"/>
      <c r="B4305" s="14"/>
      <c r="C4305" s="14"/>
      <c r="D4305" s="13"/>
      <c r="E4305" s="14"/>
      <c r="F4305" s="14"/>
      <c r="G4305" s="14"/>
      <c r="H4305" s="14"/>
    </row>
    <row r="4306">
      <c r="A4306" s="14"/>
      <c r="B4306" s="14"/>
      <c r="C4306" s="14"/>
      <c r="D4306" s="13"/>
      <c r="E4306" s="14"/>
      <c r="F4306" s="14"/>
      <c r="G4306" s="14"/>
      <c r="H4306" s="14"/>
    </row>
    <row r="4307">
      <c r="A4307" s="14"/>
      <c r="B4307" s="14"/>
      <c r="C4307" s="14"/>
      <c r="D4307" s="13"/>
      <c r="E4307" s="14"/>
      <c r="F4307" s="14"/>
      <c r="G4307" s="14"/>
      <c r="H4307" s="14"/>
    </row>
    <row r="4308">
      <c r="A4308" s="14"/>
      <c r="B4308" s="14"/>
      <c r="C4308" s="14"/>
      <c r="D4308" s="13"/>
      <c r="E4308" s="14"/>
      <c r="F4308" s="14"/>
      <c r="G4308" s="14"/>
      <c r="H4308" s="14"/>
    </row>
    <row r="4309">
      <c r="A4309" s="14"/>
      <c r="B4309" s="14"/>
      <c r="C4309" s="14"/>
      <c r="D4309" s="13"/>
      <c r="E4309" s="14"/>
      <c r="F4309" s="14"/>
      <c r="G4309" s="14"/>
      <c r="H4309" s="14"/>
    </row>
    <row r="4310">
      <c r="A4310" s="14"/>
      <c r="B4310" s="14"/>
      <c r="C4310" s="14"/>
      <c r="D4310" s="13"/>
      <c r="E4310" s="14"/>
      <c r="F4310" s="14"/>
      <c r="G4310" s="14"/>
      <c r="H4310" s="14"/>
    </row>
    <row r="4311">
      <c r="A4311" s="14"/>
      <c r="B4311" s="14"/>
      <c r="C4311" s="14"/>
      <c r="D4311" s="13"/>
      <c r="E4311" s="14"/>
      <c r="F4311" s="14"/>
      <c r="G4311" s="14"/>
      <c r="H4311" s="14"/>
    </row>
    <row r="4312">
      <c r="A4312" s="14"/>
      <c r="B4312" s="14"/>
      <c r="C4312" s="14"/>
      <c r="D4312" s="13"/>
      <c r="E4312" s="14"/>
      <c r="F4312" s="14"/>
      <c r="G4312" s="14"/>
      <c r="H4312" s="14"/>
    </row>
    <row r="4313">
      <c r="A4313" s="14"/>
      <c r="B4313" s="14"/>
      <c r="C4313" s="14"/>
      <c r="D4313" s="13"/>
      <c r="E4313" s="14"/>
      <c r="F4313" s="14"/>
      <c r="G4313" s="14"/>
      <c r="H4313" s="14"/>
    </row>
    <row r="4314">
      <c r="A4314" s="14"/>
      <c r="B4314" s="14"/>
      <c r="C4314" s="14"/>
      <c r="D4314" s="13"/>
      <c r="E4314" s="14"/>
      <c r="F4314" s="14"/>
      <c r="G4314" s="14"/>
      <c r="H4314" s="14"/>
    </row>
    <row r="4315">
      <c r="A4315" s="14"/>
      <c r="B4315" s="14"/>
      <c r="C4315" s="14"/>
      <c r="D4315" s="13"/>
      <c r="E4315" s="14"/>
      <c r="F4315" s="14"/>
      <c r="G4315" s="14"/>
      <c r="H4315" s="14"/>
    </row>
    <row r="4316">
      <c r="A4316" s="14"/>
      <c r="B4316" s="14"/>
      <c r="C4316" s="14"/>
      <c r="D4316" s="13"/>
      <c r="E4316" s="14"/>
      <c r="F4316" s="14"/>
      <c r="G4316" s="14"/>
      <c r="H4316" s="14"/>
    </row>
    <row r="4317">
      <c r="A4317" s="14"/>
      <c r="B4317" s="14"/>
      <c r="C4317" s="14"/>
      <c r="D4317" s="13"/>
      <c r="E4317" s="14"/>
      <c r="F4317" s="14"/>
      <c r="G4317" s="14"/>
      <c r="H4317" s="14"/>
    </row>
    <row r="4318">
      <c r="A4318" s="14"/>
      <c r="B4318" s="14"/>
      <c r="C4318" s="14"/>
      <c r="D4318" s="13"/>
      <c r="E4318" s="14"/>
      <c r="F4318" s="14"/>
      <c r="G4318" s="14"/>
      <c r="H4318" s="14"/>
    </row>
    <row r="4319">
      <c r="A4319" s="14"/>
      <c r="B4319" s="14"/>
      <c r="C4319" s="14"/>
      <c r="D4319" s="13"/>
      <c r="E4319" s="14"/>
      <c r="F4319" s="14"/>
      <c r="G4319" s="14"/>
      <c r="H4319" s="14"/>
    </row>
    <row r="4320">
      <c r="A4320" s="14"/>
      <c r="B4320" s="14"/>
      <c r="C4320" s="14"/>
      <c r="D4320" s="13"/>
      <c r="E4320" s="14"/>
      <c r="F4320" s="14"/>
      <c r="G4320" s="14"/>
      <c r="H4320" s="14"/>
    </row>
    <row r="4321">
      <c r="A4321" s="14"/>
      <c r="B4321" s="14"/>
      <c r="C4321" s="14"/>
      <c r="D4321" s="13"/>
      <c r="E4321" s="14"/>
      <c r="F4321" s="14"/>
      <c r="G4321" s="14"/>
      <c r="H4321" s="14"/>
    </row>
    <row r="4322">
      <c r="A4322" s="14"/>
      <c r="B4322" s="14"/>
      <c r="C4322" s="14"/>
      <c r="D4322" s="13"/>
      <c r="E4322" s="14"/>
      <c r="F4322" s="14"/>
      <c r="G4322" s="14"/>
      <c r="H4322" s="14"/>
    </row>
    <row r="4323">
      <c r="A4323" s="14"/>
      <c r="B4323" s="14"/>
      <c r="C4323" s="14"/>
      <c r="D4323" s="13"/>
      <c r="E4323" s="14"/>
      <c r="F4323" s="14"/>
      <c r="G4323" s="14"/>
      <c r="H4323" s="14"/>
    </row>
    <row r="4324">
      <c r="A4324" s="14"/>
      <c r="B4324" s="14"/>
      <c r="C4324" s="14"/>
      <c r="D4324" s="13"/>
      <c r="E4324" s="14"/>
      <c r="F4324" s="14"/>
      <c r="G4324" s="14"/>
      <c r="H4324" s="14"/>
    </row>
    <row r="4325">
      <c r="A4325" s="14"/>
      <c r="B4325" s="14"/>
      <c r="C4325" s="14"/>
      <c r="D4325" s="13"/>
      <c r="E4325" s="14"/>
      <c r="F4325" s="14"/>
      <c r="G4325" s="14"/>
      <c r="H4325" s="14"/>
    </row>
    <row r="4326">
      <c r="A4326" s="14"/>
      <c r="B4326" s="14"/>
      <c r="C4326" s="14"/>
      <c r="D4326" s="13"/>
      <c r="E4326" s="14"/>
      <c r="F4326" s="14"/>
      <c r="G4326" s="14"/>
      <c r="H4326" s="14"/>
    </row>
    <row r="4327">
      <c r="A4327" s="14"/>
      <c r="B4327" s="14"/>
      <c r="C4327" s="14"/>
      <c r="D4327" s="13"/>
      <c r="E4327" s="14"/>
      <c r="F4327" s="14"/>
      <c r="G4327" s="14"/>
      <c r="H4327" s="14"/>
    </row>
    <row r="4328">
      <c r="A4328" s="14"/>
      <c r="B4328" s="14"/>
      <c r="C4328" s="14"/>
      <c r="D4328" s="13"/>
      <c r="E4328" s="14"/>
      <c r="F4328" s="14"/>
      <c r="G4328" s="14"/>
      <c r="H4328" s="14"/>
    </row>
    <row r="4329">
      <c r="A4329" s="14"/>
      <c r="B4329" s="14"/>
      <c r="C4329" s="14"/>
      <c r="D4329" s="13"/>
      <c r="E4329" s="14"/>
      <c r="F4329" s="14"/>
      <c r="G4329" s="14"/>
      <c r="H4329" s="14"/>
    </row>
    <row r="4330">
      <c r="A4330" s="14"/>
      <c r="B4330" s="14"/>
      <c r="C4330" s="14"/>
      <c r="D4330" s="13"/>
      <c r="E4330" s="14"/>
      <c r="F4330" s="14"/>
      <c r="G4330" s="14"/>
      <c r="H4330" s="14"/>
    </row>
    <row r="4331">
      <c r="A4331" s="14"/>
      <c r="B4331" s="14"/>
      <c r="C4331" s="14"/>
      <c r="D4331" s="13"/>
      <c r="E4331" s="14"/>
      <c r="F4331" s="14"/>
      <c r="G4331" s="14"/>
      <c r="H4331" s="14"/>
    </row>
    <row r="4332">
      <c r="A4332" s="14"/>
      <c r="B4332" s="14"/>
      <c r="C4332" s="14"/>
      <c r="D4332" s="13"/>
      <c r="E4332" s="14"/>
      <c r="F4332" s="14"/>
      <c r="G4332" s="14"/>
      <c r="H4332" s="14"/>
    </row>
    <row r="4333">
      <c r="A4333" s="14"/>
      <c r="B4333" s="14"/>
      <c r="C4333" s="14"/>
      <c r="D4333" s="13"/>
      <c r="E4333" s="14"/>
      <c r="F4333" s="14"/>
      <c r="G4333" s="14"/>
      <c r="H4333" s="14"/>
    </row>
    <row r="4334">
      <c r="A4334" s="14"/>
      <c r="B4334" s="14"/>
      <c r="C4334" s="14"/>
      <c r="D4334" s="13"/>
      <c r="E4334" s="14"/>
      <c r="F4334" s="14"/>
      <c r="G4334" s="14"/>
      <c r="H4334" s="14"/>
    </row>
    <row r="4335">
      <c r="A4335" s="14"/>
      <c r="B4335" s="14"/>
      <c r="C4335" s="14"/>
      <c r="D4335" s="13"/>
      <c r="E4335" s="14"/>
      <c r="F4335" s="14"/>
      <c r="G4335" s="14"/>
      <c r="H4335" s="14"/>
    </row>
    <row r="4336">
      <c r="A4336" s="14"/>
      <c r="B4336" s="14"/>
      <c r="C4336" s="14"/>
      <c r="D4336" s="13"/>
      <c r="E4336" s="14"/>
      <c r="F4336" s="14"/>
      <c r="G4336" s="14"/>
      <c r="H4336" s="14"/>
    </row>
    <row r="4337">
      <c r="A4337" s="14"/>
      <c r="B4337" s="14"/>
      <c r="C4337" s="14"/>
      <c r="D4337" s="13"/>
      <c r="E4337" s="14"/>
      <c r="F4337" s="14"/>
      <c r="G4337" s="14"/>
      <c r="H4337" s="14"/>
    </row>
    <row r="4338">
      <c r="A4338" s="14"/>
      <c r="B4338" s="14"/>
      <c r="C4338" s="14"/>
      <c r="D4338" s="13"/>
      <c r="E4338" s="14"/>
      <c r="F4338" s="14"/>
      <c r="G4338" s="14"/>
      <c r="H4338" s="14"/>
    </row>
    <row r="4339">
      <c r="A4339" s="14"/>
      <c r="B4339" s="14"/>
      <c r="C4339" s="14"/>
      <c r="D4339" s="13"/>
      <c r="E4339" s="14"/>
      <c r="F4339" s="14"/>
      <c r="G4339" s="14"/>
      <c r="H4339" s="14"/>
    </row>
    <row r="4340">
      <c r="A4340" s="14"/>
      <c r="B4340" s="14"/>
      <c r="C4340" s="14"/>
      <c r="D4340" s="13"/>
      <c r="E4340" s="14"/>
      <c r="F4340" s="14"/>
      <c r="G4340" s="14"/>
      <c r="H4340" s="14"/>
    </row>
    <row r="4341">
      <c r="A4341" s="14"/>
      <c r="B4341" s="14"/>
      <c r="C4341" s="14"/>
      <c r="D4341" s="13"/>
      <c r="E4341" s="14"/>
      <c r="F4341" s="14"/>
      <c r="G4341" s="14"/>
      <c r="H4341" s="14"/>
    </row>
    <row r="4342">
      <c r="A4342" s="14"/>
      <c r="B4342" s="14"/>
      <c r="C4342" s="14"/>
      <c r="D4342" s="13"/>
      <c r="E4342" s="14"/>
      <c r="F4342" s="14"/>
      <c r="G4342" s="14"/>
      <c r="H4342" s="14"/>
    </row>
    <row r="4343">
      <c r="A4343" s="14"/>
      <c r="B4343" s="14"/>
      <c r="C4343" s="14"/>
      <c r="D4343" s="13"/>
      <c r="E4343" s="14"/>
      <c r="F4343" s="14"/>
      <c r="G4343" s="14"/>
      <c r="H4343" s="14"/>
    </row>
    <row r="4344">
      <c r="A4344" s="14"/>
      <c r="B4344" s="14"/>
      <c r="C4344" s="14"/>
      <c r="D4344" s="13"/>
      <c r="E4344" s="14"/>
      <c r="F4344" s="14"/>
      <c r="G4344" s="14"/>
      <c r="H4344" s="14"/>
    </row>
    <row r="4345">
      <c r="A4345" s="14"/>
      <c r="B4345" s="14"/>
      <c r="C4345" s="14"/>
      <c r="D4345" s="13"/>
      <c r="E4345" s="14"/>
      <c r="F4345" s="14"/>
      <c r="G4345" s="14"/>
      <c r="H4345" s="14"/>
    </row>
    <row r="4346">
      <c r="A4346" s="14"/>
      <c r="B4346" s="14"/>
      <c r="C4346" s="14"/>
      <c r="D4346" s="13"/>
      <c r="E4346" s="14"/>
      <c r="F4346" s="14"/>
      <c r="G4346" s="14"/>
      <c r="H4346" s="14"/>
    </row>
    <row r="4347">
      <c r="A4347" s="14"/>
      <c r="B4347" s="14"/>
      <c r="C4347" s="14"/>
      <c r="D4347" s="13"/>
      <c r="E4347" s="14"/>
      <c r="F4347" s="14"/>
      <c r="G4347" s="14"/>
      <c r="H4347" s="14"/>
    </row>
    <row r="4348">
      <c r="A4348" s="14"/>
      <c r="B4348" s="14"/>
      <c r="C4348" s="14"/>
      <c r="D4348" s="13"/>
      <c r="E4348" s="14"/>
      <c r="F4348" s="14"/>
      <c r="G4348" s="14"/>
      <c r="H4348" s="14"/>
    </row>
    <row r="4349">
      <c r="A4349" s="14"/>
      <c r="B4349" s="14"/>
      <c r="C4349" s="14"/>
      <c r="D4349" s="13"/>
      <c r="E4349" s="14"/>
      <c r="F4349" s="14"/>
      <c r="G4349" s="14"/>
      <c r="H4349" s="14"/>
    </row>
    <row r="4350">
      <c r="A4350" s="14"/>
      <c r="B4350" s="14"/>
      <c r="C4350" s="14"/>
      <c r="D4350" s="13"/>
      <c r="E4350" s="14"/>
      <c r="F4350" s="14"/>
      <c r="G4350" s="14"/>
      <c r="H4350" s="14"/>
    </row>
    <row r="4351">
      <c r="A4351" s="14"/>
      <c r="B4351" s="14"/>
      <c r="C4351" s="14"/>
      <c r="D4351" s="13"/>
      <c r="E4351" s="14"/>
      <c r="F4351" s="14"/>
      <c r="G4351" s="14"/>
      <c r="H4351" s="14"/>
    </row>
    <row r="4352">
      <c r="A4352" s="14"/>
      <c r="B4352" s="14"/>
      <c r="C4352" s="14"/>
      <c r="D4352" s="13"/>
      <c r="E4352" s="14"/>
      <c r="F4352" s="14"/>
      <c r="G4352" s="14"/>
      <c r="H4352" s="14"/>
    </row>
    <row r="4353">
      <c r="A4353" s="14"/>
      <c r="B4353" s="14"/>
      <c r="C4353" s="14"/>
      <c r="D4353" s="13"/>
      <c r="E4353" s="14"/>
      <c r="F4353" s="14"/>
      <c r="G4353" s="14"/>
      <c r="H4353" s="14"/>
    </row>
    <row r="4354">
      <c r="A4354" s="14"/>
      <c r="B4354" s="14"/>
      <c r="C4354" s="14"/>
      <c r="D4354" s="13"/>
      <c r="E4354" s="14"/>
      <c r="F4354" s="14"/>
      <c r="G4354" s="14"/>
      <c r="H4354" s="14"/>
    </row>
    <row r="4355">
      <c r="A4355" s="14"/>
      <c r="B4355" s="14"/>
      <c r="C4355" s="14"/>
      <c r="D4355" s="13"/>
      <c r="E4355" s="14"/>
      <c r="F4355" s="14"/>
      <c r="G4355" s="14"/>
      <c r="H4355" s="14"/>
    </row>
    <row r="4356">
      <c r="A4356" s="14"/>
      <c r="B4356" s="14"/>
      <c r="C4356" s="14"/>
      <c r="D4356" s="13"/>
      <c r="E4356" s="14"/>
      <c r="F4356" s="14"/>
      <c r="G4356" s="14"/>
      <c r="H4356" s="14"/>
    </row>
    <row r="4357">
      <c r="A4357" s="14"/>
      <c r="B4357" s="14"/>
      <c r="C4357" s="14"/>
      <c r="D4357" s="13"/>
      <c r="E4357" s="14"/>
      <c r="F4357" s="14"/>
      <c r="G4357" s="14"/>
      <c r="H4357" s="14"/>
    </row>
    <row r="4358">
      <c r="A4358" s="14"/>
      <c r="B4358" s="14"/>
      <c r="C4358" s="14"/>
      <c r="D4358" s="13"/>
      <c r="E4358" s="14"/>
      <c r="F4358" s="14"/>
      <c r="G4358" s="14"/>
      <c r="H4358" s="14"/>
    </row>
    <row r="4359">
      <c r="A4359" s="14"/>
      <c r="B4359" s="14"/>
      <c r="C4359" s="14"/>
      <c r="D4359" s="13"/>
      <c r="E4359" s="14"/>
      <c r="F4359" s="14"/>
      <c r="G4359" s="14"/>
      <c r="H4359" s="14"/>
    </row>
    <row r="4360">
      <c r="A4360" s="14"/>
      <c r="B4360" s="14"/>
      <c r="C4360" s="14"/>
      <c r="D4360" s="13"/>
      <c r="E4360" s="14"/>
      <c r="F4360" s="14"/>
      <c r="G4360" s="14"/>
      <c r="H4360" s="14"/>
    </row>
    <row r="4361">
      <c r="A4361" s="14"/>
      <c r="B4361" s="14"/>
      <c r="C4361" s="14"/>
      <c r="D4361" s="13"/>
      <c r="E4361" s="14"/>
      <c r="F4361" s="14"/>
      <c r="G4361" s="14"/>
      <c r="H4361" s="14"/>
    </row>
    <row r="4362">
      <c r="A4362" s="14"/>
      <c r="B4362" s="14"/>
      <c r="C4362" s="14"/>
      <c r="D4362" s="13"/>
      <c r="E4362" s="14"/>
      <c r="F4362" s="14"/>
      <c r="G4362" s="14"/>
      <c r="H4362" s="14"/>
    </row>
    <row r="4363">
      <c r="A4363" s="14"/>
      <c r="B4363" s="14"/>
      <c r="C4363" s="14"/>
      <c r="D4363" s="13"/>
      <c r="E4363" s="14"/>
      <c r="F4363" s="14"/>
      <c r="G4363" s="14"/>
      <c r="H4363" s="14"/>
    </row>
    <row r="4364">
      <c r="A4364" s="14"/>
      <c r="B4364" s="14"/>
      <c r="C4364" s="14"/>
      <c r="D4364" s="13"/>
      <c r="E4364" s="14"/>
      <c r="F4364" s="14"/>
      <c r="G4364" s="14"/>
      <c r="H4364" s="14"/>
    </row>
    <row r="4365">
      <c r="A4365" s="14"/>
      <c r="B4365" s="14"/>
      <c r="C4365" s="14"/>
      <c r="D4365" s="13"/>
      <c r="E4365" s="14"/>
      <c r="F4365" s="14"/>
      <c r="G4365" s="14"/>
      <c r="H4365" s="14"/>
    </row>
    <row r="4366">
      <c r="A4366" s="14"/>
      <c r="B4366" s="14"/>
      <c r="C4366" s="14"/>
      <c r="D4366" s="13"/>
      <c r="E4366" s="14"/>
      <c r="F4366" s="14"/>
      <c r="G4366" s="14"/>
      <c r="H4366" s="14"/>
    </row>
    <row r="4367">
      <c r="A4367" s="14"/>
      <c r="B4367" s="14"/>
      <c r="C4367" s="14"/>
      <c r="D4367" s="13"/>
      <c r="E4367" s="14"/>
      <c r="F4367" s="14"/>
      <c r="G4367" s="14"/>
      <c r="H4367" s="14"/>
    </row>
    <row r="4368">
      <c r="A4368" s="14"/>
      <c r="B4368" s="14"/>
      <c r="C4368" s="14"/>
      <c r="D4368" s="13"/>
      <c r="E4368" s="14"/>
      <c r="F4368" s="14"/>
      <c r="G4368" s="14"/>
      <c r="H4368" s="14"/>
    </row>
    <row r="4369">
      <c r="A4369" s="14"/>
      <c r="B4369" s="14"/>
      <c r="C4369" s="14"/>
      <c r="D4369" s="13"/>
      <c r="E4369" s="14"/>
      <c r="F4369" s="14"/>
      <c r="G4369" s="14"/>
      <c r="H4369" s="14"/>
    </row>
    <row r="4370">
      <c r="A4370" s="14"/>
      <c r="B4370" s="14"/>
      <c r="C4370" s="14"/>
      <c r="D4370" s="13"/>
      <c r="E4370" s="14"/>
      <c r="F4370" s="14"/>
      <c r="G4370" s="14"/>
      <c r="H4370" s="14"/>
    </row>
    <row r="4371">
      <c r="A4371" s="14"/>
      <c r="B4371" s="14"/>
      <c r="C4371" s="14"/>
      <c r="D4371" s="13"/>
      <c r="E4371" s="14"/>
      <c r="F4371" s="14"/>
      <c r="G4371" s="14"/>
      <c r="H4371" s="14"/>
    </row>
    <row r="4372">
      <c r="A4372" s="14"/>
      <c r="B4372" s="14"/>
      <c r="C4372" s="14"/>
      <c r="D4372" s="13"/>
      <c r="E4372" s="14"/>
      <c r="F4372" s="14"/>
      <c r="G4372" s="14"/>
      <c r="H4372" s="14"/>
    </row>
    <row r="4373">
      <c r="A4373" s="14"/>
      <c r="B4373" s="14"/>
      <c r="C4373" s="14"/>
      <c r="D4373" s="13"/>
      <c r="E4373" s="14"/>
      <c r="F4373" s="14"/>
      <c r="G4373" s="14"/>
      <c r="H4373" s="14"/>
    </row>
    <row r="4374">
      <c r="A4374" s="14"/>
      <c r="B4374" s="14"/>
      <c r="C4374" s="14"/>
      <c r="D4374" s="13"/>
      <c r="E4374" s="14"/>
      <c r="F4374" s="14"/>
      <c r="G4374" s="14"/>
      <c r="H4374" s="14"/>
    </row>
    <row r="4375">
      <c r="A4375" s="14"/>
      <c r="B4375" s="14"/>
      <c r="C4375" s="14"/>
      <c r="D4375" s="13"/>
      <c r="E4375" s="14"/>
      <c r="F4375" s="14"/>
      <c r="G4375" s="14"/>
      <c r="H4375" s="14"/>
    </row>
    <row r="4376">
      <c r="A4376" s="14"/>
      <c r="B4376" s="14"/>
      <c r="C4376" s="14"/>
      <c r="D4376" s="13"/>
      <c r="E4376" s="14"/>
      <c r="F4376" s="14"/>
      <c r="G4376" s="14"/>
      <c r="H4376" s="14"/>
    </row>
    <row r="4377">
      <c r="A4377" s="14"/>
      <c r="B4377" s="14"/>
      <c r="C4377" s="14"/>
      <c r="D4377" s="13"/>
      <c r="E4377" s="14"/>
      <c r="F4377" s="14"/>
      <c r="G4377" s="14"/>
      <c r="H4377" s="14"/>
    </row>
    <row r="4378">
      <c r="A4378" s="14"/>
      <c r="B4378" s="14"/>
      <c r="C4378" s="14"/>
      <c r="D4378" s="13"/>
      <c r="E4378" s="14"/>
      <c r="F4378" s="14"/>
      <c r="G4378" s="14"/>
      <c r="H4378" s="14"/>
    </row>
    <row r="4379">
      <c r="A4379" s="14"/>
      <c r="B4379" s="14"/>
      <c r="C4379" s="14"/>
      <c r="D4379" s="13"/>
      <c r="E4379" s="14"/>
      <c r="F4379" s="14"/>
      <c r="G4379" s="14"/>
      <c r="H4379" s="14"/>
    </row>
    <row r="4380">
      <c r="A4380" s="14"/>
      <c r="B4380" s="14"/>
      <c r="C4380" s="14"/>
      <c r="D4380" s="13"/>
      <c r="E4380" s="14"/>
      <c r="F4380" s="14"/>
      <c r="G4380" s="14"/>
      <c r="H4380" s="14"/>
    </row>
    <row r="4381">
      <c r="A4381" s="14"/>
      <c r="B4381" s="14"/>
      <c r="C4381" s="14"/>
      <c r="D4381" s="13"/>
      <c r="E4381" s="14"/>
      <c r="F4381" s="14"/>
      <c r="G4381" s="14"/>
      <c r="H4381" s="14"/>
    </row>
    <row r="4382">
      <c r="A4382" s="14"/>
      <c r="B4382" s="14"/>
      <c r="C4382" s="14"/>
      <c r="D4382" s="13"/>
      <c r="E4382" s="14"/>
      <c r="F4382" s="14"/>
      <c r="G4382" s="14"/>
      <c r="H4382" s="14"/>
    </row>
    <row r="4383">
      <c r="A4383" s="14"/>
      <c r="B4383" s="14"/>
      <c r="C4383" s="14"/>
      <c r="D4383" s="13"/>
      <c r="E4383" s="14"/>
      <c r="F4383" s="14"/>
      <c r="G4383" s="14"/>
      <c r="H4383" s="14"/>
    </row>
    <row r="4384">
      <c r="A4384" s="14"/>
      <c r="B4384" s="14"/>
      <c r="C4384" s="14"/>
      <c r="D4384" s="13"/>
      <c r="E4384" s="14"/>
      <c r="F4384" s="14"/>
      <c r="G4384" s="14"/>
      <c r="H4384" s="14"/>
    </row>
    <row r="4385">
      <c r="A4385" s="14"/>
      <c r="B4385" s="14"/>
      <c r="C4385" s="14"/>
      <c r="D4385" s="13"/>
      <c r="E4385" s="14"/>
      <c r="F4385" s="14"/>
      <c r="G4385" s="14"/>
      <c r="H4385" s="14"/>
    </row>
    <row r="4386">
      <c r="A4386" s="14"/>
      <c r="B4386" s="14"/>
      <c r="C4386" s="14"/>
      <c r="D4386" s="13"/>
      <c r="E4386" s="14"/>
      <c r="F4386" s="14"/>
      <c r="G4386" s="14"/>
      <c r="H4386" s="14"/>
    </row>
    <row r="4387">
      <c r="A4387" s="14"/>
      <c r="B4387" s="14"/>
      <c r="C4387" s="14"/>
      <c r="D4387" s="13"/>
      <c r="E4387" s="14"/>
      <c r="F4387" s="14"/>
      <c r="G4387" s="14"/>
      <c r="H4387" s="14"/>
    </row>
    <row r="4388">
      <c r="A4388" s="14"/>
      <c r="B4388" s="14"/>
      <c r="C4388" s="14"/>
      <c r="D4388" s="13"/>
      <c r="E4388" s="14"/>
      <c r="F4388" s="14"/>
      <c r="G4388" s="14"/>
      <c r="H4388" s="14"/>
    </row>
    <row r="4389">
      <c r="A4389" s="14"/>
      <c r="B4389" s="14"/>
      <c r="C4389" s="14"/>
      <c r="D4389" s="13"/>
      <c r="E4389" s="14"/>
      <c r="F4389" s="14"/>
      <c r="G4389" s="14"/>
      <c r="H4389" s="14"/>
    </row>
    <row r="4390">
      <c r="A4390" s="14"/>
      <c r="B4390" s="14"/>
      <c r="C4390" s="14"/>
      <c r="D4390" s="13"/>
      <c r="E4390" s="14"/>
      <c r="F4390" s="14"/>
      <c r="G4390" s="14"/>
      <c r="H4390" s="14"/>
    </row>
    <row r="4391">
      <c r="A4391" s="14"/>
      <c r="B4391" s="14"/>
      <c r="C4391" s="14"/>
      <c r="D4391" s="13"/>
      <c r="E4391" s="14"/>
      <c r="F4391" s="14"/>
      <c r="G4391" s="14"/>
      <c r="H4391" s="14"/>
    </row>
    <row r="4392">
      <c r="A4392" s="14"/>
      <c r="B4392" s="14"/>
      <c r="C4392" s="14"/>
      <c r="D4392" s="13"/>
      <c r="E4392" s="14"/>
      <c r="F4392" s="14"/>
      <c r="G4392" s="14"/>
      <c r="H4392" s="14"/>
    </row>
    <row r="4393">
      <c r="A4393" s="14"/>
      <c r="B4393" s="14"/>
      <c r="C4393" s="14"/>
      <c r="D4393" s="13"/>
      <c r="E4393" s="14"/>
      <c r="F4393" s="14"/>
      <c r="G4393" s="14"/>
      <c r="H4393" s="14"/>
    </row>
    <row r="4394">
      <c r="A4394" s="14"/>
      <c r="B4394" s="14"/>
      <c r="C4394" s="14"/>
      <c r="D4394" s="13"/>
      <c r="E4394" s="14"/>
      <c r="F4394" s="14"/>
      <c r="G4394" s="14"/>
      <c r="H4394" s="14"/>
    </row>
    <row r="4395">
      <c r="A4395" s="14"/>
      <c r="B4395" s="14"/>
      <c r="C4395" s="14"/>
      <c r="D4395" s="13"/>
      <c r="E4395" s="14"/>
      <c r="F4395" s="14"/>
      <c r="G4395" s="14"/>
      <c r="H4395" s="14"/>
    </row>
    <row r="4396">
      <c r="A4396" s="14"/>
      <c r="B4396" s="14"/>
      <c r="C4396" s="14"/>
      <c r="D4396" s="13"/>
      <c r="E4396" s="14"/>
      <c r="F4396" s="14"/>
      <c r="G4396" s="14"/>
      <c r="H4396" s="14"/>
    </row>
    <row r="4397">
      <c r="A4397" s="14"/>
      <c r="B4397" s="14"/>
      <c r="C4397" s="14"/>
      <c r="D4397" s="13"/>
      <c r="E4397" s="14"/>
      <c r="F4397" s="14"/>
      <c r="G4397" s="14"/>
      <c r="H4397" s="14"/>
    </row>
    <row r="4398">
      <c r="A4398" s="14"/>
      <c r="B4398" s="14"/>
      <c r="C4398" s="14"/>
      <c r="D4398" s="13"/>
      <c r="E4398" s="14"/>
      <c r="F4398" s="14"/>
      <c r="G4398" s="14"/>
      <c r="H4398" s="14"/>
    </row>
    <row r="4399">
      <c r="A4399" s="14"/>
      <c r="B4399" s="14"/>
      <c r="C4399" s="14"/>
      <c r="D4399" s="13"/>
      <c r="E4399" s="14"/>
      <c r="F4399" s="14"/>
      <c r="G4399" s="14"/>
      <c r="H4399" s="14"/>
    </row>
    <row r="4400">
      <c r="A4400" s="14"/>
      <c r="B4400" s="14"/>
      <c r="C4400" s="14"/>
      <c r="D4400" s="13"/>
      <c r="E4400" s="14"/>
      <c r="F4400" s="14"/>
      <c r="G4400" s="14"/>
      <c r="H4400" s="14"/>
    </row>
    <row r="4401">
      <c r="A4401" s="14"/>
      <c r="B4401" s="14"/>
      <c r="C4401" s="14"/>
      <c r="D4401" s="13"/>
      <c r="E4401" s="14"/>
      <c r="F4401" s="14"/>
      <c r="G4401" s="14"/>
      <c r="H4401" s="14"/>
    </row>
    <row r="4402">
      <c r="A4402" s="14"/>
      <c r="B4402" s="14"/>
      <c r="C4402" s="14"/>
      <c r="D4402" s="13"/>
      <c r="E4402" s="14"/>
      <c r="F4402" s="14"/>
      <c r="G4402" s="14"/>
      <c r="H4402" s="14"/>
    </row>
    <row r="4403">
      <c r="A4403" s="14"/>
      <c r="B4403" s="14"/>
      <c r="C4403" s="14"/>
      <c r="D4403" s="13"/>
      <c r="E4403" s="14"/>
      <c r="F4403" s="14"/>
      <c r="G4403" s="14"/>
      <c r="H4403" s="14"/>
    </row>
    <row r="4404">
      <c r="A4404" s="14"/>
      <c r="B4404" s="14"/>
      <c r="C4404" s="14"/>
      <c r="D4404" s="13"/>
      <c r="E4404" s="14"/>
      <c r="F4404" s="14"/>
      <c r="G4404" s="14"/>
      <c r="H4404" s="14"/>
    </row>
    <row r="4405">
      <c r="A4405" s="14"/>
      <c r="B4405" s="14"/>
      <c r="C4405" s="14"/>
      <c r="D4405" s="13"/>
      <c r="E4405" s="14"/>
      <c r="F4405" s="14"/>
      <c r="G4405" s="14"/>
      <c r="H4405" s="14"/>
    </row>
    <row r="4406">
      <c r="A4406" s="14"/>
      <c r="B4406" s="14"/>
      <c r="C4406" s="14"/>
      <c r="D4406" s="13"/>
      <c r="E4406" s="14"/>
      <c r="F4406" s="14"/>
      <c r="G4406" s="14"/>
      <c r="H4406" s="14"/>
    </row>
    <row r="4407">
      <c r="A4407" s="14"/>
      <c r="B4407" s="14"/>
      <c r="C4407" s="14"/>
      <c r="D4407" s="13"/>
      <c r="E4407" s="14"/>
      <c r="F4407" s="14"/>
      <c r="G4407" s="14"/>
      <c r="H4407" s="14"/>
    </row>
    <row r="4408">
      <c r="A4408" s="14"/>
      <c r="B4408" s="14"/>
      <c r="C4408" s="14"/>
      <c r="D4408" s="13"/>
      <c r="E4408" s="14"/>
      <c r="F4408" s="14"/>
      <c r="G4408" s="14"/>
      <c r="H4408" s="14"/>
    </row>
    <row r="4409">
      <c r="A4409" s="14"/>
      <c r="B4409" s="14"/>
      <c r="C4409" s="14"/>
      <c r="D4409" s="13"/>
      <c r="E4409" s="14"/>
      <c r="F4409" s="14"/>
      <c r="G4409" s="14"/>
      <c r="H4409" s="14"/>
    </row>
    <row r="4410">
      <c r="A4410" s="14"/>
      <c r="B4410" s="14"/>
      <c r="C4410" s="14"/>
      <c r="D4410" s="13"/>
      <c r="E4410" s="14"/>
      <c r="F4410" s="14"/>
      <c r="G4410" s="14"/>
      <c r="H4410" s="14"/>
    </row>
    <row r="4411">
      <c r="A4411" s="14"/>
      <c r="B4411" s="14"/>
      <c r="C4411" s="14"/>
      <c r="D4411" s="13"/>
      <c r="E4411" s="14"/>
      <c r="F4411" s="14"/>
      <c r="G4411" s="14"/>
      <c r="H4411" s="14"/>
    </row>
    <row r="4412">
      <c r="A4412" s="14"/>
      <c r="B4412" s="14"/>
      <c r="C4412" s="14"/>
      <c r="D4412" s="13"/>
      <c r="E4412" s="14"/>
      <c r="F4412" s="14"/>
      <c r="G4412" s="14"/>
      <c r="H4412" s="14"/>
    </row>
    <row r="4413">
      <c r="A4413" s="14"/>
      <c r="B4413" s="14"/>
      <c r="C4413" s="14"/>
      <c r="D4413" s="13"/>
      <c r="E4413" s="14"/>
      <c r="F4413" s="14"/>
      <c r="G4413" s="14"/>
      <c r="H4413" s="14"/>
    </row>
    <row r="4414">
      <c r="A4414" s="14"/>
      <c r="B4414" s="14"/>
      <c r="C4414" s="14"/>
      <c r="D4414" s="13"/>
      <c r="E4414" s="14"/>
      <c r="F4414" s="14"/>
      <c r="G4414" s="14"/>
      <c r="H4414" s="14"/>
    </row>
    <row r="4415">
      <c r="A4415" s="14"/>
      <c r="B4415" s="14"/>
      <c r="C4415" s="14"/>
      <c r="D4415" s="13"/>
      <c r="E4415" s="14"/>
      <c r="F4415" s="14"/>
      <c r="G4415" s="14"/>
      <c r="H4415" s="14"/>
    </row>
    <row r="4416">
      <c r="A4416" s="14"/>
      <c r="B4416" s="14"/>
      <c r="C4416" s="14"/>
      <c r="D4416" s="13"/>
      <c r="E4416" s="14"/>
      <c r="F4416" s="14"/>
      <c r="G4416" s="14"/>
      <c r="H4416" s="14"/>
    </row>
    <row r="4417">
      <c r="A4417" s="14"/>
      <c r="B4417" s="14"/>
      <c r="C4417" s="14"/>
      <c r="D4417" s="13"/>
      <c r="E4417" s="14"/>
      <c r="F4417" s="14"/>
      <c r="G4417" s="14"/>
      <c r="H4417" s="14"/>
    </row>
    <row r="4418">
      <c r="A4418" s="14"/>
      <c r="B4418" s="14"/>
      <c r="C4418" s="14"/>
      <c r="D4418" s="13"/>
      <c r="E4418" s="14"/>
      <c r="F4418" s="14"/>
      <c r="G4418" s="14"/>
      <c r="H4418" s="14"/>
    </row>
    <row r="4419">
      <c r="A4419" s="14"/>
      <c r="B4419" s="14"/>
      <c r="C4419" s="14"/>
      <c r="D4419" s="13"/>
      <c r="E4419" s="14"/>
      <c r="F4419" s="14"/>
      <c r="G4419" s="14"/>
      <c r="H4419" s="14"/>
    </row>
    <row r="4420">
      <c r="A4420" s="14"/>
      <c r="B4420" s="14"/>
      <c r="C4420" s="14"/>
      <c r="D4420" s="13"/>
      <c r="E4420" s="14"/>
      <c r="F4420" s="14"/>
      <c r="G4420" s="14"/>
      <c r="H4420" s="14"/>
    </row>
    <row r="4421">
      <c r="A4421" s="14"/>
      <c r="B4421" s="14"/>
      <c r="C4421" s="14"/>
      <c r="D4421" s="13"/>
      <c r="E4421" s="14"/>
      <c r="F4421" s="14"/>
      <c r="G4421" s="14"/>
      <c r="H4421" s="14"/>
    </row>
    <row r="4422">
      <c r="A4422" s="14"/>
      <c r="B4422" s="14"/>
      <c r="C4422" s="14"/>
      <c r="D4422" s="13"/>
      <c r="E4422" s="14"/>
      <c r="F4422" s="14"/>
      <c r="G4422" s="14"/>
      <c r="H4422" s="14"/>
    </row>
    <row r="4423">
      <c r="A4423" s="14"/>
      <c r="B4423" s="14"/>
      <c r="C4423" s="14"/>
      <c r="D4423" s="13"/>
      <c r="E4423" s="14"/>
      <c r="F4423" s="14"/>
      <c r="G4423" s="14"/>
      <c r="H4423" s="14"/>
    </row>
    <row r="4424">
      <c r="A4424" s="14"/>
      <c r="B4424" s="14"/>
      <c r="C4424" s="14"/>
      <c r="D4424" s="13"/>
      <c r="E4424" s="14"/>
      <c r="F4424" s="14"/>
      <c r="G4424" s="14"/>
      <c r="H4424" s="14"/>
    </row>
    <row r="4425">
      <c r="A4425" s="14"/>
      <c r="B4425" s="14"/>
      <c r="C4425" s="14"/>
      <c r="D4425" s="13"/>
      <c r="E4425" s="14"/>
      <c r="F4425" s="14"/>
      <c r="G4425" s="14"/>
      <c r="H4425" s="14"/>
    </row>
    <row r="4426">
      <c r="A4426" s="14"/>
      <c r="B4426" s="14"/>
      <c r="C4426" s="14"/>
      <c r="D4426" s="13"/>
      <c r="E4426" s="14"/>
      <c r="F4426" s="14"/>
      <c r="G4426" s="14"/>
      <c r="H4426" s="14"/>
    </row>
    <row r="4427">
      <c r="A4427" s="14"/>
      <c r="B4427" s="14"/>
      <c r="C4427" s="14"/>
      <c r="D4427" s="13"/>
      <c r="E4427" s="14"/>
      <c r="F4427" s="14"/>
      <c r="G4427" s="14"/>
      <c r="H4427" s="14"/>
    </row>
    <row r="4428">
      <c r="A4428" s="14"/>
      <c r="B4428" s="14"/>
      <c r="C4428" s="14"/>
      <c r="D4428" s="13"/>
      <c r="E4428" s="14"/>
      <c r="F4428" s="14"/>
      <c r="G4428" s="14"/>
      <c r="H4428" s="14"/>
    </row>
    <row r="4429">
      <c r="A4429" s="14"/>
      <c r="B4429" s="14"/>
      <c r="C4429" s="14"/>
      <c r="D4429" s="13"/>
      <c r="E4429" s="14"/>
      <c r="F4429" s="14"/>
      <c r="G4429" s="14"/>
      <c r="H4429" s="14"/>
    </row>
    <row r="4430">
      <c r="A4430" s="14"/>
      <c r="B4430" s="14"/>
      <c r="C4430" s="14"/>
      <c r="D4430" s="13"/>
      <c r="E4430" s="14"/>
      <c r="F4430" s="14"/>
      <c r="G4430" s="14"/>
      <c r="H4430" s="14"/>
    </row>
    <row r="4431">
      <c r="A4431" s="14"/>
      <c r="B4431" s="14"/>
      <c r="C4431" s="14"/>
      <c r="D4431" s="13"/>
      <c r="E4431" s="14"/>
      <c r="F4431" s="14"/>
      <c r="G4431" s="14"/>
      <c r="H4431" s="14"/>
    </row>
    <row r="4432">
      <c r="A4432" s="14"/>
      <c r="B4432" s="14"/>
      <c r="C4432" s="14"/>
      <c r="D4432" s="13"/>
      <c r="E4432" s="14"/>
      <c r="F4432" s="14"/>
      <c r="G4432" s="14"/>
      <c r="H4432" s="14"/>
    </row>
    <row r="4433">
      <c r="A4433" s="14"/>
      <c r="B4433" s="14"/>
      <c r="C4433" s="14"/>
      <c r="D4433" s="13"/>
      <c r="E4433" s="14"/>
      <c r="F4433" s="14"/>
      <c r="G4433" s="14"/>
      <c r="H4433" s="14"/>
    </row>
    <row r="4434">
      <c r="A4434" s="14"/>
      <c r="B4434" s="14"/>
      <c r="C4434" s="14"/>
      <c r="D4434" s="13"/>
      <c r="E4434" s="14"/>
      <c r="F4434" s="14"/>
      <c r="G4434" s="14"/>
      <c r="H4434" s="14"/>
    </row>
    <row r="4435">
      <c r="A4435" s="14"/>
      <c r="B4435" s="14"/>
      <c r="C4435" s="14"/>
      <c r="D4435" s="13"/>
      <c r="E4435" s="14"/>
      <c r="F4435" s="14"/>
      <c r="G4435" s="14"/>
      <c r="H4435" s="14"/>
    </row>
    <row r="4436">
      <c r="A4436" s="14"/>
      <c r="B4436" s="14"/>
      <c r="C4436" s="14"/>
      <c r="D4436" s="13"/>
      <c r="E4436" s="14"/>
      <c r="F4436" s="14"/>
      <c r="G4436" s="14"/>
      <c r="H4436" s="14"/>
    </row>
    <row r="4437">
      <c r="A4437" s="14"/>
      <c r="B4437" s="14"/>
      <c r="C4437" s="14"/>
      <c r="D4437" s="13"/>
      <c r="E4437" s="14"/>
      <c r="F4437" s="14"/>
      <c r="G4437" s="14"/>
      <c r="H4437" s="14"/>
    </row>
    <row r="4438">
      <c r="A4438" s="14"/>
      <c r="B4438" s="14"/>
      <c r="C4438" s="14"/>
      <c r="D4438" s="13"/>
      <c r="E4438" s="14"/>
      <c r="F4438" s="14"/>
      <c r="G4438" s="14"/>
      <c r="H4438" s="14"/>
    </row>
    <row r="4439">
      <c r="A4439" s="14"/>
      <c r="B4439" s="14"/>
      <c r="C4439" s="14"/>
      <c r="D4439" s="13"/>
      <c r="E4439" s="14"/>
      <c r="F4439" s="14"/>
      <c r="G4439" s="14"/>
      <c r="H4439" s="14"/>
    </row>
    <row r="4440">
      <c r="A4440" s="14"/>
      <c r="B4440" s="14"/>
      <c r="C4440" s="14"/>
      <c r="D4440" s="13"/>
      <c r="E4440" s="14"/>
      <c r="F4440" s="14"/>
      <c r="G4440" s="14"/>
      <c r="H4440" s="14"/>
    </row>
    <row r="4441">
      <c r="A4441" s="14"/>
      <c r="B4441" s="14"/>
      <c r="C4441" s="14"/>
      <c r="D4441" s="13"/>
      <c r="E4441" s="14"/>
      <c r="F4441" s="14"/>
      <c r="G4441" s="14"/>
      <c r="H4441" s="14"/>
    </row>
    <row r="4442">
      <c r="A4442" s="14"/>
      <c r="B4442" s="14"/>
      <c r="C4442" s="14"/>
      <c r="D4442" s="13"/>
      <c r="E4442" s="14"/>
      <c r="F4442" s="14"/>
      <c r="G4442" s="14"/>
      <c r="H4442" s="14"/>
    </row>
    <row r="4443">
      <c r="A4443" s="14"/>
      <c r="B4443" s="14"/>
      <c r="C4443" s="14"/>
      <c r="D4443" s="13"/>
      <c r="E4443" s="14"/>
      <c r="F4443" s="14"/>
      <c r="G4443" s="14"/>
      <c r="H4443" s="14"/>
    </row>
    <row r="4444">
      <c r="A4444" s="14"/>
      <c r="B4444" s="14"/>
      <c r="C4444" s="14"/>
      <c r="D4444" s="13"/>
      <c r="E4444" s="14"/>
      <c r="F4444" s="14"/>
      <c r="G4444" s="14"/>
      <c r="H4444" s="14"/>
    </row>
    <row r="4445">
      <c r="A4445" s="14"/>
      <c r="B4445" s="14"/>
      <c r="C4445" s="14"/>
      <c r="D4445" s="13"/>
      <c r="E4445" s="14"/>
      <c r="F4445" s="14"/>
      <c r="G4445" s="14"/>
      <c r="H4445" s="14"/>
    </row>
    <row r="4446">
      <c r="A4446" s="14"/>
      <c r="B4446" s="14"/>
      <c r="C4446" s="14"/>
      <c r="D4446" s="13"/>
      <c r="E4446" s="14"/>
      <c r="F4446" s="14"/>
      <c r="G4446" s="14"/>
      <c r="H4446" s="14"/>
    </row>
    <row r="4447">
      <c r="A4447" s="14"/>
      <c r="B4447" s="14"/>
      <c r="C4447" s="14"/>
      <c r="D4447" s="13"/>
      <c r="E4447" s="14"/>
      <c r="F4447" s="14"/>
      <c r="G4447" s="14"/>
      <c r="H4447" s="14"/>
    </row>
    <row r="4448">
      <c r="A4448" s="14"/>
      <c r="B4448" s="14"/>
      <c r="C4448" s="14"/>
      <c r="D4448" s="13"/>
      <c r="E4448" s="14"/>
      <c r="F4448" s="14"/>
      <c r="G4448" s="14"/>
      <c r="H4448" s="14"/>
    </row>
    <row r="4449">
      <c r="A4449" s="14"/>
      <c r="B4449" s="14"/>
      <c r="C4449" s="14"/>
      <c r="D4449" s="13"/>
      <c r="E4449" s="14"/>
      <c r="F4449" s="14"/>
      <c r="G4449" s="14"/>
      <c r="H4449" s="14"/>
    </row>
    <row r="4450">
      <c r="A4450" s="14"/>
      <c r="B4450" s="14"/>
      <c r="C4450" s="14"/>
      <c r="D4450" s="13"/>
      <c r="E4450" s="14"/>
      <c r="F4450" s="14"/>
      <c r="G4450" s="14"/>
      <c r="H4450" s="14"/>
    </row>
    <row r="4451">
      <c r="A4451" s="14"/>
      <c r="B4451" s="14"/>
      <c r="C4451" s="14"/>
      <c r="D4451" s="13"/>
      <c r="E4451" s="14"/>
      <c r="F4451" s="14"/>
      <c r="G4451" s="14"/>
      <c r="H4451" s="14"/>
    </row>
    <row r="4452">
      <c r="A4452" s="14"/>
      <c r="B4452" s="14"/>
      <c r="C4452" s="14"/>
      <c r="D4452" s="13"/>
      <c r="E4452" s="14"/>
      <c r="F4452" s="14"/>
      <c r="G4452" s="14"/>
      <c r="H4452" s="14"/>
    </row>
    <row r="4453">
      <c r="A4453" s="14"/>
      <c r="B4453" s="14"/>
      <c r="C4453" s="14"/>
      <c r="D4453" s="13"/>
      <c r="E4453" s="14"/>
      <c r="F4453" s="14"/>
      <c r="G4453" s="14"/>
      <c r="H4453" s="14"/>
    </row>
    <row r="4454">
      <c r="A4454" s="14"/>
      <c r="B4454" s="14"/>
      <c r="C4454" s="14"/>
      <c r="D4454" s="13"/>
      <c r="E4454" s="14"/>
      <c r="F4454" s="14"/>
      <c r="G4454" s="14"/>
      <c r="H4454" s="14"/>
    </row>
    <row r="4455">
      <c r="A4455" s="14"/>
      <c r="B4455" s="14"/>
      <c r="C4455" s="14"/>
      <c r="D4455" s="13"/>
      <c r="E4455" s="14"/>
      <c r="F4455" s="14"/>
      <c r="G4455" s="14"/>
      <c r="H4455" s="14"/>
    </row>
    <row r="4456">
      <c r="A4456" s="14"/>
      <c r="B4456" s="14"/>
      <c r="C4456" s="14"/>
      <c r="D4456" s="13"/>
      <c r="E4456" s="14"/>
      <c r="F4456" s="14"/>
      <c r="G4456" s="14"/>
      <c r="H4456" s="14"/>
    </row>
    <row r="4457">
      <c r="A4457" s="14"/>
      <c r="B4457" s="14"/>
      <c r="C4457" s="14"/>
      <c r="D4457" s="13"/>
      <c r="E4457" s="14"/>
      <c r="F4457" s="14"/>
      <c r="G4457" s="14"/>
      <c r="H4457" s="14"/>
    </row>
    <row r="4458">
      <c r="A4458" s="14"/>
      <c r="B4458" s="14"/>
      <c r="C4458" s="14"/>
      <c r="D4458" s="13"/>
      <c r="E4458" s="14"/>
      <c r="F4458" s="14"/>
      <c r="G4458" s="14"/>
      <c r="H4458" s="14"/>
    </row>
    <row r="4459">
      <c r="A4459" s="14"/>
      <c r="B4459" s="14"/>
      <c r="C4459" s="14"/>
      <c r="D4459" s="13"/>
      <c r="E4459" s="14"/>
      <c r="F4459" s="14"/>
      <c r="G4459" s="14"/>
      <c r="H4459" s="14"/>
    </row>
    <row r="4460">
      <c r="A4460" s="14"/>
      <c r="B4460" s="14"/>
      <c r="C4460" s="14"/>
      <c r="D4460" s="13"/>
      <c r="E4460" s="14"/>
      <c r="F4460" s="14"/>
      <c r="G4460" s="14"/>
      <c r="H4460" s="14"/>
    </row>
    <row r="4461">
      <c r="A4461" s="14"/>
      <c r="B4461" s="14"/>
      <c r="C4461" s="14"/>
      <c r="D4461" s="13"/>
      <c r="E4461" s="14"/>
      <c r="F4461" s="14"/>
      <c r="G4461" s="14"/>
      <c r="H4461" s="14"/>
    </row>
    <row r="4462">
      <c r="A4462" s="14"/>
      <c r="B4462" s="14"/>
      <c r="C4462" s="14"/>
      <c r="D4462" s="13"/>
      <c r="E4462" s="14"/>
      <c r="F4462" s="14"/>
      <c r="G4462" s="14"/>
      <c r="H4462" s="14"/>
    </row>
    <row r="4463">
      <c r="A4463" s="14"/>
      <c r="B4463" s="14"/>
      <c r="C4463" s="14"/>
      <c r="D4463" s="13"/>
      <c r="E4463" s="14"/>
      <c r="F4463" s="14"/>
      <c r="G4463" s="14"/>
      <c r="H4463" s="14"/>
    </row>
    <row r="4464">
      <c r="A4464" s="14"/>
      <c r="B4464" s="14"/>
      <c r="C4464" s="14"/>
      <c r="D4464" s="13"/>
      <c r="E4464" s="14"/>
      <c r="F4464" s="14"/>
      <c r="G4464" s="14"/>
      <c r="H4464" s="14"/>
    </row>
    <row r="4465">
      <c r="A4465" s="14"/>
      <c r="B4465" s="14"/>
      <c r="C4465" s="14"/>
      <c r="D4465" s="13"/>
      <c r="E4465" s="14"/>
      <c r="F4465" s="14"/>
      <c r="G4465" s="14"/>
      <c r="H4465" s="14"/>
    </row>
    <row r="4466">
      <c r="A4466" s="14"/>
      <c r="B4466" s="14"/>
      <c r="C4466" s="14"/>
      <c r="D4466" s="13"/>
      <c r="E4466" s="14"/>
      <c r="F4466" s="14"/>
      <c r="G4466" s="14"/>
      <c r="H4466" s="14"/>
    </row>
    <row r="4467">
      <c r="A4467" s="14"/>
      <c r="B4467" s="14"/>
      <c r="C4467" s="14"/>
      <c r="D4467" s="13"/>
      <c r="E4467" s="14"/>
      <c r="F4467" s="14"/>
      <c r="G4467" s="14"/>
      <c r="H4467" s="14"/>
    </row>
    <row r="4468">
      <c r="A4468" s="14"/>
      <c r="B4468" s="14"/>
      <c r="C4468" s="14"/>
      <c r="D4468" s="13"/>
      <c r="E4468" s="14"/>
      <c r="F4468" s="14"/>
      <c r="G4468" s="14"/>
      <c r="H4468" s="14"/>
    </row>
    <row r="4469">
      <c r="A4469" s="14"/>
      <c r="B4469" s="14"/>
      <c r="C4469" s="14"/>
      <c r="D4469" s="13"/>
      <c r="E4469" s="14"/>
      <c r="F4469" s="14"/>
      <c r="G4469" s="14"/>
      <c r="H4469" s="14"/>
    </row>
    <row r="4470">
      <c r="A4470" s="14"/>
      <c r="B4470" s="14"/>
      <c r="C4470" s="14"/>
      <c r="D4470" s="13"/>
      <c r="E4470" s="14"/>
      <c r="F4470" s="14"/>
      <c r="G4470" s="14"/>
      <c r="H4470" s="14"/>
    </row>
    <row r="4471">
      <c r="A4471" s="14"/>
      <c r="B4471" s="14"/>
      <c r="C4471" s="14"/>
      <c r="D4471" s="13"/>
      <c r="E4471" s="14"/>
      <c r="F4471" s="14"/>
      <c r="G4471" s="14"/>
      <c r="H4471" s="14"/>
    </row>
    <row r="4472">
      <c r="A4472" s="14"/>
      <c r="B4472" s="14"/>
      <c r="C4472" s="14"/>
      <c r="D4472" s="13"/>
      <c r="E4472" s="14"/>
      <c r="F4472" s="14"/>
      <c r="G4472" s="14"/>
      <c r="H4472" s="14"/>
    </row>
    <row r="4473">
      <c r="A4473" s="14"/>
      <c r="B4473" s="14"/>
      <c r="C4473" s="14"/>
      <c r="D4473" s="13"/>
      <c r="E4473" s="14"/>
      <c r="F4473" s="14"/>
      <c r="G4473" s="14"/>
      <c r="H4473" s="14"/>
    </row>
    <row r="4474">
      <c r="A4474" s="14"/>
      <c r="B4474" s="14"/>
      <c r="C4474" s="14"/>
      <c r="D4474" s="13"/>
      <c r="E4474" s="14"/>
      <c r="F4474" s="14"/>
      <c r="G4474" s="14"/>
      <c r="H4474" s="14"/>
    </row>
    <row r="4475">
      <c r="A4475" s="14"/>
      <c r="B4475" s="14"/>
      <c r="C4475" s="14"/>
      <c r="D4475" s="13"/>
      <c r="E4475" s="14"/>
      <c r="F4475" s="14"/>
      <c r="G4475" s="14"/>
      <c r="H4475" s="14"/>
    </row>
    <row r="4476">
      <c r="A4476" s="14"/>
      <c r="B4476" s="14"/>
      <c r="C4476" s="14"/>
      <c r="D4476" s="13"/>
      <c r="E4476" s="14"/>
      <c r="F4476" s="14"/>
      <c r="G4476" s="14"/>
      <c r="H4476" s="14"/>
    </row>
    <row r="4477">
      <c r="A4477" s="14"/>
      <c r="B4477" s="14"/>
      <c r="C4477" s="14"/>
      <c r="D4477" s="13"/>
      <c r="E4477" s="14"/>
      <c r="F4477" s="14"/>
      <c r="G4477" s="14"/>
      <c r="H4477" s="14"/>
    </row>
    <row r="4478">
      <c r="A4478" s="14"/>
      <c r="B4478" s="14"/>
      <c r="C4478" s="14"/>
      <c r="D4478" s="13"/>
      <c r="E4478" s="14"/>
      <c r="F4478" s="14"/>
      <c r="G4478" s="14"/>
      <c r="H4478" s="14"/>
    </row>
    <row r="4479">
      <c r="A4479" s="14"/>
      <c r="B4479" s="14"/>
      <c r="C4479" s="14"/>
      <c r="D4479" s="13"/>
      <c r="E4479" s="14"/>
      <c r="F4479" s="14"/>
      <c r="G4479" s="14"/>
      <c r="H4479" s="14"/>
    </row>
    <row r="4480">
      <c r="A4480" s="14"/>
      <c r="B4480" s="14"/>
      <c r="C4480" s="14"/>
      <c r="D4480" s="13"/>
      <c r="E4480" s="14"/>
      <c r="F4480" s="14"/>
      <c r="G4480" s="14"/>
      <c r="H4480" s="14"/>
    </row>
    <row r="4481">
      <c r="A4481" s="14"/>
      <c r="B4481" s="14"/>
      <c r="C4481" s="14"/>
      <c r="D4481" s="13"/>
      <c r="E4481" s="14"/>
      <c r="F4481" s="14"/>
      <c r="G4481" s="14"/>
      <c r="H4481" s="14"/>
    </row>
    <row r="4482">
      <c r="A4482" s="14"/>
      <c r="B4482" s="14"/>
      <c r="C4482" s="14"/>
      <c r="D4482" s="13"/>
      <c r="E4482" s="14"/>
      <c r="F4482" s="14"/>
      <c r="G4482" s="14"/>
      <c r="H4482" s="14"/>
    </row>
    <row r="4483">
      <c r="A4483" s="14"/>
      <c r="B4483" s="14"/>
      <c r="C4483" s="14"/>
      <c r="D4483" s="13"/>
      <c r="E4483" s="14"/>
      <c r="F4483" s="14"/>
      <c r="G4483" s="14"/>
      <c r="H4483" s="14"/>
    </row>
    <row r="4484">
      <c r="A4484" s="14"/>
      <c r="B4484" s="14"/>
      <c r="C4484" s="14"/>
      <c r="D4484" s="13"/>
      <c r="E4484" s="14"/>
      <c r="F4484" s="14"/>
      <c r="G4484" s="14"/>
      <c r="H4484" s="14"/>
    </row>
    <row r="4485">
      <c r="A4485" s="14"/>
      <c r="B4485" s="14"/>
      <c r="C4485" s="14"/>
      <c r="D4485" s="13"/>
      <c r="E4485" s="14"/>
      <c r="F4485" s="14"/>
      <c r="G4485" s="14"/>
      <c r="H4485" s="14"/>
    </row>
    <row r="4486">
      <c r="A4486" s="14"/>
      <c r="B4486" s="14"/>
      <c r="C4486" s="14"/>
      <c r="D4486" s="13"/>
      <c r="E4486" s="14"/>
      <c r="F4486" s="14"/>
      <c r="G4486" s="14"/>
      <c r="H4486" s="14"/>
    </row>
    <row r="4487">
      <c r="A4487" s="14"/>
      <c r="B4487" s="14"/>
      <c r="C4487" s="14"/>
      <c r="D4487" s="13"/>
      <c r="E4487" s="14"/>
      <c r="F4487" s="14"/>
      <c r="G4487" s="14"/>
      <c r="H4487" s="14"/>
    </row>
    <row r="4488">
      <c r="A4488" s="14"/>
      <c r="B4488" s="14"/>
      <c r="C4488" s="14"/>
      <c r="D4488" s="13"/>
      <c r="E4488" s="14"/>
      <c r="F4488" s="14"/>
      <c r="G4488" s="14"/>
      <c r="H4488" s="14"/>
    </row>
    <row r="4489">
      <c r="A4489" s="14"/>
      <c r="B4489" s="14"/>
      <c r="C4489" s="14"/>
      <c r="D4489" s="13"/>
      <c r="E4489" s="14"/>
      <c r="F4489" s="14"/>
      <c r="G4489" s="14"/>
      <c r="H4489" s="14"/>
    </row>
    <row r="4490">
      <c r="A4490" s="14"/>
      <c r="B4490" s="14"/>
      <c r="C4490" s="14"/>
      <c r="D4490" s="13"/>
      <c r="E4490" s="14"/>
      <c r="F4490" s="14"/>
      <c r="G4490" s="14"/>
      <c r="H4490" s="14"/>
    </row>
    <row r="4491">
      <c r="A4491" s="14"/>
      <c r="B4491" s="14"/>
      <c r="C4491" s="14"/>
      <c r="D4491" s="13"/>
      <c r="E4491" s="14"/>
      <c r="F4491" s="14"/>
      <c r="G4491" s="14"/>
      <c r="H4491" s="14"/>
    </row>
    <row r="4492">
      <c r="A4492" s="14"/>
      <c r="B4492" s="14"/>
      <c r="C4492" s="14"/>
      <c r="D4492" s="13"/>
      <c r="E4492" s="14"/>
      <c r="F4492" s="14"/>
      <c r="G4492" s="14"/>
      <c r="H4492" s="14"/>
    </row>
    <row r="4493">
      <c r="A4493" s="14"/>
      <c r="B4493" s="14"/>
      <c r="C4493" s="14"/>
      <c r="D4493" s="13"/>
      <c r="E4493" s="14"/>
      <c r="F4493" s="14"/>
      <c r="G4493" s="14"/>
      <c r="H4493" s="14"/>
    </row>
    <row r="4494">
      <c r="A4494" s="14"/>
      <c r="B4494" s="14"/>
      <c r="C4494" s="14"/>
      <c r="D4494" s="13"/>
      <c r="E4494" s="14"/>
      <c r="F4494" s="14"/>
      <c r="G4494" s="14"/>
      <c r="H4494" s="14"/>
    </row>
    <row r="4495">
      <c r="A4495" s="14"/>
      <c r="B4495" s="14"/>
      <c r="C4495" s="14"/>
      <c r="D4495" s="13"/>
      <c r="E4495" s="14"/>
      <c r="F4495" s="14"/>
      <c r="G4495" s="14"/>
      <c r="H4495" s="14"/>
    </row>
    <row r="4496">
      <c r="A4496" s="14"/>
      <c r="B4496" s="14"/>
      <c r="C4496" s="14"/>
      <c r="D4496" s="13"/>
      <c r="E4496" s="14"/>
      <c r="F4496" s="14"/>
      <c r="G4496" s="14"/>
      <c r="H4496" s="14"/>
    </row>
    <row r="4497">
      <c r="A4497" s="14"/>
      <c r="B4497" s="14"/>
      <c r="C4497" s="14"/>
      <c r="D4497" s="13"/>
      <c r="E4497" s="14"/>
      <c r="F4497" s="14"/>
      <c r="G4497" s="14"/>
      <c r="H4497" s="14"/>
    </row>
    <row r="4498">
      <c r="A4498" s="14"/>
      <c r="B4498" s="14"/>
      <c r="C4498" s="14"/>
      <c r="D4498" s="13"/>
      <c r="E4498" s="14"/>
      <c r="F4498" s="14"/>
      <c r="G4498" s="14"/>
      <c r="H4498" s="14"/>
    </row>
    <row r="4499">
      <c r="A4499" s="14"/>
      <c r="B4499" s="14"/>
      <c r="C4499" s="14"/>
      <c r="D4499" s="13"/>
      <c r="E4499" s="14"/>
      <c r="F4499" s="14"/>
      <c r="G4499" s="14"/>
      <c r="H4499" s="14"/>
    </row>
    <row r="4500">
      <c r="A4500" s="14"/>
      <c r="B4500" s="14"/>
      <c r="C4500" s="14"/>
      <c r="D4500" s="13"/>
      <c r="E4500" s="14"/>
      <c r="F4500" s="14"/>
      <c r="G4500" s="14"/>
      <c r="H4500" s="14"/>
    </row>
    <row r="4501">
      <c r="A4501" s="14"/>
      <c r="B4501" s="14"/>
      <c r="C4501" s="14"/>
      <c r="D4501" s="13"/>
      <c r="E4501" s="14"/>
      <c r="F4501" s="14"/>
      <c r="G4501" s="14"/>
      <c r="H4501" s="14"/>
    </row>
    <row r="4502">
      <c r="A4502" s="14"/>
      <c r="B4502" s="14"/>
      <c r="C4502" s="14"/>
      <c r="D4502" s="13"/>
      <c r="E4502" s="14"/>
      <c r="F4502" s="14"/>
      <c r="G4502" s="14"/>
      <c r="H4502" s="14"/>
    </row>
    <row r="4503">
      <c r="A4503" s="14"/>
      <c r="B4503" s="14"/>
      <c r="C4503" s="14"/>
      <c r="D4503" s="13"/>
      <c r="E4503" s="14"/>
      <c r="F4503" s="14"/>
      <c r="G4503" s="14"/>
      <c r="H4503" s="14"/>
    </row>
    <row r="4504">
      <c r="A4504" s="14"/>
      <c r="B4504" s="14"/>
      <c r="C4504" s="14"/>
      <c r="D4504" s="13"/>
      <c r="E4504" s="14"/>
      <c r="F4504" s="14"/>
      <c r="G4504" s="14"/>
      <c r="H4504" s="14"/>
    </row>
    <row r="4505">
      <c r="A4505" s="14"/>
      <c r="B4505" s="14"/>
      <c r="C4505" s="14"/>
      <c r="D4505" s="13"/>
      <c r="E4505" s="14"/>
      <c r="F4505" s="14"/>
      <c r="G4505" s="14"/>
      <c r="H4505" s="14"/>
    </row>
    <row r="4506">
      <c r="A4506" s="14"/>
      <c r="B4506" s="14"/>
      <c r="C4506" s="14"/>
      <c r="D4506" s="13"/>
      <c r="E4506" s="14"/>
      <c r="F4506" s="14"/>
      <c r="G4506" s="14"/>
      <c r="H4506" s="14"/>
    </row>
    <row r="4507">
      <c r="A4507" s="14"/>
      <c r="B4507" s="14"/>
      <c r="C4507" s="14"/>
      <c r="D4507" s="13"/>
      <c r="E4507" s="14"/>
      <c r="F4507" s="14"/>
      <c r="G4507" s="14"/>
      <c r="H4507" s="14"/>
    </row>
    <row r="4508">
      <c r="A4508" s="14"/>
      <c r="B4508" s="14"/>
      <c r="C4508" s="14"/>
      <c r="D4508" s="13"/>
      <c r="E4508" s="14"/>
      <c r="F4508" s="14"/>
      <c r="G4508" s="14"/>
      <c r="H4508" s="14"/>
    </row>
    <row r="4509">
      <c r="A4509" s="14"/>
      <c r="B4509" s="14"/>
      <c r="C4509" s="14"/>
      <c r="D4509" s="13"/>
      <c r="E4509" s="14"/>
      <c r="F4509" s="14"/>
      <c r="G4509" s="14"/>
      <c r="H4509" s="14"/>
    </row>
    <row r="4510">
      <c r="A4510" s="14"/>
      <c r="B4510" s="14"/>
      <c r="C4510" s="14"/>
      <c r="D4510" s="13"/>
      <c r="E4510" s="14"/>
      <c r="F4510" s="14"/>
      <c r="G4510" s="14"/>
      <c r="H4510" s="14"/>
    </row>
    <row r="4511">
      <c r="A4511" s="14"/>
      <c r="B4511" s="14"/>
      <c r="C4511" s="14"/>
      <c r="D4511" s="13"/>
      <c r="E4511" s="14"/>
      <c r="F4511" s="14"/>
      <c r="G4511" s="14"/>
      <c r="H4511" s="14"/>
    </row>
    <row r="4512">
      <c r="A4512" s="14"/>
      <c r="B4512" s="14"/>
      <c r="C4512" s="14"/>
      <c r="D4512" s="13"/>
      <c r="E4512" s="14"/>
      <c r="F4512" s="14"/>
      <c r="G4512" s="14"/>
      <c r="H4512" s="14"/>
    </row>
    <row r="4513">
      <c r="A4513" s="14"/>
      <c r="B4513" s="14"/>
      <c r="C4513" s="14"/>
      <c r="D4513" s="13"/>
      <c r="E4513" s="14"/>
      <c r="F4513" s="14"/>
      <c r="G4513" s="14"/>
      <c r="H4513" s="14"/>
    </row>
    <row r="4514">
      <c r="A4514" s="14"/>
      <c r="B4514" s="14"/>
      <c r="C4514" s="14"/>
      <c r="D4514" s="13"/>
      <c r="E4514" s="14"/>
      <c r="F4514" s="14"/>
      <c r="G4514" s="14"/>
      <c r="H4514" s="14"/>
    </row>
    <row r="4515">
      <c r="A4515" s="14"/>
      <c r="B4515" s="14"/>
      <c r="C4515" s="14"/>
      <c r="D4515" s="13"/>
      <c r="E4515" s="14"/>
      <c r="F4515" s="14"/>
      <c r="G4515" s="14"/>
      <c r="H4515" s="14"/>
    </row>
    <row r="4516">
      <c r="A4516" s="14"/>
      <c r="B4516" s="14"/>
      <c r="C4516" s="14"/>
      <c r="D4516" s="13"/>
      <c r="E4516" s="14"/>
      <c r="F4516" s="14"/>
      <c r="G4516" s="14"/>
      <c r="H4516" s="14"/>
    </row>
    <row r="4517">
      <c r="A4517" s="14"/>
      <c r="B4517" s="14"/>
      <c r="C4517" s="14"/>
      <c r="D4517" s="13"/>
      <c r="E4517" s="14"/>
      <c r="F4517" s="14"/>
      <c r="G4517" s="14"/>
      <c r="H4517" s="14"/>
    </row>
    <row r="4518">
      <c r="A4518" s="14"/>
      <c r="B4518" s="14"/>
      <c r="C4518" s="14"/>
      <c r="D4518" s="13"/>
      <c r="E4518" s="14"/>
      <c r="F4518" s="14"/>
      <c r="G4518" s="14"/>
      <c r="H4518" s="14"/>
    </row>
    <row r="4519">
      <c r="A4519" s="14"/>
      <c r="B4519" s="14"/>
      <c r="C4519" s="14"/>
      <c r="D4519" s="13"/>
      <c r="E4519" s="14"/>
      <c r="F4519" s="14"/>
      <c r="G4519" s="14"/>
      <c r="H4519" s="14"/>
    </row>
    <row r="4520">
      <c r="A4520" s="14"/>
      <c r="B4520" s="14"/>
      <c r="C4520" s="14"/>
      <c r="D4520" s="13"/>
      <c r="E4520" s="14"/>
      <c r="F4520" s="14"/>
      <c r="G4520" s="14"/>
      <c r="H4520" s="14"/>
    </row>
    <row r="4521">
      <c r="A4521" s="14"/>
      <c r="B4521" s="14"/>
      <c r="C4521" s="14"/>
      <c r="D4521" s="13"/>
      <c r="E4521" s="14"/>
      <c r="F4521" s="14"/>
      <c r="G4521" s="14"/>
      <c r="H4521" s="14"/>
    </row>
    <row r="4522">
      <c r="A4522" s="14"/>
      <c r="B4522" s="14"/>
      <c r="C4522" s="14"/>
      <c r="D4522" s="13"/>
      <c r="E4522" s="14"/>
      <c r="F4522" s="14"/>
      <c r="G4522" s="14"/>
      <c r="H4522" s="14"/>
    </row>
    <row r="4523">
      <c r="A4523" s="14"/>
      <c r="B4523" s="14"/>
      <c r="C4523" s="14"/>
      <c r="D4523" s="13"/>
      <c r="E4523" s="14"/>
      <c r="F4523" s="14"/>
      <c r="G4523" s="14"/>
      <c r="H4523" s="14"/>
    </row>
    <row r="4524">
      <c r="A4524" s="14"/>
      <c r="B4524" s="14"/>
      <c r="C4524" s="14"/>
      <c r="D4524" s="13"/>
      <c r="E4524" s="14"/>
      <c r="F4524" s="14"/>
      <c r="G4524" s="14"/>
      <c r="H4524" s="14"/>
    </row>
    <row r="4525">
      <c r="A4525" s="14"/>
      <c r="B4525" s="14"/>
      <c r="C4525" s="14"/>
      <c r="D4525" s="13"/>
      <c r="E4525" s="14"/>
      <c r="F4525" s="14"/>
      <c r="G4525" s="14"/>
      <c r="H4525" s="14"/>
    </row>
    <row r="4526">
      <c r="A4526" s="14"/>
      <c r="B4526" s="14"/>
      <c r="C4526" s="14"/>
      <c r="D4526" s="13"/>
      <c r="E4526" s="14"/>
      <c r="F4526" s="14"/>
      <c r="G4526" s="14"/>
      <c r="H4526" s="14"/>
    </row>
    <row r="4527">
      <c r="A4527" s="14"/>
      <c r="B4527" s="14"/>
      <c r="C4527" s="14"/>
      <c r="D4527" s="13"/>
      <c r="E4527" s="14"/>
      <c r="F4527" s="14"/>
      <c r="G4527" s="14"/>
      <c r="H4527" s="14"/>
    </row>
    <row r="4528">
      <c r="A4528" s="14"/>
      <c r="B4528" s="14"/>
      <c r="C4528" s="14"/>
      <c r="D4528" s="13"/>
      <c r="E4528" s="14"/>
      <c r="F4528" s="14"/>
      <c r="G4528" s="14"/>
      <c r="H4528" s="14"/>
    </row>
    <row r="4529">
      <c r="A4529" s="14"/>
      <c r="B4529" s="14"/>
      <c r="C4529" s="14"/>
      <c r="D4529" s="13"/>
      <c r="E4529" s="14"/>
      <c r="F4529" s="14"/>
      <c r="G4529" s="14"/>
      <c r="H4529" s="14"/>
    </row>
    <row r="4530">
      <c r="A4530" s="14"/>
      <c r="B4530" s="14"/>
      <c r="C4530" s="14"/>
      <c r="D4530" s="13"/>
      <c r="E4530" s="14"/>
      <c r="F4530" s="14"/>
      <c r="G4530" s="14"/>
      <c r="H4530" s="14"/>
    </row>
    <row r="4531">
      <c r="A4531" s="14"/>
      <c r="B4531" s="14"/>
      <c r="C4531" s="14"/>
      <c r="D4531" s="13"/>
      <c r="E4531" s="14"/>
      <c r="F4531" s="14"/>
      <c r="G4531" s="14"/>
      <c r="H4531" s="14"/>
    </row>
    <row r="4532">
      <c r="A4532" s="14"/>
      <c r="B4532" s="14"/>
      <c r="C4532" s="14"/>
      <c r="D4532" s="13"/>
      <c r="E4532" s="14"/>
      <c r="F4532" s="14"/>
      <c r="G4532" s="14"/>
      <c r="H4532" s="14"/>
    </row>
    <row r="4533">
      <c r="A4533" s="14"/>
      <c r="B4533" s="14"/>
      <c r="C4533" s="14"/>
      <c r="D4533" s="13"/>
      <c r="E4533" s="14"/>
      <c r="F4533" s="14"/>
      <c r="G4533" s="14"/>
      <c r="H4533" s="14"/>
    </row>
    <row r="4534">
      <c r="A4534" s="14"/>
      <c r="B4534" s="14"/>
      <c r="C4534" s="14"/>
      <c r="D4534" s="13"/>
      <c r="E4534" s="14"/>
      <c r="F4534" s="14"/>
      <c r="G4534" s="14"/>
      <c r="H4534" s="14"/>
    </row>
    <row r="4535">
      <c r="A4535" s="14"/>
      <c r="B4535" s="14"/>
      <c r="C4535" s="14"/>
      <c r="D4535" s="13"/>
      <c r="E4535" s="14"/>
      <c r="F4535" s="14"/>
      <c r="G4535" s="14"/>
      <c r="H4535" s="14"/>
    </row>
    <row r="4536">
      <c r="A4536" s="14"/>
      <c r="B4536" s="14"/>
      <c r="C4536" s="14"/>
      <c r="D4536" s="13"/>
      <c r="E4536" s="14"/>
      <c r="F4536" s="14"/>
      <c r="G4536" s="14"/>
      <c r="H4536" s="14"/>
    </row>
    <row r="4537">
      <c r="A4537" s="14"/>
      <c r="B4537" s="14"/>
      <c r="C4537" s="14"/>
      <c r="D4537" s="13"/>
      <c r="E4537" s="14"/>
      <c r="F4537" s="14"/>
      <c r="G4537" s="14"/>
      <c r="H4537" s="14"/>
    </row>
    <row r="4538">
      <c r="A4538" s="14"/>
      <c r="B4538" s="14"/>
      <c r="C4538" s="14"/>
      <c r="D4538" s="13"/>
      <c r="E4538" s="14"/>
      <c r="F4538" s="14"/>
      <c r="G4538" s="14"/>
      <c r="H4538" s="14"/>
    </row>
    <row r="4539">
      <c r="A4539" s="14"/>
      <c r="B4539" s="14"/>
      <c r="C4539" s="14"/>
      <c r="D4539" s="13"/>
      <c r="E4539" s="14"/>
      <c r="F4539" s="14"/>
      <c r="G4539" s="14"/>
      <c r="H4539" s="14"/>
    </row>
    <row r="4540">
      <c r="A4540" s="14"/>
      <c r="B4540" s="14"/>
      <c r="C4540" s="14"/>
      <c r="D4540" s="13"/>
      <c r="E4540" s="14"/>
      <c r="F4540" s="14"/>
      <c r="G4540" s="14"/>
      <c r="H4540" s="14"/>
    </row>
    <row r="4541">
      <c r="A4541" s="14"/>
      <c r="B4541" s="14"/>
      <c r="C4541" s="14"/>
      <c r="D4541" s="13"/>
      <c r="E4541" s="14"/>
      <c r="F4541" s="14"/>
      <c r="G4541" s="14"/>
      <c r="H4541" s="14"/>
    </row>
    <row r="4542">
      <c r="A4542" s="14"/>
      <c r="B4542" s="14"/>
      <c r="C4542" s="14"/>
      <c r="D4542" s="13"/>
      <c r="E4542" s="14"/>
      <c r="F4542" s="14"/>
      <c r="G4542" s="14"/>
      <c r="H4542" s="14"/>
    </row>
    <row r="4543">
      <c r="A4543" s="14"/>
      <c r="B4543" s="14"/>
      <c r="C4543" s="14"/>
      <c r="D4543" s="13"/>
      <c r="E4543" s="14"/>
      <c r="F4543" s="14"/>
      <c r="G4543" s="14"/>
      <c r="H4543" s="14"/>
    </row>
    <row r="4544">
      <c r="A4544" s="14"/>
      <c r="B4544" s="14"/>
      <c r="C4544" s="14"/>
      <c r="D4544" s="13"/>
      <c r="E4544" s="14"/>
      <c r="F4544" s="14"/>
      <c r="G4544" s="14"/>
      <c r="H4544" s="14"/>
    </row>
    <row r="4545">
      <c r="A4545" s="14"/>
      <c r="B4545" s="14"/>
      <c r="C4545" s="14"/>
      <c r="D4545" s="13"/>
      <c r="E4545" s="14"/>
      <c r="F4545" s="14"/>
      <c r="G4545" s="14"/>
      <c r="H4545" s="14"/>
    </row>
    <row r="4546">
      <c r="A4546" s="14"/>
      <c r="B4546" s="14"/>
      <c r="C4546" s="14"/>
      <c r="D4546" s="13"/>
      <c r="E4546" s="14"/>
      <c r="F4546" s="14"/>
      <c r="G4546" s="14"/>
      <c r="H4546" s="14"/>
    </row>
    <row r="4547">
      <c r="A4547" s="14"/>
      <c r="B4547" s="14"/>
      <c r="C4547" s="14"/>
      <c r="D4547" s="13"/>
      <c r="E4547" s="14"/>
      <c r="F4547" s="14"/>
      <c r="G4547" s="14"/>
      <c r="H4547" s="14"/>
    </row>
    <row r="4548">
      <c r="A4548" s="14"/>
      <c r="B4548" s="14"/>
      <c r="C4548" s="14"/>
      <c r="D4548" s="13"/>
      <c r="E4548" s="14"/>
      <c r="F4548" s="14"/>
      <c r="G4548" s="14"/>
      <c r="H4548" s="14"/>
    </row>
    <row r="4549">
      <c r="A4549" s="14"/>
      <c r="B4549" s="14"/>
      <c r="C4549" s="14"/>
      <c r="D4549" s="13"/>
      <c r="E4549" s="14"/>
      <c r="F4549" s="14"/>
      <c r="G4549" s="14"/>
      <c r="H4549" s="14"/>
    </row>
    <row r="4550">
      <c r="A4550" s="14"/>
      <c r="B4550" s="14"/>
      <c r="C4550" s="14"/>
      <c r="D4550" s="13"/>
      <c r="E4550" s="14"/>
      <c r="F4550" s="14"/>
      <c r="G4550" s="14"/>
      <c r="H4550" s="14"/>
    </row>
    <row r="4551">
      <c r="A4551" s="14"/>
      <c r="B4551" s="14"/>
      <c r="C4551" s="14"/>
      <c r="D4551" s="13"/>
      <c r="E4551" s="14"/>
      <c r="F4551" s="14"/>
      <c r="G4551" s="14"/>
      <c r="H4551" s="14"/>
    </row>
    <row r="4552">
      <c r="A4552" s="14"/>
      <c r="B4552" s="14"/>
      <c r="C4552" s="14"/>
      <c r="D4552" s="13"/>
      <c r="E4552" s="14"/>
      <c r="F4552" s="14"/>
      <c r="G4552" s="14"/>
      <c r="H4552" s="14"/>
    </row>
    <row r="4553">
      <c r="A4553" s="14"/>
      <c r="B4553" s="14"/>
      <c r="C4553" s="14"/>
      <c r="D4553" s="13"/>
      <c r="E4553" s="14"/>
      <c r="F4553" s="14"/>
      <c r="G4553" s="14"/>
      <c r="H4553" s="14"/>
    </row>
    <row r="4554">
      <c r="A4554" s="14"/>
      <c r="B4554" s="14"/>
      <c r="C4554" s="14"/>
      <c r="D4554" s="13"/>
      <c r="E4554" s="14"/>
      <c r="F4554" s="14"/>
      <c r="G4554" s="14"/>
      <c r="H4554" s="14"/>
    </row>
    <row r="4555">
      <c r="A4555" s="14"/>
      <c r="B4555" s="14"/>
      <c r="C4555" s="14"/>
      <c r="D4555" s="13"/>
      <c r="E4555" s="14"/>
      <c r="F4555" s="14"/>
      <c r="G4555" s="14"/>
      <c r="H4555" s="14"/>
    </row>
    <row r="4556">
      <c r="A4556" s="14"/>
      <c r="B4556" s="14"/>
      <c r="C4556" s="14"/>
      <c r="D4556" s="13"/>
      <c r="E4556" s="14"/>
      <c r="F4556" s="14"/>
      <c r="G4556" s="14"/>
      <c r="H4556" s="14"/>
    </row>
    <row r="4557">
      <c r="A4557" s="14"/>
      <c r="B4557" s="14"/>
      <c r="C4557" s="14"/>
      <c r="D4557" s="13"/>
      <c r="E4557" s="14"/>
      <c r="F4557" s="14"/>
      <c r="G4557" s="14"/>
      <c r="H4557" s="14"/>
    </row>
    <row r="4558">
      <c r="A4558" s="14"/>
      <c r="B4558" s="14"/>
      <c r="C4558" s="14"/>
      <c r="D4558" s="13"/>
      <c r="E4558" s="14"/>
      <c r="F4558" s="14"/>
      <c r="G4558" s="14"/>
      <c r="H4558" s="14"/>
    </row>
    <row r="4559">
      <c r="A4559" s="14"/>
      <c r="B4559" s="14"/>
      <c r="C4559" s="14"/>
      <c r="D4559" s="13"/>
      <c r="E4559" s="14"/>
      <c r="F4559" s="14"/>
      <c r="G4559" s="14"/>
      <c r="H4559" s="14"/>
    </row>
    <row r="4560">
      <c r="A4560" s="14"/>
      <c r="B4560" s="14"/>
      <c r="C4560" s="14"/>
      <c r="D4560" s="13"/>
      <c r="E4560" s="14"/>
      <c r="F4560" s="14"/>
      <c r="G4560" s="14"/>
      <c r="H4560" s="14"/>
    </row>
    <row r="4561">
      <c r="A4561" s="14"/>
      <c r="B4561" s="14"/>
      <c r="C4561" s="14"/>
      <c r="D4561" s="13"/>
      <c r="E4561" s="14"/>
      <c r="F4561" s="14"/>
      <c r="G4561" s="14"/>
      <c r="H4561" s="14"/>
    </row>
    <row r="4562">
      <c r="A4562" s="14"/>
      <c r="B4562" s="14"/>
      <c r="C4562" s="14"/>
      <c r="D4562" s="13"/>
      <c r="E4562" s="14"/>
      <c r="F4562" s="14"/>
      <c r="G4562" s="14"/>
      <c r="H4562" s="14"/>
    </row>
    <row r="4563">
      <c r="A4563" s="14"/>
      <c r="B4563" s="14"/>
      <c r="C4563" s="14"/>
      <c r="D4563" s="13"/>
      <c r="E4563" s="14"/>
      <c r="F4563" s="14"/>
      <c r="G4563" s="14"/>
      <c r="H4563" s="14"/>
    </row>
    <row r="4564">
      <c r="A4564" s="14"/>
      <c r="B4564" s="14"/>
      <c r="C4564" s="14"/>
      <c r="D4564" s="13"/>
      <c r="E4564" s="14"/>
      <c r="F4564" s="14"/>
      <c r="G4564" s="14"/>
      <c r="H4564" s="14"/>
    </row>
    <row r="4565">
      <c r="A4565" s="14"/>
      <c r="B4565" s="14"/>
      <c r="C4565" s="14"/>
      <c r="D4565" s="13"/>
      <c r="E4565" s="14"/>
      <c r="F4565" s="14"/>
      <c r="G4565" s="14"/>
      <c r="H4565" s="14"/>
    </row>
    <row r="4566">
      <c r="A4566" s="14"/>
      <c r="B4566" s="14"/>
      <c r="C4566" s="14"/>
      <c r="D4566" s="13"/>
      <c r="E4566" s="14"/>
      <c r="F4566" s="14"/>
      <c r="G4566" s="14"/>
      <c r="H4566" s="14"/>
    </row>
    <row r="4567">
      <c r="A4567" s="14"/>
      <c r="B4567" s="14"/>
      <c r="C4567" s="14"/>
      <c r="D4567" s="13"/>
      <c r="E4567" s="14"/>
      <c r="F4567" s="14"/>
      <c r="G4567" s="14"/>
      <c r="H4567" s="14"/>
    </row>
    <row r="4568">
      <c r="A4568" s="14"/>
      <c r="B4568" s="14"/>
      <c r="C4568" s="14"/>
      <c r="D4568" s="13"/>
      <c r="E4568" s="14"/>
      <c r="F4568" s="14"/>
      <c r="G4568" s="14"/>
      <c r="H4568" s="14"/>
    </row>
    <row r="4569">
      <c r="A4569" s="14"/>
      <c r="B4569" s="14"/>
      <c r="C4569" s="14"/>
      <c r="D4569" s="13"/>
      <c r="E4569" s="14"/>
      <c r="F4569" s="14"/>
      <c r="G4569" s="14"/>
      <c r="H4569" s="14"/>
    </row>
    <row r="4570">
      <c r="A4570" s="14"/>
      <c r="B4570" s="14"/>
      <c r="C4570" s="14"/>
      <c r="D4570" s="13"/>
      <c r="E4570" s="14"/>
      <c r="F4570" s="14"/>
      <c r="G4570" s="14"/>
      <c r="H4570" s="14"/>
    </row>
    <row r="4571">
      <c r="A4571" s="14"/>
      <c r="B4571" s="14"/>
      <c r="C4571" s="14"/>
      <c r="D4571" s="13"/>
      <c r="E4571" s="14"/>
      <c r="F4571" s="14"/>
      <c r="G4571" s="14"/>
      <c r="H4571" s="14"/>
    </row>
    <row r="4572">
      <c r="A4572" s="14"/>
      <c r="B4572" s="14"/>
      <c r="C4572" s="14"/>
      <c r="D4572" s="13"/>
      <c r="E4572" s="14"/>
      <c r="F4572" s="14"/>
      <c r="G4572" s="14"/>
      <c r="H4572" s="14"/>
    </row>
    <row r="4573">
      <c r="A4573" s="14"/>
      <c r="B4573" s="14"/>
      <c r="C4573" s="14"/>
      <c r="D4573" s="13"/>
      <c r="E4573" s="14"/>
      <c r="F4573" s="14"/>
      <c r="G4573" s="14"/>
      <c r="H4573" s="14"/>
    </row>
    <row r="4574">
      <c r="A4574" s="14"/>
      <c r="B4574" s="14"/>
      <c r="C4574" s="14"/>
      <c r="D4574" s="13"/>
      <c r="E4574" s="14"/>
      <c r="F4574" s="14"/>
      <c r="G4574" s="14"/>
      <c r="H4574" s="14"/>
    </row>
    <row r="4575">
      <c r="A4575" s="14"/>
      <c r="B4575" s="14"/>
      <c r="C4575" s="14"/>
      <c r="D4575" s="13"/>
      <c r="E4575" s="14"/>
      <c r="F4575" s="14"/>
      <c r="G4575" s="14"/>
      <c r="H4575" s="14"/>
    </row>
    <row r="4576">
      <c r="A4576" s="14"/>
      <c r="B4576" s="14"/>
      <c r="C4576" s="14"/>
      <c r="D4576" s="13"/>
      <c r="E4576" s="14"/>
      <c r="F4576" s="14"/>
      <c r="G4576" s="14"/>
      <c r="H4576" s="14"/>
    </row>
    <row r="4577">
      <c r="A4577" s="14"/>
      <c r="B4577" s="14"/>
      <c r="C4577" s="14"/>
      <c r="D4577" s="13"/>
      <c r="E4577" s="14"/>
      <c r="F4577" s="14"/>
      <c r="G4577" s="14"/>
      <c r="H4577" s="14"/>
    </row>
    <row r="4578">
      <c r="A4578" s="14"/>
      <c r="B4578" s="14"/>
      <c r="C4578" s="14"/>
      <c r="D4578" s="13"/>
      <c r="E4578" s="14"/>
      <c r="F4578" s="14"/>
      <c r="G4578" s="14"/>
      <c r="H4578" s="14"/>
    </row>
    <row r="4579">
      <c r="A4579" s="14"/>
      <c r="B4579" s="14"/>
      <c r="C4579" s="14"/>
      <c r="D4579" s="13"/>
      <c r="E4579" s="14"/>
      <c r="F4579" s="14"/>
      <c r="G4579" s="14"/>
      <c r="H4579" s="14"/>
    </row>
    <row r="4580">
      <c r="A4580" s="14"/>
      <c r="B4580" s="14"/>
      <c r="C4580" s="14"/>
      <c r="D4580" s="13"/>
      <c r="E4580" s="14"/>
      <c r="F4580" s="14"/>
      <c r="G4580" s="14"/>
      <c r="H4580" s="14"/>
    </row>
    <row r="4581">
      <c r="A4581" s="14"/>
      <c r="B4581" s="14"/>
      <c r="C4581" s="14"/>
      <c r="D4581" s="13"/>
      <c r="E4581" s="14"/>
      <c r="F4581" s="14"/>
      <c r="G4581" s="14"/>
      <c r="H4581" s="14"/>
    </row>
    <row r="4582">
      <c r="A4582" s="14"/>
      <c r="B4582" s="14"/>
      <c r="C4582" s="14"/>
      <c r="D4582" s="13"/>
      <c r="E4582" s="14"/>
      <c r="F4582" s="14"/>
      <c r="G4582" s="14"/>
      <c r="H4582" s="14"/>
    </row>
    <row r="4583">
      <c r="A4583" s="14"/>
      <c r="B4583" s="14"/>
      <c r="C4583" s="14"/>
      <c r="D4583" s="13"/>
      <c r="E4583" s="14"/>
      <c r="F4583" s="14"/>
      <c r="G4583" s="14"/>
      <c r="H4583" s="14"/>
    </row>
    <row r="4584">
      <c r="A4584" s="14"/>
      <c r="B4584" s="14"/>
      <c r="C4584" s="14"/>
      <c r="D4584" s="13"/>
      <c r="E4584" s="14"/>
      <c r="F4584" s="14"/>
      <c r="G4584" s="14"/>
      <c r="H4584" s="14"/>
    </row>
    <row r="4585">
      <c r="A4585" s="14"/>
      <c r="B4585" s="14"/>
      <c r="C4585" s="14"/>
      <c r="D4585" s="13"/>
      <c r="E4585" s="14"/>
      <c r="F4585" s="14"/>
      <c r="G4585" s="14"/>
      <c r="H4585" s="14"/>
    </row>
    <row r="4586">
      <c r="A4586" s="14"/>
      <c r="B4586" s="14"/>
      <c r="C4586" s="14"/>
      <c r="D4586" s="13"/>
      <c r="E4586" s="14"/>
      <c r="F4586" s="14"/>
      <c r="G4586" s="14"/>
      <c r="H4586" s="14"/>
    </row>
    <row r="4587">
      <c r="A4587" s="14"/>
      <c r="B4587" s="14"/>
      <c r="C4587" s="14"/>
      <c r="D4587" s="13"/>
      <c r="E4587" s="14"/>
      <c r="F4587" s="14"/>
      <c r="G4587" s="14"/>
      <c r="H4587" s="14"/>
    </row>
    <row r="4588">
      <c r="A4588" s="14"/>
      <c r="B4588" s="14"/>
      <c r="C4588" s="14"/>
      <c r="D4588" s="13"/>
      <c r="E4588" s="14"/>
      <c r="F4588" s="14"/>
      <c r="G4588" s="14"/>
      <c r="H4588" s="14"/>
    </row>
    <row r="4589">
      <c r="A4589" s="14"/>
      <c r="B4589" s="14"/>
      <c r="C4589" s="14"/>
      <c r="D4589" s="13"/>
      <c r="E4589" s="14"/>
      <c r="F4589" s="14"/>
      <c r="G4589" s="14"/>
      <c r="H4589" s="14"/>
    </row>
    <row r="4590">
      <c r="A4590" s="14"/>
      <c r="B4590" s="14"/>
      <c r="C4590" s="14"/>
      <c r="D4590" s="13"/>
      <c r="E4590" s="14"/>
      <c r="F4590" s="14"/>
      <c r="G4590" s="14"/>
      <c r="H4590" s="14"/>
    </row>
    <row r="4591">
      <c r="A4591" s="14"/>
      <c r="B4591" s="14"/>
      <c r="C4591" s="14"/>
      <c r="D4591" s="13"/>
      <c r="E4591" s="14"/>
      <c r="F4591" s="14"/>
      <c r="G4591" s="14"/>
      <c r="H4591" s="14"/>
    </row>
    <row r="4592">
      <c r="A4592" s="14"/>
      <c r="B4592" s="14"/>
      <c r="C4592" s="14"/>
      <c r="D4592" s="13"/>
      <c r="E4592" s="14"/>
      <c r="F4592" s="14"/>
      <c r="G4592" s="14"/>
      <c r="H4592" s="14"/>
    </row>
    <row r="4593">
      <c r="A4593" s="14"/>
      <c r="B4593" s="14"/>
      <c r="C4593" s="14"/>
      <c r="D4593" s="13"/>
      <c r="E4593" s="14"/>
      <c r="F4593" s="14"/>
      <c r="G4593" s="14"/>
      <c r="H4593" s="14"/>
    </row>
    <row r="4594">
      <c r="A4594" s="14"/>
      <c r="B4594" s="14"/>
      <c r="C4594" s="14"/>
      <c r="D4594" s="13"/>
      <c r="E4594" s="14"/>
      <c r="F4594" s="14"/>
      <c r="G4594" s="14"/>
      <c r="H4594" s="14"/>
    </row>
    <row r="4595">
      <c r="A4595" s="14"/>
      <c r="B4595" s="14"/>
      <c r="C4595" s="14"/>
      <c r="D4595" s="13"/>
      <c r="E4595" s="14"/>
      <c r="F4595" s="14"/>
      <c r="G4595" s="14"/>
      <c r="H4595" s="14"/>
    </row>
    <row r="4596">
      <c r="A4596" s="14"/>
      <c r="B4596" s="14"/>
      <c r="C4596" s="14"/>
      <c r="D4596" s="13"/>
      <c r="E4596" s="14"/>
      <c r="F4596" s="14"/>
      <c r="G4596" s="14"/>
      <c r="H4596" s="14"/>
    </row>
    <row r="4597">
      <c r="A4597" s="14"/>
      <c r="B4597" s="14"/>
      <c r="C4597" s="14"/>
      <c r="D4597" s="13"/>
      <c r="E4597" s="14"/>
      <c r="F4597" s="14"/>
      <c r="G4597" s="14"/>
      <c r="H4597" s="14"/>
    </row>
    <row r="4598">
      <c r="A4598" s="14"/>
      <c r="B4598" s="14"/>
      <c r="C4598" s="14"/>
      <c r="D4598" s="13"/>
      <c r="E4598" s="14"/>
      <c r="F4598" s="14"/>
      <c r="G4598" s="14"/>
      <c r="H4598" s="14"/>
    </row>
    <row r="4599">
      <c r="A4599" s="14"/>
      <c r="B4599" s="14"/>
      <c r="C4599" s="14"/>
      <c r="D4599" s="13"/>
      <c r="E4599" s="14"/>
      <c r="F4599" s="14"/>
      <c r="G4599" s="14"/>
      <c r="H4599" s="14"/>
    </row>
    <row r="4600">
      <c r="A4600" s="14"/>
      <c r="B4600" s="14"/>
      <c r="C4600" s="14"/>
      <c r="D4600" s="13"/>
      <c r="E4600" s="14"/>
      <c r="F4600" s="14"/>
      <c r="G4600" s="14"/>
      <c r="H4600" s="14"/>
    </row>
    <row r="4601">
      <c r="A4601" s="14"/>
      <c r="B4601" s="14"/>
      <c r="C4601" s="14"/>
      <c r="D4601" s="13"/>
      <c r="E4601" s="14"/>
      <c r="F4601" s="14"/>
      <c r="G4601" s="14"/>
      <c r="H4601" s="14"/>
    </row>
    <row r="4602">
      <c r="A4602" s="14"/>
      <c r="B4602" s="14"/>
      <c r="C4602" s="14"/>
      <c r="D4602" s="13"/>
      <c r="E4602" s="14"/>
      <c r="F4602" s="14"/>
      <c r="G4602" s="14"/>
      <c r="H4602" s="14"/>
    </row>
    <row r="4603">
      <c r="A4603" s="14"/>
      <c r="B4603" s="14"/>
      <c r="C4603" s="14"/>
      <c r="D4603" s="13"/>
      <c r="E4603" s="14"/>
      <c r="F4603" s="14"/>
      <c r="G4603" s="14"/>
      <c r="H4603" s="14"/>
    </row>
    <row r="4604">
      <c r="A4604" s="14"/>
      <c r="B4604" s="14"/>
      <c r="C4604" s="14"/>
      <c r="D4604" s="13"/>
      <c r="E4604" s="14"/>
      <c r="F4604" s="14"/>
      <c r="G4604" s="14"/>
      <c r="H4604" s="14"/>
    </row>
    <row r="4605">
      <c r="A4605" s="14"/>
      <c r="B4605" s="14"/>
      <c r="C4605" s="14"/>
      <c r="D4605" s="13"/>
      <c r="E4605" s="14"/>
      <c r="F4605" s="14"/>
      <c r="G4605" s="14"/>
      <c r="H4605" s="14"/>
    </row>
    <row r="4606">
      <c r="A4606" s="14"/>
      <c r="B4606" s="14"/>
      <c r="C4606" s="14"/>
      <c r="D4606" s="13"/>
      <c r="E4606" s="14"/>
      <c r="F4606" s="14"/>
      <c r="G4606" s="14"/>
      <c r="H4606" s="14"/>
    </row>
    <row r="4607">
      <c r="A4607" s="14"/>
      <c r="B4607" s="14"/>
      <c r="C4607" s="14"/>
      <c r="D4607" s="13"/>
      <c r="E4607" s="14"/>
      <c r="F4607" s="14"/>
      <c r="G4607" s="14"/>
      <c r="H4607" s="14"/>
    </row>
    <row r="4608">
      <c r="A4608" s="14"/>
      <c r="B4608" s="14"/>
      <c r="C4608" s="14"/>
      <c r="D4608" s="13"/>
      <c r="E4608" s="14"/>
      <c r="F4608" s="14"/>
      <c r="G4608" s="14"/>
      <c r="H4608" s="14"/>
    </row>
    <row r="4609">
      <c r="A4609" s="14"/>
      <c r="B4609" s="14"/>
      <c r="C4609" s="14"/>
      <c r="D4609" s="13"/>
      <c r="E4609" s="14"/>
      <c r="F4609" s="14"/>
      <c r="G4609" s="14"/>
      <c r="H4609" s="14"/>
    </row>
    <row r="4610">
      <c r="A4610" s="14"/>
      <c r="B4610" s="14"/>
      <c r="C4610" s="14"/>
      <c r="D4610" s="13"/>
      <c r="E4610" s="14"/>
      <c r="F4610" s="14"/>
      <c r="G4610" s="14"/>
      <c r="H4610" s="14"/>
    </row>
    <row r="4611">
      <c r="A4611" s="14"/>
      <c r="B4611" s="14"/>
      <c r="C4611" s="14"/>
      <c r="D4611" s="13"/>
      <c r="E4611" s="14"/>
      <c r="F4611" s="14"/>
      <c r="G4611" s="14"/>
      <c r="H4611" s="14"/>
    </row>
    <row r="4612">
      <c r="A4612" s="14"/>
      <c r="B4612" s="14"/>
      <c r="C4612" s="14"/>
      <c r="D4612" s="13"/>
      <c r="E4612" s="14"/>
      <c r="F4612" s="14"/>
      <c r="G4612" s="14"/>
      <c r="H4612" s="14"/>
    </row>
    <row r="4613">
      <c r="A4613" s="14"/>
      <c r="B4613" s="14"/>
      <c r="C4613" s="14"/>
      <c r="D4613" s="13"/>
      <c r="E4613" s="14"/>
      <c r="F4613" s="14"/>
      <c r="G4613" s="14"/>
      <c r="H4613" s="14"/>
    </row>
    <row r="4614">
      <c r="A4614" s="14"/>
      <c r="B4614" s="14"/>
      <c r="C4614" s="14"/>
      <c r="D4614" s="13"/>
      <c r="E4614" s="14"/>
      <c r="F4614" s="14"/>
      <c r="G4614" s="14"/>
      <c r="H4614" s="14"/>
    </row>
    <row r="4615">
      <c r="A4615" s="14"/>
      <c r="B4615" s="14"/>
      <c r="C4615" s="14"/>
      <c r="D4615" s="13"/>
      <c r="E4615" s="14"/>
      <c r="F4615" s="14"/>
      <c r="G4615" s="14"/>
      <c r="H4615" s="14"/>
    </row>
    <row r="4616">
      <c r="A4616" s="14"/>
      <c r="B4616" s="14"/>
      <c r="C4616" s="14"/>
      <c r="D4616" s="13"/>
      <c r="E4616" s="14"/>
      <c r="F4616" s="14"/>
      <c r="G4616" s="14"/>
      <c r="H4616" s="14"/>
    </row>
    <row r="4617">
      <c r="A4617" s="14"/>
      <c r="B4617" s="14"/>
      <c r="C4617" s="14"/>
      <c r="D4617" s="13"/>
      <c r="E4617" s="14"/>
      <c r="F4617" s="14"/>
      <c r="G4617" s="14"/>
      <c r="H4617" s="14"/>
    </row>
    <row r="4618">
      <c r="A4618" s="14"/>
      <c r="B4618" s="14"/>
      <c r="C4618" s="14"/>
      <c r="D4618" s="13"/>
      <c r="E4618" s="14"/>
      <c r="F4618" s="14"/>
      <c r="G4618" s="14"/>
      <c r="H4618" s="14"/>
    </row>
    <row r="4619">
      <c r="A4619" s="14"/>
      <c r="B4619" s="14"/>
      <c r="C4619" s="14"/>
      <c r="D4619" s="13"/>
      <c r="E4619" s="14"/>
      <c r="F4619" s="14"/>
      <c r="G4619" s="14"/>
      <c r="H4619" s="14"/>
    </row>
    <row r="4620">
      <c r="A4620" s="14"/>
      <c r="B4620" s="14"/>
      <c r="C4620" s="14"/>
      <c r="D4620" s="13"/>
      <c r="E4620" s="14"/>
      <c r="F4620" s="14"/>
      <c r="G4620" s="14"/>
      <c r="H4620" s="14"/>
    </row>
    <row r="4621">
      <c r="A4621" s="14"/>
      <c r="B4621" s="14"/>
      <c r="C4621" s="14"/>
      <c r="D4621" s="13"/>
      <c r="E4621" s="14"/>
      <c r="F4621" s="14"/>
      <c r="G4621" s="14"/>
      <c r="H4621" s="14"/>
    </row>
    <row r="4622">
      <c r="A4622" s="14"/>
      <c r="B4622" s="14"/>
      <c r="C4622" s="14"/>
      <c r="D4622" s="13"/>
      <c r="E4622" s="14"/>
      <c r="F4622" s="14"/>
      <c r="G4622" s="14"/>
      <c r="H4622" s="14"/>
    </row>
    <row r="4623">
      <c r="A4623" s="14"/>
      <c r="B4623" s="14"/>
      <c r="C4623" s="14"/>
      <c r="D4623" s="13"/>
      <c r="E4623" s="14"/>
      <c r="F4623" s="14"/>
      <c r="G4623" s="14"/>
      <c r="H4623" s="14"/>
    </row>
    <row r="4624">
      <c r="A4624" s="14"/>
      <c r="B4624" s="14"/>
      <c r="C4624" s="14"/>
      <c r="D4624" s="13"/>
      <c r="E4624" s="14"/>
      <c r="F4624" s="14"/>
      <c r="G4624" s="14"/>
      <c r="H4624" s="14"/>
    </row>
    <row r="4625">
      <c r="A4625" s="14"/>
      <c r="B4625" s="14"/>
      <c r="C4625" s="14"/>
      <c r="D4625" s="13"/>
      <c r="E4625" s="14"/>
      <c r="F4625" s="14"/>
      <c r="G4625" s="14"/>
      <c r="H4625" s="14"/>
    </row>
    <row r="4626">
      <c r="A4626" s="14"/>
      <c r="B4626" s="14"/>
      <c r="C4626" s="14"/>
      <c r="D4626" s="13"/>
      <c r="E4626" s="14"/>
      <c r="F4626" s="14"/>
      <c r="G4626" s="14"/>
      <c r="H4626" s="14"/>
    </row>
    <row r="4627">
      <c r="A4627" s="14"/>
      <c r="B4627" s="14"/>
      <c r="C4627" s="14"/>
      <c r="D4627" s="13"/>
      <c r="E4627" s="14"/>
      <c r="F4627" s="14"/>
      <c r="G4627" s="14"/>
      <c r="H4627" s="14"/>
    </row>
    <row r="4628">
      <c r="A4628" s="14"/>
      <c r="B4628" s="14"/>
      <c r="C4628" s="14"/>
      <c r="D4628" s="13"/>
      <c r="E4628" s="14"/>
      <c r="F4628" s="14"/>
      <c r="G4628" s="14"/>
      <c r="H4628" s="14"/>
    </row>
    <row r="4629">
      <c r="A4629" s="14"/>
      <c r="B4629" s="14"/>
      <c r="C4629" s="14"/>
      <c r="D4629" s="13"/>
      <c r="E4629" s="14"/>
      <c r="F4629" s="14"/>
      <c r="G4629" s="14"/>
      <c r="H4629" s="14"/>
    </row>
    <row r="4630">
      <c r="A4630" s="14"/>
      <c r="B4630" s="14"/>
      <c r="C4630" s="14"/>
      <c r="D4630" s="13"/>
      <c r="E4630" s="14"/>
      <c r="F4630" s="14"/>
      <c r="G4630" s="14"/>
      <c r="H4630" s="14"/>
    </row>
    <row r="4631">
      <c r="A4631" s="14"/>
      <c r="B4631" s="14"/>
      <c r="C4631" s="14"/>
      <c r="D4631" s="13"/>
      <c r="E4631" s="14"/>
      <c r="F4631" s="14"/>
      <c r="G4631" s="14"/>
      <c r="H4631" s="14"/>
    </row>
    <row r="4632">
      <c r="A4632" s="14"/>
      <c r="B4632" s="14"/>
      <c r="C4632" s="14"/>
      <c r="D4632" s="13"/>
      <c r="E4632" s="14"/>
      <c r="F4632" s="14"/>
      <c r="G4632" s="14"/>
      <c r="H4632" s="14"/>
    </row>
    <row r="4633">
      <c r="A4633" s="14"/>
      <c r="B4633" s="14"/>
      <c r="C4633" s="14"/>
      <c r="D4633" s="13"/>
      <c r="E4633" s="14"/>
      <c r="F4633" s="14"/>
      <c r="G4633" s="14"/>
      <c r="H4633" s="14"/>
    </row>
    <row r="4634">
      <c r="A4634" s="14"/>
      <c r="B4634" s="14"/>
      <c r="C4634" s="14"/>
      <c r="D4634" s="13"/>
      <c r="E4634" s="14"/>
      <c r="F4634" s="14"/>
      <c r="G4634" s="14"/>
      <c r="H4634" s="14"/>
    </row>
    <row r="4635">
      <c r="A4635" s="14"/>
      <c r="B4635" s="14"/>
      <c r="C4635" s="14"/>
      <c r="D4635" s="13"/>
      <c r="E4635" s="14"/>
      <c r="F4635" s="14"/>
      <c r="G4635" s="14"/>
      <c r="H4635" s="14"/>
    </row>
    <row r="4636">
      <c r="A4636" s="14"/>
      <c r="B4636" s="14"/>
      <c r="C4636" s="14"/>
      <c r="D4636" s="13"/>
      <c r="E4636" s="14"/>
      <c r="F4636" s="14"/>
      <c r="G4636" s="14"/>
      <c r="H4636" s="14"/>
    </row>
    <row r="4637">
      <c r="A4637" s="14"/>
      <c r="B4637" s="14"/>
      <c r="C4637" s="14"/>
      <c r="D4637" s="13"/>
      <c r="E4637" s="14"/>
      <c r="F4637" s="14"/>
      <c r="G4637" s="14"/>
      <c r="H4637" s="14"/>
    </row>
    <row r="4638">
      <c r="A4638" s="14"/>
      <c r="B4638" s="14"/>
      <c r="C4638" s="14"/>
      <c r="D4638" s="13"/>
      <c r="E4638" s="14"/>
      <c r="F4638" s="14"/>
      <c r="G4638" s="14"/>
      <c r="H4638" s="14"/>
    </row>
    <row r="4639">
      <c r="A4639" s="14"/>
      <c r="B4639" s="14"/>
      <c r="C4639" s="14"/>
      <c r="D4639" s="13"/>
      <c r="E4639" s="14"/>
      <c r="F4639" s="14"/>
      <c r="G4639" s="14"/>
      <c r="H4639" s="14"/>
    </row>
    <row r="4640">
      <c r="A4640" s="14"/>
      <c r="B4640" s="14"/>
      <c r="C4640" s="14"/>
      <c r="D4640" s="13"/>
      <c r="E4640" s="14"/>
      <c r="F4640" s="14"/>
      <c r="G4640" s="14"/>
      <c r="H4640" s="14"/>
    </row>
    <row r="4641">
      <c r="A4641" s="14"/>
      <c r="B4641" s="14"/>
      <c r="C4641" s="14"/>
      <c r="D4641" s="13"/>
      <c r="E4641" s="14"/>
      <c r="F4641" s="14"/>
      <c r="G4641" s="14"/>
      <c r="H4641" s="14"/>
    </row>
    <row r="4642">
      <c r="A4642" s="14"/>
      <c r="B4642" s="14"/>
      <c r="C4642" s="14"/>
      <c r="D4642" s="13"/>
      <c r="E4642" s="14"/>
      <c r="F4642" s="14"/>
      <c r="G4642" s="14"/>
      <c r="H4642" s="14"/>
    </row>
    <row r="4643">
      <c r="A4643" s="14"/>
      <c r="B4643" s="14"/>
      <c r="C4643" s="14"/>
      <c r="D4643" s="13"/>
      <c r="E4643" s="14"/>
      <c r="F4643" s="14"/>
      <c r="G4643" s="14"/>
      <c r="H4643" s="14"/>
    </row>
    <row r="4644">
      <c r="A4644" s="14"/>
      <c r="B4644" s="14"/>
      <c r="C4644" s="14"/>
      <c r="D4644" s="13"/>
      <c r="E4644" s="14"/>
      <c r="F4644" s="14"/>
      <c r="G4644" s="14"/>
      <c r="H4644" s="14"/>
    </row>
    <row r="4645">
      <c r="A4645" s="14"/>
      <c r="B4645" s="14"/>
      <c r="C4645" s="14"/>
      <c r="D4645" s="13"/>
      <c r="E4645" s="14"/>
      <c r="F4645" s="14"/>
      <c r="G4645" s="14"/>
      <c r="H4645" s="14"/>
    </row>
    <row r="4646">
      <c r="A4646" s="14"/>
      <c r="B4646" s="14"/>
      <c r="C4646" s="14"/>
      <c r="D4646" s="13"/>
      <c r="E4646" s="14"/>
      <c r="F4646" s="14"/>
      <c r="G4646" s="14"/>
      <c r="H4646" s="14"/>
    </row>
    <row r="4647">
      <c r="A4647" s="14"/>
      <c r="B4647" s="14"/>
      <c r="C4647" s="14"/>
      <c r="D4647" s="13"/>
      <c r="E4647" s="14"/>
      <c r="F4647" s="14"/>
      <c r="G4647" s="14"/>
      <c r="H4647" s="14"/>
    </row>
    <row r="4648">
      <c r="A4648" s="14"/>
      <c r="B4648" s="14"/>
      <c r="C4648" s="14"/>
      <c r="D4648" s="13"/>
      <c r="E4648" s="14"/>
      <c r="F4648" s="14"/>
      <c r="G4648" s="14"/>
      <c r="H4648" s="14"/>
    </row>
    <row r="4649">
      <c r="A4649" s="14"/>
      <c r="B4649" s="14"/>
      <c r="C4649" s="14"/>
      <c r="D4649" s="13"/>
      <c r="E4649" s="14"/>
      <c r="F4649" s="14"/>
      <c r="G4649" s="14"/>
      <c r="H4649" s="14"/>
    </row>
    <row r="4650">
      <c r="A4650" s="14"/>
      <c r="B4650" s="14"/>
      <c r="C4650" s="14"/>
      <c r="D4650" s="13"/>
      <c r="E4650" s="14"/>
      <c r="F4650" s="14"/>
      <c r="G4650" s="14"/>
      <c r="H4650" s="14"/>
    </row>
    <row r="4651">
      <c r="A4651" s="14"/>
      <c r="B4651" s="14"/>
      <c r="C4651" s="14"/>
      <c r="D4651" s="13"/>
      <c r="E4651" s="14"/>
      <c r="F4651" s="14"/>
      <c r="G4651" s="14"/>
      <c r="H4651" s="14"/>
    </row>
    <row r="4652">
      <c r="A4652" s="14"/>
      <c r="B4652" s="14"/>
      <c r="C4652" s="14"/>
      <c r="D4652" s="13"/>
      <c r="E4652" s="14"/>
      <c r="F4652" s="14"/>
      <c r="G4652" s="14"/>
      <c r="H4652" s="14"/>
    </row>
    <row r="4653">
      <c r="A4653" s="14"/>
      <c r="B4653" s="14"/>
      <c r="C4653" s="14"/>
      <c r="D4653" s="13"/>
      <c r="E4653" s="14"/>
      <c r="F4653" s="14"/>
      <c r="G4653" s="14"/>
      <c r="H4653" s="14"/>
    </row>
    <row r="4654">
      <c r="A4654" s="14"/>
      <c r="B4654" s="14"/>
      <c r="C4654" s="14"/>
      <c r="D4654" s="13"/>
      <c r="E4654" s="14"/>
      <c r="F4654" s="14"/>
      <c r="G4654" s="14"/>
      <c r="H4654" s="14"/>
    </row>
    <row r="4655">
      <c r="A4655" s="14"/>
      <c r="B4655" s="14"/>
      <c r="C4655" s="14"/>
      <c r="D4655" s="13"/>
      <c r="E4655" s="14"/>
      <c r="F4655" s="14"/>
      <c r="G4655" s="14"/>
      <c r="H4655" s="14"/>
    </row>
    <row r="4656">
      <c r="A4656" s="14"/>
      <c r="B4656" s="14"/>
      <c r="C4656" s="14"/>
      <c r="D4656" s="13"/>
      <c r="E4656" s="14"/>
      <c r="F4656" s="14"/>
      <c r="G4656" s="14"/>
      <c r="H4656" s="14"/>
    </row>
    <row r="4657">
      <c r="A4657" s="14"/>
      <c r="B4657" s="14"/>
      <c r="C4657" s="14"/>
      <c r="D4657" s="13"/>
      <c r="E4657" s="14"/>
      <c r="F4657" s="14"/>
      <c r="G4657" s="14"/>
      <c r="H4657" s="14"/>
    </row>
    <row r="4658">
      <c r="A4658" s="14"/>
      <c r="B4658" s="14"/>
      <c r="C4658" s="14"/>
      <c r="D4658" s="13"/>
      <c r="E4658" s="14"/>
      <c r="F4658" s="14"/>
      <c r="G4658" s="14"/>
      <c r="H4658" s="14"/>
    </row>
    <row r="4659">
      <c r="A4659" s="14"/>
      <c r="B4659" s="14"/>
      <c r="C4659" s="14"/>
      <c r="D4659" s="13"/>
      <c r="E4659" s="14"/>
      <c r="F4659" s="14"/>
      <c r="G4659" s="14"/>
      <c r="H4659" s="14"/>
    </row>
    <row r="4660">
      <c r="A4660" s="14"/>
      <c r="B4660" s="14"/>
      <c r="C4660" s="14"/>
      <c r="D4660" s="13"/>
      <c r="E4660" s="14"/>
      <c r="F4660" s="14"/>
      <c r="G4660" s="14"/>
      <c r="H4660" s="14"/>
    </row>
    <row r="4661">
      <c r="A4661" s="14"/>
      <c r="B4661" s="14"/>
      <c r="C4661" s="14"/>
      <c r="D4661" s="13"/>
      <c r="E4661" s="14"/>
      <c r="F4661" s="14"/>
      <c r="G4661" s="14"/>
      <c r="H4661" s="14"/>
    </row>
    <row r="4662">
      <c r="A4662" s="14"/>
      <c r="B4662" s="14"/>
      <c r="C4662" s="14"/>
      <c r="D4662" s="13"/>
      <c r="E4662" s="14"/>
      <c r="F4662" s="14"/>
      <c r="G4662" s="14"/>
      <c r="H4662" s="14"/>
    </row>
    <row r="4663">
      <c r="A4663" s="14"/>
      <c r="B4663" s="14"/>
      <c r="C4663" s="14"/>
      <c r="D4663" s="13"/>
      <c r="E4663" s="14"/>
      <c r="F4663" s="14"/>
      <c r="G4663" s="14"/>
      <c r="H4663" s="14"/>
    </row>
    <row r="4664">
      <c r="A4664" s="14"/>
      <c r="B4664" s="14"/>
      <c r="C4664" s="14"/>
      <c r="D4664" s="13"/>
      <c r="E4664" s="14"/>
      <c r="F4664" s="14"/>
      <c r="G4664" s="14"/>
      <c r="H4664" s="14"/>
    </row>
    <row r="4665">
      <c r="A4665" s="14"/>
      <c r="B4665" s="14"/>
      <c r="C4665" s="14"/>
      <c r="D4665" s="13"/>
      <c r="E4665" s="14"/>
      <c r="F4665" s="14"/>
      <c r="G4665" s="14"/>
      <c r="H4665" s="14"/>
    </row>
    <row r="4666">
      <c r="A4666" s="14"/>
      <c r="B4666" s="14"/>
      <c r="C4666" s="14"/>
      <c r="D4666" s="13"/>
      <c r="E4666" s="14"/>
      <c r="F4666" s="14"/>
      <c r="G4666" s="14"/>
      <c r="H4666" s="14"/>
    </row>
    <row r="4667">
      <c r="A4667" s="14"/>
      <c r="B4667" s="14"/>
      <c r="C4667" s="14"/>
      <c r="D4667" s="13"/>
      <c r="E4667" s="14"/>
      <c r="F4667" s="14"/>
      <c r="G4667" s="14"/>
      <c r="H4667" s="14"/>
    </row>
    <row r="4668">
      <c r="A4668" s="14"/>
      <c r="B4668" s="14"/>
      <c r="C4668" s="14"/>
      <c r="D4668" s="13"/>
      <c r="E4668" s="14"/>
      <c r="F4668" s="14"/>
      <c r="G4668" s="14"/>
      <c r="H4668" s="14"/>
    </row>
    <row r="4669">
      <c r="A4669" s="14"/>
      <c r="B4669" s="14"/>
      <c r="C4669" s="14"/>
      <c r="D4669" s="13"/>
      <c r="E4669" s="14"/>
      <c r="F4669" s="14"/>
      <c r="G4669" s="14"/>
      <c r="H4669" s="14"/>
    </row>
    <row r="4670">
      <c r="A4670" s="14"/>
      <c r="B4670" s="14"/>
      <c r="C4670" s="14"/>
      <c r="D4670" s="13"/>
      <c r="E4670" s="14"/>
      <c r="F4670" s="14"/>
      <c r="G4670" s="14"/>
      <c r="H4670" s="14"/>
    </row>
    <row r="4671">
      <c r="A4671" s="14"/>
      <c r="B4671" s="14"/>
      <c r="C4671" s="14"/>
      <c r="D4671" s="13"/>
      <c r="E4671" s="14"/>
      <c r="F4671" s="14"/>
      <c r="G4671" s="14"/>
      <c r="H4671" s="14"/>
    </row>
    <row r="4672">
      <c r="A4672" s="14"/>
      <c r="B4672" s="14"/>
      <c r="C4672" s="14"/>
      <c r="D4672" s="13"/>
      <c r="E4672" s="14"/>
      <c r="F4672" s="14"/>
      <c r="G4672" s="14"/>
      <c r="H4672" s="14"/>
    </row>
    <row r="4673">
      <c r="A4673" s="14"/>
      <c r="B4673" s="14"/>
      <c r="C4673" s="14"/>
      <c r="D4673" s="13"/>
      <c r="E4673" s="14"/>
      <c r="F4673" s="14"/>
      <c r="G4673" s="14"/>
      <c r="H4673" s="14"/>
    </row>
    <row r="4674">
      <c r="A4674" s="14"/>
      <c r="B4674" s="14"/>
      <c r="C4674" s="14"/>
      <c r="D4674" s="13"/>
      <c r="E4674" s="14"/>
      <c r="F4674" s="14"/>
      <c r="G4674" s="14"/>
      <c r="H4674" s="14"/>
    </row>
    <row r="4675">
      <c r="A4675" s="14"/>
      <c r="B4675" s="14"/>
      <c r="C4675" s="14"/>
      <c r="D4675" s="13"/>
      <c r="E4675" s="14"/>
      <c r="F4675" s="14"/>
      <c r="G4675" s="14"/>
      <c r="H4675" s="14"/>
    </row>
    <row r="4676">
      <c r="A4676" s="14"/>
      <c r="B4676" s="14"/>
      <c r="C4676" s="14"/>
      <c r="D4676" s="13"/>
      <c r="E4676" s="14"/>
      <c r="F4676" s="14"/>
      <c r="G4676" s="14"/>
      <c r="H4676" s="14"/>
    </row>
    <row r="4677">
      <c r="A4677" s="14"/>
      <c r="B4677" s="14"/>
      <c r="C4677" s="14"/>
      <c r="D4677" s="13"/>
      <c r="E4677" s="14"/>
      <c r="F4677" s="14"/>
      <c r="G4677" s="14"/>
      <c r="H4677" s="14"/>
    </row>
    <row r="4678">
      <c r="A4678" s="14"/>
      <c r="B4678" s="14"/>
      <c r="C4678" s="14"/>
      <c r="D4678" s="13"/>
      <c r="E4678" s="14"/>
      <c r="F4678" s="14"/>
      <c r="G4678" s="14"/>
      <c r="H4678" s="14"/>
    </row>
    <row r="4679">
      <c r="A4679" s="14"/>
      <c r="B4679" s="14"/>
      <c r="C4679" s="14"/>
      <c r="D4679" s="13"/>
      <c r="E4679" s="14"/>
      <c r="F4679" s="14"/>
      <c r="G4679" s="14"/>
      <c r="H4679" s="14"/>
    </row>
    <row r="4680">
      <c r="A4680" s="14"/>
      <c r="B4680" s="14"/>
      <c r="C4680" s="14"/>
      <c r="D4680" s="13"/>
      <c r="E4680" s="14"/>
      <c r="F4680" s="14"/>
      <c r="G4680" s="14"/>
      <c r="H4680" s="14"/>
    </row>
    <row r="4681">
      <c r="A4681" s="14"/>
      <c r="B4681" s="14"/>
      <c r="C4681" s="14"/>
      <c r="D4681" s="13"/>
      <c r="E4681" s="14"/>
      <c r="F4681" s="14"/>
      <c r="G4681" s="14"/>
      <c r="H4681" s="14"/>
    </row>
    <row r="4682">
      <c r="A4682" s="14"/>
      <c r="B4682" s="14"/>
      <c r="C4682" s="14"/>
      <c r="D4682" s="13"/>
      <c r="E4682" s="14"/>
      <c r="F4682" s="14"/>
      <c r="G4682" s="14"/>
      <c r="H4682" s="14"/>
    </row>
    <row r="4683">
      <c r="A4683" s="14"/>
      <c r="B4683" s="14"/>
      <c r="C4683" s="14"/>
      <c r="D4683" s="13"/>
      <c r="E4683" s="14"/>
      <c r="F4683" s="14"/>
      <c r="G4683" s="14"/>
      <c r="H4683" s="14"/>
    </row>
    <row r="4684">
      <c r="A4684" s="14"/>
      <c r="B4684" s="14"/>
      <c r="C4684" s="14"/>
      <c r="D4684" s="13"/>
      <c r="E4684" s="14"/>
      <c r="F4684" s="14"/>
      <c r="G4684" s="14"/>
      <c r="H4684" s="14"/>
    </row>
    <row r="4685">
      <c r="A4685" s="14"/>
      <c r="B4685" s="14"/>
      <c r="C4685" s="14"/>
      <c r="D4685" s="13"/>
      <c r="E4685" s="14"/>
      <c r="F4685" s="14"/>
      <c r="G4685" s="14"/>
      <c r="H4685" s="14"/>
    </row>
    <row r="4686">
      <c r="A4686" s="14"/>
      <c r="B4686" s="14"/>
      <c r="C4686" s="14"/>
      <c r="D4686" s="13"/>
      <c r="E4686" s="14"/>
      <c r="F4686" s="14"/>
      <c r="G4686" s="14"/>
      <c r="H4686" s="14"/>
    </row>
    <row r="4687">
      <c r="A4687" s="14"/>
      <c r="B4687" s="14"/>
      <c r="C4687" s="14"/>
      <c r="D4687" s="13"/>
      <c r="E4687" s="14"/>
      <c r="F4687" s="14"/>
      <c r="G4687" s="14"/>
      <c r="H4687" s="14"/>
    </row>
    <row r="4688">
      <c r="A4688" s="14"/>
      <c r="B4688" s="14"/>
      <c r="C4688" s="14"/>
      <c r="D4688" s="13"/>
      <c r="E4688" s="14"/>
      <c r="F4688" s="14"/>
      <c r="G4688" s="14"/>
      <c r="H4688" s="14"/>
    </row>
    <row r="4689">
      <c r="A4689" s="14"/>
      <c r="B4689" s="14"/>
      <c r="C4689" s="14"/>
      <c r="D4689" s="13"/>
      <c r="E4689" s="14"/>
      <c r="F4689" s="14"/>
      <c r="G4689" s="14"/>
      <c r="H4689" s="14"/>
    </row>
    <row r="4690">
      <c r="A4690" s="14"/>
      <c r="B4690" s="14"/>
      <c r="C4690" s="14"/>
      <c r="D4690" s="13"/>
      <c r="E4690" s="14"/>
      <c r="F4690" s="14"/>
      <c r="G4690" s="14"/>
      <c r="H4690" s="14"/>
    </row>
    <row r="4691">
      <c r="A4691" s="14"/>
      <c r="B4691" s="14"/>
      <c r="C4691" s="14"/>
      <c r="D4691" s="13"/>
      <c r="E4691" s="14"/>
      <c r="F4691" s="14"/>
      <c r="G4691" s="14"/>
      <c r="H4691" s="14"/>
    </row>
    <row r="4692">
      <c r="A4692" s="14"/>
      <c r="B4692" s="14"/>
      <c r="C4692" s="14"/>
      <c r="D4692" s="13"/>
      <c r="E4692" s="14"/>
      <c r="F4692" s="14"/>
      <c r="G4692" s="14"/>
      <c r="H4692" s="14"/>
    </row>
    <row r="4693">
      <c r="A4693" s="14"/>
      <c r="B4693" s="14"/>
      <c r="C4693" s="14"/>
      <c r="D4693" s="13"/>
      <c r="E4693" s="14"/>
      <c r="F4693" s="14"/>
      <c r="G4693" s="14"/>
      <c r="H4693" s="14"/>
    </row>
    <row r="4694">
      <c r="A4694" s="14"/>
      <c r="B4694" s="14"/>
      <c r="C4694" s="14"/>
      <c r="D4694" s="13"/>
      <c r="E4694" s="14"/>
      <c r="F4694" s="14"/>
      <c r="G4694" s="14"/>
      <c r="H4694" s="14"/>
    </row>
    <row r="4695">
      <c r="A4695" s="14"/>
      <c r="B4695" s="14"/>
      <c r="C4695" s="14"/>
      <c r="D4695" s="13"/>
      <c r="E4695" s="14"/>
      <c r="F4695" s="14"/>
      <c r="G4695" s="14"/>
      <c r="H4695" s="14"/>
    </row>
    <row r="4696">
      <c r="A4696" s="14"/>
      <c r="B4696" s="14"/>
      <c r="C4696" s="14"/>
      <c r="D4696" s="13"/>
      <c r="E4696" s="14"/>
      <c r="F4696" s="14"/>
      <c r="G4696" s="14"/>
      <c r="H4696" s="14"/>
    </row>
    <row r="4697">
      <c r="A4697" s="14"/>
      <c r="B4697" s="14"/>
      <c r="C4697" s="14"/>
      <c r="D4697" s="13"/>
      <c r="E4697" s="14"/>
      <c r="F4697" s="14"/>
      <c r="G4697" s="14"/>
      <c r="H4697" s="14"/>
    </row>
    <row r="4698">
      <c r="A4698" s="14"/>
      <c r="B4698" s="14"/>
      <c r="C4698" s="14"/>
      <c r="D4698" s="13"/>
      <c r="E4698" s="14"/>
      <c r="F4698" s="14"/>
      <c r="G4698" s="14"/>
      <c r="H4698" s="14"/>
    </row>
    <row r="4699">
      <c r="A4699" s="14"/>
      <c r="B4699" s="14"/>
      <c r="C4699" s="14"/>
      <c r="D4699" s="13"/>
      <c r="E4699" s="14"/>
      <c r="F4699" s="14"/>
      <c r="G4699" s="14"/>
      <c r="H4699" s="14"/>
    </row>
    <row r="4700">
      <c r="A4700" s="14"/>
      <c r="B4700" s="14"/>
      <c r="C4700" s="14"/>
      <c r="D4700" s="13"/>
      <c r="E4700" s="14"/>
      <c r="F4700" s="14"/>
      <c r="G4700" s="14"/>
      <c r="H4700" s="14"/>
    </row>
    <row r="4701">
      <c r="A4701" s="14"/>
      <c r="B4701" s="14"/>
      <c r="C4701" s="14"/>
      <c r="D4701" s="13"/>
      <c r="E4701" s="14"/>
      <c r="F4701" s="14"/>
      <c r="G4701" s="14"/>
      <c r="H4701" s="14"/>
    </row>
    <row r="4702">
      <c r="A4702" s="14"/>
      <c r="B4702" s="14"/>
      <c r="C4702" s="14"/>
      <c r="D4702" s="13"/>
      <c r="E4702" s="14"/>
      <c r="F4702" s="14"/>
      <c r="G4702" s="14"/>
      <c r="H4702" s="14"/>
    </row>
    <row r="4703">
      <c r="A4703" s="14"/>
      <c r="B4703" s="14"/>
      <c r="C4703" s="14"/>
      <c r="D4703" s="13"/>
      <c r="E4703" s="14"/>
      <c r="F4703" s="14"/>
      <c r="G4703" s="14"/>
      <c r="H4703" s="14"/>
    </row>
    <row r="4704">
      <c r="A4704" s="14"/>
      <c r="B4704" s="14"/>
      <c r="C4704" s="14"/>
      <c r="D4704" s="13"/>
      <c r="E4704" s="14"/>
      <c r="F4704" s="14"/>
      <c r="G4704" s="14"/>
      <c r="H4704" s="14"/>
    </row>
    <row r="4705">
      <c r="A4705" s="14"/>
      <c r="B4705" s="14"/>
      <c r="C4705" s="14"/>
      <c r="D4705" s="13"/>
      <c r="E4705" s="14"/>
      <c r="F4705" s="14"/>
      <c r="G4705" s="14"/>
      <c r="H4705" s="14"/>
    </row>
    <row r="4706">
      <c r="A4706" s="14"/>
      <c r="B4706" s="14"/>
      <c r="C4706" s="14"/>
      <c r="D4706" s="13"/>
      <c r="E4706" s="14"/>
      <c r="F4706" s="14"/>
      <c r="G4706" s="14"/>
      <c r="H4706" s="14"/>
    </row>
    <row r="4707">
      <c r="A4707" s="14"/>
      <c r="B4707" s="14"/>
      <c r="C4707" s="14"/>
      <c r="D4707" s="13"/>
      <c r="E4707" s="14"/>
      <c r="F4707" s="14"/>
      <c r="G4707" s="14"/>
      <c r="H4707" s="14"/>
    </row>
    <row r="4708">
      <c r="A4708" s="14"/>
      <c r="B4708" s="14"/>
      <c r="C4708" s="14"/>
      <c r="D4708" s="13"/>
      <c r="E4708" s="14"/>
      <c r="F4708" s="14"/>
      <c r="G4708" s="14"/>
      <c r="H4708" s="14"/>
    </row>
    <row r="4709">
      <c r="A4709" s="14"/>
      <c r="B4709" s="14"/>
      <c r="C4709" s="14"/>
      <c r="D4709" s="13"/>
      <c r="E4709" s="14"/>
      <c r="F4709" s="14"/>
      <c r="G4709" s="14"/>
      <c r="H4709" s="14"/>
    </row>
    <row r="4710">
      <c r="A4710" s="14"/>
      <c r="B4710" s="14"/>
      <c r="C4710" s="14"/>
      <c r="D4710" s="13"/>
      <c r="E4710" s="14"/>
      <c r="F4710" s="14"/>
      <c r="G4710" s="14"/>
      <c r="H4710" s="14"/>
    </row>
    <row r="4711">
      <c r="A4711" s="14"/>
      <c r="B4711" s="14"/>
      <c r="C4711" s="14"/>
      <c r="D4711" s="13"/>
      <c r="E4711" s="14"/>
      <c r="F4711" s="14"/>
      <c r="G4711" s="14"/>
      <c r="H4711" s="14"/>
    </row>
    <row r="4712">
      <c r="A4712" s="14"/>
      <c r="B4712" s="14"/>
      <c r="C4712" s="14"/>
      <c r="D4712" s="13"/>
      <c r="E4712" s="14"/>
      <c r="F4712" s="14"/>
      <c r="G4712" s="14"/>
      <c r="H4712" s="14"/>
    </row>
    <row r="4713">
      <c r="A4713" s="14"/>
      <c r="B4713" s="14"/>
      <c r="C4713" s="14"/>
      <c r="D4713" s="13"/>
      <c r="E4713" s="14"/>
      <c r="F4713" s="14"/>
      <c r="G4713" s="14"/>
      <c r="H4713" s="14"/>
    </row>
    <row r="4714">
      <c r="A4714" s="14"/>
      <c r="B4714" s="14"/>
      <c r="C4714" s="14"/>
      <c r="D4714" s="13"/>
      <c r="E4714" s="14"/>
      <c r="F4714" s="14"/>
      <c r="G4714" s="14"/>
      <c r="H4714" s="14"/>
    </row>
    <row r="4715">
      <c r="A4715" s="14"/>
      <c r="B4715" s="14"/>
      <c r="C4715" s="14"/>
      <c r="D4715" s="13"/>
      <c r="E4715" s="14"/>
      <c r="F4715" s="14"/>
      <c r="G4715" s="14"/>
      <c r="H4715" s="14"/>
    </row>
    <row r="4716">
      <c r="A4716" s="14"/>
      <c r="B4716" s="14"/>
      <c r="C4716" s="14"/>
      <c r="D4716" s="13"/>
      <c r="E4716" s="14"/>
      <c r="F4716" s="14"/>
      <c r="G4716" s="14"/>
      <c r="H4716" s="14"/>
    </row>
    <row r="4717">
      <c r="A4717" s="14"/>
      <c r="B4717" s="14"/>
      <c r="C4717" s="14"/>
      <c r="D4717" s="13"/>
      <c r="E4717" s="14"/>
      <c r="F4717" s="14"/>
      <c r="G4717" s="14"/>
      <c r="H4717" s="14"/>
    </row>
    <row r="4718">
      <c r="A4718" s="14"/>
      <c r="B4718" s="14"/>
      <c r="C4718" s="14"/>
      <c r="D4718" s="13"/>
      <c r="E4718" s="14"/>
      <c r="F4718" s="14"/>
      <c r="G4718" s="14"/>
      <c r="H4718" s="14"/>
    </row>
    <row r="4719">
      <c r="A4719" s="14"/>
      <c r="B4719" s="14"/>
      <c r="C4719" s="14"/>
      <c r="D4719" s="13"/>
      <c r="E4719" s="14"/>
      <c r="F4719" s="14"/>
      <c r="G4719" s="14"/>
      <c r="H4719" s="14"/>
    </row>
    <row r="4720">
      <c r="A4720" s="14"/>
      <c r="B4720" s="14"/>
      <c r="C4720" s="14"/>
      <c r="D4720" s="13"/>
      <c r="E4720" s="14"/>
      <c r="F4720" s="14"/>
      <c r="G4720" s="14"/>
      <c r="H4720" s="14"/>
    </row>
    <row r="4721">
      <c r="A4721" s="14"/>
      <c r="B4721" s="14"/>
      <c r="C4721" s="14"/>
      <c r="D4721" s="13"/>
      <c r="E4721" s="14"/>
      <c r="F4721" s="14"/>
      <c r="G4721" s="14"/>
      <c r="H4721" s="14"/>
    </row>
    <row r="4722">
      <c r="A4722" s="14"/>
      <c r="B4722" s="14"/>
      <c r="C4722" s="14"/>
      <c r="D4722" s="13"/>
      <c r="E4722" s="14"/>
      <c r="F4722" s="14"/>
      <c r="G4722" s="14"/>
      <c r="H4722" s="14"/>
    </row>
    <row r="4723">
      <c r="A4723" s="14"/>
      <c r="B4723" s="14"/>
      <c r="C4723" s="14"/>
      <c r="D4723" s="13"/>
      <c r="E4723" s="14"/>
      <c r="F4723" s="14"/>
      <c r="G4723" s="14"/>
      <c r="H4723" s="14"/>
    </row>
    <row r="4724">
      <c r="A4724" s="14"/>
      <c r="B4724" s="14"/>
      <c r="C4724" s="14"/>
      <c r="D4724" s="13"/>
      <c r="E4724" s="14"/>
      <c r="F4724" s="14"/>
      <c r="G4724" s="14"/>
      <c r="H4724" s="14"/>
    </row>
    <row r="4725">
      <c r="A4725" s="14"/>
      <c r="B4725" s="14"/>
      <c r="C4725" s="14"/>
      <c r="D4725" s="13"/>
      <c r="E4725" s="14"/>
      <c r="F4725" s="14"/>
      <c r="G4725" s="14"/>
      <c r="H4725" s="14"/>
    </row>
    <row r="4726">
      <c r="A4726" s="14"/>
      <c r="B4726" s="14"/>
      <c r="C4726" s="14"/>
      <c r="D4726" s="13"/>
      <c r="E4726" s="14"/>
      <c r="F4726" s="14"/>
      <c r="G4726" s="14"/>
      <c r="H4726" s="14"/>
    </row>
    <row r="4727">
      <c r="A4727" s="14"/>
      <c r="B4727" s="14"/>
      <c r="C4727" s="14"/>
      <c r="D4727" s="13"/>
      <c r="E4727" s="14"/>
      <c r="F4727" s="14"/>
      <c r="G4727" s="14"/>
      <c r="H4727" s="14"/>
    </row>
    <row r="4728">
      <c r="A4728" s="14"/>
      <c r="B4728" s="14"/>
      <c r="C4728" s="14"/>
      <c r="D4728" s="13"/>
      <c r="E4728" s="14"/>
      <c r="F4728" s="14"/>
      <c r="G4728" s="14"/>
      <c r="H4728" s="14"/>
    </row>
    <row r="4729">
      <c r="A4729" s="14"/>
      <c r="B4729" s="14"/>
      <c r="C4729" s="14"/>
      <c r="D4729" s="13"/>
      <c r="E4729" s="14"/>
      <c r="F4729" s="14"/>
      <c r="G4729" s="14"/>
      <c r="H4729" s="14"/>
    </row>
    <row r="4730">
      <c r="A4730" s="14"/>
      <c r="B4730" s="14"/>
      <c r="C4730" s="14"/>
      <c r="D4730" s="13"/>
      <c r="E4730" s="14"/>
      <c r="F4730" s="14"/>
      <c r="G4730" s="14"/>
      <c r="H4730" s="14"/>
    </row>
    <row r="4731">
      <c r="A4731" s="14"/>
      <c r="B4731" s="14"/>
      <c r="C4731" s="14"/>
      <c r="D4731" s="13"/>
      <c r="E4731" s="14"/>
      <c r="F4731" s="14"/>
      <c r="G4731" s="14"/>
      <c r="H4731" s="14"/>
    </row>
    <row r="4732">
      <c r="A4732" s="14"/>
      <c r="B4732" s="14"/>
      <c r="C4732" s="14"/>
      <c r="D4732" s="13"/>
      <c r="E4732" s="14"/>
      <c r="F4732" s="14"/>
      <c r="G4732" s="14"/>
      <c r="H4732" s="14"/>
    </row>
    <row r="4733">
      <c r="A4733" s="14"/>
      <c r="B4733" s="14"/>
      <c r="C4733" s="14"/>
      <c r="D4733" s="13"/>
      <c r="E4733" s="14"/>
      <c r="F4733" s="14"/>
      <c r="G4733" s="14"/>
      <c r="H4733" s="14"/>
    </row>
    <row r="4734">
      <c r="A4734" s="14"/>
      <c r="B4734" s="14"/>
      <c r="C4734" s="14"/>
      <c r="D4734" s="13"/>
      <c r="E4734" s="14"/>
      <c r="F4734" s="14"/>
      <c r="G4734" s="14"/>
      <c r="H4734" s="14"/>
    </row>
    <row r="4735">
      <c r="A4735" s="14"/>
      <c r="B4735" s="14"/>
      <c r="C4735" s="14"/>
      <c r="D4735" s="13"/>
      <c r="E4735" s="14"/>
      <c r="F4735" s="14"/>
      <c r="G4735" s="14"/>
      <c r="H4735" s="14"/>
    </row>
    <row r="4736">
      <c r="A4736" s="14"/>
      <c r="B4736" s="14"/>
      <c r="C4736" s="14"/>
      <c r="D4736" s="13"/>
      <c r="E4736" s="14"/>
      <c r="F4736" s="14"/>
      <c r="G4736" s="14"/>
      <c r="H4736" s="14"/>
    </row>
    <row r="4737">
      <c r="A4737" s="14"/>
      <c r="B4737" s="14"/>
      <c r="C4737" s="14"/>
      <c r="D4737" s="13"/>
      <c r="E4737" s="14"/>
      <c r="F4737" s="14"/>
      <c r="G4737" s="14"/>
      <c r="H4737" s="14"/>
    </row>
    <row r="4738">
      <c r="A4738" s="14"/>
      <c r="B4738" s="14"/>
      <c r="C4738" s="14"/>
      <c r="D4738" s="13"/>
      <c r="E4738" s="14"/>
      <c r="F4738" s="14"/>
      <c r="G4738" s="14"/>
      <c r="H4738" s="14"/>
    </row>
    <row r="4739">
      <c r="A4739" s="14"/>
      <c r="B4739" s="14"/>
      <c r="C4739" s="14"/>
      <c r="D4739" s="13"/>
      <c r="E4739" s="14"/>
      <c r="F4739" s="14"/>
      <c r="G4739" s="14"/>
      <c r="H4739" s="14"/>
    </row>
    <row r="4740">
      <c r="A4740" s="14"/>
      <c r="B4740" s="14"/>
      <c r="C4740" s="14"/>
      <c r="D4740" s="13"/>
      <c r="E4740" s="14"/>
      <c r="F4740" s="14"/>
      <c r="G4740" s="14"/>
      <c r="H4740" s="14"/>
    </row>
    <row r="4741">
      <c r="A4741" s="14"/>
      <c r="B4741" s="14"/>
      <c r="C4741" s="14"/>
      <c r="D4741" s="13"/>
      <c r="E4741" s="14"/>
      <c r="F4741" s="14"/>
      <c r="G4741" s="14"/>
      <c r="H4741" s="14"/>
    </row>
    <row r="4742">
      <c r="A4742" s="14"/>
      <c r="B4742" s="14"/>
      <c r="C4742" s="14"/>
      <c r="D4742" s="13"/>
      <c r="E4742" s="14"/>
      <c r="F4742" s="14"/>
      <c r="G4742" s="14"/>
      <c r="H4742" s="14"/>
    </row>
    <row r="4743">
      <c r="A4743" s="14"/>
      <c r="B4743" s="14"/>
      <c r="C4743" s="14"/>
      <c r="D4743" s="13"/>
      <c r="E4743" s="14"/>
      <c r="F4743" s="14"/>
      <c r="G4743" s="14"/>
      <c r="H4743" s="14"/>
    </row>
    <row r="4744">
      <c r="A4744" s="14"/>
      <c r="B4744" s="14"/>
      <c r="C4744" s="14"/>
      <c r="D4744" s="13"/>
      <c r="E4744" s="14"/>
      <c r="F4744" s="14"/>
      <c r="G4744" s="14"/>
      <c r="H4744" s="14"/>
    </row>
    <row r="4745">
      <c r="A4745" s="14"/>
      <c r="B4745" s="14"/>
      <c r="C4745" s="14"/>
      <c r="D4745" s="13"/>
      <c r="E4745" s="14"/>
      <c r="F4745" s="14"/>
      <c r="G4745" s="14"/>
      <c r="H4745" s="14"/>
    </row>
    <row r="4746">
      <c r="A4746" s="14"/>
      <c r="B4746" s="14"/>
      <c r="C4746" s="14"/>
      <c r="D4746" s="13"/>
      <c r="E4746" s="14"/>
      <c r="F4746" s="14"/>
      <c r="G4746" s="14"/>
      <c r="H4746" s="14"/>
    </row>
    <row r="4747">
      <c r="A4747" s="14"/>
      <c r="B4747" s="14"/>
      <c r="C4747" s="14"/>
      <c r="D4747" s="13"/>
      <c r="E4747" s="14"/>
      <c r="F4747" s="14"/>
      <c r="G4747" s="14"/>
      <c r="H4747" s="14"/>
    </row>
    <row r="4748">
      <c r="A4748" s="14"/>
      <c r="B4748" s="14"/>
      <c r="C4748" s="14"/>
      <c r="D4748" s="13"/>
      <c r="E4748" s="14"/>
      <c r="F4748" s="14"/>
      <c r="G4748" s="14"/>
      <c r="H4748" s="14"/>
    </row>
    <row r="4749">
      <c r="A4749" s="14"/>
      <c r="B4749" s="14"/>
      <c r="C4749" s="14"/>
      <c r="D4749" s="13"/>
      <c r="E4749" s="14"/>
      <c r="F4749" s="14"/>
      <c r="G4749" s="14"/>
      <c r="H4749" s="14"/>
    </row>
    <row r="4750">
      <c r="A4750" s="14"/>
      <c r="B4750" s="14"/>
      <c r="C4750" s="14"/>
      <c r="D4750" s="13"/>
      <c r="E4750" s="14"/>
      <c r="F4750" s="14"/>
      <c r="G4750" s="14"/>
      <c r="H4750" s="14"/>
    </row>
    <row r="4751">
      <c r="A4751" s="14"/>
      <c r="B4751" s="14"/>
      <c r="C4751" s="14"/>
      <c r="D4751" s="13"/>
      <c r="E4751" s="14"/>
      <c r="F4751" s="14"/>
      <c r="G4751" s="14"/>
      <c r="H4751" s="14"/>
    </row>
    <row r="4752">
      <c r="A4752" s="14"/>
      <c r="B4752" s="14"/>
      <c r="C4752" s="14"/>
      <c r="D4752" s="13"/>
      <c r="E4752" s="14"/>
      <c r="F4752" s="14"/>
      <c r="G4752" s="14"/>
      <c r="H4752" s="14"/>
    </row>
    <row r="4753">
      <c r="A4753" s="14"/>
      <c r="B4753" s="14"/>
      <c r="C4753" s="14"/>
      <c r="D4753" s="13"/>
      <c r="E4753" s="14"/>
      <c r="F4753" s="14"/>
      <c r="G4753" s="14"/>
      <c r="H4753" s="14"/>
    </row>
    <row r="4754">
      <c r="A4754" s="14"/>
      <c r="B4754" s="14"/>
      <c r="C4754" s="14"/>
      <c r="D4754" s="13"/>
      <c r="E4754" s="14"/>
      <c r="F4754" s="14"/>
      <c r="G4754" s="14"/>
      <c r="H4754" s="14"/>
    </row>
    <row r="4755">
      <c r="A4755" s="14"/>
      <c r="B4755" s="14"/>
      <c r="C4755" s="14"/>
      <c r="D4755" s="13"/>
      <c r="E4755" s="14"/>
      <c r="F4755" s="14"/>
      <c r="G4755" s="14"/>
      <c r="H4755" s="14"/>
    </row>
    <row r="4756">
      <c r="A4756" s="14"/>
      <c r="B4756" s="14"/>
      <c r="C4756" s="14"/>
      <c r="D4756" s="13"/>
      <c r="E4756" s="14"/>
      <c r="F4756" s="14"/>
      <c r="G4756" s="14"/>
      <c r="H4756" s="14"/>
    </row>
    <row r="4757">
      <c r="A4757" s="14"/>
      <c r="B4757" s="14"/>
      <c r="C4757" s="14"/>
      <c r="D4757" s="13"/>
      <c r="E4757" s="14"/>
      <c r="F4757" s="14"/>
      <c r="G4757" s="14"/>
      <c r="H4757" s="14"/>
    </row>
    <row r="4758">
      <c r="A4758" s="14"/>
      <c r="B4758" s="14"/>
      <c r="C4758" s="14"/>
      <c r="D4758" s="13"/>
      <c r="E4758" s="14"/>
      <c r="F4758" s="14"/>
      <c r="G4758" s="14"/>
      <c r="H4758" s="14"/>
    </row>
    <row r="4759">
      <c r="A4759" s="14"/>
      <c r="B4759" s="14"/>
      <c r="C4759" s="14"/>
      <c r="D4759" s="13"/>
      <c r="E4759" s="14"/>
      <c r="F4759" s="14"/>
      <c r="G4759" s="14"/>
      <c r="H4759" s="14"/>
    </row>
    <row r="4760">
      <c r="A4760" s="14"/>
      <c r="B4760" s="14"/>
      <c r="C4760" s="14"/>
      <c r="D4760" s="13"/>
      <c r="E4760" s="14"/>
      <c r="F4760" s="14"/>
      <c r="G4760" s="14"/>
      <c r="H4760" s="14"/>
    </row>
    <row r="4761">
      <c r="A4761" s="14"/>
      <c r="B4761" s="14"/>
      <c r="C4761" s="14"/>
      <c r="D4761" s="13"/>
      <c r="E4761" s="14"/>
      <c r="F4761" s="14"/>
      <c r="G4761" s="14"/>
      <c r="H4761" s="14"/>
    </row>
    <row r="4762">
      <c r="A4762" s="14"/>
      <c r="B4762" s="14"/>
      <c r="C4762" s="14"/>
      <c r="D4762" s="13"/>
      <c r="E4762" s="14"/>
      <c r="F4762" s="14"/>
      <c r="G4762" s="14"/>
      <c r="H4762" s="14"/>
    </row>
    <row r="4763">
      <c r="A4763" s="14"/>
      <c r="B4763" s="14"/>
      <c r="C4763" s="14"/>
      <c r="D4763" s="13"/>
      <c r="E4763" s="14"/>
      <c r="F4763" s="14"/>
      <c r="G4763" s="14"/>
      <c r="H4763" s="14"/>
    </row>
    <row r="4764">
      <c r="A4764" s="14"/>
      <c r="B4764" s="14"/>
      <c r="C4764" s="14"/>
      <c r="D4764" s="13"/>
      <c r="E4764" s="14"/>
      <c r="F4764" s="14"/>
      <c r="G4764" s="14"/>
      <c r="H4764" s="14"/>
    </row>
    <row r="4765">
      <c r="A4765" s="14"/>
      <c r="B4765" s="14"/>
      <c r="C4765" s="14"/>
      <c r="D4765" s="13"/>
      <c r="E4765" s="14"/>
      <c r="F4765" s="14"/>
      <c r="G4765" s="14"/>
      <c r="H4765" s="14"/>
    </row>
    <row r="4766">
      <c r="A4766" s="14"/>
      <c r="B4766" s="14"/>
      <c r="C4766" s="14"/>
      <c r="D4766" s="13"/>
      <c r="E4766" s="14"/>
      <c r="F4766" s="14"/>
      <c r="G4766" s="14"/>
      <c r="H4766" s="14"/>
    </row>
    <row r="4767">
      <c r="A4767" s="14"/>
      <c r="B4767" s="14"/>
      <c r="C4767" s="14"/>
      <c r="D4767" s="13"/>
      <c r="E4767" s="14"/>
      <c r="F4767" s="14"/>
      <c r="G4767" s="14"/>
      <c r="H4767" s="14"/>
    </row>
    <row r="4768">
      <c r="A4768" s="14"/>
      <c r="B4768" s="14"/>
      <c r="C4768" s="14"/>
      <c r="D4768" s="13"/>
      <c r="E4768" s="14"/>
      <c r="F4768" s="14"/>
      <c r="G4768" s="14"/>
      <c r="H4768" s="14"/>
    </row>
    <row r="4769">
      <c r="A4769" s="14"/>
      <c r="B4769" s="14"/>
      <c r="C4769" s="14"/>
      <c r="D4769" s="13"/>
      <c r="E4769" s="14"/>
      <c r="F4769" s="14"/>
      <c r="G4769" s="14"/>
      <c r="H4769" s="14"/>
    </row>
    <row r="4770">
      <c r="A4770" s="14"/>
      <c r="B4770" s="14"/>
      <c r="C4770" s="14"/>
      <c r="D4770" s="13"/>
      <c r="E4770" s="14"/>
      <c r="F4770" s="14"/>
      <c r="G4770" s="14"/>
      <c r="H4770" s="14"/>
    </row>
    <row r="4771">
      <c r="A4771" s="14"/>
      <c r="B4771" s="14"/>
      <c r="C4771" s="14"/>
      <c r="D4771" s="13"/>
      <c r="E4771" s="14"/>
      <c r="F4771" s="14"/>
      <c r="G4771" s="14"/>
      <c r="H4771" s="14"/>
    </row>
    <row r="4772">
      <c r="A4772" s="14"/>
      <c r="B4772" s="14"/>
      <c r="C4772" s="14"/>
      <c r="D4772" s="13"/>
      <c r="E4772" s="14"/>
      <c r="F4772" s="14"/>
      <c r="G4772" s="14"/>
      <c r="H4772" s="14"/>
    </row>
    <row r="4773">
      <c r="A4773" s="14"/>
      <c r="B4773" s="14"/>
      <c r="C4773" s="14"/>
      <c r="D4773" s="13"/>
      <c r="E4773" s="14"/>
      <c r="F4773" s="14"/>
      <c r="G4773" s="14"/>
      <c r="H4773" s="14"/>
    </row>
    <row r="4774">
      <c r="A4774" s="14"/>
      <c r="B4774" s="14"/>
      <c r="C4774" s="14"/>
      <c r="D4774" s="13"/>
      <c r="E4774" s="14"/>
      <c r="F4774" s="14"/>
      <c r="G4774" s="14"/>
      <c r="H4774" s="14"/>
    </row>
    <row r="4775">
      <c r="A4775" s="14"/>
      <c r="B4775" s="14"/>
      <c r="C4775" s="14"/>
      <c r="D4775" s="13"/>
      <c r="E4775" s="14"/>
      <c r="F4775" s="14"/>
      <c r="G4775" s="14"/>
      <c r="H4775" s="14"/>
    </row>
    <row r="4776">
      <c r="A4776" s="14"/>
      <c r="B4776" s="14"/>
      <c r="C4776" s="14"/>
      <c r="D4776" s="13"/>
      <c r="E4776" s="14"/>
      <c r="F4776" s="14"/>
      <c r="G4776" s="14"/>
      <c r="H4776" s="14"/>
    </row>
    <row r="4777">
      <c r="A4777" s="14"/>
      <c r="B4777" s="14"/>
      <c r="C4777" s="14"/>
      <c r="D4777" s="13"/>
      <c r="E4777" s="14"/>
      <c r="F4777" s="14"/>
      <c r="G4777" s="14"/>
      <c r="H4777" s="14"/>
    </row>
    <row r="4778">
      <c r="A4778" s="14"/>
      <c r="B4778" s="14"/>
      <c r="C4778" s="14"/>
      <c r="D4778" s="13"/>
      <c r="E4778" s="14"/>
      <c r="F4778" s="14"/>
      <c r="G4778" s="14"/>
      <c r="H4778" s="14"/>
    </row>
    <row r="4779">
      <c r="A4779" s="14"/>
      <c r="B4779" s="14"/>
      <c r="C4779" s="14"/>
      <c r="D4779" s="13"/>
      <c r="E4779" s="14"/>
      <c r="F4779" s="14"/>
      <c r="G4779" s="14"/>
      <c r="H4779" s="14"/>
    </row>
    <row r="4780">
      <c r="A4780" s="14"/>
      <c r="B4780" s="14"/>
      <c r="C4780" s="14"/>
      <c r="D4780" s="13"/>
      <c r="E4780" s="14"/>
      <c r="F4780" s="14"/>
      <c r="G4780" s="14"/>
      <c r="H4780" s="14"/>
    </row>
    <row r="4781">
      <c r="A4781" s="14"/>
      <c r="B4781" s="14"/>
      <c r="C4781" s="14"/>
      <c r="D4781" s="13"/>
      <c r="E4781" s="14"/>
      <c r="F4781" s="14"/>
      <c r="G4781" s="14"/>
      <c r="H4781" s="14"/>
    </row>
    <row r="4782">
      <c r="A4782" s="14"/>
      <c r="B4782" s="14"/>
      <c r="C4782" s="14"/>
      <c r="D4782" s="13"/>
      <c r="E4782" s="14"/>
      <c r="F4782" s="14"/>
      <c r="G4782" s="14"/>
      <c r="H4782" s="14"/>
    </row>
    <row r="4783">
      <c r="A4783" s="14"/>
      <c r="B4783" s="14"/>
      <c r="C4783" s="14"/>
      <c r="D4783" s="13"/>
      <c r="E4783" s="14"/>
      <c r="F4783" s="14"/>
      <c r="G4783" s="14"/>
      <c r="H4783" s="14"/>
    </row>
    <row r="4784">
      <c r="A4784" s="14"/>
      <c r="B4784" s="14"/>
      <c r="C4784" s="14"/>
      <c r="D4784" s="13"/>
      <c r="E4784" s="14"/>
      <c r="F4784" s="14"/>
      <c r="G4784" s="14"/>
      <c r="H4784" s="14"/>
    </row>
    <row r="4785">
      <c r="A4785" s="14"/>
      <c r="B4785" s="14"/>
      <c r="C4785" s="14"/>
      <c r="D4785" s="13"/>
      <c r="E4785" s="14"/>
      <c r="F4785" s="14"/>
      <c r="G4785" s="14"/>
      <c r="H4785" s="14"/>
    </row>
    <row r="4786">
      <c r="A4786" s="14"/>
      <c r="B4786" s="14"/>
      <c r="C4786" s="14"/>
      <c r="D4786" s="13"/>
      <c r="E4786" s="14"/>
      <c r="F4786" s="14"/>
      <c r="G4786" s="14"/>
      <c r="H4786" s="14"/>
    </row>
    <row r="4787">
      <c r="A4787" s="14"/>
      <c r="B4787" s="14"/>
      <c r="C4787" s="14"/>
      <c r="D4787" s="13"/>
      <c r="E4787" s="14"/>
      <c r="F4787" s="14"/>
      <c r="G4787" s="14"/>
      <c r="H4787" s="14"/>
    </row>
    <row r="4788">
      <c r="A4788" s="14"/>
      <c r="B4788" s="14"/>
      <c r="C4788" s="14"/>
      <c r="D4788" s="13"/>
      <c r="E4788" s="14"/>
      <c r="F4788" s="14"/>
      <c r="G4788" s="14"/>
      <c r="H4788" s="14"/>
    </row>
    <row r="4789">
      <c r="A4789" s="14"/>
      <c r="B4789" s="14"/>
      <c r="C4789" s="14"/>
      <c r="D4789" s="13"/>
      <c r="E4789" s="14"/>
      <c r="F4789" s="14"/>
      <c r="G4789" s="14"/>
      <c r="H4789" s="14"/>
    </row>
    <row r="4790">
      <c r="A4790" s="14"/>
      <c r="B4790" s="14"/>
      <c r="C4790" s="14"/>
      <c r="D4790" s="13"/>
      <c r="E4790" s="14"/>
      <c r="F4790" s="14"/>
      <c r="G4790" s="14"/>
      <c r="H4790" s="14"/>
    </row>
    <row r="4791">
      <c r="A4791" s="14"/>
      <c r="B4791" s="14"/>
      <c r="C4791" s="14"/>
      <c r="D4791" s="13"/>
      <c r="E4791" s="14"/>
      <c r="F4791" s="14"/>
      <c r="G4791" s="14"/>
      <c r="H4791" s="14"/>
    </row>
    <row r="4792">
      <c r="A4792" s="14"/>
      <c r="B4792" s="14"/>
      <c r="C4792" s="14"/>
      <c r="D4792" s="13"/>
      <c r="E4792" s="14"/>
      <c r="F4792" s="14"/>
      <c r="G4792" s="14"/>
      <c r="H4792" s="14"/>
    </row>
    <row r="4793">
      <c r="A4793" s="14"/>
      <c r="B4793" s="14"/>
      <c r="C4793" s="14"/>
      <c r="D4793" s="13"/>
      <c r="E4793" s="14"/>
      <c r="F4793" s="14"/>
      <c r="G4793" s="14"/>
      <c r="H4793" s="14"/>
    </row>
    <row r="4794">
      <c r="A4794" s="14"/>
      <c r="B4794" s="14"/>
      <c r="C4794" s="14"/>
      <c r="D4794" s="13"/>
      <c r="E4794" s="14"/>
      <c r="F4794" s="14"/>
      <c r="G4794" s="14"/>
      <c r="H4794" s="14"/>
    </row>
    <row r="4795">
      <c r="A4795" s="14"/>
      <c r="B4795" s="14"/>
      <c r="C4795" s="14"/>
      <c r="D4795" s="13"/>
      <c r="E4795" s="14"/>
      <c r="F4795" s="14"/>
      <c r="G4795" s="14"/>
      <c r="H4795" s="14"/>
    </row>
    <row r="4796">
      <c r="A4796" s="14"/>
      <c r="B4796" s="14"/>
      <c r="C4796" s="14"/>
      <c r="D4796" s="13"/>
      <c r="E4796" s="14"/>
      <c r="F4796" s="14"/>
      <c r="G4796" s="14"/>
      <c r="H4796" s="14"/>
    </row>
    <row r="4797">
      <c r="A4797" s="14"/>
      <c r="B4797" s="14"/>
      <c r="C4797" s="14"/>
      <c r="D4797" s="13"/>
      <c r="E4797" s="14"/>
      <c r="F4797" s="14"/>
      <c r="G4797" s="14"/>
      <c r="H4797" s="14"/>
    </row>
    <row r="4798">
      <c r="A4798" s="14"/>
      <c r="B4798" s="14"/>
      <c r="C4798" s="14"/>
      <c r="D4798" s="13"/>
      <c r="E4798" s="14"/>
      <c r="F4798" s="14"/>
      <c r="G4798" s="14"/>
      <c r="H4798" s="14"/>
    </row>
    <row r="4799">
      <c r="A4799" s="14"/>
      <c r="B4799" s="14"/>
      <c r="C4799" s="14"/>
      <c r="D4799" s="13"/>
      <c r="E4799" s="14"/>
      <c r="F4799" s="14"/>
      <c r="G4799" s="14"/>
      <c r="H4799" s="14"/>
    </row>
    <row r="4800">
      <c r="A4800" s="14"/>
      <c r="B4800" s="14"/>
      <c r="C4800" s="14"/>
      <c r="D4800" s="13"/>
      <c r="E4800" s="14"/>
      <c r="F4800" s="14"/>
      <c r="G4800" s="14"/>
      <c r="H4800" s="14"/>
    </row>
    <row r="4801">
      <c r="A4801" s="14"/>
      <c r="B4801" s="14"/>
      <c r="C4801" s="14"/>
      <c r="D4801" s="13"/>
      <c r="E4801" s="14"/>
      <c r="F4801" s="14"/>
      <c r="G4801" s="14"/>
      <c r="H4801" s="14"/>
    </row>
    <row r="4802">
      <c r="A4802" s="14"/>
      <c r="B4802" s="14"/>
      <c r="C4802" s="14"/>
      <c r="D4802" s="13"/>
      <c r="E4802" s="14"/>
      <c r="F4802" s="14"/>
      <c r="G4802" s="14"/>
      <c r="H4802" s="14"/>
    </row>
    <row r="4803">
      <c r="A4803" s="14"/>
      <c r="B4803" s="14"/>
      <c r="C4803" s="14"/>
      <c r="D4803" s="13"/>
      <c r="E4803" s="14"/>
      <c r="F4803" s="14"/>
      <c r="G4803" s="14"/>
      <c r="H4803" s="14"/>
    </row>
    <row r="4804">
      <c r="A4804" s="14"/>
      <c r="B4804" s="14"/>
      <c r="C4804" s="14"/>
      <c r="D4804" s="13"/>
      <c r="E4804" s="14"/>
      <c r="F4804" s="14"/>
      <c r="G4804" s="14"/>
      <c r="H4804" s="14"/>
    </row>
    <row r="4805">
      <c r="A4805" s="14"/>
      <c r="B4805" s="14"/>
      <c r="C4805" s="14"/>
      <c r="D4805" s="13"/>
      <c r="E4805" s="14"/>
      <c r="F4805" s="14"/>
      <c r="G4805" s="14"/>
      <c r="H4805" s="14"/>
    </row>
    <row r="4806">
      <c r="A4806" s="14"/>
      <c r="B4806" s="14"/>
      <c r="C4806" s="14"/>
      <c r="D4806" s="13"/>
      <c r="E4806" s="14"/>
      <c r="F4806" s="14"/>
      <c r="G4806" s="14"/>
      <c r="H4806" s="14"/>
    </row>
    <row r="4807">
      <c r="A4807" s="14"/>
      <c r="B4807" s="14"/>
      <c r="C4807" s="14"/>
      <c r="D4807" s="13"/>
      <c r="E4807" s="14"/>
      <c r="F4807" s="14"/>
      <c r="G4807" s="14"/>
      <c r="H4807" s="14"/>
    </row>
    <row r="4808">
      <c r="A4808" s="14"/>
      <c r="B4808" s="14"/>
      <c r="C4808" s="14"/>
      <c r="D4808" s="13"/>
      <c r="E4808" s="14"/>
      <c r="F4808" s="14"/>
      <c r="G4808" s="14"/>
      <c r="H4808" s="14"/>
    </row>
    <row r="4809">
      <c r="A4809" s="14"/>
      <c r="B4809" s="14"/>
      <c r="C4809" s="14"/>
      <c r="D4809" s="13"/>
      <c r="E4809" s="14"/>
      <c r="F4809" s="14"/>
      <c r="G4809" s="14"/>
      <c r="H4809" s="14"/>
    </row>
    <row r="4810">
      <c r="A4810" s="14"/>
      <c r="B4810" s="14"/>
      <c r="C4810" s="14"/>
      <c r="D4810" s="13"/>
      <c r="E4810" s="14"/>
      <c r="F4810" s="14"/>
      <c r="G4810" s="14"/>
      <c r="H4810" s="14"/>
    </row>
    <row r="4811">
      <c r="A4811" s="14"/>
      <c r="B4811" s="14"/>
      <c r="C4811" s="14"/>
      <c r="D4811" s="13"/>
      <c r="E4811" s="14"/>
      <c r="F4811" s="14"/>
      <c r="G4811" s="14"/>
      <c r="H4811" s="14"/>
    </row>
    <row r="4812">
      <c r="A4812" s="14"/>
      <c r="B4812" s="14"/>
      <c r="C4812" s="14"/>
      <c r="D4812" s="13"/>
      <c r="E4812" s="14"/>
      <c r="F4812" s="14"/>
      <c r="G4812" s="14"/>
      <c r="H4812" s="14"/>
    </row>
    <row r="4813">
      <c r="A4813" s="14"/>
      <c r="B4813" s="14"/>
      <c r="C4813" s="14"/>
      <c r="D4813" s="13"/>
      <c r="E4813" s="14"/>
      <c r="F4813" s="14"/>
      <c r="G4813" s="14"/>
      <c r="H4813" s="14"/>
    </row>
    <row r="4814">
      <c r="A4814" s="14"/>
      <c r="B4814" s="14"/>
      <c r="C4814" s="14"/>
      <c r="D4814" s="13"/>
      <c r="E4814" s="14"/>
      <c r="F4814" s="14"/>
      <c r="G4814" s="14"/>
      <c r="H4814" s="14"/>
    </row>
    <row r="4815">
      <c r="A4815" s="14"/>
      <c r="B4815" s="14"/>
      <c r="C4815" s="14"/>
      <c r="D4815" s="13"/>
      <c r="E4815" s="14"/>
      <c r="F4815" s="14"/>
      <c r="G4815" s="14"/>
      <c r="H4815" s="14"/>
    </row>
    <row r="4816">
      <c r="A4816" s="14"/>
      <c r="B4816" s="14"/>
      <c r="C4816" s="14"/>
      <c r="D4816" s="13"/>
      <c r="E4816" s="14"/>
      <c r="F4816" s="14"/>
      <c r="G4816" s="14"/>
      <c r="H4816" s="14"/>
    </row>
    <row r="4817">
      <c r="A4817" s="14"/>
      <c r="B4817" s="14"/>
      <c r="C4817" s="14"/>
      <c r="D4817" s="13"/>
      <c r="E4817" s="14"/>
      <c r="F4817" s="14"/>
      <c r="G4817" s="14"/>
      <c r="H4817" s="14"/>
    </row>
    <row r="4818">
      <c r="A4818" s="14"/>
      <c r="B4818" s="14"/>
      <c r="C4818" s="14"/>
      <c r="D4818" s="13"/>
      <c r="E4818" s="14"/>
      <c r="F4818" s="14"/>
      <c r="G4818" s="14"/>
      <c r="H4818" s="14"/>
    </row>
    <row r="4819">
      <c r="A4819" s="14"/>
      <c r="B4819" s="14"/>
      <c r="C4819" s="14"/>
      <c r="D4819" s="13"/>
      <c r="E4819" s="14"/>
      <c r="F4819" s="14"/>
      <c r="G4819" s="14"/>
      <c r="H4819" s="14"/>
    </row>
    <row r="4820">
      <c r="A4820" s="14"/>
      <c r="B4820" s="14"/>
      <c r="C4820" s="14"/>
      <c r="D4820" s="13"/>
      <c r="E4820" s="14"/>
      <c r="F4820" s="14"/>
      <c r="G4820" s="14"/>
      <c r="H4820" s="14"/>
    </row>
    <row r="4821">
      <c r="A4821" s="14"/>
      <c r="B4821" s="14"/>
      <c r="C4821" s="14"/>
      <c r="D4821" s="13"/>
      <c r="E4821" s="14"/>
      <c r="F4821" s="14"/>
      <c r="G4821" s="14"/>
      <c r="H4821" s="14"/>
    </row>
    <row r="4822">
      <c r="A4822" s="14"/>
      <c r="B4822" s="14"/>
      <c r="C4822" s="14"/>
      <c r="D4822" s="13"/>
      <c r="E4822" s="14"/>
      <c r="F4822" s="14"/>
      <c r="G4822" s="14"/>
      <c r="H4822" s="14"/>
    </row>
    <row r="4823">
      <c r="A4823" s="14"/>
      <c r="B4823" s="14"/>
      <c r="C4823" s="14"/>
      <c r="D4823" s="13"/>
      <c r="E4823" s="14"/>
      <c r="F4823" s="14"/>
      <c r="G4823" s="14"/>
      <c r="H4823" s="14"/>
    </row>
    <row r="4824">
      <c r="A4824" s="14"/>
      <c r="B4824" s="14"/>
      <c r="C4824" s="14"/>
      <c r="D4824" s="13"/>
      <c r="E4824" s="14"/>
      <c r="F4824" s="14"/>
      <c r="G4824" s="14"/>
      <c r="H4824" s="14"/>
    </row>
    <row r="4825">
      <c r="A4825" s="14"/>
      <c r="B4825" s="14"/>
      <c r="C4825" s="14"/>
      <c r="D4825" s="13"/>
      <c r="E4825" s="14"/>
      <c r="F4825" s="14"/>
      <c r="G4825" s="14"/>
      <c r="H4825" s="14"/>
    </row>
    <row r="4826">
      <c r="A4826" s="14"/>
      <c r="B4826" s="14"/>
      <c r="C4826" s="14"/>
      <c r="D4826" s="13"/>
      <c r="E4826" s="14"/>
      <c r="F4826" s="14"/>
      <c r="G4826" s="14"/>
      <c r="H4826" s="14"/>
    </row>
    <row r="4827">
      <c r="A4827" s="14"/>
      <c r="B4827" s="14"/>
      <c r="C4827" s="14"/>
      <c r="D4827" s="13"/>
      <c r="E4827" s="14"/>
      <c r="F4827" s="14"/>
      <c r="G4827" s="14"/>
      <c r="H4827" s="14"/>
    </row>
    <row r="4828">
      <c r="A4828" s="14"/>
      <c r="B4828" s="14"/>
      <c r="C4828" s="14"/>
      <c r="D4828" s="13"/>
      <c r="E4828" s="14"/>
      <c r="F4828" s="14"/>
      <c r="G4828" s="14"/>
      <c r="H4828" s="14"/>
    </row>
    <row r="4829">
      <c r="A4829" s="14"/>
      <c r="B4829" s="14"/>
      <c r="C4829" s="14"/>
      <c r="D4829" s="13"/>
      <c r="E4829" s="14"/>
      <c r="F4829" s="14"/>
      <c r="G4829" s="14"/>
      <c r="H4829" s="14"/>
    </row>
    <row r="4830">
      <c r="A4830" s="14"/>
      <c r="B4830" s="14"/>
      <c r="C4830" s="14"/>
      <c r="D4830" s="13"/>
      <c r="E4830" s="14"/>
      <c r="F4830" s="14"/>
      <c r="G4830" s="14"/>
      <c r="H4830" s="14"/>
    </row>
    <row r="4831">
      <c r="A4831" s="14"/>
      <c r="B4831" s="14"/>
      <c r="C4831" s="14"/>
      <c r="D4831" s="13"/>
      <c r="E4831" s="14"/>
      <c r="F4831" s="14"/>
      <c r="G4831" s="14"/>
      <c r="H4831" s="14"/>
    </row>
    <row r="4832">
      <c r="A4832" s="14"/>
      <c r="B4832" s="14"/>
      <c r="C4832" s="14"/>
      <c r="D4832" s="13"/>
      <c r="E4832" s="14"/>
      <c r="F4832" s="14"/>
      <c r="G4832" s="14"/>
      <c r="H4832" s="14"/>
    </row>
    <row r="4833">
      <c r="A4833" s="14"/>
      <c r="B4833" s="14"/>
      <c r="C4833" s="14"/>
      <c r="D4833" s="13"/>
      <c r="E4833" s="14"/>
      <c r="F4833" s="14"/>
      <c r="G4833" s="14"/>
      <c r="H4833" s="14"/>
    </row>
    <row r="4834">
      <c r="A4834" s="14"/>
      <c r="B4834" s="14"/>
      <c r="C4834" s="14"/>
      <c r="D4834" s="13"/>
      <c r="E4834" s="14"/>
      <c r="F4834" s="14"/>
      <c r="G4834" s="14"/>
      <c r="H4834" s="14"/>
    </row>
    <row r="4835">
      <c r="A4835" s="14"/>
      <c r="B4835" s="14"/>
      <c r="C4835" s="14"/>
      <c r="D4835" s="13"/>
      <c r="E4835" s="14"/>
      <c r="F4835" s="14"/>
      <c r="G4835" s="14"/>
      <c r="H4835" s="14"/>
    </row>
    <row r="4836">
      <c r="A4836" s="14"/>
      <c r="B4836" s="14"/>
      <c r="C4836" s="14"/>
      <c r="D4836" s="13"/>
      <c r="E4836" s="14"/>
      <c r="F4836" s="14"/>
      <c r="G4836" s="14"/>
      <c r="H4836" s="14"/>
    </row>
    <row r="4837">
      <c r="A4837" s="14"/>
      <c r="B4837" s="14"/>
      <c r="C4837" s="14"/>
      <c r="D4837" s="13"/>
      <c r="E4837" s="14"/>
      <c r="F4837" s="14"/>
      <c r="G4837" s="14"/>
      <c r="H4837" s="14"/>
    </row>
    <row r="4838">
      <c r="A4838" s="14"/>
      <c r="B4838" s="14"/>
      <c r="C4838" s="14"/>
      <c r="D4838" s="13"/>
      <c r="E4838" s="14"/>
      <c r="F4838" s="14"/>
      <c r="G4838" s="14"/>
      <c r="H4838" s="14"/>
    </row>
    <row r="4839">
      <c r="A4839" s="14"/>
      <c r="B4839" s="14"/>
      <c r="C4839" s="14"/>
      <c r="D4839" s="13"/>
      <c r="E4839" s="14"/>
      <c r="F4839" s="14"/>
      <c r="G4839" s="14"/>
      <c r="H4839" s="14"/>
    </row>
    <row r="4840">
      <c r="A4840" s="14"/>
      <c r="B4840" s="14"/>
      <c r="C4840" s="14"/>
      <c r="D4840" s="13"/>
      <c r="E4840" s="14"/>
      <c r="F4840" s="14"/>
      <c r="G4840" s="14"/>
      <c r="H4840" s="14"/>
    </row>
    <row r="4841">
      <c r="A4841" s="14"/>
      <c r="B4841" s="14"/>
      <c r="C4841" s="14"/>
      <c r="D4841" s="13"/>
      <c r="E4841" s="14"/>
      <c r="F4841" s="14"/>
      <c r="G4841" s="14"/>
      <c r="H4841" s="14"/>
    </row>
    <row r="4842">
      <c r="A4842" s="14"/>
      <c r="B4842" s="14"/>
      <c r="C4842" s="14"/>
      <c r="D4842" s="13"/>
      <c r="E4842" s="14"/>
      <c r="F4842" s="14"/>
      <c r="G4842" s="14"/>
      <c r="H4842" s="14"/>
    </row>
    <row r="4843">
      <c r="A4843" s="14"/>
      <c r="B4843" s="14"/>
      <c r="C4843" s="14"/>
      <c r="D4843" s="13"/>
      <c r="E4843" s="14"/>
      <c r="F4843" s="14"/>
      <c r="G4843" s="14"/>
      <c r="H4843" s="14"/>
    </row>
    <row r="4844">
      <c r="A4844" s="14"/>
      <c r="B4844" s="14"/>
      <c r="C4844" s="14"/>
      <c r="D4844" s="13"/>
      <c r="E4844" s="14"/>
      <c r="F4844" s="14"/>
      <c r="G4844" s="14"/>
      <c r="H4844" s="14"/>
    </row>
    <row r="4845">
      <c r="A4845" s="14"/>
      <c r="B4845" s="14"/>
      <c r="C4845" s="14"/>
      <c r="D4845" s="13"/>
      <c r="E4845" s="14"/>
      <c r="F4845" s="14"/>
      <c r="G4845" s="14"/>
      <c r="H4845" s="14"/>
    </row>
    <row r="4846">
      <c r="A4846" s="14"/>
      <c r="B4846" s="14"/>
      <c r="C4846" s="14"/>
      <c r="D4846" s="13"/>
      <c r="E4846" s="14"/>
      <c r="F4846" s="14"/>
      <c r="G4846" s="14"/>
      <c r="H4846" s="14"/>
    </row>
    <row r="4847">
      <c r="A4847" s="14"/>
      <c r="B4847" s="14"/>
      <c r="C4847" s="14"/>
      <c r="D4847" s="13"/>
      <c r="E4847" s="14"/>
      <c r="F4847" s="14"/>
      <c r="G4847" s="14"/>
      <c r="H4847" s="14"/>
    </row>
    <row r="4848">
      <c r="A4848" s="14"/>
      <c r="B4848" s="14"/>
      <c r="C4848" s="14"/>
      <c r="D4848" s="13"/>
      <c r="E4848" s="14"/>
      <c r="F4848" s="14"/>
      <c r="G4848" s="14"/>
      <c r="H4848" s="14"/>
    </row>
    <row r="4849">
      <c r="A4849" s="14"/>
      <c r="B4849" s="14"/>
      <c r="C4849" s="14"/>
      <c r="D4849" s="13"/>
      <c r="E4849" s="14"/>
      <c r="F4849" s="14"/>
      <c r="G4849" s="14"/>
      <c r="H4849" s="14"/>
    </row>
    <row r="4850">
      <c r="A4850" s="14"/>
      <c r="B4850" s="14"/>
      <c r="C4850" s="14"/>
      <c r="D4850" s="13"/>
      <c r="E4850" s="14"/>
      <c r="F4850" s="14"/>
      <c r="G4850" s="14"/>
      <c r="H4850" s="14"/>
    </row>
    <row r="4851">
      <c r="A4851" s="14"/>
      <c r="B4851" s="14"/>
      <c r="C4851" s="14"/>
      <c r="D4851" s="13"/>
      <c r="E4851" s="14"/>
      <c r="F4851" s="14"/>
      <c r="G4851" s="14"/>
      <c r="H4851" s="14"/>
    </row>
    <row r="4852">
      <c r="A4852" s="14"/>
      <c r="B4852" s="14"/>
      <c r="C4852" s="14"/>
      <c r="D4852" s="13"/>
      <c r="E4852" s="14"/>
      <c r="F4852" s="14"/>
      <c r="G4852" s="14"/>
      <c r="H4852" s="14"/>
    </row>
    <row r="4853">
      <c r="A4853" s="14"/>
      <c r="B4853" s="14"/>
      <c r="C4853" s="14"/>
      <c r="D4853" s="13"/>
      <c r="E4853" s="14"/>
      <c r="F4853" s="14"/>
      <c r="G4853" s="14"/>
      <c r="H4853" s="14"/>
    </row>
    <row r="4854">
      <c r="A4854" s="14"/>
      <c r="B4854" s="14"/>
      <c r="C4854" s="14"/>
      <c r="D4854" s="13"/>
      <c r="E4854" s="14"/>
      <c r="F4854" s="14"/>
      <c r="G4854" s="14"/>
      <c r="H4854" s="14"/>
    </row>
    <row r="4855">
      <c r="A4855" s="14"/>
      <c r="B4855" s="14"/>
      <c r="C4855" s="14"/>
      <c r="D4855" s="13"/>
      <c r="E4855" s="14"/>
      <c r="F4855" s="14"/>
      <c r="G4855" s="14"/>
      <c r="H4855" s="14"/>
    </row>
    <row r="4856">
      <c r="A4856" s="14"/>
      <c r="B4856" s="14"/>
      <c r="C4856" s="14"/>
      <c r="D4856" s="13"/>
      <c r="E4856" s="14"/>
      <c r="F4856" s="14"/>
      <c r="G4856" s="14"/>
      <c r="H4856" s="14"/>
    </row>
    <row r="4857">
      <c r="A4857" s="14"/>
      <c r="B4857" s="14"/>
      <c r="C4857" s="14"/>
      <c r="D4857" s="13"/>
      <c r="E4857" s="14"/>
      <c r="F4857" s="14"/>
      <c r="G4857" s="14"/>
      <c r="H4857" s="14"/>
    </row>
    <row r="4858">
      <c r="A4858" s="14"/>
      <c r="B4858" s="14"/>
      <c r="C4858" s="14"/>
      <c r="D4858" s="13"/>
      <c r="E4858" s="14"/>
      <c r="F4858" s="14"/>
      <c r="G4858" s="14"/>
      <c r="H4858" s="14"/>
    </row>
    <row r="4859">
      <c r="A4859" s="14"/>
      <c r="B4859" s="14"/>
      <c r="C4859" s="14"/>
      <c r="D4859" s="13"/>
      <c r="E4859" s="14"/>
      <c r="F4859" s="14"/>
      <c r="G4859" s="14"/>
      <c r="H4859" s="14"/>
    </row>
    <row r="4860">
      <c r="A4860" s="14"/>
      <c r="B4860" s="14"/>
      <c r="C4860" s="14"/>
      <c r="D4860" s="13"/>
      <c r="E4860" s="14"/>
      <c r="F4860" s="14"/>
      <c r="G4860" s="14"/>
      <c r="H4860" s="14"/>
    </row>
    <row r="4861">
      <c r="A4861" s="14"/>
      <c r="B4861" s="14"/>
      <c r="C4861" s="14"/>
      <c r="D4861" s="13"/>
      <c r="E4861" s="14"/>
      <c r="F4861" s="14"/>
      <c r="G4861" s="14"/>
      <c r="H4861" s="14"/>
    </row>
    <row r="4862">
      <c r="A4862" s="14"/>
      <c r="B4862" s="14"/>
      <c r="C4862" s="14"/>
      <c r="D4862" s="13"/>
      <c r="E4862" s="14"/>
      <c r="F4862" s="14"/>
      <c r="G4862" s="14"/>
      <c r="H4862" s="14"/>
    </row>
    <row r="4863">
      <c r="A4863" s="14"/>
      <c r="B4863" s="14"/>
      <c r="C4863" s="14"/>
      <c r="D4863" s="13"/>
      <c r="E4863" s="14"/>
      <c r="F4863" s="14"/>
      <c r="G4863" s="14"/>
      <c r="H4863" s="14"/>
    </row>
    <row r="4864">
      <c r="A4864" s="14"/>
      <c r="B4864" s="14"/>
      <c r="C4864" s="14"/>
      <c r="D4864" s="13"/>
      <c r="E4864" s="14"/>
      <c r="F4864" s="14"/>
      <c r="G4864" s="14"/>
      <c r="H4864" s="14"/>
    </row>
    <row r="4865">
      <c r="A4865" s="14"/>
      <c r="B4865" s="14"/>
      <c r="C4865" s="14"/>
      <c r="D4865" s="13"/>
      <c r="E4865" s="14"/>
      <c r="F4865" s="14"/>
      <c r="G4865" s="14"/>
      <c r="H4865" s="14"/>
    </row>
    <row r="4866">
      <c r="A4866" s="14"/>
      <c r="B4866" s="14"/>
      <c r="C4866" s="14"/>
      <c r="D4866" s="13"/>
      <c r="E4866" s="14"/>
      <c r="F4866" s="14"/>
      <c r="G4866" s="14"/>
      <c r="H4866" s="14"/>
    </row>
    <row r="4867">
      <c r="A4867" s="14"/>
      <c r="B4867" s="14"/>
      <c r="C4867" s="14"/>
      <c r="D4867" s="13"/>
      <c r="E4867" s="14"/>
      <c r="F4867" s="14"/>
      <c r="G4867" s="14"/>
      <c r="H4867" s="14"/>
    </row>
    <row r="4868">
      <c r="A4868" s="14"/>
      <c r="B4868" s="14"/>
      <c r="C4868" s="14"/>
      <c r="D4868" s="13"/>
      <c r="E4868" s="14"/>
      <c r="F4868" s="14"/>
      <c r="G4868" s="14"/>
      <c r="H4868" s="14"/>
    </row>
    <row r="4869">
      <c r="A4869" s="14"/>
      <c r="B4869" s="14"/>
      <c r="C4869" s="14"/>
      <c r="D4869" s="13"/>
      <c r="E4869" s="14"/>
      <c r="F4869" s="14"/>
      <c r="G4869" s="14"/>
      <c r="H4869" s="14"/>
    </row>
    <row r="4870">
      <c r="A4870" s="14"/>
      <c r="B4870" s="14"/>
      <c r="C4870" s="14"/>
      <c r="D4870" s="13"/>
      <c r="E4870" s="14"/>
      <c r="F4870" s="14"/>
      <c r="G4870" s="14"/>
      <c r="H4870" s="14"/>
    </row>
    <row r="4871">
      <c r="A4871" s="14"/>
      <c r="B4871" s="14"/>
      <c r="C4871" s="14"/>
      <c r="D4871" s="13"/>
      <c r="E4871" s="14"/>
      <c r="F4871" s="14"/>
      <c r="G4871" s="14"/>
      <c r="H4871" s="14"/>
    </row>
    <row r="4872">
      <c r="A4872" s="14"/>
      <c r="B4872" s="14"/>
      <c r="C4872" s="14"/>
      <c r="D4872" s="13"/>
      <c r="E4872" s="14"/>
      <c r="F4872" s="14"/>
      <c r="G4872" s="14"/>
      <c r="H4872" s="14"/>
    </row>
    <row r="4873">
      <c r="A4873" s="14"/>
      <c r="B4873" s="14"/>
      <c r="C4873" s="14"/>
      <c r="D4873" s="13"/>
      <c r="E4873" s="14"/>
      <c r="F4873" s="14"/>
      <c r="G4873" s="14"/>
      <c r="H4873" s="14"/>
    </row>
    <row r="4874">
      <c r="A4874" s="14"/>
      <c r="B4874" s="14"/>
      <c r="C4874" s="14"/>
      <c r="D4874" s="13"/>
      <c r="E4874" s="14"/>
      <c r="F4874" s="14"/>
      <c r="G4874" s="14"/>
      <c r="H4874" s="14"/>
    </row>
    <row r="4875">
      <c r="A4875" s="14"/>
      <c r="B4875" s="14"/>
      <c r="C4875" s="14"/>
      <c r="D4875" s="13"/>
      <c r="E4875" s="14"/>
      <c r="F4875" s="14"/>
      <c r="G4875" s="14"/>
      <c r="H4875" s="14"/>
    </row>
    <row r="4876">
      <c r="A4876" s="14"/>
      <c r="B4876" s="14"/>
      <c r="C4876" s="14"/>
      <c r="D4876" s="13"/>
      <c r="E4876" s="14"/>
      <c r="F4876" s="14"/>
      <c r="G4876" s="14"/>
      <c r="H4876" s="14"/>
    </row>
    <row r="4877">
      <c r="A4877" s="14"/>
      <c r="B4877" s="14"/>
      <c r="C4877" s="14"/>
      <c r="D4877" s="13"/>
      <c r="E4877" s="14"/>
      <c r="F4877" s="14"/>
      <c r="G4877" s="14"/>
      <c r="H4877" s="14"/>
    </row>
    <row r="4878">
      <c r="A4878" s="14"/>
      <c r="B4878" s="14"/>
      <c r="C4878" s="14"/>
      <c r="D4878" s="13"/>
      <c r="E4878" s="14"/>
      <c r="F4878" s="14"/>
      <c r="G4878" s="14"/>
      <c r="H4878" s="14"/>
    </row>
    <row r="4879">
      <c r="A4879" s="14"/>
      <c r="B4879" s="14"/>
      <c r="C4879" s="14"/>
      <c r="D4879" s="13"/>
      <c r="E4879" s="14"/>
      <c r="F4879" s="14"/>
      <c r="G4879" s="14"/>
      <c r="H4879" s="14"/>
    </row>
    <row r="4880">
      <c r="A4880" s="14"/>
      <c r="B4880" s="14"/>
      <c r="C4880" s="14"/>
      <c r="D4880" s="13"/>
      <c r="E4880" s="14"/>
      <c r="F4880" s="14"/>
      <c r="G4880" s="14"/>
      <c r="H4880" s="14"/>
    </row>
    <row r="4881">
      <c r="A4881" s="14"/>
      <c r="B4881" s="14"/>
      <c r="C4881" s="14"/>
      <c r="D4881" s="13"/>
      <c r="E4881" s="14"/>
      <c r="F4881" s="14"/>
      <c r="G4881" s="14"/>
      <c r="H4881" s="14"/>
    </row>
    <row r="4882">
      <c r="A4882" s="14"/>
      <c r="B4882" s="14"/>
      <c r="C4882" s="14"/>
      <c r="D4882" s="13"/>
      <c r="E4882" s="14"/>
      <c r="F4882" s="14"/>
      <c r="G4882" s="14"/>
      <c r="H4882" s="14"/>
    </row>
    <row r="4883">
      <c r="A4883" s="14"/>
      <c r="B4883" s="14"/>
      <c r="C4883" s="14"/>
      <c r="D4883" s="13"/>
      <c r="E4883" s="14"/>
      <c r="F4883" s="14"/>
      <c r="G4883" s="14"/>
      <c r="H4883" s="14"/>
    </row>
    <row r="4884">
      <c r="A4884" s="14"/>
      <c r="B4884" s="14"/>
      <c r="C4884" s="14"/>
      <c r="D4884" s="13"/>
      <c r="E4884" s="14"/>
      <c r="F4884" s="14"/>
      <c r="G4884" s="14"/>
      <c r="H4884" s="14"/>
    </row>
    <row r="4885">
      <c r="A4885" s="14"/>
      <c r="B4885" s="14"/>
      <c r="C4885" s="14"/>
      <c r="D4885" s="13"/>
      <c r="E4885" s="14"/>
      <c r="F4885" s="14"/>
      <c r="G4885" s="14"/>
      <c r="H4885" s="14"/>
    </row>
    <row r="4886">
      <c r="A4886" s="14"/>
      <c r="B4886" s="14"/>
      <c r="C4886" s="14"/>
      <c r="D4886" s="13"/>
      <c r="E4886" s="14"/>
      <c r="F4886" s="14"/>
      <c r="G4886" s="14"/>
      <c r="H4886" s="14"/>
    </row>
    <row r="4887">
      <c r="A4887" s="14"/>
      <c r="B4887" s="14"/>
      <c r="C4887" s="14"/>
      <c r="D4887" s="13"/>
      <c r="E4887" s="14"/>
      <c r="F4887" s="14"/>
      <c r="G4887" s="14"/>
      <c r="H4887" s="14"/>
    </row>
    <row r="4888">
      <c r="A4888" s="14"/>
      <c r="B4888" s="14"/>
      <c r="C4888" s="14"/>
      <c r="D4888" s="13"/>
      <c r="E4888" s="14"/>
      <c r="F4888" s="14"/>
      <c r="G4888" s="14"/>
      <c r="H4888" s="14"/>
    </row>
    <row r="4889">
      <c r="A4889" s="14"/>
      <c r="B4889" s="14"/>
      <c r="C4889" s="14"/>
      <c r="D4889" s="13"/>
      <c r="E4889" s="14"/>
      <c r="F4889" s="14"/>
      <c r="G4889" s="14"/>
      <c r="H4889" s="14"/>
    </row>
    <row r="4890">
      <c r="A4890" s="14"/>
      <c r="B4890" s="14"/>
      <c r="C4890" s="14"/>
      <c r="D4890" s="13"/>
      <c r="E4890" s="14"/>
      <c r="F4890" s="14"/>
      <c r="G4890" s="14"/>
      <c r="H4890" s="14"/>
    </row>
    <row r="4891">
      <c r="A4891" s="14"/>
      <c r="B4891" s="14"/>
      <c r="C4891" s="14"/>
      <c r="D4891" s="13"/>
      <c r="E4891" s="14"/>
      <c r="F4891" s="14"/>
      <c r="G4891" s="14"/>
      <c r="H4891" s="14"/>
    </row>
    <row r="4892">
      <c r="A4892" s="14"/>
      <c r="B4892" s="14"/>
      <c r="C4892" s="14"/>
      <c r="D4892" s="13"/>
      <c r="E4892" s="14"/>
      <c r="F4892" s="14"/>
      <c r="G4892" s="14"/>
      <c r="H4892" s="14"/>
    </row>
    <row r="4893">
      <c r="A4893" s="14"/>
      <c r="B4893" s="14"/>
      <c r="C4893" s="14"/>
      <c r="D4893" s="13"/>
      <c r="E4893" s="14"/>
      <c r="F4893" s="14"/>
      <c r="G4893" s="14"/>
      <c r="H4893" s="14"/>
    </row>
    <row r="4894">
      <c r="A4894" s="14"/>
      <c r="B4894" s="14"/>
      <c r="C4894" s="14"/>
      <c r="D4894" s="13"/>
      <c r="E4894" s="14"/>
      <c r="F4894" s="14"/>
      <c r="G4894" s="14"/>
      <c r="H4894" s="14"/>
    </row>
    <row r="4895">
      <c r="A4895" s="14"/>
      <c r="B4895" s="14"/>
      <c r="C4895" s="14"/>
      <c r="D4895" s="13"/>
      <c r="E4895" s="14"/>
      <c r="F4895" s="14"/>
      <c r="G4895" s="14"/>
      <c r="H4895" s="14"/>
    </row>
    <row r="4896">
      <c r="A4896" s="14"/>
      <c r="B4896" s="14"/>
      <c r="C4896" s="14"/>
      <c r="D4896" s="13"/>
      <c r="E4896" s="14"/>
      <c r="F4896" s="14"/>
      <c r="G4896" s="14"/>
      <c r="H4896" s="14"/>
    </row>
    <row r="4897">
      <c r="A4897" s="14"/>
      <c r="B4897" s="14"/>
      <c r="C4897" s="14"/>
      <c r="D4897" s="13"/>
      <c r="E4897" s="14"/>
      <c r="F4897" s="14"/>
      <c r="G4897" s="14"/>
      <c r="H4897" s="14"/>
    </row>
    <row r="4898">
      <c r="A4898" s="14"/>
      <c r="B4898" s="14"/>
      <c r="C4898" s="14"/>
      <c r="D4898" s="13"/>
      <c r="E4898" s="14"/>
      <c r="F4898" s="14"/>
      <c r="G4898" s="14"/>
      <c r="H4898" s="14"/>
    </row>
    <row r="4899">
      <c r="A4899" s="14"/>
      <c r="B4899" s="14"/>
      <c r="C4899" s="14"/>
      <c r="D4899" s="13"/>
      <c r="E4899" s="14"/>
      <c r="F4899" s="14"/>
      <c r="G4899" s="14"/>
      <c r="H4899" s="14"/>
    </row>
    <row r="4900">
      <c r="A4900" s="14"/>
      <c r="B4900" s="14"/>
      <c r="C4900" s="14"/>
      <c r="D4900" s="13"/>
      <c r="E4900" s="14"/>
      <c r="F4900" s="14"/>
      <c r="G4900" s="14"/>
      <c r="H4900" s="14"/>
    </row>
    <row r="4901">
      <c r="A4901" s="14"/>
      <c r="B4901" s="14"/>
      <c r="C4901" s="14"/>
      <c r="D4901" s="13"/>
      <c r="E4901" s="14"/>
      <c r="F4901" s="14"/>
      <c r="G4901" s="14"/>
      <c r="H4901" s="14"/>
    </row>
    <row r="4902">
      <c r="A4902" s="14"/>
      <c r="B4902" s="14"/>
      <c r="C4902" s="14"/>
      <c r="D4902" s="13"/>
      <c r="E4902" s="14"/>
      <c r="F4902" s="14"/>
      <c r="G4902" s="14"/>
      <c r="H4902" s="14"/>
    </row>
    <row r="4903">
      <c r="A4903" s="14"/>
      <c r="B4903" s="14"/>
      <c r="C4903" s="14"/>
      <c r="D4903" s="13"/>
      <c r="E4903" s="14"/>
      <c r="F4903" s="14"/>
      <c r="G4903" s="14"/>
      <c r="H4903" s="14"/>
    </row>
    <row r="4904">
      <c r="A4904" s="14"/>
      <c r="B4904" s="14"/>
      <c r="C4904" s="14"/>
      <c r="D4904" s="13"/>
      <c r="E4904" s="14"/>
      <c r="F4904" s="14"/>
      <c r="G4904" s="14"/>
      <c r="H4904" s="14"/>
    </row>
    <row r="4905">
      <c r="A4905" s="14"/>
      <c r="B4905" s="14"/>
      <c r="C4905" s="14"/>
      <c r="D4905" s="13"/>
      <c r="E4905" s="14"/>
      <c r="F4905" s="14"/>
      <c r="G4905" s="14"/>
      <c r="H4905" s="14"/>
    </row>
    <row r="4906">
      <c r="A4906" s="14"/>
      <c r="B4906" s="14"/>
      <c r="C4906" s="14"/>
      <c r="D4906" s="13"/>
      <c r="E4906" s="14"/>
      <c r="F4906" s="14"/>
      <c r="G4906" s="14"/>
      <c r="H4906" s="14"/>
    </row>
    <row r="4907">
      <c r="A4907" s="14"/>
      <c r="B4907" s="14"/>
      <c r="C4907" s="14"/>
      <c r="D4907" s="13"/>
      <c r="E4907" s="14"/>
      <c r="F4907" s="14"/>
      <c r="G4907" s="14"/>
      <c r="H4907" s="14"/>
    </row>
    <row r="4908">
      <c r="A4908" s="14"/>
      <c r="B4908" s="14"/>
      <c r="C4908" s="14"/>
      <c r="D4908" s="13"/>
      <c r="E4908" s="14"/>
      <c r="F4908" s="14"/>
      <c r="G4908" s="14"/>
      <c r="H4908" s="14"/>
    </row>
    <row r="4909">
      <c r="A4909" s="14"/>
      <c r="B4909" s="14"/>
      <c r="C4909" s="14"/>
      <c r="D4909" s="13"/>
      <c r="E4909" s="14"/>
      <c r="F4909" s="14"/>
      <c r="G4909" s="14"/>
      <c r="H4909" s="14"/>
    </row>
    <row r="4910">
      <c r="A4910" s="14"/>
      <c r="B4910" s="14"/>
      <c r="C4910" s="14"/>
      <c r="D4910" s="13"/>
      <c r="E4910" s="14"/>
      <c r="F4910" s="14"/>
      <c r="G4910" s="14"/>
      <c r="H4910" s="14"/>
    </row>
    <row r="4911">
      <c r="A4911" s="14"/>
      <c r="B4911" s="14"/>
      <c r="C4911" s="14"/>
      <c r="D4911" s="13"/>
      <c r="E4911" s="14"/>
      <c r="F4911" s="14"/>
      <c r="G4911" s="14"/>
      <c r="H4911" s="14"/>
    </row>
    <row r="4912">
      <c r="A4912" s="14"/>
      <c r="B4912" s="14"/>
      <c r="C4912" s="14"/>
      <c r="D4912" s="13"/>
      <c r="E4912" s="14"/>
      <c r="F4912" s="14"/>
      <c r="G4912" s="14"/>
      <c r="H4912" s="14"/>
    </row>
    <row r="4913">
      <c r="A4913" s="14"/>
      <c r="B4913" s="14"/>
      <c r="C4913" s="14"/>
      <c r="D4913" s="13"/>
      <c r="E4913" s="14"/>
      <c r="F4913" s="14"/>
      <c r="G4913" s="14"/>
      <c r="H4913" s="14"/>
    </row>
    <row r="4914">
      <c r="A4914" s="14"/>
      <c r="B4914" s="14"/>
      <c r="C4914" s="14"/>
      <c r="D4914" s="13"/>
      <c r="E4914" s="14"/>
      <c r="F4914" s="14"/>
      <c r="G4914" s="14"/>
      <c r="H4914" s="14"/>
    </row>
    <row r="4915">
      <c r="A4915" s="14"/>
      <c r="B4915" s="14"/>
      <c r="C4915" s="14"/>
      <c r="D4915" s="13"/>
      <c r="E4915" s="14"/>
      <c r="F4915" s="14"/>
      <c r="G4915" s="14"/>
      <c r="H4915" s="14"/>
    </row>
    <row r="4916">
      <c r="A4916" s="14"/>
      <c r="B4916" s="14"/>
      <c r="C4916" s="14"/>
      <c r="D4916" s="13"/>
      <c r="E4916" s="14"/>
      <c r="F4916" s="14"/>
      <c r="G4916" s="14"/>
      <c r="H4916" s="14"/>
    </row>
    <row r="4917">
      <c r="A4917" s="14"/>
      <c r="B4917" s="14"/>
      <c r="C4917" s="14"/>
      <c r="D4917" s="13"/>
      <c r="E4917" s="14"/>
      <c r="F4917" s="14"/>
      <c r="G4917" s="14"/>
      <c r="H4917" s="14"/>
    </row>
    <row r="4918">
      <c r="A4918" s="14"/>
      <c r="B4918" s="14"/>
      <c r="C4918" s="14"/>
      <c r="D4918" s="13"/>
      <c r="E4918" s="14"/>
      <c r="F4918" s="14"/>
      <c r="G4918" s="14"/>
      <c r="H4918" s="14"/>
    </row>
    <row r="4919">
      <c r="A4919" s="14"/>
      <c r="B4919" s="14"/>
      <c r="C4919" s="14"/>
      <c r="D4919" s="13"/>
      <c r="E4919" s="14"/>
      <c r="F4919" s="14"/>
      <c r="G4919" s="14"/>
      <c r="H4919" s="14"/>
    </row>
    <row r="4920">
      <c r="A4920" s="14"/>
      <c r="B4920" s="14"/>
      <c r="C4920" s="14"/>
      <c r="D4920" s="13"/>
      <c r="E4920" s="14"/>
      <c r="F4920" s="14"/>
      <c r="G4920" s="14"/>
      <c r="H4920" s="14"/>
    </row>
    <row r="4921">
      <c r="A4921" s="14"/>
      <c r="B4921" s="14"/>
      <c r="C4921" s="14"/>
      <c r="D4921" s="13"/>
      <c r="E4921" s="14"/>
      <c r="F4921" s="14"/>
      <c r="G4921" s="14"/>
      <c r="H4921" s="14"/>
    </row>
    <row r="4922">
      <c r="A4922" s="14"/>
      <c r="B4922" s="14"/>
      <c r="C4922" s="14"/>
      <c r="D4922" s="13"/>
      <c r="E4922" s="14"/>
      <c r="F4922" s="14"/>
      <c r="G4922" s="14"/>
      <c r="H4922" s="14"/>
    </row>
    <row r="4923">
      <c r="A4923" s="14"/>
      <c r="B4923" s="14"/>
      <c r="C4923" s="14"/>
      <c r="D4923" s="13"/>
      <c r="E4923" s="14"/>
      <c r="F4923" s="14"/>
      <c r="G4923" s="14"/>
      <c r="H4923" s="14"/>
    </row>
    <row r="4924">
      <c r="A4924" s="14"/>
      <c r="B4924" s="14"/>
      <c r="C4924" s="14"/>
      <c r="D4924" s="13"/>
      <c r="E4924" s="14"/>
      <c r="F4924" s="14"/>
      <c r="G4924" s="14"/>
      <c r="H4924" s="14"/>
    </row>
    <row r="4925">
      <c r="A4925" s="14"/>
      <c r="B4925" s="14"/>
      <c r="C4925" s="14"/>
      <c r="D4925" s="13"/>
      <c r="E4925" s="14"/>
      <c r="F4925" s="14"/>
      <c r="G4925" s="14"/>
      <c r="H4925" s="14"/>
    </row>
    <row r="4926">
      <c r="A4926" s="14"/>
      <c r="B4926" s="14"/>
      <c r="C4926" s="14"/>
      <c r="D4926" s="13"/>
      <c r="E4926" s="14"/>
      <c r="F4926" s="14"/>
      <c r="G4926" s="14"/>
      <c r="H4926" s="14"/>
    </row>
    <row r="4927">
      <c r="A4927" s="14"/>
      <c r="B4927" s="14"/>
      <c r="C4927" s="14"/>
      <c r="D4927" s="13"/>
      <c r="E4927" s="14"/>
      <c r="F4927" s="14"/>
      <c r="G4927" s="14"/>
      <c r="H4927" s="14"/>
    </row>
    <row r="4928">
      <c r="A4928" s="14"/>
      <c r="B4928" s="14"/>
      <c r="C4928" s="14"/>
      <c r="D4928" s="13"/>
      <c r="E4928" s="14"/>
      <c r="F4928" s="14"/>
      <c r="G4928" s="14"/>
      <c r="H4928" s="14"/>
    </row>
    <row r="4929">
      <c r="A4929" s="14"/>
      <c r="B4929" s="14"/>
      <c r="C4929" s="14"/>
      <c r="D4929" s="13"/>
      <c r="E4929" s="14"/>
      <c r="F4929" s="14"/>
      <c r="G4929" s="14"/>
      <c r="H4929" s="14"/>
    </row>
    <row r="4930">
      <c r="A4930" s="14"/>
      <c r="B4930" s="14"/>
      <c r="C4930" s="14"/>
      <c r="D4930" s="13"/>
      <c r="E4930" s="14"/>
      <c r="F4930" s="14"/>
      <c r="G4930" s="14"/>
      <c r="H4930" s="14"/>
    </row>
    <row r="4931">
      <c r="A4931" s="14"/>
      <c r="B4931" s="14"/>
      <c r="C4931" s="14"/>
      <c r="D4931" s="13"/>
      <c r="E4931" s="14"/>
      <c r="F4931" s="14"/>
      <c r="G4931" s="14"/>
      <c r="H4931" s="14"/>
    </row>
    <row r="4932">
      <c r="A4932" s="14"/>
      <c r="B4932" s="14"/>
      <c r="C4932" s="14"/>
      <c r="D4932" s="13"/>
      <c r="E4932" s="14"/>
      <c r="F4932" s="14"/>
      <c r="G4932" s="14"/>
      <c r="H4932" s="14"/>
    </row>
    <row r="4933">
      <c r="A4933" s="14"/>
      <c r="B4933" s="14"/>
      <c r="C4933" s="14"/>
      <c r="D4933" s="13"/>
      <c r="E4933" s="14"/>
      <c r="F4933" s="14"/>
      <c r="G4933" s="14"/>
      <c r="H4933" s="14"/>
    </row>
    <row r="4934">
      <c r="A4934" s="14"/>
      <c r="B4934" s="14"/>
      <c r="C4934" s="14"/>
      <c r="D4934" s="13"/>
      <c r="E4934" s="14"/>
      <c r="F4934" s="14"/>
      <c r="G4934" s="14"/>
      <c r="H4934" s="14"/>
    </row>
    <row r="4935">
      <c r="A4935" s="14"/>
      <c r="B4935" s="14"/>
      <c r="C4935" s="14"/>
      <c r="D4935" s="13"/>
      <c r="E4935" s="14"/>
      <c r="F4935" s="14"/>
      <c r="G4935" s="14"/>
      <c r="H4935" s="14"/>
    </row>
    <row r="4936">
      <c r="A4936" s="14"/>
      <c r="B4936" s="14"/>
      <c r="C4936" s="14"/>
      <c r="D4936" s="13"/>
      <c r="E4936" s="14"/>
      <c r="F4936" s="14"/>
      <c r="G4936" s="14"/>
      <c r="H4936" s="14"/>
    </row>
    <row r="4937">
      <c r="A4937" s="14"/>
      <c r="B4937" s="14"/>
      <c r="C4937" s="14"/>
      <c r="D4937" s="13"/>
      <c r="E4937" s="14"/>
      <c r="F4937" s="14"/>
      <c r="G4937" s="14"/>
      <c r="H4937" s="14"/>
    </row>
    <row r="4938">
      <c r="A4938" s="14"/>
      <c r="B4938" s="14"/>
      <c r="C4938" s="14"/>
      <c r="D4938" s="13"/>
      <c r="E4938" s="14"/>
      <c r="F4938" s="14"/>
      <c r="G4938" s="14"/>
      <c r="H4938" s="14"/>
    </row>
    <row r="4939">
      <c r="A4939" s="14"/>
      <c r="B4939" s="14"/>
      <c r="C4939" s="14"/>
      <c r="D4939" s="13"/>
      <c r="E4939" s="14"/>
      <c r="F4939" s="14"/>
      <c r="G4939" s="14"/>
      <c r="H4939" s="14"/>
    </row>
    <row r="4940">
      <c r="A4940" s="14"/>
      <c r="B4940" s="14"/>
      <c r="C4940" s="14"/>
      <c r="D4940" s="13"/>
      <c r="E4940" s="14"/>
      <c r="F4940" s="14"/>
      <c r="G4940" s="14"/>
      <c r="H4940" s="14"/>
    </row>
    <row r="4941">
      <c r="A4941" s="14"/>
      <c r="B4941" s="14"/>
      <c r="C4941" s="14"/>
      <c r="D4941" s="13"/>
      <c r="E4941" s="14"/>
      <c r="F4941" s="14"/>
      <c r="G4941" s="14"/>
      <c r="H4941" s="14"/>
    </row>
    <row r="4942">
      <c r="A4942" s="14"/>
      <c r="B4942" s="14"/>
      <c r="C4942" s="14"/>
      <c r="D4942" s="13"/>
      <c r="E4942" s="14"/>
      <c r="F4942" s="14"/>
      <c r="G4942" s="14"/>
      <c r="H4942" s="14"/>
    </row>
    <row r="4943">
      <c r="A4943" s="14"/>
      <c r="B4943" s="14"/>
      <c r="C4943" s="14"/>
      <c r="D4943" s="13"/>
      <c r="E4943" s="14"/>
      <c r="F4943" s="14"/>
      <c r="G4943" s="14"/>
      <c r="H4943" s="14"/>
    </row>
    <row r="4944">
      <c r="A4944" s="14"/>
      <c r="B4944" s="14"/>
      <c r="C4944" s="14"/>
      <c r="D4944" s="13"/>
      <c r="E4944" s="14"/>
      <c r="F4944" s="14"/>
      <c r="G4944" s="14"/>
      <c r="H4944" s="14"/>
    </row>
    <row r="4945">
      <c r="A4945" s="14"/>
      <c r="B4945" s="14"/>
      <c r="C4945" s="14"/>
      <c r="D4945" s="13"/>
      <c r="E4945" s="14"/>
      <c r="F4945" s="14"/>
      <c r="G4945" s="14"/>
      <c r="H4945" s="14"/>
    </row>
    <row r="4946">
      <c r="A4946" s="14"/>
      <c r="B4946" s="14"/>
      <c r="C4946" s="14"/>
      <c r="D4946" s="13"/>
      <c r="E4946" s="14"/>
      <c r="F4946" s="14"/>
      <c r="G4946" s="14"/>
      <c r="H4946" s="14"/>
    </row>
    <row r="4947">
      <c r="A4947" s="14"/>
      <c r="B4947" s="14"/>
      <c r="C4947" s="14"/>
      <c r="D4947" s="13"/>
      <c r="E4947" s="14"/>
      <c r="F4947" s="14"/>
      <c r="G4947" s="14"/>
      <c r="H4947" s="14"/>
    </row>
    <row r="4948">
      <c r="A4948" s="14"/>
      <c r="B4948" s="14"/>
      <c r="C4948" s="14"/>
      <c r="D4948" s="13"/>
      <c r="E4948" s="14"/>
      <c r="F4948" s="14"/>
      <c r="G4948" s="14"/>
      <c r="H4948" s="14"/>
    </row>
    <row r="4949">
      <c r="A4949" s="14"/>
      <c r="B4949" s="14"/>
      <c r="C4949" s="14"/>
      <c r="D4949" s="13"/>
      <c r="E4949" s="14"/>
      <c r="F4949" s="14"/>
      <c r="G4949" s="14"/>
      <c r="H4949" s="14"/>
    </row>
    <row r="4950">
      <c r="A4950" s="14"/>
      <c r="B4950" s="14"/>
      <c r="C4950" s="14"/>
      <c r="D4950" s="13"/>
      <c r="E4950" s="14"/>
      <c r="F4950" s="14"/>
      <c r="G4950" s="14"/>
      <c r="H4950" s="14"/>
    </row>
    <row r="4951">
      <c r="A4951" s="14"/>
      <c r="B4951" s="14"/>
      <c r="C4951" s="14"/>
      <c r="D4951" s="13"/>
      <c r="E4951" s="14"/>
      <c r="F4951" s="14"/>
      <c r="G4951" s="14"/>
      <c r="H4951" s="14"/>
    </row>
    <row r="4952">
      <c r="A4952" s="14"/>
      <c r="B4952" s="14"/>
      <c r="C4952" s="14"/>
      <c r="D4952" s="13"/>
      <c r="E4952" s="14"/>
      <c r="F4952" s="14"/>
      <c r="G4952" s="14"/>
      <c r="H4952" s="14"/>
    </row>
    <row r="4953">
      <c r="A4953" s="14"/>
      <c r="B4953" s="14"/>
      <c r="C4953" s="14"/>
      <c r="D4953" s="13"/>
      <c r="E4953" s="14"/>
      <c r="F4953" s="14"/>
      <c r="G4953" s="14"/>
      <c r="H4953" s="14"/>
    </row>
    <row r="4954">
      <c r="A4954" s="14"/>
      <c r="B4954" s="14"/>
      <c r="C4954" s="14"/>
      <c r="D4954" s="13"/>
      <c r="E4954" s="14"/>
      <c r="F4954" s="14"/>
      <c r="G4954" s="14"/>
      <c r="H4954" s="14"/>
    </row>
    <row r="4955">
      <c r="A4955" s="14"/>
      <c r="B4955" s="14"/>
      <c r="C4955" s="14"/>
      <c r="D4955" s="13"/>
      <c r="E4955" s="14"/>
      <c r="F4955" s="14"/>
      <c r="G4955" s="14"/>
      <c r="H4955" s="14"/>
    </row>
    <row r="4956">
      <c r="A4956" s="14"/>
      <c r="B4956" s="14"/>
      <c r="C4956" s="14"/>
      <c r="D4956" s="13"/>
      <c r="E4956" s="14"/>
      <c r="F4956" s="14"/>
      <c r="G4956" s="14"/>
      <c r="H4956" s="14"/>
    </row>
    <row r="4957">
      <c r="A4957" s="14"/>
      <c r="B4957" s="14"/>
      <c r="C4957" s="14"/>
      <c r="D4957" s="13"/>
      <c r="E4957" s="14"/>
      <c r="F4957" s="14"/>
      <c r="G4957" s="14"/>
      <c r="H4957" s="14"/>
    </row>
    <row r="4958">
      <c r="A4958" s="14"/>
      <c r="B4958" s="14"/>
      <c r="C4958" s="14"/>
      <c r="D4958" s="13"/>
      <c r="E4958" s="14"/>
      <c r="F4958" s="14"/>
      <c r="G4958" s="14"/>
      <c r="H4958" s="14"/>
    </row>
    <row r="4959">
      <c r="A4959" s="14"/>
      <c r="B4959" s="14"/>
      <c r="C4959" s="14"/>
      <c r="D4959" s="13"/>
      <c r="E4959" s="14"/>
      <c r="F4959" s="14"/>
      <c r="G4959" s="14"/>
      <c r="H4959" s="14"/>
    </row>
    <row r="4960">
      <c r="A4960" s="14"/>
      <c r="B4960" s="14"/>
      <c r="C4960" s="14"/>
      <c r="D4960" s="13"/>
      <c r="E4960" s="14"/>
      <c r="F4960" s="14"/>
      <c r="G4960" s="14"/>
      <c r="H4960" s="14"/>
    </row>
    <row r="4961">
      <c r="A4961" s="14"/>
      <c r="B4961" s="14"/>
      <c r="C4961" s="14"/>
      <c r="D4961" s="13"/>
      <c r="E4961" s="14"/>
      <c r="F4961" s="14"/>
      <c r="G4961" s="14"/>
      <c r="H4961" s="14"/>
    </row>
    <row r="4962">
      <c r="A4962" s="14"/>
      <c r="B4962" s="14"/>
      <c r="C4962" s="14"/>
      <c r="D4962" s="13"/>
      <c r="E4962" s="14"/>
      <c r="F4962" s="14"/>
      <c r="G4962" s="14"/>
      <c r="H4962" s="14"/>
    </row>
    <row r="4963">
      <c r="A4963" s="14"/>
      <c r="B4963" s="14"/>
      <c r="C4963" s="14"/>
      <c r="D4963" s="13"/>
      <c r="E4963" s="14"/>
      <c r="F4963" s="14"/>
      <c r="G4963" s="14"/>
      <c r="H4963" s="14"/>
    </row>
    <row r="4964">
      <c r="A4964" s="14"/>
      <c r="B4964" s="14"/>
      <c r="C4964" s="14"/>
      <c r="D4964" s="13"/>
      <c r="E4964" s="14"/>
      <c r="F4964" s="14"/>
      <c r="G4964" s="14"/>
      <c r="H4964" s="14"/>
    </row>
    <row r="4965">
      <c r="A4965" s="14"/>
      <c r="B4965" s="14"/>
      <c r="C4965" s="14"/>
      <c r="D4965" s="13"/>
      <c r="E4965" s="14"/>
      <c r="F4965" s="14"/>
      <c r="G4965" s="14"/>
      <c r="H4965" s="14"/>
    </row>
    <row r="4966">
      <c r="A4966" s="14"/>
      <c r="B4966" s="14"/>
      <c r="C4966" s="14"/>
      <c r="D4966" s="13"/>
      <c r="E4966" s="14"/>
      <c r="F4966" s="14"/>
      <c r="G4966" s="14"/>
      <c r="H4966" s="14"/>
    </row>
    <row r="4967">
      <c r="A4967" s="14"/>
      <c r="B4967" s="14"/>
      <c r="C4967" s="14"/>
      <c r="D4967" s="13"/>
      <c r="E4967" s="14"/>
      <c r="F4967" s="14"/>
      <c r="G4967" s="14"/>
      <c r="H4967" s="14"/>
    </row>
    <row r="4968">
      <c r="A4968" s="14"/>
      <c r="B4968" s="14"/>
      <c r="C4968" s="14"/>
      <c r="D4968" s="13"/>
      <c r="E4968" s="14"/>
      <c r="F4968" s="14"/>
      <c r="G4968" s="14"/>
      <c r="H4968" s="14"/>
    </row>
    <row r="4969">
      <c r="A4969" s="14"/>
      <c r="B4969" s="14"/>
      <c r="C4969" s="14"/>
      <c r="D4969" s="13"/>
      <c r="E4969" s="14"/>
      <c r="F4969" s="14"/>
      <c r="G4969" s="14"/>
      <c r="H4969" s="14"/>
    </row>
    <row r="4970">
      <c r="A4970" s="14"/>
      <c r="B4970" s="14"/>
      <c r="C4970" s="14"/>
      <c r="D4970" s="13"/>
      <c r="E4970" s="14"/>
      <c r="F4970" s="14"/>
      <c r="G4970" s="14"/>
      <c r="H4970" s="14"/>
    </row>
    <row r="4971">
      <c r="A4971" s="14"/>
      <c r="B4971" s="14"/>
      <c r="C4971" s="14"/>
      <c r="D4971" s="13"/>
      <c r="E4971" s="14"/>
      <c r="F4971" s="14"/>
      <c r="G4971" s="14"/>
      <c r="H4971" s="14"/>
    </row>
    <row r="4972">
      <c r="A4972" s="14"/>
      <c r="B4972" s="14"/>
      <c r="C4972" s="14"/>
      <c r="D4972" s="13"/>
      <c r="E4972" s="14"/>
      <c r="F4972" s="14"/>
      <c r="G4972" s="14"/>
      <c r="H4972" s="14"/>
    </row>
    <row r="4973">
      <c r="A4973" s="14"/>
      <c r="B4973" s="14"/>
      <c r="C4973" s="14"/>
      <c r="D4973" s="13"/>
      <c r="E4973" s="14"/>
      <c r="F4973" s="14"/>
      <c r="G4973" s="14"/>
      <c r="H4973" s="14"/>
    </row>
    <row r="4974">
      <c r="A4974" s="14"/>
      <c r="B4974" s="14"/>
      <c r="C4974" s="14"/>
      <c r="D4974" s="13"/>
      <c r="E4974" s="14"/>
      <c r="F4974" s="14"/>
      <c r="G4974" s="14"/>
      <c r="H4974" s="14"/>
    </row>
    <row r="4975">
      <c r="A4975" s="14"/>
      <c r="B4975" s="14"/>
      <c r="C4975" s="14"/>
      <c r="D4975" s="13"/>
      <c r="E4975" s="14"/>
      <c r="F4975" s="14"/>
      <c r="G4975" s="14"/>
      <c r="H4975" s="14"/>
    </row>
    <row r="4976">
      <c r="A4976" s="14"/>
      <c r="B4976" s="14"/>
      <c r="C4976" s="14"/>
      <c r="D4976" s="13"/>
      <c r="E4976" s="14"/>
      <c r="F4976" s="14"/>
      <c r="G4976" s="14"/>
      <c r="H4976" s="14"/>
    </row>
    <row r="4977">
      <c r="A4977" s="14"/>
      <c r="B4977" s="14"/>
      <c r="C4977" s="14"/>
      <c r="D4977" s="13"/>
      <c r="E4977" s="14"/>
      <c r="F4977" s="14"/>
      <c r="G4977" s="14"/>
      <c r="H4977" s="14"/>
    </row>
    <row r="4978">
      <c r="A4978" s="14"/>
      <c r="B4978" s="14"/>
      <c r="C4978" s="14"/>
      <c r="D4978" s="13"/>
      <c r="E4978" s="14"/>
      <c r="F4978" s="14"/>
      <c r="G4978" s="14"/>
      <c r="H4978" s="14"/>
    </row>
    <row r="4979">
      <c r="A4979" s="14"/>
      <c r="B4979" s="14"/>
      <c r="C4979" s="14"/>
      <c r="D4979" s="13"/>
      <c r="E4979" s="14"/>
      <c r="F4979" s="14"/>
      <c r="G4979" s="14"/>
      <c r="H4979" s="14"/>
    </row>
    <row r="4980">
      <c r="A4980" s="14"/>
      <c r="B4980" s="14"/>
      <c r="C4980" s="14"/>
      <c r="D4980" s="13"/>
      <c r="E4980" s="14"/>
      <c r="F4980" s="14"/>
      <c r="G4980" s="14"/>
      <c r="H4980" s="14"/>
    </row>
    <row r="4981">
      <c r="A4981" s="14"/>
      <c r="B4981" s="14"/>
      <c r="C4981" s="14"/>
      <c r="D4981" s="13"/>
      <c r="E4981" s="14"/>
      <c r="F4981" s="14"/>
      <c r="G4981" s="14"/>
      <c r="H4981" s="14"/>
    </row>
    <row r="4982">
      <c r="A4982" s="14"/>
      <c r="B4982" s="14"/>
      <c r="C4982" s="14"/>
      <c r="D4982" s="13"/>
      <c r="E4982" s="14"/>
      <c r="F4982" s="14"/>
      <c r="G4982" s="14"/>
      <c r="H4982" s="14"/>
    </row>
    <row r="4983">
      <c r="A4983" s="14"/>
      <c r="B4983" s="14"/>
      <c r="C4983" s="14"/>
      <c r="D4983" s="13"/>
      <c r="E4983" s="14"/>
      <c r="F4983" s="14"/>
      <c r="G4983" s="14"/>
      <c r="H4983" s="14"/>
    </row>
    <row r="4984">
      <c r="A4984" s="14"/>
      <c r="B4984" s="14"/>
      <c r="C4984" s="14"/>
      <c r="D4984" s="13"/>
      <c r="E4984" s="14"/>
      <c r="F4984" s="14"/>
      <c r="G4984" s="14"/>
      <c r="H4984" s="14"/>
    </row>
    <row r="4985">
      <c r="A4985" s="14"/>
      <c r="B4985" s="14"/>
      <c r="C4985" s="14"/>
      <c r="D4985" s="13"/>
      <c r="E4985" s="14"/>
      <c r="F4985" s="14"/>
      <c r="G4985" s="14"/>
      <c r="H4985" s="14"/>
    </row>
    <row r="4986">
      <c r="A4986" s="14"/>
      <c r="B4986" s="14"/>
      <c r="C4986" s="14"/>
      <c r="D4986" s="13"/>
      <c r="E4986" s="14"/>
      <c r="F4986" s="14"/>
      <c r="G4986" s="14"/>
      <c r="H4986" s="14"/>
    </row>
    <row r="4987">
      <c r="A4987" s="14"/>
      <c r="B4987" s="14"/>
      <c r="C4987" s="14"/>
      <c r="D4987" s="13"/>
      <c r="E4987" s="14"/>
      <c r="F4987" s="14"/>
      <c r="G4987" s="14"/>
      <c r="H4987" s="14"/>
    </row>
    <row r="4988">
      <c r="A4988" s="14"/>
      <c r="B4988" s="14"/>
      <c r="C4988" s="14"/>
      <c r="D4988" s="13"/>
      <c r="E4988" s="14"/>
      <c r="F4988" s="14"/>
      <c r="G4988" s="14"/>
      <c r="H4988" s="14"/>
    </row>
    <row r="4989">
      <c r="A4989" s="14"/>
      <c r="B4989" s="14"/>
      <c r="C4989" s="14"/>
      <c r="D4989" s="13"/>
      <c r="E4989" s="14"/>
      <c r="F4989" s="14"/>
      <c r="G4989" s="14"/>
      <c r="H4989" s="14"/>
    </row>
    <row r="4990">
      <c r="A4990" s="14"/>
      <c r="B4990" s="14"/>
      <c r="C4990" s="14"/>
      <c r="D4990" s="13"/>
      <c r="E4990" s="14"/>
      <c r="F4990" s="14"/>
      <c r="G4990" s="14"/>
      <c r="H4990" s="14"/>
    </row>
    <row r="4991">
      <c r="A4991" s="14"/>
      <c r="B4991" s="14"/>
      <c r="C4991" s="14"/>
      <c r="D4991" s="13"/>
      <c r="E4991" s="14"/>
      <c r="F4991" s="14"/>
      <c r="G4991" s="14"/>
      <c r="H4991" s="14"/>
    </row>
    <row r="4992">
      <c r="A4992" s="14"/>
      <c r="B4992" s="14"/>
      <c r="C4992" s="14"/>
      <c r="D4992" s="13"/>
      <c r="E4992" s="14"/>
      <c r="F4992" s="14"/>
      <c r="G4992" s="14"/>
      <c r="H4992" s="14"/>
    </row>
    <row r="4993">
      <c r="A4993" s="14"/>
      <c r="B4993" s="14"/>
      <c r="C4993" s="14"/>
      <c r="D4993" s="13"/>
      <c r="E4993" s="14"/>
      <c r="F4993" s="14"/>
      <c r="G4993" s="14"/>
      <c r="H4993" s="14"/>
    </row>
    <row r="4994">
      <c r="A4994" s="14"/>
      <c r="B4994" s="14"/>
      <c r="C4994" s="14"/>
      <c r="D4994" s="13"/>
      <c r="E4994" s="14"/>
      <c r="F4994" s="14"/>
      <c r="G4994" s="14"/>
      <c r="H4994" s="14"/>
    </row>
    <row r="4995">
      <c r="A4995" s="14"/>
      <c r="B4995" s="14"/>
      <c r="C4995" s="14"/>
      <c r="D4995" s="13"/>
      <c r="E4995" s="14"/>
      <c r="F4995" s="14"/>
      <c r="G4995" s="14"/>
      <c r="H4995" s="14"/>
    </row>
    <row r="4996">
      <c r="A4996" s="14"/>
      <c r="B4996" s="14"/>
      <c r="C4996" s="14"/>
      <c r="D4996" s="13"/>
      <c r="E4996" s="14"/>
      <c r="F4996" s="14"/>
      <c r="G4996" s="14"/>
      <c r="H4996" s="14"/>
    </row>
    <row r="4997">
      <c r="A4997" s="14"/>
      <c r="B4997" s="14"/>
      <c r="C4997" s="14"/>
      <c r="D4997" s="13"/>
      <c r="E4997" s="14"/>
      <c r="F4997" s="14"/>
      <c r="G4997" s="14"/>
      <c r="H4997" s="14"/>
    </row>
    <row r="4998">
      <c r="A4998" s="14"/>
      <c r="B4998" s="14"/>
      <c r="C4998" s="14"/>
      <c r="D4998" s="13"/>
      <c r="E4998" s="14"/>
      <c r="F4998" s="14"/>
      <c r="G4998" s="14"/>
      <c r="H4998" s="14"/>
    </row>
    <row r="4999">
      <c r="A4999" s="14"/>
      <c r="B4999" s="14"/>
      <c r="C4999" s="14"/>
      <c r="D4999" s="13"/>
      <c r="E4999" s="14"/>
      <c r="F4999" s="14"/>
      <c r="G4999" s="14"/>
      <c r="H4999" s="14"/>
    </row>
    <row r="5000">
      <c r="A5000" s="14"/>
      <c r="B5000" s="14"/>
      <c r="C5000" s="14"/>
      <c r="D5000" s="13"/>
      <c r="E5000" s="14"/>
      <c r="F5000" s="14"/>
      <c r="G5000" s="14"/>
      <c r="H5000" s="14"/>
    </row>
    <row r="5001">
      <c r="A5001" s="14"/>
      <c r="B5001" s="14"/>
      <c r="C5001" s="14"/>
      <c r="D5001" s="13"/>
      <c r="E5001" s="14"/>
      <c r="F5001" s="14"/>
      <c r="G5001" s="14"/>
      <c r="H5001" s="14"/>
    </row>
    <row r="5002">
      <c r="A5002" s="14"/>
      <c r="B5002" s="14"/>
      <c r="C5002" s="14"/>
      <c r="D5002" s="13"/>
      <c r="E5002" s="14"/>
      <c r="F5002" s="14"/>
      <c r="G5002" s="14"/>
      <c r="H5002" s="14"/>
    </row>
    <row r="5003">
      <c r="A5003" s="14"/>
      <c r="B5003" s="14"/>
      <c r="C5003" s="14"/>
      <c r="D5003" s="13"/>
      <c r="E5003" s="14"/>
      <c r="F5003" s="14"/>
      <c r="G5003" s="14"/>
      <c r="H5003" s="14"/>
    </row>
    <row r="5004">
      <c r="A5004" s="14"/>
      <c r="B5004" s="14"/>
      <c r="C5004" s="14"/>
      <c r="D5004" s="13"/>
      <c r="E5004" s="14"/>
      <c r="F5004" s="14"/>
      <c r="G5004" s="14"/>
      <c r="H5004" s="14"/>
    </row>
    <row r="5005">
      <c r="A5005" s="14"/>
      <c r="B5005" s="14"/>
      <c r="C5005" s="14"/>
      <c r="D5005" s="13"/>
      <c r="E5005" s="14"/>
      <c r="F5005" s="14"/>
      <c r="G5005" s="14"/>
      <c r="H5005" s="14"/>
    </row>
    <row r="5006">
      <c r="A5006" s="14"/>
      <c r="B5006" s="14"/>
      <c r="C5006" s="14"/>
      <c r="D5006" s="13"/>
      <c r="E5006" s="14"/>
      <c r="F5006" s="14"/>
      <c r="G5006" s="14"/>
      <c r="H5006" s="14"/>
    </row>
    <row r="5007">
      <c r="A5007" s="14"/>
      <c r="B5007" s="14"/>
      <c r="C5007" s="14"/>
      <c r="D5007" s="13"/>
      <c r="E5007" s="14"/>
      <c r="F5007" s="14"/>
      <c r="G5007" s="14"/>
      <c r="H5007" s="14"/>
    </row>
    <row r="5008">
      <c r="A5008" s="14"/>
      <c r="B5008" s="14"/>
      <c r="C5008" s="14"/>
      <c r="D5008" s="13"/>
      <c r="E5008" s="14"/>
      <c r="F5008" s="14"/>
      <c r="G5008" s="14"/>
      <c r="H5008" s="14"/>
    </row>
    <row r="5009">
      <c r="A5009" s="14"/>
      <c r="B5009" s="14"/>
      <c r="C5009" s="14"/>
      <c r="D5009" s="13"/>
      <c r="E5009" s="14"/>
      <c r="F5009" s="14"/>
      <c r="G5009" s="14"/>
      <c r="H5009" s="14"/>
    </row>
    <row r="5010">
      <c r="A5010" s="14"/>
      <c r="B5010" s="14"/>
      <c r="C5010" s="14"/>
      <c r="D5010" s="13"/>
      <c r="E5010" s="14"/>
      <c r="F5010" s="14"/>
      <c r="G5010" s="14"/>
      <c r="H5010" s="14"/>
    </row>
    <row r="5011">
      <c r="A5011" s="14"/>
      <c r="B5011" s="14"/>
      <c r="C5011" s="14"/>
      <c r="D5011" s="13"/>
      <c r="E5011" s="14"/>
      <c r="F5011" s="14"/>
      <c r="G5011" s="14"/>
      <c r="H5011" s="14"/>
    </row>
    <row r="5012">
      <c r="A5012" s="14"/>
      <c r="B5012" s="14"/>
      <c r="C5012" s="14"/>
      <c r="D5012" s="13"/>
      <c r="E5012" s="14"/>
      <c r="F5012" s="14"/>
      <c r="G5012" s="14"/>
      <c r="H5012" s="14"/>
    </row>
    <row r="5013">
      <c r="A5013" s="14"/>
      <c r="B5013" s="14"/>
      <c r="C5013" s="14"/>
      <c r="D5013" s="13"/>
      <c r="E5013" s="14"/>
      <c r="F5013" s="14"/>
      <c r="G5013" s="14"/>
      <c r="H5013" s="14"/>
    </row>
    <row r="5014">
      <c r="A5014" s="14"/>
      <c r="B5014" s="14"/>
      <c r="C5014" s="14"/>
      <c r="D5014" s="13"/>
      <c r="E5014" s="14"/>
      <c r="F5014" s="14"/>
      <c r="G5014" s="14"/>
      <c r="H5014" s="14"/>
    </row>
    <row r="5015">
      <c r="A5015" s="14"/>
      <c r="B5015" s="14"/>
      <c r="C5015" s="14"/>
      <c r="D5015" s="13"/>
      <c r="E5015" s="14"/>
      <c r="F5015" s="14"/>
      <c r="G5015" s="14"/>
      <c r="H5015" s="14"/>
    </row>
    <row r="5016">
      <c r="A5016" s="14"/>
      <c r="B5016" s="14"/>
      <c r="C5016" s="14"/>
      <c r="D5016" s="13"/>
      <c r="E5016" s="14"/>
      <c r="F5016" s="14"/>
      <c r="G5016" s="14"/>
      <c r="H5016" s="14"/>
    </row>
    <row r="5017">
      <c r="A5017" s="14"/>
      <c r="B5017" s="14"/>
      <c r="C5017" s="14"/>
      <c r="D5017" s="13"/>
      <c r="E5017" s="14"/>
      <c r="F5017" s="14"/>
      <c r="G5017" s="14"/>
      <c r="H5017" s="14"/>
    </row>
    <row r="5018">
      <c r="A5018" s="14"/>
      <c r="B5018" s="14"/>
      <c r="C5018" s="14"/>
      <c r="D5018" s="13"/>
      <c r="E5018" s="14"/>
      <c r="F5018" s="14"/>
      <c r="G5018" s="14"/>
      <c r="H5018" s="14"/>
    </row>
    <row r="5019">
      <c r="A5019" s="14"/>
      <c r="B5019" s="14"/>
      <c r="C5019" s="14"/>
      <c r="D5019" s="13"/>
      <c r="E5019" s="14"/>
      <c r="F5019" s="14"/>
      <c r="G5019" s="14"/>
      <c r="H5019" s="14"/>
    </row>
    <row r="5020">
      <c r="A5020" s="14"/>
      <c r="B5020" s="14"/>
      <c r="C5020" s="14"/>
      <c r="D5020" s="13"/>
      <c r="E5020" s="14"/>
      <c r="F5020" s="14"/>
      <c r="G5020" s="14"/>
      <c r="H5020" s="14"/>
    </row>
    <row r="5021">
      <c r="A5021" s="14"/>
      <c r="B5021" s="14"/>
      <c r="C5021" s="14"/>
      <c r="D5021" s="13"/>
      <c r="E5021" s="14"/>
      <c r="F5021" s="14"/>
      <c r="G5021" s="14"/>
      <c r="H5021" s="14"/>
    </row>
    <row r="5022">
      <c r="A5022" s="14"/>
      <c r="B5022" s="14"/>
      <c r="C5022" s="14"/>
      <c r="D5022" s="13"/>
      <c r="E5022" s="14"/>
      <c r="F5022" s="14"/>
      <c r="G5022" s="14"/>
      <c r="H5022" s="14"/>
    </row>
    <row r="5023">
      <c r="A5023" s="14"/>
      <c r="B5023" s="14"/>
      <c r="C5023" s="14"/>
      <c r="D5023" s="13"/>
      <c r="E5023" s="14"/>
      <c r="F5023" s="14"/>
      <c r="G5023" s="14"/>
      <c r="H5023" s="14"/>
    </row>
    <row r="5024">
      <c r="A5024" s="14"/>
      <c r="B5024" s="14"/>
      <c r="C5024" s="14"/>
      <c r="D5024" s="13"/>
      <c r="E5024" s="14"/>
      <c r="F5024" s="14"/>
      <c r="G5024" s="14"/>
      <c r="H5024" s="14"/>
    </row>
    <row r="5025">
      <c r="A5025" s="14"/>
      <c r="B5025" s="14"/>
      <c r="C5025" s="14"/>
      <c r="D5025" s="13"/>
      <c r="E5025" s="14"/>
      <c r="F5025" s="14"/>
      <c r="G5025" s="14"/>
      <c r="H5025" s="14"/>
    </row>
    <row r="5026">
      <c r="A5026" s="14"/>
      <c r="B5026" s="14"/>
      <c r="C5026" s="14"/>
      <c r="D5026" s="13"/>
      <c r="E5026" s="14"/>
      <c r="F5026" s="14"/>
      <c r="G5026" s="14"/>
      <c r="H5026" s="14"/>
    </row>
    <row r="5027">
      <c r="A5027" s="14"/>
      <c r="B5027" s="14"/>
      <c r="C5027" s="14"/>
      <c r="D5027" s="13"/>
      <c r="E5027" s="14"/>
      <c r="F5027" s="14"/>
      <c r="G5027" s="14"/>
      <c r="H5027" s="14"/>
    </row>
    <row r="5028">
      <c r="A5028" s="14"/>
      <c r="B5028" s="14"/>
      <c r="C5028" s="14"/>
      <c r="D5028" s="13"/>
      <c r="E5028" s="14"/>
      <c r="F5028" s="14"/>
      <c r="G5028" s="14"/>
      <c r="H5028" s="14"/>
    </row>
    <row r="5029">
      <c r="A5029" s="14"/>
      <c r="B5029" s="14"/>
      <c r="C5029" s="14"/>
      <c r="D5029" s="13"/>
      <c r="E5029" s="14"/>
      <c r="F5029" s="14"/>
      <c r="G5029" s="14"/>
      <c r="H5029" s="14"/>
    </row>
    <row r="5030">
      <c r="A5030" s="14"/>
      <c r="B5030" s="14"/>
      <c r="C5030" s="14"/>
      <c r="D5030" s="13"/>
      <c r="E5030" s="14"/>
      <c r="F5030" s="14"/>
      <c r="G5030" s="14"/>
      <c r="H5030" s="14"/>
    </row>
    <row r="5031">
      <c r="A5031" s="14"/>
      <c r="B5031" s="14"/>
      <c r="C5031" s="14"/>
      <c r="D5031" s="13"/>
      <c r="E5031" s="14"/>
      <c r="F5031" s="14"/>
      <c r="G5031" s="14"/>
      <c r="H5031" s="14"/>
    </row>
    <row r="5032">
      <c r="A5032" s="14"/>
      <c r="B5032" s="14"/>
      <c r="C5032" s="14"/>
      <c r="D5032" s="13"/>
      <c r="E5032" s="14"/>
      <c r="F5032" s="14"/>
      <c r="G5032" s="14"/>
      <c r="H5032" s="14"/>
    </row>
    <row r="5033">
      <c r="A5033" s="14"/>
      <c r="B5033" s="14"/>
      <c r="C5033" s="14"/>
      <c r="D5033" s="13"/>
      <c r="E5033" s="14"/>
      <c r="F5033" s="14"/>
      <c r="G5033" s="14"/>
      <c r="H5033" s="14"/>
    </row>
    <row r="5034">
      <c r="A5034" s="14"/>
      <c r="B5034" s="14"/>
      <c r="C5034" s="14"/>
      <c r="D5034" s="13"/>
      <c r="E5034" s="14"/>
      <c r="F5034" s="14"/>
      <c r="G5034" s="14"/>
      <c r="H5034" s="14"/>
    </row>
    <row r="5035">
      <c r="A5035" s="14"/>
      <c r="B5035" s="14"/>
      <c r="C5035" s="14"/>
      <c r="D5035" s="13"/>
      <c r="E5035" s="14"/>
      <c r="F5035" s="14"/>
      <c r="G5035" s="14"/>
      <c r="H5035" s="14"/>
    </row>
    <row r="5036">
      <c r="A5036" s="14"/>
      <c r="B5036" s="14"/>
      <c r="C5036" s="14"/>
      <c r="D5036" s="13"/>
      <c r="E5036" s="14"/>
      <c r="F5036" s="14"/>
      <c r="G5036" s="14"/>
      <c r="H5036" s="14"/>
    </row>
    <row r="5037">
      <c r="A5037" s="14"/>
      <c r="B5037" s="14"/>
      <c r="C5037" s="14"/>
      <c r="D5037" s="13"/>
      <c r="E5037" s="14"/>
      <c r="F5037" s="14"/>
      <c r="G5037" s="14"/>
      <c r="H5037" s="14"/>
    </row>
    <row r="5038">
      <c r="A5038" s="14"/>
      <c r="B5038" s="14"/>
      <c r="C5038" s="14"/>
      <c r="D5038" s="13"/>
      <c r="E5038" s="14"/>
      <c r="F5038" s="14"/>
      <c r="G5038" s="14"/>
      <c r="H5038" s="14"/>
    </row>
    <row r="5039">
      <c r="A5039" s="14"/>
      <c r="B5039" s="14"/>
      <c r="C5039" s="14"/>
      <c r="D5039" s="13"/>
      <c r="E5039" s="14"/>
      <c r="F5039" s="14"/>
      <c r="G5039" s="14"/>
      <c r="H5039" s="14"/>
    </row>
    <row r="5040">
      <c r="A5040" s="14"/>
      <c r="B5040" s="14"/>
      <c r="C5040" s="14"/>
      <c r="D5040" s="13"/>
      <c r="E5040" s="14"/>
      <c r="F5040" s="14"/>
      <c r="G5040" s="14"/>
      <c r="H5040" s="14"/>
    </row>
    <row r="5041">
      <c r="A5041" s="14"/>
      <c r="B5041" s="14"/>
      <c r="C5041" s="14"/>
      <c r="D5041" s="13"/>
      <c r="E5041" s="14"/>
      <c r="F5041" s="14"/>
      <c r="G5041" s="14"/>
      <c r="H5041" s="14"/>
    </row>
    <row r="5042">
      <c r="A5042" s="14"/>
      <c r="B5042" s="14"/>
      <c r="C5042" s="14"/>
      <c r="D5042" s="13"/>
      <c r="E5042" s="14"/>
      <c r="F5042" s="14"/>
      <c r="G5042" s="14"/>
      <c r="H5042" s="14"/>
    </row>
    <row r="5043">
      <c r="A5043" s="14"/>
      <c r="B5043" s="14"/>
      <c r="C5043" s="14"/>
      <c r="D5043" s="13"/>
      <c r="E5043" s="14"/>
      <c r="F5043" s="14"/>
      <c r="G5043" s="14"/>
      <c r="H5043" s="14"/>
    </row>
    <row r="5044">
      <c r="A5044" s="14"/>
      <c r="B5044" s="14"/>
      <c r="C5044" s="14"/>
      <c r="D5044" s="13"/>
      <c r="E5044" s="14"/>
      <c r="F5044" s="14"/>
      <c r="G5044" s="14"/>
      <c r="H5044" s="14"/>
    </row>
    <row r="5045">
      <c r="A5045" s="14"/>
      <c r="B5045" s="14"/>
      <c r="C5045" s="14"/>
      <c r="D5045" s="13"/>
      <c r="E5045" s="14"/>
      <c r="F5045" s="14"/>
      <c r="G5045" s="14"/>
      <c r="H5045" s="14"/>
    </row>
    <row r="5046">
      <c r="A5046" s="14"/>
      <c r="B5046" s="14"/>
      <c r="C5046" s="14"/>
      <c r="D5046" s="13"/>
      <c r="E5046" s="14"/>
      <c r="F5046" s="14"/>
      <c r="G5046" s="14"/>
      <c r="H5046" s="14"/>
    </row>
    <row r="5047">
      <c r="A5047" s="14"/>
      <c r="B5047" s="14"/>
      <c r="C5047" s="14"/>
      <c r="D5047" s="13"/>
      <c r="E5047" s="14"/>
      <c r="F5047" s="14"/>
      <c r="G5047" s="14"/>
      <c r="H5047" s="14"/>
    </row>
    <row r="5048">
      <c r="A5048" s="14"/>
      <c r="B5048" s="14"/>
      <c r="C5048" s="14"/>
      <c r="D5048" s="13"/>
      <c r="E5048" s="14"/>
      <c r="F5048" s="14"/>
      <c r="G5048" s="14"/>
      <c r="H5048" s="14"/>
    </row>
    <row r="5049">
      <c r="A5049" s="14"/>
      <c r="B5049" s="14"/>
      <c r="C5049" s="14"/>
      <c r="D5049" s="13"/>
      <c r="E5049" s="14"/>
      <c r="F5049" s="14"/>
      <c r="G5049" s="14"/>
      <c r="H5049" s="14"/>
    </row>
    <row r="5050">
      <c r="A5050" s="14"/>
      <c r="B5050" s="14"/>
      <c r="C5050" s="14"/>
      <c r="D5050" s="13"/>
      <c r="E5050" s="14"/>
      <c r="F5050" s="14"/>
      <c r="G5050" s="14"/>
      <c r="H5050" s="14"/>
    </row>
    <row r="5051">
      <c r="A5051" s="14"/>
      <c r="B5051" s="14"/>
      <c r="C5051" s="14"/>
      <c r="D5051" s="13"/>
      <c r="E5051" s="14"/>
      <c r="F5051" s="14"/>
      <c r="G5051" s="14"/>
      <c r="H5051" s="14"/>
    </row>
    <row r="5052">
      <c r="A5052" s="14"/>
      <c r="B5052" s="14"/>
      <c r="C5052" s="14"/>
      <c r="D5052" s="13"/>
      <c r="E5052" s="14"/>
      <c r="F5052" s="14"/>
      <c r="G5052" s="14"/>
      <c r="H5052" s="14"/>
    </row>
    <row r="5053">
      <c r="A5053" s="14"/>
      <c r="B5053" s="14"/>
      <c r="C5053" s="14"/>
      <c r="D5053" s="13"/>
      <c r="E5053" s="14"/>
      <c r="F5053" s="14"/>
      <c r="G5053" s="14"/>
      <c r="H5053" s="14"/>
    </row>
    <row r="5054">
      <c r="A5054" s="14"/>
      <c r="B5054" s="14"/>
      <c r="C5054" s="14"/>
      <c r="D5054" s="13"/>
      <c r="E5054" s="14"/>
      <c r="F5054" s="14"/>
      <c r="G5054" s="14"/>
      <c r="H5054" s="14"/>
    </row>
    <row r="5055">
      <c r="A5055" s="14"/>
      <c r="B5055" s="14"/>
      <c r="C5055" s="14"/>
      <c r="D5055" s="13"/>
      <c r="E5055" s="14"/>
      <c r="F5055" s="14"/>
      <c r="G5055" s="14"/>
      <c r="H5055" s="14"/>
    </row>
    <row r="5056">
      <c r="A5056" s="14"/>
      <c r="B5056" s="14"/>
      <c r="C5056" s="14"/>
      <c r="D5056" s="13"/>
      <c r="E5056" s="14"/>
      <c r="F5056" s="14"/>
      <c r="G5056" s="14"/>
      <c r="H5056" s="14"/>
    </row>
    <row r="5057">
      <c r="A5057" s="14"/>
      <c r="B5057" s="14"/>
      <c r="C5057" s="14"/>
      <c r="D5057" s="13"/>
      <c r="E5057" s="14"/>
      <c r="F5057" s="14"/>
      <c r="G5057" s="14"/>
      <c r="H5057" s="14"/>
    </row>
    <row r="5058">
      <c r="A5058" s="14"/>
      <c r="B5058" s="14"/>
      <c r="C5058" s="14"/>
      <c r="D5058" s="13"/>
      <c r="E5058" s="14"/>
      <c r="F5058" s="14"/>
      <c r="G5058" s="14"/>
      <c r="H5058" s="14"/>
    </row>
    <row r="5059">
      <c r="A5059" s="14"/>
      <c r="B5059" s="14"/>
      <c r="C5059" s="14"/>
      <c r="D5059" s="13"/>
      <c r="E5059" s="14"/>
      <c r="F5059" s="14"/>
      <c r="G5059" s="14"/>
      <c r="H5059" s="14"/>
    </row>
    <row r="5060">
      <c r="A5060" s="14"/>
      <c r="B5060" s="14"/>
      <c r="C5060" s="14"/>
      <c r="D5060" s="13"/>
      <c r="E5060" s="14"/>
      <c r="F5060" s="14"/>
      <c r="G5060" s="14"/>
      <c r="H5060" s="14"/>
    </row>
    <row r="5061">
      <c r="A5061" s="14"/>
      <c r="B5061" s="14"/>
      <c r="C5061" s="14"/>
      <c r="D5061" s="13"/>
      <c r="E5061" s="14"/>
      <c r="F5061" s="14"/>
      <c r="G5061" s="14"/>
      <c r="H5061" s="14"/>
    </row>
    <row r="5062">
      <c r="A5062" s="14"/>
      <c r="B5062" s="14"/>
      <c r="C5062" s="14"/>
      <c r="D5062" s="13"/>
      <c r="E5062" s="14"/>
      <c r="F5062" s="14"/>
      <c r="G5062" s="14"/>
      <c r="H5062" s="14"/>
    </row>
    <row r="5063">
      <c r="A5063" s="14"/>
      <c r="B5063" s="14"/>
      <c r="C5063" s="14"/>
      <c r="D5063" s="13"/>
      <c r="E5063" s="14"/>
      <c r="F5063" s="14"/>
      <c r="G5063" s="14"/>
      <c r="H5063" s="14"/>
    </row>
    <row r="5064">
      <c r="A5064" s="14"/>
      <c r="B5064" s="14"/>
      <c r="C5064" s="14"/>
      <c r="D5064" s="13"/>
      <c r="E5064" s="14"/>
      <c r="F5064" s="14"/>
      <c r="G5064" s="14"/>
      <c r="H5064" s="14"/>
    </row>
    <row r="5065">
      <c r="A5065" s="14"/>
      <c r="B5065" s="14"/>
      <c r="C5065" s="14"/>
      <c r="D5065" s="13"/>
      <c r="E5065" s="14"/>
      <c r="F5065" s="14"/>
      <c r="G5065" s="14"/>
      <c r="H5065" s="14"/>
    </row>
    <row r="5066">
      <c r="A5066" s="14"/>
      <c r="B5066" s="14"/>
      <c r="C5066" s="14"/>
      <c r="D5066" s="13"/>
      <c r="E5066" s="14"/>
      <c r="F5066" s="14"/>
      <c r="G5066" s="14"/>
      <c r="H5066" s="14"/>
    </row>
    <row r="5067">
      <c r="A5067" s="14"/>
      <c r="B5067" s="14"/>
      <c r="C5067" s="14"/>
      <c r="D5067" s="13"/>
      <c r="E5067" s="14"/>
      <c r="F5067" s="14"/>
      <c r="G5067" s="14"/>
      <c r="H5067" s="14"/>
    </row>
    <row r="5068">
      <c r="A5068" s="14"/>
      <c r="B5068" s="14"/>
      <c r="C5068" s="14"/>
      <c r="D5068" s="13"/>
      <c r="E5068" s="14"/>
      <c r="F5068" s="14"/>
      <c r="G5068" s="14"/>
      <c r="H5068" s="14"/>
    </row>
    <row r="5069">
      <c r="A5069" s="14"/>
      <c r="B5069" s="14"/>
      <c r="C5069" s="14"/>
      <c r="D5069" s="13"/>
      <c r="E5069" s="14"/>
      <c r="F5069" s="14"/>
      <c r="G5069" s="14"/>
      <c r="H5069" s="14"/>
    </row>
    <row r="5070">
      <c r="A5070" s="14"/>
      <c r="B5070" s="14"/>
      <c r="C5070" s="14"/>
      <c r="D5070" s="13"/>
      <c r="E5070" s="14"/>
      <c r="F5070" s="14"/>
      <c r="G5070" s="14"/>
      <c r="H5070" s="14"/>
    </row>
    <row r="5071">
      <c r="A5071" s="14"/>
      <c r="B5071" s="14"/>
      <c r="C5071" s="14"/>
      <c r="D5071" s="13"/>
      <c r="E5071" s="14"/>
      <c r="F5071" s="14"/>
      <c r="G5071" s="14"/>
      <c r="H5071" s="14"/>
    </row>
    <row r="5072">
      <c r="A5072" s="14"/>
      <c r="B5072" s="14"/>
      <c r="C5072" s="14"/>
      <c r="D5072" s="13"/>
      <c r="E5072" s="14"/>
      <c r="F5072" s="14"/>
      <c r="G5072" s="14"/>
      <c r="H5072" s="14"/>
    </row>
    <row r="5073">
      <c r="A5073" s="14"/>
      <c r="B5073" s="14"/>
      <c r="C5073" s="14"/>
      <c r="D5073" s="13"/>
      <c r="E5073" s="14"/>
      <c r="F5073" s="14"/>
      <c r="G5073" s="14"/>
      <c r="H5073" s="14"/>
    </row>
    <row r="5074">
      <c r="A5074" s="14"/>
      <c r="B5074" s="14"/>
      <c r="C5074" s="14"/>
      <c r="D5074" s="13"/>
      <c r="E5074" s="14"/>
      <c r="F5074" s="14"/>
      <c r="G5074" s="14"/>
      <c r="H5074" s="14"/>
    </row>
    <row r="5075">
      <c r="A5075" s="14"/>
      <c r="B5075" s="14"/>
      <c r="C5075" s="14"/>
      <c r="D5075" s="13"/>
      <c r="E5075" s="14"/>
      <c r="F5075" s="14"/>
      <c r="G5075" s="14"/>
      <c r="H5075" s="14"/>
    </row>
    <row r="5076">
      <c r="A5076" s="14"/>
      <c r="B5076" s="14"/>
      <c r="C5076" s="14"/>
      <c r="D5076" s="13"/>
      <c r="E5076" s="14"/>
      <c r="F5076" s="14"/>
      <c r="G5076" s="14"/>
      <c r="H5076" s="14"/>
    </row>
    <row r="5077">
      <c r="A5077" s="14"/>
      <c r="B5077" s="14"/>
      <c r="C5077" s="14"/>
      <c r="D5077" s="13"/>
      <c r="E5077" s="14"/>
      <c r="F5077" s="14"/>
      <c r="G5077" s="14"/>
      <c r="H5077" s="14"/>
    </row>
    <row r="5078">
      <c r="A5078" s="14"/>
      <c r="B5078" s="14"/>
      <c r="C5078" s="14"/>
      <c r="D5078" s="13"/>
      <c r="E5078" s="14"/>
      <c r="F5078" s="14"/>
      <c r="G5078" s="14"/>
      <c r="H5078" s="14"/>
    </row>
    <row r="5079">
      <c r="A5079" s="14"/>
      <c r="B5079" s="14"/>
      <c r="C5079" s="14"/>
      <c r="D5079" s="13"/>
      <c r="E5079" s="14"/>
      <c r="F5079" s="14"/>
      <c r="G5079" s="14"/>
      <c r="H5079" s="14"/>
    </row>
    <row r="5080">
      <c r="A5080" s="14"/>
      <c r="B5080" s="14"/>
      <c r="C5080" s="14"/>
      <c r="D5080" s="13"/>
      <c r="E5080" s="14"/>
      <c r="F5080" s="14"/>
      <c r="G5080" s="14"/>
      <c r="H5080" s="14"/>
    </row>
    <row r="5081">
      <c r="A5081" s="14"/>
      <c r="B5081" s="14"/>
      <c r="C5081" s="14"/>
      <c r="D5081" s="13"/>
      <c r="E5081" s="14"/>
      <c r="F5081" s="14"/>
      <c r="G5081" s="14"/>
      <c r="H5081" s="14"/>
    </row>
    <row r="5082">
      <c r="A5082" s="14"/>
      <c r="B5082" s="14"/>
      <c r="C5082" s="14"/>
      <c r="D5082" s="13"/>
      <c r="E5082" s="14"/>
      <c r="F5082" s="14"/>
      <c r="G5082" s="14"/>
      <c r="H5082" s="14"/>
    </row>
    <row r="5083">
      <c r="A5083" s="14"/>
      <c r="B5083" s="14"/>
      <c r="C5083" s="14"/>
      <c r="D5083" s="13"/>
      <c r="E5083" s="14"/>
      <c r="F5083" s="14"/>
      <c r="G5083" s="14"/>
      <c r="H5083" s="14"/>
    </row>
    <row r="5084">
      <c r="A5084" s="14"/>
      <c r="B5084" s="14"/>
      <c r="C5084" s="14"/>
      <c r="D5084" s="13"/>
      <c r="E5084" s="14"/>
      <c r="F5084" s="14"/>
      <c r="G5084" s="14"/>
      <c r="H5084" s="14"/>
    </row>
    <row r="5085">
      <c r="A5085" s="14"/>
      <c r="B5085" s="14"/>
      <c r="C5085" s="14"/>
      <c r="D5085" s="13"/>
      <c r="E5085" s="14"/>
      <c r="F5085" s="14"/>
      <c r="G5085" s="14"/>
      <c r="H5085" s="14"/>
    </row>
    <row r="5086">
      <c r="A5086" s="14"/>
      <c r="B5086" s="14"/>
      <c r="C5086" s="14"/>
      <c r="D5086" s="13"/>
      <c r="E5086" s="14"/>
      <c r="F5086" s="14"/>
      <c r="G5086" s="14"/>
      <c r="H5086" s="14"/>
    </row>
    <row r="5087">
      <c r="A5087" s="14"/>
      <c r="B5087" s="14"/>
      <c r="C5087" s="14"/>
      <c r="D5087" s="13"/>
      <c r="E5087" s="14"/>
      <c r="F5087" s="14"/>
      <c r="G5087" s="14"/>
      <c r="H5087" s="14"/>
    </row>
    <row r="5088">
      <c r="A5088" s="14"/>
      <c r="B5088" s="14"/>
      <c r="C5088" s="14"/>
      <c r="D5088" s="13"/>
      <c r="E5088" s="14"/>
      <c r="F5088" s="14"/>
      <c r="G5088" s="14"/>
      <c r="H5088" s="14"/>
    </row>
    <row r="5089">
      <c r="A5089" s="14"/>
      <c r="B5089" s="14"/>
      <c r="C5089" s="14"/>
      <c r="D5089" s="13"/>
      <c r="E5089" s="14"/>
      <c r="F5089" s="14"/>
      <c r="G5089" s="14"/>
      <c r="H5089" s="14"/>
    </row>
    <row r="5090">
      <c r="A5090" s="14"/>
      <c r="B5090" s="14"/>
      <c r="C5090" s="14"/>
      <c r="D5090" s="13"/>
      <c r="E5090" s="14"/>
      <c r="F5090" s="14"/>
      <c r="G5090" s="14"/>
      <c r="H5090" s="14"/>
    </row>
    <row r="5091">
      <c r="A5091" s="14"/>
      <c r="B5091" s="14"/>
      <c r="C5091" s="14"/>
      <c r="D5091" s="13"/>
      <c r="E5091" s="14"/>
      <c r="F5091" s="14"/>
      <c r="G5091" s="14"/>
      <c r="H5091" s="14"/>
    </row>
    <row r="5092">
      <c r="A5092" s="14"/>
      <c r="B5092" s="14"/>
      <c r="C5092" s="14"/>
      <c r="D5092" s="13"/>
      <c r="E5092" s="14"/>
      <c r="F5092" s="14"/>
      <c r="G5092" s="14"/>
      <c r="H5092" s="14"/>
    </row>
    <row r="5093">
      <c r="A5093" s="14"/>
      <c r="B5093" s="14"/>
      <c r="C5093" s="14"/>
      <c r="D5093" s="13"/>
      <c r="E5093" s="14"/>
      <c r="F5093" s="14"/>
      <c r="G5093" s="14"/>
      <c r="H5093" s="14"/>
    </row>
    <row r="5094">
      <c r="A5094" s="14"/>
      <c r="B5094" s="14"/>
      <c r="C5094" s="14"/>
      <c r="D5094" s="13"/>
      <c r="E5094" s="14"/>
      <c r="F5094" s="14"/>
      <c r="G5094" s="14"/>
      <c r="H5094" s="14"/>
    </row>
    <row r="5095">
      <c r="A5095" s="14"/>
      <c r="B5095" s="14"/>
      <c r="C5095" s="14"/>
      <c r="D5095" s="13"/>
      <c r="E5095" s="14"/>
      <c r="F5095" s="14"/>
      <c r="G5095" s="14"/>
      <c r="H5095" s="14"/>
    </row>
    <row r="5096">
      <c r="A5096" s="14"/>
      <c r="B5096" s="14"/>
      <c r="C5096" s="14"/>
      <c r="D5096" s="13"/>
      <c r="E5096" s="14"/>
      <c r="F5096" s="14"/>
      <c r="G5096" s="14"/>
      <c r="H5096" s="14"/>
    </row>
    <row r="5097">
      <c r="A5097" s="14"/>
      <c r="B5097" s="14"/>
      <c r="C5097" s="14"/>
      <c r="D5097" s="13"/>
      <c r="E5097" s="14"/>
      <c r="F5097" s="14"/>
      <c r="G5097" s="14"/>
      <c r="H5097" s="14"/>
    </row>
    <row r="5098">
      <c r="A5098" s="14"/>
      <c r="B5098" s="14"/>
      <c r="C5098" s="14"/>
      <c r="D5098" s="13"/>
      <c r="E5098" s="14"/>
      <c r="F5098" s="14"/>
      <c r="G5098" s="14"/>
      <c r="H5098" s="14"/>
    </row>
    <row r="5099">
      <c r="A5099" s="14"/>
      <c r="B5099" s="14"/>
      <c r="C5099" s="14"/>
      <c r="D5099" s="13"/>
      <c r="E5099" s="14"/>
      <c r="F5099" s="14"/>
      <c r="G5099" s="14"/>
      <c r="H5099" s="14"/>
    </row>
    <row r="5100">
      <c r="A5100" s="14"/>
      <c r="B5100" s="14"/>
      <c r="C5100" s="14"/>
      <c r="D5100" s="13"/>
      <c r="E5100" s="14"/>
      <c r="F5100" s="14"/>
      <c r="G5100" s="14"/>
      <c r="H5100" s="14"/>
    </row>
    <row r="5101">
      <c r="A5101" s="14"/>
      <c r="B5101" s="14"/>
      <c r="C5101" s="14"/>
      <c r="D5101" s="13"/>
      <c r="E5101" s="14"/>
      <c r="F5101" s="14"/>
      <c r="G5101" s="14"/>
      <c r="H5101" s="14"/>
    </row>
    <row r="5102">
      <c r="A5102" s="14"/>
      <c r="B5102" s="14"/>
      <c r="C5102" s="14"/>
      <c r="D5102" s="13"/>
      <c r="E5102" s="14"/>
      <c r="F5102" s="14"/>
      <c r="G5102" s="14"/>
      <c r="H5102" s="14"/>
    </row>
    <row r="5103">
      <c r="A5103" s="14"/>
      <c r="B5103" s="14"/>
      <c r="C5103" s="14"/>
      <c r="D5103" s="13"/>
      <c r="E5103" s="14"/>
      <c r="F5103" s="14"/>
      <c r="G5103" s="14"/>
      <c r="H5103" s="14"/>
    </row>
    <row r="5104">
      <c r="A5104" s="14"/>
      <c r="B5104" s="14"/>
      <c r="C5104" s="14"/>
      <c r="D5104" s="13"/>
      <c r="E5104" s="14"/>
      <c r="F5104" s="14"/>
      <c r="G5104" s="14"/>
      <c r="H5104" s="14"/>
    </row>
    <row r="5105">
      <c r="A5105" s="14"/>
      <c r="B5105" s="14"/>
      <c r="C5105" s="14"/>
      <c r="D5105" s="13"/>
      <c r="E5105" s="14"/>
      <c r="F5105" s="14"/>
      <c r="G5105" s="14"/>
      <c r="H5105" s="14"/>
    </row>
    <row r="5106">
      <c r="A5106" s="14"/>
      <c r="B5106" s="14"/>
      <c r="C5106" s="14"/>
      <c r="D5106" s="13"/>
      <c r="E5106" s="14"/>
      <c r="F5106" s="14"/>
      <c r="G5106" s="14"/>
      <c r="H5106" s="14"/>
    </row>
    <row r="5107">
      <c r="A5107" s="14"/>
      <c r="B5107" s="14"/>
      <c r="C5107" s="14"/>
      <c r="D5107" s="13"/>
      <c r="E5107" s="14"/>
      <c r="F5107" s="14"/>
      <c r="G5107" s="14"/>
      <c r="H5107" s="14"/>
    </row>
    <row r="5108">
      <c r="A5108" s="14"/>
      <c r="B5108" s="14"/>
      <c r="C5108" s="14"/>
      <c r="D5108" s="13"/>
      <c r="E5108" s="14"/>
      <c r="F5108" s="14"/>
      <c r="G5108" s="14"/>
      <c r="H5108" s="14"/>
    </row>
    <row r="5109">
      <c r="A5109" s="14"/>
      <c r="B5109" s="14"/>
      <c r="C5109" s="14"/>
      <c r="D5109" s="13"/>
      <c r="E5109" s="14"/>
      <c r="F5109" s="14"/>
      <c r="G5109" s="14"/>
      <c r="H5109" s="14"/>
    </row>
    <row r="5110">
      <c r="A5110" s="14"/>
      <c r="B5110" s="14"/>
      <c r="C5110" s="14"/>
      <c r="D5110" s="13"/>
      <c r="E5110" s="14"/>
      <c r="F5110" s="14"/>
      <c r="G5110" s="14"/>
      <c r="H5110" s="14"/>
    </row>
    <row r="5111">
      <c r="A5111" s="14"/>
      <c r="B5111" s="14"/>
      <c r="C5111" s="14"/>
      <c r="D5111" s="13"/>
      <c r="E5111" s="14"/>
      <c r="F5111" s="14"/>
      <c r="G5111" s="14"/>
      <c r="H5111" s="14"/>
    </row>
    <row r="5112">
      <c r="A5112" s="14"/>
      <c r="B5112" s="14"/>
      <c r="C5112" s="14"/>
      <c r="D5112" s="13"/>
      <c r="E5112" s="14"/>
      <c r="F5112" s="14"/>
      <c r="G5112" s="14"/>
      <c r="H5112" s="14"/>
    </row>
    <row r="5113">
      <c r="A5113" s="14"/>
      <c r="B5113" s="14"/>
      <c r="C5113" s="14"/>
      <c r="D5113" s="13"/>
      <c r="E5113" s="14"/>
      <c r="F5113" s="14"/>
      <c r="G5113" s="14"/>
      <c r="H5113" s="14"/>
    </row>
    <row r="5114">
      <c r="A5114" s="14"/>
      <c r="B5114" s="14"/>
      <c r="C5114" s="14"/>
      <c r="D5114" s="13"/>
      <c r="E5114" s="14"/>
      <c r="F5114" s="14"/>
      <c r="G5114" s="14"/>
      <c r="H5114" s="14"/>
    </row>
    <row r="5115">
      <c r="A5115" s="14"/>
      <c r="B5115" s="14"/>
      <c r="C5115" s="14"/>
      <c r="D5115" s="13"/>
      <c r="E5115" s="14"/>
      <c r="F5115" s="14"/>
      <c r="G5115" s="14"/>
      <c r="H5115" s="14"/>
    </row>
    <row r="5116">
      <c r="A5116" s="14"/>
      <c r="B5116" s="14"/>
      <c r="C5116" s="14"/>
      <c r="D5116" s="13"/>
      <c r="E5116" s="14"/>
      <c r="F5116" s="14"/>
      <c r="G5116" s="14"/>
      <c r="H5116" s="1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8" t="s">
        <v>4682</v>
      </c>
      <c r="B1" s="158" t="s">
        <v>4683</v>
      </c>
      <c r="C1" s="158" t="s">
        <v>110</v>
      </c>
    </row>
    <row r="2">
      <c r="A2" s="159" t="s">
        <v>4684</v>
      </c>
      <c r="B2" s="160">
        <v>84.0</v>
      </c>
      <c r="C2" s="160">
        <v>83.487</v>
      </c>
    </row>
    <row r="3">
      <c r="A3" s="159" t="s">
        <v>4684</v>
      </c>
      <c r="B3" s="160">
        <v>85.0</v>
      </c>
      <c r="C3" s="160">
        <v>84.629</v>
      </c>
    </row>
    <row r="4">
      <c r="A4" s="159" t="s">
        <v>4684</v>
      </c>
      <c r="B4" s="160">
        <v>84.0</v>
      </c>
      <c r="C4" s="160">
        <v>83.217</v>
      </c>
    </row>
    <row r="5">
      <c r="A5" s="159" t="s">
        <v>4685</v>
      </c>
      <c r="B5" s="160">
        <v>84.0</v>
      </c>
      <c r="C5" s="160">
        <v>83.9</v>
      </c>
    </row>
    <row r="6">
      <c r="A6" s="159" t="s">
        <v>4685</v>
      </c>
      <c r="B6" s="160">
        <v>84.0</v>
      </c>
      <c r="C6" s="160">
        <v>83.145</v>
      </c>
    </row>
    <row r="7">
      <c r="A7" s="159" t="s">
        <v>4685</v>
      </c>
      <c r="B7" s="160">
        <v>83.0</v>
      </c>
      <c r="C7" s="160">
        <v>82.461</v>
      </c>
    </row>
    <row r="8">
      <c r="A8" s="159" t="s">
        <v>4686</v>
      </c>
      <c r="B8" s="160">
        <v>98.0</v>
      </c>
      <c r="C8" s="160">
        <v>97.961</v>
      </c>
    </row>
    <row r="9">
      <c r="A9" s="159" t="s">
        <v>4686</v>
      </c>
      <c r="B9" s="160">
        <v>97.0</v>
      </c>
      <c r="C9" s="160">
        <v>96.259</v>
      </c>
    </row>
    <row r="10">
      <c r="A10" s="159" t="s">
        <v>4686</v>
      </c>
      <c r="B10" s="160">
        <v>98.0</v>
      </c>
      <c r="C10" s="160">
        <v>97.816</v>
      </c>
    </row>
    <row r="11">
      <c r="A11" s="159" t="s">
        <v>4687</v>
      </c>
      <c r="B11" s="160">
        <v>93.0</v>
      </c>
      <c r="C11" s="160">
        <v>92.702</v>
      </c>
    </row>
    <row r="12">
      <c r="A12" s="159" t="s">
        <v>4687</v>
      </c>
      <c r="B12" s="160">
        <v>93.0</v>
      </c>
      <c r="C12" s="160">
        <v>92.48</v>
      </c>
    </row>
    <row r="13">
      <c r="A13" s="159" t="s">
        <v>4687</v>
      </c>
      <c r="B13" s="160">
        <v>91.0</v>
      </c>
      <c r="C13" s="160">
        <v>90.327</v>
      </c>
    </row>
    <row r="14">
      <c r="A14" s="159" t="s">
        <v>4688</v>
      </c>
      <c r="B14" s="160">
        <v>74.0</v>
      </c>
      <c r="C14" s="160">
        <v>73.646</v>
      </c>
    </row>
    <row r="15">
      <c r="A15" s="159" t="s">
        <v>4688</v>
      </c>
      <c r="B15" s="160">
        <v>77.0</v>
      </c>
      <c r="C15" s="160">
        <v>76.382</v>
      </c>
    </row>
    <row r="16">
      <c r="A16" s="159" t="s">
        <v>4688</v>
      </c>
      <c r="B16" s="160">
        <v>73.0</v>
      </c>
      <c r="C16" s="160">
        <v>72.665</v>
      </c>
    </row>
    <row r="17">
      <c r="A17" s="159" t="s">
        <v>4689</v>
      </c>
      <c r="B17" s="160">
        <v>106.0</v>
      </c>
      <c r="C17" s="160">
        <v>105.625</v>
      </c>
    </row>
    <row r="18">
      <c r="A18" s="159" t="s">
        <v>4689</v>
      </c>
      <c r="B18" s="160">
        <v>108.0</v>
      </c>
      <c r="C18" s="160">
        <v>107.529</v>
      </c>
    </row>
    <row r="19">
      <c r="A19" s="159" t="s">
        <v>4689</v>
      </c>
      <c r="B19" s="160">
        <v>110.0</v>
      </c>
      <c r="C19" s="160">
        <v>109.018</v>
      </c>
    </row>
    <row r="20">
      <c r="A20" s="159" t="s">
        <v>4690</v>
      </c>
      <c r="B20" s="160">
        <v>103.0</v>
      </c>
      <c r="C20" s="160">
        <v>102.888</v>
      </c>
    </row>
    <row r="21">
      <c r="A21" s="159" t="s">
        <v>4690</v>
      </c>
      <c r="B21" s="160">
        <v>106.0</v>
      </c>
      <c r="C21" s="160">
        <v>105.82</v>
      </c>
    </row>
    <row r="22">
      <c r="A22" s="159" t="s">
        <v>4690</v>
      </c>
      <c r="B22" s="160">
        <v>101.0</v>
      </c>
      <c r="C22" s="160">
        <v>100.436</v>
      </c>
    </row>
    <row r="23">
      <c r="A23" s="159" t="s">
        <v>4691</v>
      </c>
      <c r="B23" s="160">
        <v>132.0</v>
      </c>
      <c r="C23" s="160">
        <v>131.919</v>
      </c>
    </row>
    <row r="24">
      <c r="A24" s="159" t="s">
        <v>4691</v>
      </c>
      <c r="B24" s="160">
        <v>133.0</v>
      </c>
      <c r="C24" s="160">
        <v>132.523</v>
      </c>
    </row>
    <row r="25">
      <c r="A25" s="159" t="s">
        <v>4691</v>
      </c>
      <c r="B25" s="160">
        <v>134.0</v>
      </c>
      <c r="C25" s="160">
        <v>133.375</v>
      </c>
    </row>
    <row r="26">
      <c r="A26" s="159" t="s">
        <v>4692</v>
      </c>
      <c r="B26" s="160">
        <v>107.0</v>
      </c>
      <c r="C26" s="160">
        <v>106.2</v>
      </c>
    </row>
    <row r="27">
      <c r="A27" s="159" t="s">
        <v>4692</v>
      </c>
      <c r="B27" s="160">
        <v>107.0</v>
      </c>
      <c r="C27" s="160">
        <v>106.401</v>
      </c>
    </row>
    <row r="28">
      <c r="A28" s="159" t="s">
        <v>4692</v>
      </c>
      <c r="B28" s="160">
        <v>108.0</v>
      </c>
      <c r="C28" s="160">
        <v>107.652</v>
      </c>
    </row>
    <row r="29">
      <c r="A29" s="159" t="s">
        <v>4693</v>
      </c>
      <c r="B29" s="160">
        <v>121.0</v>
      </c>
      <c r="C29" s="160">
        <v>120.509</v>
      </c>
    </row>
    <row r="30">
      <c r="A30" s="159" t="s">
        <v>4693</v>
      </c>
      <c r="B30" s="160">
        <v>124.0</v>
      </c>
      <c r="C30" s="160">
        <v>123.931</v>
      </c>
    </row>
    <row r="31">
      <c r="A31" s="159" t="s">
        <v>4693</v>
      </c>
      <c r="B31" s="160">
        <v>128.0</v>
      </c>
      <c r="C31" s="160">
        <v>127.292</v>
      </c>
    </row>
    <row r="32">
      <c r="A32" s="159" t="s">
        <v>4694</v>
      </c>
      <c r="B32" s="160">
        <v>124.0</v>
      </c>
      <c r="C32" s="160">
        <v>123.581</v>
      </c>
    </row>
    <row r="33">
      <c r="A33" s="159" t="s">
        <v>4694</v>
      </c>
      <c r="B33" s="160">
        <v>122.0</v>
      </c>
      <c r="C33" s="160">
        <v>121.369</v>
      </c>
    </row>
    <row r="34">
      <c r="A34" s="159" t="s">
        <v>4694</v>
      </c>
      <c r="B34" s="160">
        <v>123.0</v>
      </c>
      <c r="C34" s="160">
        <v>122.077</v>
      </c>
    </row>
    <row r="35">
      <c r="A35" s="159" t="s">
        <v>4695</v>
      </c>
      <c r="B35" s="160">
        <v>117.0</v>
      </c>
      <c r="C35" s="160">
        <v>116.558</v>
      </c>
    </row>
    <row r="36">
      <c r="A36" s="159" t="s">
        <v>4695</v>
      </c>
      <c r="B36" s="160">
        <v>116.0</v>
      </c>
      <c r="C36" s="160">
        <v>115.808</v>
      </c>
    </row>
    <row r="37">
      <c r="A37" s="159" t="s">
        <v>4695</v>
      </c>
      <c r="B37" s="160">
        <v>111.0</v>
      </c>
      <c r="C37" s="160">
        <v>110.371</v>
      </c>
    </row>
    <row r="38">
      <c r="A38" s="159" t="s">
        <v>4696</v>
      </c>
      <c r="B38" s="160">
        <v>147.0</v>
      </c>
      <c r="C38" s="160">
        <v>146.986</v>
      </c>
    </row>
    <row r="39">
      <c r="A39" s="159" t="s">
        <v>4696</v>
      </c>
      <c r="B39" s="160">
        <v>151.0</v>
      </c>
      <c r="C39" s="160">
        <v>150.864</v>
      </c>
    </row>
    <row r="40">
      <c r="A40" s="159" t="s">
        <v>4696</v>
      </c>
      <c r="B40" s="160">
        <v>146.0</v>
      </c>
      <c r="C40" s="160">
        <v>145.331</v>
      </c>
    </row>
    <row r="41">
      <c r="A41" s="159" t="s">
        <v>4697</v>
      </c>
      <c r="B41" s="160">
        <v>145.0</v>
      </c>
      <c r="C41" s="160">
        <v>144.779</v>
      </c>
    </row>
    <row r="42">
      <c r="A42" s="159" t="s">
        <v>4697</v>
      </c>
      <c r="B42" s="160">
        <v>144.0</v>
      </c>
      <c r="C42" s="160">
        <v>143.136</v>
      </c>
    </row>
    <row r="43">
      <c r="A43" s="159" t="s">
        <v>4697</v>
      </c>
      <c r="B43" s="160">
        <v>149.0</v>
      </c>
      <c r="C43" s="160">
        <v>148.098</v>
      </c>
    </row>
    <row r="44">
      <c r="A44" s="159" t="s">
        <v>4698</v>
      </c>
      <c r="B44" s="160">
        <v>111.0</v>
      </c>
      <c r="C44" s="160">
        <v>110.168</v>
      </c>
    </row>
    <row r="45">
      <c r="A45" s="159" t="s">
        <v>4698</v>
      </c>
      <c r="B45" s="160">
        <v>107.0</v>
      </c>
      <c r="C45" s="160">
        <v>106.471</v>
      </c>
    </row>
    <row r="46">
      <c r="A46" s="159" t="s">
        <v>4698</v>
      </c>
      <c r="B46" s="160">
        <v>110.0</v>
      </c>
      <c r="C46" s="160">
        <v>109.772</v>
      </c>
    </row>
    <row r="47">
      <c r="A47" s="159" t="s">
        <v>4699</v>
      </c>
      <c r="B47" s="160">
        <v>108.0</v>
      </c>
      <c r="C47" s="160">
        <v>107.46</v>
      </c>
    </row>
    <row r="48">
      <c r="A48" s="159" t="s">
        <v>4699</v>
      </c>
      <c r="B48" s="160">
        <v>108.0</v>
      </c>
      <c r="C48" s="160">
        <v>107.323</v>
      </c>
    </row>
    <row r="49">
      <c r="A49" s="159" t="s">
        <v>4699</v>
      </c>
      <c r="B49" s="160">
        <v>108.0</v>
      </c>
      <c r="C49" s="160">
        <v>107.566</v>
      </c>
    </row>
    <row r="50">
      <c r="A50" s="159" t="s">
        <v>4700</v>
      </c>
      <c r="B50" s="160">
        <v>139.0</v>
      </c>
      <c r="C50" s="160">
        <v>138.13</v>
      </c>
    </row>
    <row r="51">
      <c r="A51" s="159" t="s">
        <v>4700</v>
      </c>
      <c r="B51" s="160">
        <v>138.0</v>
      </c>
      <c r="C51" s="160">
        <v>137.412</v>
      </c>
    </row>
    <row r="52">
      <c r="A52" s="159" t="s">
        <v>4700</v>
      </c>
      <c r="B52" s="160">
        <v>139.0</v>
      </c>
      <c r="C52" s="160">
        <v>138.004</v>
      </c>
    </row>
    <row r="53">
      <c r="A53" s="159" t="s">
        <v>4701</v>
      </c>
      <c r="B53" s="160">
        <v>149.0</v>
      </c>
      <c r="C53" s="160">
        <v>148.22</v>
      </c>
    </row>
    <row r="54">
      <c r="A54" s="159" t="s">
        <v>4701</v>
      </c>
      <c r="B54" s="160">
        <v>149.0</v>
      </c>
      <c r="C54" s="160">
        <v>148.764</v>
      </c>
    </row>
    <row r="55">
      <c r="A55" s="159" t="s">
        <v>4701</v>
      </c>
      <c r="B55" s="160">
        <v>148.0</v>
      </c>
      <c r="C55" s="160">
        <v>147.063</v>
      </c>
    </row>
    <row r="56">
      <c r="A56" s="159" t="s">
        <v>4702</v>
      </c>
      <c r="B56" s="160">
        <v>75.0</v>
      </c>
      <c r="C56" s="160">
        <v>74.953</v>
      </c>
    </row>
    <row r="57">
      <c r="A57" s="159" t="s">
        <v>4702</v>
      </c>
      <c r="B57" s="160">
        <v>80.0</v>
      </c>
      <c r="C57" s="160">
        <v>79.404</v>
      </c>
    </row>
    <row r="58">
      <c r="A58" s="159" t="s">
        <v>4702</v>
      </c>
      <c r="B58" s="160">
        <v>81.0</v>
      </c>
      <c r="C58" s="160">
        <v>80.362</v>
      </c>
    </row>
    <row r="59">
      <c r="A59" s="159" t="s">
        <v>4703</v>
      </c>
      <c r="B59" s="160">
        <v>59.0</v>
      </c>
      <c r="C59" s="160">
        <v>58.421</v>
      </c>
    </row>
    <row r="60">
      <c r="A60" s="159" t="s">
        <v>4703</v>
      </c>
      <c r="B60" s="160">
        <v>59.0</v>
      </c>
      <c r="C60" s="160">
        <v>58.31</v>
      </c>
    </row>
    <row r="61">
      <c r="A61" s="159" t="s">
        <v>4703</v>
      </c>
      <c r="B61" s="160">
        <v>59.0</v>
      </c>
      <c r="C61" s="160">
        <v>58.549</v>
      </c>
    </row>
    <row r="62">
      <c r="A62" s="159" t="s">
        <v>4704</v>
      </c>
      <c r="B62" s="160">
        <v>54.0</v>
      </c>
      <c r="C62" s="160">
        <v>53.038</v>
      </c>
    </row>
    <row r="63">
      <c r="A63" s="159" t="s">
        <v>4704</v>
      </c>
      <c r="B63" s="160">
        <v>52.0</v>
      </c>
      <c r="C63" s="160">
        <v>51.157</v>
      </c>
    </row>
    <row r="64">
      <c r="A64" s="159" t="s">
        <v>4704</v>
      </c>
      <c r="B64" s="160">
        <v>52.0</v>
      </c>
      <c r="C64" s="160">
        <v>51.088</v>
      </c>
    </row>
    <row r="65">
      <c r="A65" s="159" t="s">
        <v>4705</v>
      </c>
      <c r="B65" s="160">
        <v>61.0</v>
      </c>
      <c r="C65" s="160">
        <v>60.62</v>
      </c>
    </row>
    <row r="66">
      <c r="A66" s="159" t="s">
        <v>4705</v>
      </c>
      <c r="B66" s="160">
        <v>62.0</v>
      </c>
      <c r="C66" s="160">
        <v>61.506</v>
      </c>
    </row>
    <row r="67">
      <c r="A67" s="159" t="s">
        <v>4705</v>
      </c>
      <c r="B67" s="160">
        <v>59.0</v>
      </c>
      <c r="C67" s="160">
        <v>58.457</v>
      </c>
    </row>
    <row r="68">
      <c r="A68" s="159" t="s">
        <v>4706</v>
      </c>
      <c r="B68" s="160">
        <v>82.0</v>
      </c>
      <c r="C68" s="160">
        <v>81.964</v>
      </c>
    </row>
    <row r="69">
      <c r="A69" s="159" t="s">
        <v>4706</v>
      </c>
      <c r="B69" s="160">
        <v>86.0</v>
      </c>
      <c r="C69" s="160">
        <v>85.554</v>
      </c>
    </row>
    <row r="70">
      <c r="A70" s="159" t="s">
        <v>4706</v>
      </c>
      <c r="B70" s="160">
        <v>86.0</v>
      </c>
      <c r="C70" s="160">
        <v>85.2</v>
      </c>
    </row>
    <row r="71">
      <c r="A71" s="159" t="s">
        <v>4707</v>
      </c>
      <c r="B71" s="160">
        <v>68.0</v>
      </c>
      <c r="C71" s="160">
        <v>67.007</v>
      </c>
    </row>
    <row r="72">
      <c r="A72" s="159" t="s">
        <v>4707</v>
      </c>
      <c r="B72" s="160">
        <v>65.0</v>
      </c>
      <c r="C72" s="160">
        <v>64.008</v>
      </c>
    </row>
    <row r="73">
      <c r="A73" s="159" t="s">
        <v>4707</v>
      </c>
      <c r="B73" s="160">
        <v>66.0</v>
      </c>
      <c r="C73" s="160">
        <v>65.0</v>
      </c>
    </row>
    <row r="74">
      <c r="A74" s="159" t="s">
        <v>4708</v>
      </c>
      <c r="B74" s="160">
        <v>153.0</v>
      </c>
      <c r="C74" s="160">
        <v>152.743</v>
      </c>
    </row>
    <row r="75">
      <c r="A75" s="159" t="s">
        <v>4708</v>
      </c>
      <c r="B75" s="160">
        <v>152.0</v>
      </c>
      <c r="C75" s="160">
        <v>151.338</v>
      </c>
    </row>
    <row r="76">
      <c r="A76" s="159" t="s">
        <v>4708</v>
      </c>
      <c r="B76" s="160">
        <v>154.0</v>
      </c>
      <c r="C76" s="160">
        <v>153.292</v>
      </c>
    </row>
    <row r="77">
      <c r="A77" s="159" t="s">
        <v>4709</v>
      </c>
      <c r="B77" s="160">
        <v>143.0</v>
      </c>
      <c r="C77" s="160">
        <v>142.833</v>
      </c>
    </row>
    <row r="78">
      <c r="A78" s="159" t="s">
        <v>4709</v>
      </c>
      <c r="B78" s="160">
        <v>142.0</v>
      </c>
      <c r="C78" s="160">
        <v>141.22</v>
      </c>
    </row>
    <row r="79">
      <c r="A79" s="159" t="s">
        <v>4709</v>
      </c>
      <c r="B79" s="160">
        <v>142.0</v>
      </c>
      <c r="C79" s="160">
        <v>141.917</v>
      </c>
    </row>
    <row r="80">
      <c r="A80" s="159" t="s">
        <v>4710</v>
      </c>
      <c r="B80" s="160">
        <v>165.0</v>
      </c>
      <c r="C80" s="160">
        <v>164.149</v>
      </c>
    </row>
    <row r="81">
      <c r="A81" s="159" t="s">
        <v>4710</v>
      </c>
      <c r="B81" s="160">
        <v>160.0</v>
      </c>
      <c r="C81" s="160">
        <v>159.452</v>
      </c>
    </row>
    <row r="82">
      <c r="A82" s="159" t="s">
        <v>4710</v>
      </c>
      <c r="B82" s="160">
        <v>159.0</v>
      </c>
      <c r="C82" s="160">
        <v>158.902</v>
      </c>
    </row>
    <row r="83">
      <c r="A83" s="159" t="s">
        <v>4711</v>
      </c>
      <c r="B83" s="160">
        <v>178.0</v>
      </c>
      <c r="C83" s="160">
        <v>177.138</v>
      </c>
    </row>
    <row r="84">
      <c r="A84" s="159" t="s">
        <v>4711</v>
      </c>
      <c r="B84" s="160">
        <v>179.0</v>
      </c>
      <c r="C84" s="160">
        <v>178.07</v>
      </c>
    </row>
    <row r="85">
      <c r="A85" s="159" t="s">
        <v>4711</v>
      </c>
      <c r="B85" s="160">
        <v>176.0</v>
      </c>
      <c r="C85" s="160">
        <v>175.14</v>
      </c>
    </row>
    <row r="86">
      <c r="A86" s="159" t="s">
        <v>4712</v>
      </c>
      <c r="B86" s="160">
        <v>226.0</v>
      </c>
      <c r="C86" s="160">
        <v>225.634</v>
      </c>
    </row>
    <row r="87">
      <c r="A87" s="159" t="s">
        <v>4712</v>
      </c>
      <c r="B87" s="160">
        <v>234.0</v>
      </c>
      <c r="C87" s="160">
        <v>233.432</v>
      </c>
    </row>
    <row r="88">
      <c r="A88" s="159" t="s">
        <v>4712</v>
      </c>
      <c r="B88" s="160">
        <v>227.0</v>
      </c>
      <c r="C88" s="160">
        <v>226.031</v>
      </c>
    </row>
    <row r="89">
      <c r="A89" s="159" t="s">
        <v>4713</v>
      </c>
      <c r="B89" s="160">
        <v>192.0</v>
      </c>
      <c r="C89" s="160">
        <v>191.082</v>
      </c>
    </row>
    <row r="90">
      <c r="A90" s="159" t="s">
        <v>4713</v>
      </c>
      <c r="B90" s="160">
        <v>199.0</v>
      </c>
      <c r="C90" s="160">
        <v>198.513</v>
      </c>
    </row>
    <row r="91">
      <c r="A91" s="159" t="s">
        <v>4713</v>
      </c>
      <c r="B91" s="160">
        <v>196.0</v>
      </c>
      <c r="C91" s="160">
        <v>195.593</v>
      </c>
    </row>
    <row r="92">
      <c r="A92" s="159" t="s">
        <v>4715</v>
      </c>
      <c r="B92" s="160">
        <v>38.0</v>
      </c>
      <c r="C92" s="160">
        <v>37.0</v>
      </c>
    </row>
    <row r="93">
      <c r="A93" s="159" t="s">
        <v>4715</v>
      </c>
      <c r="B93" s="160">
        <v>37.0</v>
      </c>
      <c r="C93" s="160">
        <v>36.401</v>
      </c>
    </row>
    <row r="94">
      <c r="A94" s="159" t="s">
        <v>4715</v>
      </c>
      <c r="B94" s="160">
        <v>36.0</v>
      </c>
      <c r="C94" s="160">
        <v>35.44</v>
      </c>
    </row>
    <row r="95">
      <c r="A95" s="159" t="s">
        <v>4716</v>
      </c>
      <c r="B95" s="160">
        <v>102.0</v>
      </c>
      <c r="C95" s="160">
        <v>101.14</v>
      </c>
    </row>
    <row r="96">
      <c r="A96" s="159" t="s">
        <v>4716</v>
      </c>
      <c r="B96" s="160">
        <v>101.0</v>
      </c>
      <c r="C96" s="160">
        <v>100.621</v>
      </c>
    </row>
    <row r="97">
      <c r="A97" s="159" t="s">
        <v>4716</v>
      </c>
      <c r="B97" s="160">
        <v>102.0</v>
      </c>
      <c r="C97" s="160">
        <v>101.412</v>
      </c>
    </row>
    <row r="98">
      <c r="A98" s="159" t="s">
        <v>4717</v>
      </c>
      <c r="B98" s="160">
        <v>75.0</v>
      </c>
      <c r="C98" s="160">
        <v>74.267</v>
      </c>
    </row>
    <row r="99">
      <c r="A99" s="159" t="s">
        <v>4717</v>
      </c>
      <c r="B99" s="160">
        <v>74.0</v>
      </c>
      <c r="C99" s="160">
        <v>73.253</v>
      </c>
    </row>
    <row r="100">
      <c r="A100" s="159" t="s">
        <v>4717</v>
      </c>
      <c r="B100" s="160">
        <v>74.0</v>
      </c>
      <c r="C100" s="160">
        <v>73.371</v>
      </c>
    </row>
    <row r="101">
      <c r="A101" s="159" t="s">
        <v>4719</v>
      </c>
      <c r="B101" s="160">
        <v>188.0</v>
      </c>
      <c r="C101" s="160">
        <v>187.83</v>
      </c>
    </row>
    <row r="102">
      <c r="A102" s="159" t="s">
        <v>4719</v>
      </c>
      <c r="B102" s="160">
        <v>189.0</v>
      </c>
      <c r="C102" s="160">
        <v>188.185</v>
      </c>
    </row>
    <row r="103">
      <c r="A103" s="159" t="s">
        <v>4719</v>
      </c>
      <c r="B103" s="160">
        <v>188.0</v>
      </c>
      <c r="C103" s="160">
        <v>187.426</v>
      </c>
    </row>
    <row r="104">
      <c r="A104" s="159" t="s">
        <v>4720</v>
      </c>
      <c r="B104" s="160">
        <v>344.0</v>
      </c>
      <c r="C104" s="160">
        <v>343.977</v>
      </c>
    </row>
    <row r="105">
      <c r="A105" s="159" t="s">
        <v>4720</v>
      </c>
      <c r="B105" s="160">
        <v>335.0</v>
      </c>
      <c r="C105" s="160">
        <v>334.449</v>
      </c>
    </row>
    <row r="106">
      <c r="A106" s="159" t="s">
        <v>4720</v>
      </c>
      <c r="B106" s="160">
        <v>341.0</v>
      </c>
      <c r="C106" s="160">
        <v>340.799</v>
      </c>
    </row>
    <row r="107">
      <c r="A107" s="159" t="s">
        <v>4722</v>
      </c>
      <c r="B107" s="160">
        <v>192.0</v>
      </c>
      <c r="C107" s="160">
        <v>191.778</v>
      </c>
    </row>
    <row r="108">
      <c r="A108" s="159" t="s">
        <v>4722</v>
      </c>
      <c r="B108" s="160">
        <v>191.0</v>
      </c>
      <c r="C108" s="160">
        <v>190.588</v>
      </c>
    </row>
    <row r="109">
      <c r="A109" s="159" t="s">
        <v>4722</v>
      </c>
      <c r="B109" s="160">
        <v>196.0</v>
      </c>
      <c r="C109" s="160">
        <v>195.484</v>
      </c>
    </row>
    <row r="110">
      <c r="A110" s="159" t="s">
        <v>4724</v>
      </c>
      <c r="B110" s="160">
        <v>350.0</v>
      </c>
      <c r="C110" s="160">
        <v>349.615</v>
      </c>
    </row>
    <row r="111">
      <c r="A111" s="159" t="s">
        <v>4724</v>
      </c>
      <c r="B111" s="160">
        <v>345.0</v>
      </c>
      <c r="C111" s="160">
        <v>345.03</v>
      </c>
    </row>
    <row r="112">
      <c r="A112" s="159" t="s">
        <v>4724</v>
      </c>
      <c r="B112" s="160">
        <v>351.0</v>
      </c>
      <c r="C112" s="160">
        <v>350.095</v>
      </c>
    </row>
    <row r="113">
      <c r="A113" s="159" t="s">
        <v>4725</v>
      </c>
      <c r="B113" s="160">
        <v>363.0</v>
      </c>
      <c r="C113" s="160">
        <v>362.273</v>
      </c>
    </row>
    <row r="114">
      <c r="A114" s="159" t="s">
        <v>4725</v>
      </c>
      <c r="B114" s="160">
        <v>364.0</v>
      </c>
      <c r="C114" s="160">
        <v>363.491</v>
      </c>
    </row>
    <row r="115">
      <c r="A115" s="159" t="s">
        <v>4725</v>
      </c>
      <c r="B115" s="160">
        <v>363.0</v>
      </c>
      <c r="C115" s="160">
        <v>362.835</v>
      </c>
    </row>
    <row r="116">
      <c r="A116" s="159" t="s">
        <v>4726</v>
      </c>
      <c r="B116" s="160">
        <v>344.0</v>
      </c>
      <c r="C116" s="160">
        <v>343.417</v>
      </c>
    </row>
    <row r="117">
      <c r="A117" s="159" t="s">
        <v>4726</v>
      </c>
      <c r="B117" s="160">
        <v>341.0</v>
      </c>
      <c r="C117" s="160">
        <v>340.853</v>
      </c>
    </row>
    <row r="118">
      <c r="A118" s="159" t="s">
        <v>4726</v>
      </c>
      <c r="B118" s="160">
        <v>347.0</v>
      </c>
      <c r="C118" s="160">
        <v>346.611</v>
      </c>
    </row>
    <row r="119">
      <c r="A119" s="159" t="s">
        <v>4727</v>
      </c>
      <c r="B119" s="160">
        <v>126.0</v>
      </c>
      <c r="C119" s="160">
        <v>125.151</v>
      </c>
    </row>
    <row r="120">
      <c r="A120" s="159" t="s">
        <v>4727</v>
      </c>
      <c r="B120" s="160">
        <v>120.0</v>
      </c>
      <c r="C120" s="160">
        <v>119.145</v>
      </c>
    </row>
    <row r="121">
      <c r="A121" s="159" t="s">
        <v>4727</v>
      </c>
      <c r="B121" s="160">
        <v>120.0</v>
      </c>
      <c r="C121" s="160">
        <v>120.011</v>
      </c>
    </row>
    <row r="122">
      <c r="A122" s="159" t="s">
        <v>4728</v>
      </c>
      <c r="B122" s="160">
        <v>154.0</v>
      </c>
      <c r="C122" s="160">
        <v>153.867</v>
      </c>
    </row>
    <row r="123">
      <c r="A123" s="159" t="s">
        <v>4728</v>
      </c>
      <c r="B123" s="160">
        <v>153.0</v>
      </c>
      <c r="C123" s="160">
        <v>152.221</v>
      </c>
    </row>
    <row r="124">
      <c r="A124" s="159" t="s">
        <v>4728</v>
      </c>
      <c r="B124" s="160">
        <v>152.0</v>
      </c>
      <c r="C124" s="160">
        <v>151.855</v>
      </c>
    </row>
    <row r="125">
      <c r="A125" s="159" t="s">
        <v>4729</v>
      </c>
      <c r="B125" s="160">
        <v>122.0</v>
      </c>
      <c r="C125" s="160">
        <v>121.051</v>
      </c>
    </row>
    <row r="126">
      <c r="A126" s="159" t="s">
        <v>4729</v>
      </c>
      <c r="B126" s="160">
        <v>119.0</v>
      </c>
      <c r="C126" s="160">
        <v>118.219</v>
      </c>
    </row>
    <row r="127">
      <c r="A127" s="159" t="s">
        <v>4729</v>
      </c>
      <c r="B127" s="160">
        <v>118.0</v>
      </c>
      <c r="C127" s="160">
        <v>117.072</v>
      </c>
    </row>
    <row r="128">
      <c r="A128" s="159" t="s">
        <v>4730</v>
      </c>
      <c r="B128" s="160">
        <v>160.0</v>
      </c>
      <c r="C128" s="160">
        <v>159.364</v>
      </c>
    </row>
    <row r="129">
      <c r="A129" s="159" t="s">
        <v>4730</v>
      </c>
      <c r="B129" s="160">
        <v>162.0</v>
      </c>
      <c r="C129" s="160">
        <v>161.617</v>
      </c>
    </row>
    <row r="130">
      <c r="A130" s="159" t="s">
        <v>4730</v>
      </c>
      <c r="B130" s="160">
        <v>159.0</v>
      </c>
      <c r="C130" s="160">
        <v>158.902</v>
      </c>
    </row>
    <row r="131">
      <c r="A131" s="159" t="s">
        <v>4731</v>
      </c>
      <c r="B131" s="160">
        <v>235.0</v>
      </c>
      <c r="C131" s="160">
        <v>234.579</v>
      </c>
    </row>
    <row r="132">
      <c r="A132" s="159" t="s">
        <v>4731</v>
      </c>
      <c r="B132" s="160">
        <v>239.0</v>
      </c>
      <c r="C132" s="160">
        <v>238.464</v>
      </c>
    </row>
    <row r="133">
      <c r="A133" s="159" t="s">
        <v>4731</v>
      </c>
      <c r="B133" s="160">
        <v>240.0</v>
      </c>
      <c r="C133" s="160">
        <v>239.629</v>
      </c>
    </row>
    <row r="134">
      <c r="A134" s="159" t="s">
        <v>4732</v>
      </c>
      <c r="B134" s="160">
        <v>157.0</v>
      </c>
      <c r="C134" s="160">
        <v>156.924</v>
      </c>
    </row>
    <row r="135">
      <c r="A135" s="159" t="s">
        <v>4732</v>
      </c>
      <c r="B135" s="160">
        <v>155.0</v>
      </c>
      <c r="C135" s="160">
        <v>154.276</v>
      </c>
    </row>
    <row r="136">
      <c r="A136" s="159" t="s">
        <v>4732</v>
      </c>
      <c r="B136" s="160">
        <v>159.0</v>
      </c>
      <c r="C136" s="160">
        <v>158.382</v>
      </c>
    </row>
    <row r="137">
      <c r="A137" s="159" t="s">
        <v>4733</v>
      </c>
      <c r="B137" s="160">
        <v>246.0</v>
      </c>
      <c r="C137" s="160">
        <v>245.179</v>
      </c>
    </row>
    <row r="138">
      <c r="A138" s="159" t="s">
        <v>4733</v>
      </c>
      <c r="B138" s="160">
        <v>245.0</v>
      </c>
      <c r="C138" s="160">
        <v>244.176</v>
      </c>
    </row>
    <row r="139">
      <c r="A139" s="159" t="s">
        <v>4733</v>
      </c>
      <c r="B139" s="160">
        <v>246.0</v>
      </c>
      <c r="C139" s="160">
        <v>245.277</v>
      </c>
    </row>
    <row r="140">
      <c r="A140" s="159" t="s">
        <v>4734</v>
      </c>
      <c r="B140" s="160">
        <v>249.0</v>
      </c>
      <c r="C140" s="160">
        <v>248.475</v>
      </c>
    </row>
    <row r="141">
      <c r="A141" s="159" t="s">
        <v>4734</v>
      </c>
      <c r="B141" s="160">
        <v>248.0</v>
      </c>
      <c r="C141" s="160">
        <v>247.478</v>
      </c>
    </row>
    <row r="142">
      <c r="A142" s="159" t="s">
        <v>4734</v>
      </c>
      <c r="B142" s="160">
        <v>247.0</v>
      </c>
      <c r="C142" s="160">
        <v>246.034</v>
      </c>
    </row>
    <row r="143">
      <c r="A143" s="159" t="s">
        <v>4735</v>
      </c>
      <c r="B143" s="160">
        <v>250.0</v>
      </c>
      <c r="C143" s="160">
        <v>249.603</v>
      </c>
    </row>
    <row r="144">
      <c r="A144" s="159" t="s">
        <v>4735</v>
      </c>
      <c r="B144" s="160">
        <v>248.0</v>
      </c>
      <c r="C144" s="160">
        <v>247.079</v>
      </c>
    </row>
    <row r="145">
      <c r="A145" s="159" t="s">
        <v>4735</v>
      </c>
      <c r="B145" s="160">
        <v>246.0</v>
      </c>
      <c r="C145" s="160">
        <v>245.306</v>
      </c>
    </row>
    <row r="146">
      <c r="A146" s="159" t="s">
        <v>4736</v>
      </c>
      <c r="B146" s="160">
        <v>122.0</v>
      </c>
      <c r="C146" s="160">
        <v>121.835</v>
      </c>
    </row>
    <row r="147">
      <c r="A147" s="159" t="s">
        <v>4736</v>
      </c>
      <c r="B147" s="160">
        <v>122.0</v>
      </c>
      <c r="C147" s="160">
        <v>121.677</v>
      </c>
    </row>
    <row r="148">
      <c r="A148" s="159" t="s">
        <v>4736</v>
      </c>
      <c r="B148" s="160">
        <v>129.0</v>
      </c>
      <c r="C148" s="160">
        <v>128.105</v>
      </c>
    </row>
    <row r="149">
      <c r="A149" s="159" t="s">
        <v>4738</v>
      </c>
      <c r="B149" s="160">
        <v>143.0</v>
      </c>
      <c r="C149" s="160">
        <v>142.587</v>
      </c>
    </row>
    <row r="150">
      <c r="A150" s="159" t="s">
        <v>4738</v>
      </c>
      <c r="B150" s="160">
        <v>143.0</v>
      </c>
      <c r="C150" s="160">
        <v>142.457</v>
      </c>
    </row>
    <row r="151">
      <c r="A151" s="159" t="s">
        <v>4738</v>
      </c>
      <c r="B151" s="160">
        <v>143.0</v>
      </c>
      <c r="C151" s="160">
        <v>142.734</v>
      </c>
    </row>
    <row r="152">
      <c r="A152" s="159" t="s">
        <v>4740</v>
      </c>
      <c r="B152" s="160">
        <v>157.0</v>
      </c>
      <c r="C152" s="160">
        <v>156.444</v>
      </c>
    </row>
    <row r="153">
      <c r="A153" s="159" t="s">
        <v>4740</v>
      </c>
      <c r="B153" s="160">
        <v>159.0</v>
      </c>
      <c r="C153" s="160">
        <v>158.888</v>
      </c>
    </row>
    <row r="154">
      <c r="A154" s="159" t="s">
        <v>4741</v>
      </c>
      <c r="B154" s="160">
        <v>139.0</v>
      </c>
      <c r="C154" s="160">
        <v>138.177</v>
      </c>
    </row>
    <row r="155">
      <c r="A155" s="159" t="s">
        <v>4741</v>
      </c>
      <c r="B155" s="160">
        <v>139.0</v>
      </c>
      <c r="C155" s="160">
        <v>138.293</v>
      </c>
    </row>
    <row r="156">
      <c r="A156" s="159" t="s">
        <v>4741</v>
      </c>
      <c r="B156" s="160">
        <v>140.0</v>
      </c>
      <c r="C156" s="160">
        <v>139.129</v>
      </c>
    </row>
    <row r="157">
      <c r="A157" s="159" t="s">
        <v>4742</v>
      </c>
      <c r="B157" s="160">
        <v>177.0</v>
      </c>
      <c r="C157" s="160">
        <v>176.324</v>
      </c>
    </row>
    <row r="158">
      <c r="A158" s="159" t="s">
        <v>4742</v>
      </c>
      <c r="B158" s="160">
        <v>174.0</v>
      </c>
      <c r="C158" s="160">
        <v>173.026</v>
      </c>
    </row>
    <row r="159">
      <c r="A159" s="159" t="s">
        <v>4742</v>
      </c>
      <c r="B159" s="160">
        <v>173.0</v>
      </c>
      <c r="C159" s="160">
        <v>172.871</v>
      </c>
    </row>
    <row r="160">
      <c r="A160" s="159" t="s">
        <v>4743</v>
      </c>
      <c r="B160" s="160">
        <v>226.0</v>
      </c>
      <c r="C160" s="160">
        <v>225.524</v>
      </c>
    </row>
    <row r="161">
      <c r="A161" s="159" t="s">
        <v>4743</v>
      </c>
      <c r="B161" s="160">
        <v>223.0</v>
      </c>
      <c r="C161" s="160">
        <v>222.898</v>
      </c>
    </row>
    <row r="162">
      <c r="A162" s="159" t="s">
        <v>4743</v>
      </c>
      <c r="B162" s="160">
        <v>220.0</v>
      </c>
      <c r="C162" s="160">
        <v>219.334</v>
      </c>
    </row>
    <row r="163">
      <c r="A163" s="159" t="s">
        <v>4744</v>
      </c>
      <c r="B163" s="160">
        <v>227.0</v>
      </c>
      <c r="C163" s="160">
        <v>226.226</v>
      </c>
    </row>
    <row r="164">
      <c r="A164" s="159" t="s">
        <v>4744</v>
      </c>
      <c r="B164" s="160">
        <v>225.0</v>
      </c>
      <c r="C164" s="160">
        <v>224.884</v>
      </c>
    </row>
    <row r="165">
      <c r="A165" s="159" t="s">
        <v>4744</v>
      </c>
      <c r="B165" s="160">
        <v>225.0</v>
      </c>
      <c r="C165" s="160">
        <v>224.768</v>
      </c>
    </row>
    <row r="166">
      <c r="A166" s="159" t="s">
        <v>4745</v>
      </c>
      <c r="B166" s="160">
        <v>196.0</v>
      </c>
      <c r="C166" s="160">
        <v>195.035</v>
      </c>
    </row>
    <row r="167">
      <c r="A167" s="159" t="s">
        <v>4745</v>
      </c>
      <c r="B167" s="160">
        <v>195.0</v>
      </c>
      <c r="C167" s="160">
        <v>194.075</v>
      </c>
    </row>
    <row r="168">
      <c r="A168" s="159" t="s">
        <v>4745</v>
      </c>
      <c r="B168" s="160">
        <v>199.0</v>
      </c>
      <c r="C168" s="160">
        <v>198.429</v>
      </c>
    </row>
    <row r="169">
      <c r="A169" s="159" t="s">
        <v>4746</v>
      </c>
      <c r="B169" s="160">
        <v>199.0</v>
      </c>
      <c r="C169" s="160">
        <v>198.75</v>
      </c>
    </row>
    <row r="170">
      <c r="A170" s="159" t="s">
        <v>4746</v>
      </c>
      <c r="B170" s="160">
        <v>194.0</v>
      </c>
      <c r="C170" s="160">
        <v>193.506</v>
      </c>
    </row>
    <row r="171">
      <c r="A171" s="159" t="s">
        <v>4746</v>
      </c>
      <c r="B171" s="160">
        <v>200.0</v>
      </c>
      <c r="C171" s="160">
        <v>199.754</v>
      </c>
    </row>
    <row r="172">
      <c r="A172" s="159" t="s">
        <v>4747</v>
      </c>
      <c r="B172" s="160">
        <v>314.0</v>
      </c>
      <c r="C172" s="160">
        <v>313.077</v>
      </c>
    </row>
    <row r="173">
      <c r="A173" s="159" t="s">
        <v>4747</v>
      </c>
      <c r="B173" s="160">
        <v>318.0</v>
      </c>
      <c r="C173" s="160">
        <v>317.921</v>
      </c>
    </row>
    <row r="174">
      <c r="A174" s="159" t="s">
        <v>4747</v>
      </c>
      <c r="B174" s="160">
        <v>317.0</v>
      </c>
      <c r="C174" s="160">
        <v>316.218</v>
      </c>
    </row>
    <row r="175">
      <c r="A175" s="159" t="s">
        <v>4748</v>
      </c>
      <c r="B175" s="160">
        <v>252.0</v>
      </c>
      <c r="C175" s="160">
        <v>251.946</v>
      </c>
    </row>
    <row r="176">
      <c r="A176" s="159" t="s">
        <v>4748</v>
      </c>
      <c r="B176" s="160">
        <v>252.0</v>
      </c>
      <c r="C176" s="160">
        <v>251.371</v>
      </c>
    </row>
    <row r="177">
      <c r="A177" s="159" t="s">
        <v>4748</v>
      </c>
      <c r="B177" s="160">
        <v>259.0</v>
      </c>
      <c r="C177" s="160">
        <v>258.202</v>
      </c>
    </row>
    <row r="178">
      <c r="A178" s="159" t="s">
        <v>4749</v>
      </c>
      <c r="B178" s="160">
        <v>314.0</v>
      </c>
      <c r="C178" s="160">
        <v>313.23</v>
      </c>
    </row>
    <row r="179">
      <c r="A179" s="159" t="s">
        <v>4749</v>
      </c>
      <c r="B179" s="160">
        <v>318.0</v>
      </c>
      <c r="C179" s="160">
        <v>317.158</v>
      </c>
    </row>
    <row r="180">
      <c r="A180" s="159" t="s">
        <v>4749</v>
      </c>
      <c r="B180" s="160">
        <v>327.0</v>
      </c>
      <c r="C180" s="160">
        <v>326.392</v>
      </c>
    </row>
    <row r="181">
      <c r="A181" s="159" t="s">
        <v>4750</v>
      </c>
      <c r="B181" s="160">
        <v>186.0</v>
      </c>
      <c r="C181" s="160">
        <v>185.834</v>
      </c>
    </row>
    <row r="182">
      <c r="A182" s="159" t="s">
        <v>4750</v>
      </c>
      <c r="B182" s="160">
        <v>187.0</v>
      </c>
      <c r="C182" s="160">
        <v>186.277</v>
      </c>
    </row>
    <row r="183">
      <c r="A183" s="159" t="s">
        <v>4750</v>
      </c>
      <c r="B183" s="160">
        <v>187.0</v>
      </c>
      <c r="C183" s="160">
        <v>186.794</v>
      </c>
    </row>
    <row r="184">
      <c r="A184" s="159" t="s">
        <v>4751</v>
      </c>
      <c r="B184" s="160">
        <v>215.0</v>
      </c>
      <c r="C184" s="160">
        <v>214.896</v>
      </c>
    </row>
    <row r="185">
      <c r="A185" s="159" t="s">
        <v>4751</v>
      </c>
      <c r="B185" s="160">
        <v>228.0</v>
      </c>
      <c r="C185" s="160">
        <v>227.21</v>
      </c>
    </row>
    <row r="186">
      <c r="A186" s="159" t="s">
        <v>4751</v>
      </c>
      <c r="B186" s="160">
        <v>228.0</v>
      </c>
      <c r="C186" s="160">
        <v>227.565</v>
      </c>
    </row>
    <row r="187">
      <c r="A187" s="159" t="s">
        <v>4752</v>
      </c>
      <c r="B187" s="160">
        <v>187.0</v>
      </c>
      <c r="C187" s="160">
        <v>187.025</v>
      </c>
    </row>
    <row r="188">
      <c r="A188" s="159" t="s">
        <v>4752</v>
      </c>
      <c r="B188" s="160">
        <v>179.0</v>
      </c>
      <c r="C188" s="160">
        <v>179.025</v>
      </c>
    </row>
    <row r="189">
      <c r="A189" s="159" t="s">
        <v>4752</v>
      </c>
      <c r="B189" s="160">
        <v>184.0</v>
      </c>
      <c r="C189" s="160">
        <v>183.151</v>
      </c>
    </row>
    <row r="190">
      <c r="A190" s="159" t="s">
        <v>4753</v>
      </c>
      <c r="B190" s="160">
        <v>212.0</v>
      </c>
      <c r="C190" s="160">
        <v>212.008</v>
      </c>
    </row>
    <row r="191">
      <c r="A191" s="159" t="s">
        <v>4753</v>
      </c>
      <c r="B191" s="160">
        <v>222.0</v>
      </c>
      <c r="C191" s="160">
        <v>221.912</v>
      </c>
    </row>
    <row r="192">
      <c r="A192" s="159" t="s">
        <v>4753</v>
      </c>
      <c r="B192" s="160">
        <v>203.0</v>
      </c>
      <c r="C192" s="160">
        <v>202.345</v>
      </c>
    </row>
    <row r="193">
      <c r="A193" s="159" t="s">
        <v>4754</v>
      </c>
      <c r="B193" s="160">
        <v>175.0</v>
      </c>
      <c r="C193" s="160">
        <v>174.338</v>
      </c>
    </row>
    <row r="194">
      <c r="A194" s="159" t="s">
        <v>4754</v>
      </c>
      <c r="B194" s="160">
        <v>170.0</v>
      </c>
      <c r="C194" s="160">
        <v>169.944</v>
      </c>
    </row>
    <row r="195">
      <c r="A195" s="159" t="s">
        <v>4754</v>
      </c>
      <c r="B195" s="160">
        <v>178.0</v>
      </c>
      <c r="C195" s="160">
        <v>177.476</v>
      </c>
    </row>
    <row r="196">
      <c r="A196" s="159" t="s">
        <v>4755</v>
      </c>
      <c r="B196" s="160">
        <v>181.0</v>
      </c>
      <c r="C196" s="160">
        <v>180.712</v>
      </c>
    </row>
    <row r="197">
      <c r="A197" s="159" t="s">
        <v>4755</v>
      </c>
      <c r="B197" s="160">
        <v>186.0</v>
      </c>
      <c r="C197" s="160">
        <v>185.311</v>
      </c>
    </row>
    <row r="198">
      <c r="A198" s="159" t="s">
        <v>4755</v>
      </c>
      <c r="B198" s="160">
        <v>180.0</v>
      </c>
      <c r="C198" s="160">
        <v>179.536</v>
      </c>
    </row>
    <row r="199">
      <c r="A199" s="159" t="s">
        <v>4756</v>
      </c>
      <c r="B199" s="160">
        <v>179.0</v>
      </c>
      <c r="C199" s="160">
        <v>178.826</v>
      </c>
    </row>
    <row r="200">
      <c r="A200" s="159" t="s">
        <v>4756</v>
      </c>
      <c r="B200" s="160">
        <v>189.0</v>
      </c>
      <c r="C200" s="160">
        <v>188.552</v>
      </c>
    </row>
    <row r="201">
      <c r="A201" s="159" t="s">
        <v>4756</v>
      </c>
      <c r="B201" s="160">
        <v>195.0</v>
      </c>
      <c r="C201" s="160">
        <v>194.149</v>
      </c>
    </row>
    <row r="202">
      <c r="A202" s="159" t="s">
        <v>4757</v>
      </c>
      <c r="B202" s="160">
        <v>200.0</v>
      </c>
      <c r="C202" s="160">
        <v>199.063</v>
      </c>
    </row>
    <row r="203">
      <c r="A203" s="159" t="s">
        <v>4757</v>
      </c>
      <c r="B203" s="160">
        <v>201.0</v>
      </c>
      <c r="C203" s="160">
        <v>200.251</v>
      </c>
    </row>
    <row r="204">
      <c r="A204" s="159" t="s">
        <v>4757</v>
      </c>
      <c r="B204" s="160">
        <v>199.0</v>
      </c>
      <c r="C204" s="160">
        <v>198.372</v>
      </c>
    </row>
    <row r="205">
      <c r="A205" s="159" t="s">
        <v>4758</v>
      </c>
      <c r="B205" s="160">
        <v>193.0</v>
      </c>
      <c r="C205" s="160">
        <v>192.542</v>
      </c>
    </row>
    <row r="206">
      <c r="A206" s="159" t="s">
        <v>4758</v>
      </c>
      <c r="B206" s="160">
        <v>195.0</v>
      </c>
      <c r="C206" s="160">
        <v>194.313</v>
      </c>
    </row>
    <row r="207">
      <c r="A207" s="159" t="s">
        <v>4758</v>
      </c>
      <c r="B207" s="160">
        <v>193.0</v>
      </c>
      <c r="C207" s="160">
        <v>192.692</v>
      </c>
    </row>
    <row r="208">
      <c r="A208" s="159" t="s">
        <v>4759</v>
      </c>
      <c r="B208" s="160">
        <v>193.0</v>
      </c>
      <c r="C208" s="160">
        <v>192.636</v>
      </c>
    </row>
    <row r="209">
      <c r="A209" s="159" t="s">
        <v>4759</v>
      </c>
      <c r="B209" s="160">
        <v>199.0</v>
      </c>
      <c r="C209" s="160">
        <v>198.937</v>
      </c>
    </row>
    <row r="210">
      <c r="A210" s="159" t="s">
        <v>4759</v>
      </c>
      <c r="B210" s="160">
        <v>192.0</v>
      </c>
      <c r="C210" s="160">
        <v>191.22</v>
      </c>
    </row>
    <row r="211">
      <c r="A211" s="159" t="s">
        <v>4760</v>
      </c>
      <c r="B211" s="160">
        <v>203.0</v>
      </c>
      <c r="C211" s="160">
        <v>202.244</v>
      </c>
    </row>
    <row r="212">
      <c r="A212" s="159" t="s">
        <v>4760</v>
      </c>
      <c r="B212" s="160">
        <v>219.0</v>
      </c>
      <c r="C212" s="160">
        <v>218.389</v>
      </c>
    </row>
    <row r="213">
      <c r="A213" s="159" t="s">
        <v>4761</v>
      </c>
      <c r="B213" s="160">
        <v>188.0</v>
      </c>
      <c r="C213" s="160">
        <v>187.915</v>
      </c>
    </row>
    <row r="214">
      <c r="A214" s="159" t="s">
        <v>4761</v>
      </c>
      <c r="B214" s="160">
        <v>198.0</v>
      </c>
      <c r="C214" s="160">
        <v>197.735</v>
      </c>
    </row>
    <row r="215">
      <c r="A215" s="159" t="s">
        <v>4761</v>
      </c>
      <c r="B215" s="160">
        <v>202.0</v>
      </c>
      <c r="C215" s="160">
        <v>201.696</v>
      </c>
    </row>
    <row r="216">
      <c r="A216" s="159" t="s">
        <v>4763</v>
      </c>
      <c r="B216" s="160">
        <v>267.0</v>
      </c>
      <c r="C216" s="160">
        <v>266.227</v>
      </c>
    </row>
    <row r="217">
      <c r="A217" s="159" t="s">
        <v>4763</v>
      </c>
      <c r="B217" s="160">
        <v>270.0</v>
      </c>
      <c r="C217" s="160">
        <v>269.314</v>
      </c>
    </row>
    <row r="218">
      <c r="A218" s="159" t="s">
        <v>4763</v>
      </c>
      <c r="B218" s="160">
        <v>262.0</v>
      </c>
      <c r="C218" s="160">
        <v>261.49</v>
      </c>
    </row>
    <row r="219">
      <c r="A219" s="159" t="s">
        <v>4765</v>
      </c>
      <c r="B219" s="160">
        <v>230.0</v>
      </c>
      <c r="C219" s="160">
        <v>229.201</v>
      </c>
    </row>
    <row r="220">
      <c r="A220" s="159" t="s">
        <v>4765</v>
      </c>
      <c r="B220" s="160">
        <v>231.0</v>
      </c>
      <c r="C220" s="160">
        <v>230.653</v>
      </c>
    </row>
    <row r="221">
      <c r="A221" s="159" t="s">
        <v>4765</v>
      </c>
      <c r="B221" s="160">
        <v>242.0</v>
      </c>
      <c r="C221" s="160">
        <v>241.238</v>
      </c>
    </row>
    <row r="222">
      <c r="A222" s="159" t="s">
        <v>4766</v>
      </c>
      <c r="B222" s="160">
        <v>193.0</v>
      </c>
      <c r="C222" s="160">
        <v>192.2</v>
      </c>
    </row>
    <row r="223">
      <c r="A223" s="159" t="s">
        <v>4766</v>
      </c>
      <c r="B223" s="160">
        <v>191.0</v>
      </c>
      <c r="C223" s="160">
        <v>190.874</v>
      </c>
    </row>
    <row r="224">
      <c r="A224" s="159" t="s">
        <v>4766</v>
      </c>
      <c r="B224" s="160">
        <v>192.0</v>
      </c>
      <c r="C224" s="160">
        <v>191.606</v>
      </c>
    </row>
    <row r="225">
      <c r="A225" s="159" t="s">
        <v>4767</v>
      </c>
      <c r="B225" s="160">
        <v>680.0</v>
      </c>
      <c r="C225" s="160">
        <v>679.934</v>
      </c>
    </row>
    <row r="226">
      <c r="A226" s="159" t="s">
        <v>4767</v>
      </c>
      <c r="B226" s="160">
        <v>684.0</v>
      </c>
      <c r="C226" s="160">
        <v>683.722</v>
      </c>
    </row>
    <row r="227">
      <c r="A227" s="159" t="s">
        <v>4767</v>
      </c>
      <c r="B227" s="160">
        <v>685.0</v>
      </c>
      <c r="C227" s="160">
        <v>684.184</v>
      </c>
    </row>
    <row r="228">
      <c r="A228" s="159" t="s">
        <v>4768</v>
      </c>
      <c r="B228" s="160">
        <v>770.0</v>
      </c>
      <c r="C228" s="160">
        <v>769.518</v>
      </c>
    </row>
    <row r="229">
      <c r="A229" s="159" t="s">
        <v>4768</v>
      </c>
      <c r="B229" s="160">
        <v>773.0</v>
      </c>
      <c r="C229" s="160">
        <v>772.747</v>
      </c>
    </row>
    <row r="230">
      <c r="A230" s="159" t="s">
        <v>4768</v>
      </c>
      <c r="B230" s="160">
        <v>769.0</v>
      </c>
      <c r="C230" s="160">
        <v>769.021</v>
      </c>
    </row>
    <row r="231">
      <c r="A231" s="159" t="s">
        <v>4769</v>
      </c>
      <c r="B231" s="160">
        <v>989.0</v>
      </c>
      <c r="C231" s="160">
        <v>988.321</v>
      </c>
    </row>
    <row r="232">
      <c r="A232" s="159" t="s">
        <v>4769</v>
      </c>
      <c r="B232" s="160">
        <v>990.0</v>
      </c>
      <c r="C232" s="160">
        <v>989.616</v>
      </c>
    </row>
    <row r="233">
      <c r="A233" s="159" t="s">
        <v>4769</v>
      </c>
      <c r="B233" s="160">
        <v>992.0</v>
      </c>
      <c r="C233" s="160">
        <v>991.952</v>
      </c>
    </row>
    <row r="234">
      <c r="A234" s="159" t="s">
        <v>4770</v>
      </c>
      <c r="B234" s="160">
        <v>247.0</v>
      </c>
      <c r="C234" s="160">
        <v>246.059</v>
      </c>
    </row>
    <row r="235">
      <c r="A235" s="159" t="s">
        <v>4770</v>
      </c>
      <c r="B235" s="160">
        <v>259.0</v>
      </c>
      <c r="C235" s="160">
        <v>258.304</v>
      </c>
    </row>
    <row r="236">
      <c r="A236" s="159" t="s">
        <v>4770</v>
      </c>
      <c r="B236" s="160">
        <v>246.0</v>
      </c>
      <c r="C236" s="160">
        <v>245.978</v>
      </c>
    </row>
    <row r="237">
      <c r="A237" s="159" t="s">
        <v>4771</v>
      </c>
      <c r="B237" s="160">
        <v>271.0</v>
      </c>
      <c r="C237" s="160">
        <v>270.92</v>
      </c>
    </row>
    <row r="238">
      <c r="A238" s="159" t="s">
        <v>4771</v>
      </c>
      <c r="B238" s="160">
        <v>281.0</v>
      </c>
      <c r="C238" s="160">
        <v>280.101</v>
      </c>
    </row>
    <row r="239">
      <c r="A239" s="159" t="s">
        <v>4771</v>
      </c>
      <c r="B239" s="160">
        <v>275.0</v>
      </c>
      <c r="C239" s="160">
        <v>274.889</v>
      </c>
    </row>
    <row r="240">
      <c r="A240" s="159" t="s">
        <v>4772</v>
      </c>
      <c r="B240" s="160">
        <v>73.0</v>
      </c>
      <c r="C240" s="160">
        <v>72.09</v>
      </c>
    </row>
    <row r="241">
      <c r="A241" s="159" t="s">
        <v>4772</v>
      </c>
      <c r="B241" s="160">
        <v>76.0</v>
      </c>
      <c r="C241" s="160">
        <v>75.584</v>
      </c>
    </row>
    <row r="242">
      <c r="A242" s="159" t="s">
        <v>4772</v>
      </c>
      <c r="B242" s="160">
        <v>75.0</v>
      </c>
      <c r="C242" s="160">
        <v>74.686</v>
      </c>
    </row>
    <row r="243">
      <c r="A243" s="159" t="s">
        <v>4773</v>
      </c>
      <c r="B243" s="160">
        <v>64.0</v>
      </c>
      <c r="C243" s="160">
        <v>63.285</v>
      </c>
    </row>
    <row r="244">
      <c r="A244" s="159" t="s">
        <v>4773</v>
      </c>
      <c r="B244" s="160">
        <v>63.0</v>
      </c>
      <c r="C244" s="160">
        <v>62.129</v>
      </c>
    </row>
    <row r="245">
      <c r="A245" s="159" t="s">
        <v>4773</v>
      </c>
      <c r="B245" s="160">
        <v>63.0</v>
      </c>
      <c r="C245" s="160">
        <v>62.514</v>
      </c>
    </row>
    <row r="246">
      <c r="A246" s="159" t="s">
        <v>4774</v>
      </c>
      <c r="B246" s="160">
        <v>81.0</v>
      </c>
      <c r="C246" s="160">
        <v>80.252</v>
      </c>
    </row>
    <row r="247">
      <c r="A247" s="159" t="s">
        <v>4774</v>
      </c>
      <c r="B247" s="160">
        <v>80.0</v>
      </c>
      <c r="C247" s="160">
        <v>79.917</v>
      </c>
    </row>
    <row r="248">
      <c r="A248" s="159" t="s">
        <v>4774</v>
      </c>
      <c r="B248" s="160">
        <v>82.0</v>
      </c>
      <c r="C248" s="160">
        <v>81.413</v>
      </c>
    </row>
    <row r="249">
      <c r="A249" s="159" t="s">
        <v>4775</v>
      </c>
      <c r="B249" s="160">
        <v>76.0</v>
      </c>
      <c r="C249" s="160">
        <v>75.074</v>
      </c>
    </row>
    <row r="250">
      <c r="A250" s="159" t="s">
        <v>4775</v>
      </c>
      <c r="B250" s="160">
        <v>76.0</v>
      </c>
      <c r="C250" s="160">
        <v>75.099</v>
      </c>
    </row>
    <row r="251">
      <c r="A251" s="159" t="s">
        <v>4775</v>
      </c>
      <c r="B251" s="160">
        <v>78.0</v>
      </c>
      <c r="C251" s="160">
        <v>77.375</v>
      </c>
    </row>
    <row r="252">
      <c r="A252" s="159" t="s">
        <v>4776</v>
      </c>
      <c r="B252" s="160">
        <v>94.0</v>
      </c>
      <c r="C252" s="160">
        <v>93.264</v>
      </c>
    </row>
    <row r="253">
      <c r="A253" s="159" t="s">
        <v>4776</v>
      </c>
      <c r="B253" s="160">
        <v>90.0</v>
      </c>
      <c r="C253" s="160">
        <v>89.326</v>
      </c>
    </row>
    <row r="254">
      <c r="A254" s="159" t="s">
        <v>4776</v>
      </c>
      <c r="B254" s="160">
        <v>89.0</v>
      </c>
      <c r="C254" s="160">
        <v>88.437</v>
      </c>
    </row>
    <row r="255">
      <c r="A255" s="159" t="s">
        <v>4777</v>
      </c>
      <c r="B255" s="160">
        <v>417.0</v>
      </c>
      <c r="C255" s="160">
        <v>416.224</v>
      </c>
    </row>
    <row r="256">
      <c r="A256" s="159" t="s">
        <v>4777</v>
      </c>
      <c r="B256" s="160">
        <v>419.0</v>
      </c>
      <c r="C256" s="160">
        <v>418.288</v>
      </c>
    </row>
    <row r="257">
      <c r="A257" s="159" t="s">
        <v>4777</v>
      </c>
      <c r="B257" s="160">
        <v>418.0</v>
      </c>
      <c r="C257" s="160">
        <v>417.928</v>
      </c>
    </row>
    <row r="258">
      <c r="A258" s="159" t="s">
        <v>4779</v>
      </c>
      <c r="B258" s="160">
        <v>380.0</v>
      </c>
      <c r="C258" s="160">
        <v>379.06</v>
      </c>
    </row>
    <row r="259">
      <c r="A259" s="159" t="s">
        <v>4779</v>
      </c>
      <c r="B259" s="160">
        <v>381.0</v>
      </c>
      <c r="C259" s="160">
        <v>380.265</v>
      </c>
    </row>
    <row r="260">
      <c r="A260" s="159" t="s">
        <v>4779</v>
      </c>
      <c r="B260" s="160">
        <v>375.0</v>
      </c>
      <c r="C260" s="160">
        <v>374.678</v>
      </c>
    </row>
    <row r="261">
      <c r="A261" s="159" t="s">
        <v>4780</v>
      </c>
      <c r="B261" s="160">
        <v>369.0</v>
      </c>
      <c r="C261" s="160">
        <v>368.884</v>
      </c>
    </row>
    <row r="262">
      <c r="A262" s="159" t="s">
        <v>4780</v>
      </c>
      <c r="B262" s="160">
        <v>364.0</v>
      </c>
      <c r="C262" s="160">
        <v>363.597</v>
      </c>
    </row>
    <row r="263">
      <c r="A263" s="159" t="s">
        <v>4780</v>
      </c>
      <c r="B263" s="160">
        <v>364.0</v>
      </c>
      <c r="C263" s="160">
        <v>363.544</v>
      </c>
    </row>
    <row r="264">
      <c r="A264" s="159" t="s">
        <v>4781</v>
      </c>
      <c r="B264" s="160">
        <v>124.0</v>
      </c>
      <c r="C264" s="160">
        <v>123.389</v>
      </c>
    </row>
    <row r="265">
      <c r="A265" s="159" t="s">
        <v>4781</v>
      </c>
      <c r="B265" s="160">
        <v>129.0</v>
      </c>
      <c r="C265" s="160">
        <v>128.92</v>
      </c>
    </row>
    <row r="266">
      <c r="A266" s="159" t="s">
        <v>4781</v>
      </c>
      <c r="B266" s="160">
        <v>129.0</v>
      </c>
      <c r="C266" s="160">
        <v>128.105</v>
      </c>
    </row>
    <row r="267">
      <c r="A267" s="159" t="s">
        <v>4782</v>
      </c>
      <c r="B267" s="160">
        <v>129.0</v>
      </c>
      <c r="C267" s="160">
        <v>128.054</v>
      </c>
    </row>
    <row r="268">
      <c r="A268" s="159" t="s">
        <v>4782</v>
      </c>
      <c r="B268" s="160">
        <v>130.0</v>
      </c>
      <c r="C268" s="160">
        <v>129.593</v>
      </c>
    </row>
    <row r="269">
      <c r="A269" s="159" t="s">
        <v>4782</v>
      </c>
      <c r="B269" s="160">
        <v>132.0</v>
      </c>
      <c r="C269" s="160">
        <v>131.081</v>
      </c>
    </row>
    <row r="270">
      <c r="A270" s="159" t="s">
        <v>4783</v>
      </c>
      <c r="B270" s="160">
        <v>68.0</v>
      </c>
      <c r="C270" s="160">
        <v>67.897</v>
      </c>
    </row>
    <row r="271">
      <c r="A271" s="159" t="s">
        <v>4783</v>
      </c>
      <c r="B271" s="160">
        <v>68.0</v>
      </c>
      <c r="C271" s="160">
        <v>67.469</v>
      </c>
    </row>
    <row r="272">
      <c r="A272" s="159" t="s">
        <v>4783</v>
      </c>
      <c r="B272" s="160">
        <v>69.0</v>
      </c>
      <c r="C272" s="160">
        <v>68.884</v>
      </c>
    </row>
    <row r="273">
      <c r="A273" s="159" t="s">
        <v>4784</v>
      </c>
      <c r="B273" s="160">
        <v>74.0</v>
      </c>
      <c r="C273" s="160">
        <v>73.246</v>
      </c>
    </row>
    <row r="274">
      <c r="A274" s="159" t="s">
        <v>4784</v>
      </c>
      <c r="B274" s="160">
        <v>75.0</v>
      </c>
      <c r="C274" s="160">
        <v>74.813</v>
      </c>
    </row>
    <row r="275">
      <c r="A275" s="159" t="s">
        <v>4784</v>
      </c>
      <c r="B275" s="160">
        <v>78.0</v>
      </c>
      <c r="C275" s="160">
        <v>77.006</v>
      </c>
    </row>
    <row r="276">
      <c r="A276" s="159" t="s">
        <v>4785</v>
      </c>
      <c r="B276" s="160">
        <v>101.0</v>
      </c>
      <c r="C276" s="160">
        <v>100.21</v>
      </c>
    </row>
    <row r="277">
      <c r="A277" s="159" t="s">
        <v>4785</v>
      </c>
      <c r="B277" s="160">
        <v>99.0</v>
      </c>
      <c r="C277" s="160">
        <v>98.6</v>
      </c>
    </row>
    <row r="278">
      <c r="A278" s="159" t="s">
        <v>4785</v>
      </c>
      <c r="B278" s="160">
        <v>102.0</v>
      </c>
      <c r="C278" s="160">
        <v>101.02</v>
      </c>
    </row>
    <row r="279">
      <c r="A279" s="159" t="s">
        <v>4786</v>
      </c>
      <c r="B279" s="160">
        <v>93.0</v>
      </c>
      <c r="C279" s="160">
        <v>92.122</v>
      </c>
    </row>
    <row r="280">
      <c r="A280" s="159" t="s">
        <v>4786</v>
      </c>
      <c r="B280" s="160">
        <v>97.0</v>
      </c>
      <c r="C280" s="160">
        <v>96.093</v>
      </c>
    </row>
    <row r="281">
      <c r="A281" s="159" t="s">
        <v>4786</v>
      </c>
      <c r="B281" s="160">
        <v>94.0</v>
      </c>
      <c r="C281" s="160">
        <v>93.947</v>
      </c>
    </row>
    <row r="282">
      <c r="A282" s="159" t="s">
        <v>4787</v>
      </c>
      <c r="B282" s="160">
        <v>105.0</v>
      </c>
      <c r="C282" s="160">
        <v>104.555</v>
      </c>
    </row>
    <row r="283">
      <c r="A283" s="159" t="s">
        <v>4787</v>
      </c>
      <c r="B283" s="160">
        <v>104.0</v>
      </c>
      <c r="C283" s="160">
        <v>103.415</v>
      </c>
    </row>
    <row r="284">
      <c r="A284" s="159" t="s">
        <v>4787</v>
      </c>
      <c r="B284" s="160">
        <v>103.0</v>
      </c>
      <c r="C284" s="160">
        <v>102.518</v>
      </c>
    </row>
    <row r="285">
      <c r="A285" s="159" t="s">
        <v>4788</v>
      </c>
      <c r="B285" s="160">
        <v>86.0</v>
      </c>
      <c r="C285" s="160">
        <v>85.074</v>
      </c>
    </row>
    <row r="286">
      <c r="A286" s="159" t="s">
        <v>4788</v>
      </c>
      <c r="B286" s="160">
        <v>81.0</v>
      </c>
      <c r="C286" s="160">
        <v>80.298</v>
      </c>
    </row>
    <row r="287">
      <c r="A287" s="159" t="s">
        <v>4788</v>
      </c>
      <c r="B287" s="160">
        <v>80.0</v>
      </c>
      <c r="C287" s="160">
        <v>79.763</v>
      </c>
    </row>
    <row r="288">
      <c r="A288" s="159" t="s">
        <v>4789</v>
      </c>
      <c r="B288" s="160">
        <v>89.0</v>
      </c>
      <c r="C288" s="160">
        <v>88.909</v>
      </c>
    </row>
    <row r="289">
      <c r="A289" s="159" t="s">
        <v>4789</v>
      </c>
      <c r="B289" s="160">
        <v>88.0</v>
      </c>
      <c r="C289" s="160">
        <v>87.733</v>
      </c>
    </row>
    <row r="290">
      <c r="A290" s="159" t="s">
        <v>4789</v>
      </c>
      <c r="B290" s="160">
        <v>90.0</v>
      </c>
      <c r="C290" s="160">
        <v>89.485</v>
      </c>
    </row>
    <row r="291">
      <c r="A291" s="159" t="s">
        <v>4790</v>
      </c>
      <c r="B291" s="160">
        <v>123.0</v>
      </c>
      <c r="C291" s="160">
        <v>122.066</v>
      </c>
    </row>
    <row r="292">
      <c r="A292" s="159" t="s">
        <v>4790</v>
      </c>
      <c r="B292" s="160">
        <v>122.0</v>
      </c>
      <c r="C292" s="160">
        <v>121.037</v>
      </c>
    </row>
    <row r="293">
      <c r="A293" s="159" t="s">
        <v>4790</v>
      </c>
      <c r="B293" s="160">
        <v>123.0</v>
      </c>
      <c r="C293" s="160">
        <v>122.066</v>
      </c>
    </row>
    <row r="294">
      <c r="A294" s="159" t="s">
        <v>4791</v>
      </c>
      <c r="B294" s="160">
        <v>105.0</v>
      </c>
      <c r="C294" s="160">
        <v>104.507</v>
      </c>
    </row>
    <row r="295">
      <c r="A295" s="159" t="s">
        <v>4791</v>
      </c>
      <c r="B295" s="160">
        <v>106.0</v>
      </c>
      <c r="C295" s="160">
        <v>105.507</v>
      </c>
    </row>
    <row r="296">
      <c r="A296" s="159" t="s">
        <v>4791</v>
      </c>
      <c r="B296" s="160">
        <v>105.0</v>
      </c>
      <c r="C296" s="160">
        <v>104.392</v>
      </c>
    </row>
    <row r="297">
      <c r="A297" s="159" t="s">
        <v>4792</v>
      </c>
      <c r="B297" s="160">
        <v>91.0</v>
      </c>
      <c r="C297" s="160">
        <v>90.419</v>
      </c>
    </row>
    <row r="298">
      <c r="A298" s="159" t="s">
        <v>4792</v>
      </c>
      <c r="B298" s="160">
        <v>89.0</v>
      </c>
      <c r="C298" s="160">
        <v>88.614</v>
      </c>
    </row>
    <row r="299">
      <c r="A299" s="159" t="s">
        <v>4792</v>
      </c>
      <c r="B299" s="160">
        <v>89.0</v>
      </c>
      <c r="C299" s="160">
        <v>88.114</v>
      </c>
    </row>
    <row r="300">
      <c r="A300" s="159" t="s">
        <v>4793</v>
      </c>
      <c r="B300" s="160">
        <v>117.0</v>
      </c>
      <c r="C300" s="160">
        <v>116.499</v>
      </c>
    </row>
    <row r="301">
      <c r="A301" s="159" t="s">
        <v>4793</v>
      </c>
      <c r="B301" s="160">
        <v>116.0</v>
      </c>
      <c r="C301" s="160">
        <v>115.953</v>
      </c>
    </row>
    <row r="302">
      <c r="A302" s="159" t="s">
        <v>4793</v>
      </c>
      <c r="B302" s="160">
        <v>119.0</v>
      </c>
      <c r="C302" s="160">
        <v>118.127</v>
      </c>
    </row>
    <row r="303">
      <c r="A303" s="159" t="s">
        <v>4794</v>
      </c>
      <c r="B303" s="160">
        <v>158.0</v>
      </c>
      <c r="C303" s="160">
        <v>157.509</v>
      </c>
    </row>
    <row r="304">
      <c r="A304" s="159" t="s">
        <v>4794</v>
      </c>
      <c r="B304" s="160">
        <v>159.0</v>
      </c>
      <c r="C304" s="160">
        <v>158.152</v>
      </c>
    </row>
    <row r="305">
      <c r="A305" s="159" t="s">
        <v>4794</v>
      </c>
      <c r="B305" s="160">
        <v>158.0</v>
      </c>
      <c r="C305" s="160">
        <v>157.835</v>
      </c>
    </row>
    <row r="306">
      <c r="A306" s="159" t="s">
        <v>4795</v>
      </c>
      <c r="B306" s="160">
        <v>167.0</v>
      </c>
      <c r="C306" s="160">
        <v>166.172</v>
      </c>
    </row>
    <row r="307">
      <c r="A307" s="159" t="s">
        <v>4795</v>
      </c>
      <c r="B307" s="160">
        <v>166.0</v>
      </c>
      <c r="C307" s="160">
        <v>165.656</v>
      </c>
    </row>
    <row r="308">
      <c r="A308" s="159" t="s">
        <v>4795</v>
      </c>
      <c r="B308" s="160">
        <v>168.0</v>
      </c>
      <c r="C308" s="160">
        <v>167.371</v>
      </c>
    </row>
    <row r="309">
      <c r="A309" s="159" t="s">
        <v>4796</v>
      </c>
      <c r="B309" s="160">
        <v>221.0</v>
      </c>
      <c r="C309" s="160">
        <v>220.925</v>
      </c>
    </row>
    <row r="310">
      <c r="A310" s="159" t="s">
        <v>4796</v>
      </c>
      <c r="B310" s="160">
        <v>219.0</v>
      </c>
      <c r="C310" s="160">
        <v>218.717</v>
      </c>
    </row>
    <row r="311">
      <c r="A311" s="159" t="s">
        <v>4796</v>
      </c>
      <c r="B311" s="160">
        <v>222.0</v>
      </c>
      <c r="C311" s="160">
        <v>221.382</v>
      </c>
    </row>
    <row r="312">
      <c r="A312" s="159" t="s">
        <v>4797</v>
      </c>
      <c r="B312" s="160">
        <v>205.0</v>
      </c>
      <c r="C312" s="160">
        <v>204.534</v>
      </c>
    </row>
    <row r="313">
      <c r="A313" s="159" t="s">
        <v>4797</v>
      </c>
      <c r="B313" s="160">
        <v>203.0</v>
      </c>
      <c r="C313" s="160">
        <v>202.882</v>
      </c>
    </row>
    <row r="314">
      <c r="A314" s="159" t="s">
        <v>4797</v>
      </c>
      <c r="B314" s="160">
        <v>206.0</v>
      </c>
      <c r="C314" s="160">
        <v>205.08</v>
      </c>
    </row>
    <row r="315">
      <c r="A315" s="159" t="s">
        <v>4798</v>
      </c>
      <c r="B315" s="160">
        <v>218.0</v>
      </c>
      <c r="C315" s="160">
        <v>217.147</v>
      </c>
    </row>
    <row r="316">
      <c r="A316" s="159" t="s">
        <v>4798</v>
      </c>
      <c r="B316" s="160">
        <v>212.0</v>
      </c>
      <c r="C316" s="160">
        <v>211.684</v>
      </c>
    </row>
    <row r="317">
      <c r="A317" s="159" t="s">
        <v>4798</v>
      </c>
      <c r="B317" s="160">
        <v>214.0</v>
      </c>
      <c r="C317" s="160">
        <v>213.059</v>
      </c>
    </row>
    <row r="318">
      <c r="A318" s="159" t="s">
        <v>4799</v>
      </c>
      <c r="B318" s="160">
        <v>209.0</v>
      </c>
      <c r="C318" s="160">
        <v>208.526</v>
      </c>
    </row>
    <row r="319">
      <c r="A319" s="159" t="s">
        <v>4799</v>
      </c>
      <c r="B319" s="160">
        <v>209.0</v>
      </c>
      <c r="C319" s="160">
        <v>208.433</v>
      </c>
    </row>
    <row r="320">
      <c r="A320" s="159" t="s">
        <v>4799</v>
      </c>
      <c r="B320" s="160">
        <v>208.0</v>
      </c>
      <c r="C320" s="160">
        <v>207.809</v>
      </c>
    </row>
    <row r="321">
      <c r="A321" s="159" t="s">
        <v>4800</v>
      </c>
      <c r="B321" s="160">
        <v>211.0</v>
      </c>
      <c r="C321" s="160">
        <v>210.126</v>
      </c>
    </row>
    <row r="322">
      <c r="A322" s="159" t="s">
        <v>4800</v>
      </c>
      <c r="B322" s="160">
        <v>208.0</v>
      </c>
      <c r="C322" s="160">
        <v>207.96</v>
      </c>
    </row>
    <row r="323">
      <c r="A323" s="159" t="s">
        <v>4800</v>
      </c>
      <c r="B323" s="160">
        <v>206.0</v>
      </c>
      <c r="C323" s="160">
        <v>205.885</v>
      </c>
    </row>
    <row r="324">
      <c r="A324" s="159" t="s">
        <v>4801</v>
      </c>
      <c r="B324" s="160">
        <v>105.0</v>
      </c>
      <c r="C324" s="160">
        <v>104.785</v>
      </c>
    </row>
    <row r="325">
      <c r="A325" s="159" t="s">
        <v>4801</v>
      </c>
      <c r="B325" s="160">
        <v>103.0</v>
      </c>
      <c r="C325" s="160">
        <v>102.46</v>
      </c>
    </row>
    <row r="326">
      <c r="A326" s="159" t="s">
        <v>4801</v>
      </c>
      <c r="B326" s="160">
        <v>101.0</v>
      </c>
      <c r="C326" s="160">
        <v>100.305</v>
      </c>
    </row>
    <row r="327">
      <c r="A327" s="159" t="s">
        <v>4802</v>
      </c>
      <c r="B327" s="160">
        <v>266.0</v>
      </c>
      <c r="C327" s="160">
        <v>265.516</v>
      </c>
    </row>
    <row r="328">
      <c r="A328" s="159" t="s">
        <v>4802</v>
      </c>
      <c r="B328" s="160">
        <v>264.0</v>
      </c>
      <c r="C328" s="160">
        <v>263.898</v>
      </c>
    </row>
    <row r="329">
      <c r="A329" s="159" t="s">
        <v>4802</v>
      </c>
      <c r="B329" s="160">
        <v>257.0</v>
      </c>
      <c r="C329" s="160">
        <v>257.057</v>
      </c>
    </row>
    <row r="330">
      <c r="A330" s="159" t="s">
        <v>4803</v>
      </c>
      <c r="B330" s="160">
        <v>385.0</v>
      </c>
      <c r="C330" s="160">
        <v>384.178</v>
      </c>
    </row>
    <row r="331">
      <c r="A331" s="159" t="s">
        <v>4803</v>
      </c>
      <c r="B331" s="160">
        <v>383.0</v>
      </c>
      <c r="C331" s="160">
        <v>382.812</v>
      </c>
    </row>
    <row r="332">
      <c r="A332" s="159" t="s">
        <v>4803</v>
      </c>
      <c r="B332" s="160">
        <v>382.0</v>
      </c>
      <c r="C332" s="160">
        <v>381.317</v>
      </c>
    </row>
    <row r="333">
      <c r="A333" s="159" t="s">
        <v>4804</v>
      </c>
      <c r="B333" s="160">
        <v>388.0</v>
      </c>
      <c r="C333" s="160">
        <v>387.492</v>
      </c>
    </row>
    <row r="334">
      <c r="A334" s="159" t="s">
        <v>4804</v>
      </c>
      <c r="B334" s="160">
        <v>381.0</v>
      </c>
      <c r="C334" s="160">
        <v>380.426</v>
      </c>
    </row>
    <row r="335">
      <c r="A335" s="159" t="s">
        <v>4805</v>
      </c>
      <c r="B335" s="160">
        <v>418.0</v>
      </c>
      <c r="C335" s="160">
        <v>417.222</v>
      </c>
    </row>
    <row r="336">
      <c r="A336" s="159" t="s">
        <v>4805</v>
      </c>
      <c r="B336" s="160">
        <v>417.0</v>
      </c>
      <c r="C336" s="160">
        <v>416.125</v>
      </c>
    </row>
    <row r="337">
      <c r="A337" s="159" t="s">
        <v>4805</v>
      </c>
      <c r="B337" s="160">
        <v>417.0</v>
      </c>
      <c r="C337" s="160">
        <v>416.438</v>
      </c>
    </row>
    <row r="338">
      <c r="A338" s="159" t="s">
        <v>4806</v>
      </c>
      <c r="B338" s="160">
        <v>387.0</v>
      </c>
      <c r="C338" s="160">
        <v>386.536</v>
      </c>
    </row>
    <row r="339">
      <c r="A339" s="159" t="s">
        <v>4806</v>
      </c>
      <c r="B339" s="160">
        <v>389.0</v>
      </c>
      <c r="C339" s="160">
        <v>388.055</v>
      </c>
    </row>
    <row r="340">
      <c r="A340" s="159" t="s">
        <v>4806</v>
      </c>
      <c r="B340" s="160">
        <v>386.0</v>
      </c>
      <c r="C340" s="160">
        <v>386.024</v>
      </c>
    </row>
    <row r="341">
      <c r="A341" s="159" t="s">
        <v>4807</v>
      </c>
      <c r="B341" s="160">
        <v>386.0</v>
      </c>
      <c r="C341" s="160">
        <v>385.952</v>
      </c>
    </row>
    <row r="342">
      <c r="A342" s="159" t="s">
        <v>4807</v>
      </c>
      <c r="B342" s="160">
        <v>388.0</v>
      </c>
      <c r="C342" s="160">
        <v>387.145</v>
      </c>
    </row>
    <row r="343">
      <c r="A343" s="159" t="s">
        <v>4807</v>
      </c>
      <c r="B343" s="160">
        <v>385.0</v>
      </c>
      <c r="C343" s="160">
        <v>384.971</v>
      </c>
    </row>
    <row r="344">
      <c r="A344" s="159" t="s">
        <v>4808</v>
      </c>
      <c r="B344" s="160">
        <v>123.0</v>
      </c>
      <c r="C344" s="160">
        <v>122.114</v>
      </c>
    </row>
    <row r="345">
      <c r="A345" s="159" t="s">
        <v>4808</v>
      </c>
      <c r="B345" s="160">
        <v>124.0</v>
      </c>
      <c r="C345" s="160">
        <v>123.071</v>
      </c>
    </row>
    <row r="346">
      <c r="A346" s="159" t="s">
        <v>4808</v>
      </c>
      <c r="B346" s="160">
        <v>124.0</v>
      </c>
      <c r="C346" s="160">
        <v>123.082</v>
      </c>
    </row>
    <row r="347">
      <c r="A347" s="159" t="s">
        <v>4809</v>
      </c>
      <c r="B347" s="160">
        <v>90.0</v>
      </c>
      <c r="C347" s="160">
        <v>89.286</v>
      </c>
    </row>
    <row r="348">
      <c r="A348" s="159" t="s">
        <v>4809</v>
      </c>
      <c r="B348" s="160">
        <v>91.0</v>
      </c>
      <c r="C348" s="160">
        <v>90.766</v>
      </c>
    </row>
    <row r="349">
      <c r="A349" s="159" t="s">
        <v>4809</v>
      </c>
      <c r="B349" s="160">
        <v>90.0</v>
      </c>
      <c r="C349" s="160">
        <v>89.229</v>
      </c>
    </row>
    <row r="350">
      <c r="A350" s="159" t="s">
        <v>4810</v>
      </c>
      <c r="B350" s="160">
        <v>222.0</v>
      </c>
      <c r="C350" s="160">
        <v>221.116</v>
      </c>
    </row>
    <row r="351">
      <c r="A351" s="159" t="s">
        <v>4810</v>
      </c>
      <c r="B351" s="160">
        <v>216.0</v>
      </c>
      <c r="C351" s="160">
        <v>215.88</v>
      </c>
    </row>
    <row r="352">
      <c r="A352" s="159" t="s">
        <v>4810</v>
      </c>
      <c r="B352" s="160">
        <v>213.0</v>
      </c>
      <c r="C352" s="160">
        <v>212.18</v>
      </c>
    </row>
    <row r="353">
      <c r="A353" s="159" t="s">
        <v>4811</v>
      </c>
      <c r="B353" s="160">
        <v>220.0</v>
      </c>
      <c r="C353" s="160">
        <v>220.024</v>
      </c>
    </row>
    <row r="354">
      <c r="A354" s="159" t="s">
        <v>4811</v>
      </c>
      <c r="B354" s="160">
        <v>220.0</v>
      </c>
      <c r="C354" s="160">
        <v>219.747</v>
      </c>
    </row>
    <row r="355">
      <c r="A355" s="159" t="s">
        <v>4811</v>
      </c>
      <c r="B355" s="160">
        <v>217.0</v>
      </c>
      <c r="C355" s="160">
        <v>216.676</v>
      </c>
    </row>
    <row r="356">
      <c r="A356" s="159" t="s">
        <v>4812</v>
      </c>
      <c r="B356" s="160">
        <v>241.0</v>
      </c>
      <c r="C356" s="160">
        <v>240.42</v>
      </c>
    </row>
    <row r="357">
      <c r="A357" s="159" t="s">
        <v>4812</v>
      </c>
      <c r="B357" s="160">
        <v>242.0</v>
      </c>
      <c r="C357" s="160">
        <v>241.847</v>
      </c>
    </row>
    <row r="358">
      <c r="A358" s="159" t="s">
        <v>4812</v>
      </c>
      <c r="B358" s="160">
        <v>240.0</v>
      </c>
      <c r="C358" s="160">
        <v>239.002</v>
      </c>
    </row>
    <row r="359">
      <c r="A359" s="159" t="s">
        <v>4813</v>
      </c>
      <c r="B359" s="160">
        <v>169.0</v>
      </c>
      <c r="C359" s="160">
        <v>168.922</v>
      </c>
    </row>
    <row r="360">
      <c r="A360" s="159" t="s">
        <v>4813</v>
      </c>
      <c r="B360" s="160">
        <v>168.0</v>
      </c>
      <c r="C360" s="160">
        <v>167.351</v>
      </c>
    </row>
    <row r="361">
      <c r="A361" s="159" t="s">
        <v>4813</v>
      </c>
      <c r="B361" s="160">
        <v>171.0</v>
      </c>
      <c r="C361" s="160">
        <v>170.225</v>
      </c>
    </row>
    <row r="362">
      <c r="A362" s="159" t="s">
        <v>4814</v>
      </c>
      <c r="B362" s="160">
        <v>177.0</v>
      </c>
      <c r="C362" s="160">
        <v>176.361</v>
      </c>
    </row>
    <row r="363">
      <c r="A363" s="159" t="s">
        <v>4814</v>
      </c>
      <c r="B363" s="160">
        <v>168.0</v>
      </c>
      <c r="C363" s="160">
        <v>167.439</v>
      </c>
    </row>
    <row r="364">
      <c r="A364" s="159" t="s">
        <v>4814</v>
      </c>
      <c r="B364" s="160">
        <v>170.0</v>
      </c>
      <c r="C364" s="160">
        <v>169.553</v>
      </c>
    </row>
    <row r="365">
      <c r="A365" s="159" t="s">
        <v>4815</v>
      </c>
      <c r="B365" s="160">
        <v>217.0</v>
      </c>
      <c r="C365" s="160">
        <v>216.744</v>
      </c>
    </row>
    <row r="366">
      <c r="A366" s="159" t="s">
        <v>4815</v>
      </c>
      <c r="B366" s="160">
        <v>220.0</v>
      </c>
      <c r="C366" s="160">
        <v>219.338</v>
      </c>
    </row>
    <row r="367">
      <c r="A367" s="159" t="s">
        <v>4815</v>
      </c>
      <c r="B367" s="160">
        <v>221.0</v>
      </c>
      <c r="C367" s="160">
        <v>220.147</v>
      </c>
    </row>
    <row r="368">
      <c r="A368" s="159" t="s">
        <v>4816</v>
      </c>
      <c r="B368" s="160">
        <v>1264.0</v>
      </c>
      <c r="C368" s="160">
        <v>1263.479</v>
      </c>
    </row>
    <row r="369">
      <c r="A369" s="159" t="s">
        <v>4816</v>
      </c>
      <c r="B369" s="160">
        <v>1266.0</v>
      </c>
      <c r="C369" s="160">
        <v>1265.201</v>
      </c>
    </row>
    <row r="370">
      <c r="A370" s="159" t="s">
        <v>4816</v>
      </c>
      <c r="B370" s="160">
        <v>1264.0</v>
      </c>
      <c r="C370" s="160">
        <v>1263.737</v>
      </c>
    </row>
    <row r="371">
      <c r="A371" s="159" t="s">
        <v>4817</v>
      </c>
      <c r="B371" s="160">
        <v>865.0</v>
      </c>
      <c r="C371" s="160">
        <v>864.709</v>
      </c>
    </row>
    <row r="372">
      <c r="A372" s="159" t="s">
        <v>4817</v>
      </c>
      <c r="B372" s="160">
        <v>865.0</v>
      </c>
      <c r="C372" s="160">
        <v>864.266</v>
      </c>
    </row>
    <row r="373">
      <c r="A373" s="159" t="s">
        <v>4817</v>
      </c>
      <c r="B373" s="160">
        <v>869.0</v>
      </c>
      <c r="C373" s="160">
        <v>868.194</v>
      </c>
    </row>
    <row r="374">
      <c r="A374" s="159" t="s">
        <v>4818</v>
      </c>
      <c r="B374" s="160">
        <v>937.0</v>
      </c>
      <c r="C374" s="160">
        <v>936.226</v>
      </c>
    </row>
    <row r="375">
      <c r="A375" s="159" t="s">
        <v>4818</v>
      </c>
      <c r="B375" s="160">
        <v>934.0</v>
      </c>
      <c r="C375" s="160">
        <v>933.188</v>
      </c>
    </row>
    <row r="376">
      <c r="A376" s="159" t="s">
        <v>4818</v>
      </c>
      <c r="B376" s="160">
        <v>938.0</v>
      </c>
      <c r="C376" s="160">
        <v>937.489</v>
      </c>
    </row>
    <row r="377">
      <c r="A377" s="159" t="s">
        <v>4820</v>
      </c>
      <c r="B377" s="160">
        <v>1033.0</v>
      </c>
      <c r="C377" s="160">
        <v>1032.652</v>
      </c>
    </row>
    <row r="378">
      <c r="A378" s="159" t="s">
        <v>4820</v>
      </c>
      <c r="B378" s="160">
        <v>1038.0</v>
      </c>
      <c r="C378" s="160">
        <v>1037.161</v>
      </c>
    </row>
    <row r="379">
      <c r="A379" s="159" t="s">
        <v>4820</v>
      </c>
      <c r="B379" s="160">
        <v>1024.0</v>
      </c>
      <c r="C379" s="160">
        <v>1023.323</v>
      </c>
    </row>
    <row r="380">
      <c r="A380" s="159" t="s">
        <v>4821</v>
      </c>
      <c r="B380" s="160">
        <v>1345.0</v>
      </c>
      <c r="C380" s="160">
        <v>1344.778</v>
      </c>
    </row>
    <row r="381">
      <c r="A381" s="159" t="s">
        <v>4821</v>
      </c>
      <c r="B381" s="160">
        <v>1339.0</v>
      </c>
      <c r="C381" s="160">
        <v>1338.769</v>
      </c>
    </row>
    <row r="382">
      <c r="A382" s="159" t="s">
        <v>4821</v>
      </c>
      <c r="B382" s="160">
        <v>1336.0</v>
      </c>
      <c r="C382" s="160">
        <v>1335.377</v>
      </c>
    </row>
    <row r="383">
      <c r="A383" s="159" t="s">
        <v>4822</v>
      </c>
      <c r="B383" s="160">
        <v>1375.0</v>
      </c>
      <c r="C383" s="160">
        <v>1374.896</v>
      </c>
    </row>
    <row r="384">
      <c r="A384" s="159" t="s">
        <v>4822</v>
      </c>
      <c r="B384" s="160">
        <v>1382.0</v>
      </c>
      <c r="C384" s="160">
        <v>1381.147</v>
      </c>
    </row>
    <row r="385">
      <c r="A385" s="159" t="s">
        <v>4822</v>
      </c>
      <c r="B385" s="160">
        <v>1369.0</v>
      </c>
      <c r="C385" s="160">
        <v>1368.12</v>
      </c>
    </row>
    <row r="386">
      <c r="A386" s="159" t="s">
        <v>4823</v>
      </c>
      <c r="B386" s="160">
        <v>319.0</v>
      </c>
      <c r="C386" s="160">
        <v>318.368</v>
      </c>
    </row>
    <row r="387">
      <c r="A387" s="159" t="s">
        <v>4823</v>
      </c>
      <c r="B387" s="160">
        <v>322.0</v>
      </c>
      <c r="C387" s="160">
        <v>321.958</v>
      </c>
    </row>
    <row r="388">
      <c r="A388" s="159" t="s">
        <v>4823</v>
      </c>
      <c r="B388" s="160">
        <v>319.0</v>
      </c>
      <c r="C388" s="160">
        <v>318.98</v>
      </c>
    </row>
    <row r="389">
      <c r="A389" s="159" t="s">
        <v>4824</v>
      </c>
      <c r="B389" s="160">
        <v>237.0</v>
      </c>
      <c r="C389" s="160">
        <v>236.955</v>
      </c>
    </row>
    <row r="390">
      <c r="A390" s="159" t="s">
        <v>4824</v>
      </c>
      <c r="B390" s="160">
        <v>240.0</v>
      </c>
      <c r="C390" s="160">
        <v>239.488</v>
      </c>
    </row>
    <row r="391">
      <c r="A391" s="159" t="s">
        <v>4824</v>
      </c>
      <c r="B391" s="160">
        <v>237.0</v>
      </c>
      <c r="C391" s="160">
        <v>236.147</v>
      </c>
    </row>
    <row r="392">
      <c r="A392" s="159" t="s">
        <v>4825</v>
      </c>
      <c r="B392" s="160">
        <v>291.0</v>
      </c>
      <c r="C392" s="160">
        <v>290.286</v>
      </c>
    </row>
    <row r="393">
      <c r="A393" s="159" t="s">
        <v>4825</v>
      </c>
      <c r="B393" s="160">
        <v>296.0</v>
      </c>
      <c r="C393" s="160">
        <v>295.844</v>
      </c>
    </row>
    <row r="394">
      <c r="A394" s="159" t="s">
        <v>4825</v>
      </c>
      <c r="B394" s="160">
        <v>292.0</v>
      </c>
      <c r="C394" s="160">
        <v>291.946</v>
      </c>
    </row>
    <row r="395">
      <c r="A395" s="159" t="s">
        <v>4826</v>
      </c>
      <c r="B395" s="160">
        <v>181.0</v>
      </c>
      <c r="C395" s="160">
        <v>180.682</v>
      </c>
    </row>
    <row r="396">
      <c r="A396" s="159" t="s">
        <v>4826</v>
      </c>
      <c r="B396" s="160">
        <v>185.0</v>
      </c>
      <c r="C396" s="160">
        <v>184.15</v>
      </c>
    </row>
    <row r="397">
      <c r="A397" s="159" t="s">
        <v>4826</v>
      </c>
      <c r="B397" s="160">
        <v>184.0</v>
      </c>
      <c r="C397" s="160">
        <v>183.213</v>
      </c>
    </row>
    <row r="398">
      <c r="A398" s="159" t="s">
        <v>4827</v>
      </c>
      <c r="B398" s="160">
        <v>237.0</v>
      </c>
      <c r="C398" s="160">
        <v>236.886</v>
      </c>
    </row>
    <row r="399">
      <c r="A399" s="159" t="s">
        <v>4827</v>
      </c>
      <c r="B399" s="160">
        <v>232.0</v>
      </c>
      <c r="C399" s="160">
        <v>231.803</v>
      </c>
    </row>
    <row r="400">
      <c r="A400" s="159" t="s">
        <v>4827</v>
      </c>
      <c r="B400" s="160">
        <v>235.0</v>
      </c>
      <c r="C400" s="160">
        <v>234.576</v>
      </c>
    </row>
    <row r="401">
      <c r="A401" s="159" t="s">
        <v>4828</v>
      </c>
      <c r="B401" s="160">
        <v>180.0</v>
      </c>
      <c r="C401" s="160">
        <v>179.201</v>
      </c>
    </row>
    <row r="402">
      <c r="A402" s="159" t="s">
        <v>4828</v>
      </c>
      <c r="B402" s="160">
        <v>179.0</v>
      </c>
      <c r="C402" s="160">
        <v>178.084</v>
      </c>
    </row>
    <row r="403">
      <c r="A403" s="159" t="s">
        <v>4828</v>
      </c>
      <c r="B403" s="160">
        <v>183.0</v>
      </c>
      <c r="C403" s="160">
        <v>182.822</v>
      </c>
    </row>
    <row r="404">
      <c r="A404" s="159" t="s">
        <v>4829</v>
      </c>
      <c r="B404" s="160">
        <v>287.0</v>
      </c>
      <c r="C404" s="160">
        <v>286.196</v>
      </c>
    </row>
    <row r="405">
      <c r="A405" s="159" t="s">
        <v>4829</v>
      </c>
      <c r="B405" s="160">
        <v>289.0</v>
      </c>
      <c r="C405" s="160">
        <v>288.647</v>
      </c>
    </row>
    <row r="406">
      <c r="A406" s="159" t="s">
        <v>4829</v>
      </c>
      <c r="B406" s="160">
        <v>283.0</v>
      </c>
      <c r="C406" s="160">
        <v>282.809</v>
      </c>
    </row>
    <row r="407">
      <c r="A407" s="159" t="s">
        <v>4830</v>
      </c>
      <c r="B407" s="160">
        <v>240.0</v>
      </c>
      <c r="C407" s="160">
        <v>239.345</v>
      </c>
    </row>
    <row r="408">
      <c r="A408" s="159" t="s">
        <v>4830</v>
      </c>
      <c r="B408" s="160">
        <v>242.0</v>
      </c>
      <c r="C408" s="160">
        <v>241.545</v>
      </c>
    </row>
    <row r="409">
      <c r="A409" s="159" t="s">
        <v>4830</v>
      </c>
      <c r="B409" s="160">
        <v>246.0</v>
      </c>
      <c r="C409" s="160">
        <v>245.743</v>
      </c>
    </row>
    <row r="410">
      <c r="A410" s="159" t="s">
        <v>4831</v>
      </c>
      <c r="B410" s="160">
        <v>293.0</v>
      </c>
      <c r="C410" s="160">
        <v>292.53</v>
      </c>
    </row>
    <row r="411">
      <c r="A411" s="159" t="s">
        <v>4831</v>
      </c>
      <c r="B411" s="160">
        <v>297.0</v>
      </c>
      <c r="C411" s="160">
        <v>296.272</v>
      </c>
    </row>
    <row r="412">
      <c r="A412" s="159" t="s">
        <v>4831</v>
      </c>
      <c r="B412" s="160">
        <v>295.0</v>
      </c>
      <c r="C412" s="160">
        <v>294.798</v>
      </c>
    </row>
    <row r="413">
      <c r="A413" s="159" t="s">
        <v>4832</v>
      </c>
      <c r="B413" s="160">
        <v>321.0</v>
      </c>
      <c r="C413" s="160">
        <v>320.446</v>
      </c>
    </row>
    <row r="414">
      <c r="A414" s="159" t="s">
        <v>4832</v>
      </c>
      <c r="B414" s="160">
        <v>319.0</v>
      </c>
      <c r="C414" s="160">
        <v>319.006</v>
      </c>
    </row>
    <row r="415">
      <c r="A415" s="159" t="s">
        <v>4832</v>
      </c>
      <c r="B415" s="160">
        <v>328.0</v>
      </c>
      <c r="C415" s="160">
        <v>327.272</v>
      </c>
    </row>
    <row r="416">
      <c r="A416" s="159" t="s">
        <v>4833</v>
      </c>
      <c r="B416" s="160">
        <v>268.0</v>
      </c>
      <c r="C416" s="160">
        <v>267.576</v>
      </c>
    </row>
    <row r="417">
      <c r="A417" s="159" t="s">
        <v>4833</v>
      </c>
      <c r="B417" s="160">
        <v>265.0</v>
      </c>
      <c r="C417" s="160">
        <v>264.756</v>
      </c>
    </row>
    <row r="418">
      <c r="A418" s="159" t="s">
        <v>4833</v>
      </c>
      <c r="B418" s="160">
        <v>267.0</v>
      </c>
      <c r="C418" s="160">
        <v>266.177</v>
      </c>
    </row>
    <row r="419">
      <c r="A419" s="159" t="s">
        <v>4834</v>
      </c>
      <c r="B419" s="160">
        <v>187.0</v>
      </c>
      <c r="C419" s="160">
        <v>186.337</v>
      </c>
    </row>
    <row r="420">
      <c r="A420" s="159" t="s">
        <v>4834</v>
      </c>
      <c r="B420" s="160">
        <v>193.0</v>
      </c>
      <c r="C420" s="160">
        <v>192.857</v>
      </c>
    </row>
    <row r="421">
      <c r="A421" s="159" t="s">
        <v>4834</v>
      </c>
      <c r="B421" s="160">
        <v>187.0</v>
      </c>
      <c r="C421" s="160">
        <v>186.956</v>
      </c>
    </row>
    <row r="422">
      <c r="A422" s="159" t="s">
        <v>4835</v>
      </c>
      <c r="B422" s="160">
        <v>254.0</v>
      </c>
      <c r="C422" s="160">
        <v>253.535</v>
      </c>
    </row>
    <row r="423">
      <c r="A423" s="159" t="s">
        <v>4835</v>
      </c>
      <c r="B423" s="160">
        <v>253.0</v>
      </c>
      <c r="C423" s="160">
        <v>252.18</v>
      </c>
    </row>
    <row r="424">
      <c r="A424" s="159" t="s">
        <v>4835</v>
      </c>
      <c r="B424" s="160">
        <v>251.0</v>
      </c>
      <c r="C424" s="160">
        <v>250.467</v>
      </c>
    </row>
    <row r="425">
      <c r="A425" s="159" t="s">
        <v>4836</v>
      </c>
      <c r="B425" s="160">
        <v>203.0</v>
      </c>
      <c r="C425" s="160">
        <v>202.725</v>
      </c>
    </row>
    <row r="426">
      <c r="A426" s="159" t="s">
        <v>4836</v>
      </c>
      <c r="B426" s="160">
        <v>206.0</v>
      </c>
      <c r="C426" s="160">
        <v>205.878</v>
      </c>
    </row>
    <row r="427">
      <c r="A427" s="159" t="s">
        <v>4836</v>
      </c>
      <c r="B427" s="160">
        <v>203.0</v>
      </c>
      <c r="C427" s="160">
        <v>202.791</v>
      </c>
    </row>
    <row r="428">
      <c r="A428" s="159" t="s">
        <v>4837</v>
      </c>
      <c r="B428" s="160">
        <v>159.0</v>
      </c>
      <c r="C428" s="160">
        <v>158.166</v>
      </c>
    </row>
    <row r="429">
      <c r="A429" s="159" t="s">
        <v>4837</v>
      </c>
      <c r="B429" s="160">
        <v>157.0</v>
      </c>
      <c r="C429" s="160">
        <v>156.106</v>
      </c>
    </row>
    <row r="430">
      <c r="A430" s="159" t="s">
        <v>4837</v>
      </c>
      <c r="B430" s="160">
        <v>158.0</v>
      </c>
      <c r="C430" s="160">
        <v>157.431</v>
      </c>
    </row>
    <row r="431">
      <c r="A431" s="159" t="s">
        <v>4838</v>
      </c>
      <c r="B431" s="160">
        <v>144.0</v>
      </c>
      <c r="C431" s="160">
        <v>143.851</v>
      </c>
    </row>
    <row r="432">
      <c r="A432" s="159" t="s">
        <v>4838</v>
      </c>
      <c r="B432" s="160">
        <v>145.0</v>
      </c>
      <c r="C432" s="160">
        <v>144.361</v>
      </c>
    </row>
    <row r="433">
      <c r="A433" s="159" t="s">
        <v>4838</v>
      </c>
      <c r="B433" s="160">
        <v>145.0</v>
      </c>
      <c r="C433" s="160">
        <v>144.184</v>
      </c>
    </row>
    <row r="434">
      <c r="A434" s="159" t="s">
        <v>4839</v>
      </c>
      <c r="B434" s="160">
        <v>160.0</v>
      </c>
      <c r="C434" s="160">
        <v>159.657</v>
      </c>
    </row>
    <row r="435">
      <c r="A435" s="159" t="s">
        <v>4839</v>
      </c>
      <c r="B435" s="160">
        <v>163.0</v>
      </c>
      <c r="C435" s="160">
        <v>162.449</v>
      </c>
    </row>
    <row r="436">
      <c r="A436" s="159" t="s">
        <v>4839</v>
      </c>
      <c r="B436" s="160">
        <v>154.0</v>
      </c>
      <c r="C436" s="160">
        <v>153.917</v>
      </c>
    </row>
    <row r="437">
      <c r="A437" s="159" t="s">
        <v>4840</v>
      </c>
      <c r="B437" s="160">
        <v>231.0</v>
      </c>
      <c r="C437" s="160">
        <v>230.283</v>
      </c>
    </row>
    <row r="438">
      <c r="A438" s="159" t="s">
        <v>4840</v>
      </c>
      <c r="B438" s="160">
        <v>228.0</v>
      </c>
      <c r="C438" s="160">
        <v>227.062</v>
      </c>
    </row>
    <row r="439">
      <c r="A439" s="159" t="s">
        <v>4840</v>
      </c>
      <c r="B439" s="160">
        <v>218.0</v>
      </c>
      <c r="C439" s="160">
        <v>217.788</v>
      </c>
    </row>
    <row r="440">
      <c r="A440" s="159" t="s">
        <v>4841</v>
      </c>
      <c r="B440" s="160">
        <v>185.0</v>
      </c>
      <c r="C440" s="160">
        <v>184.61</v>
      </c>
    </row>
    <row r="441">
      <c r="A441" s="159" t="s">
        <v>4841</v>
      </c>
      <c r="B441" s="160">
        <v>184.0</v>
      </c>
      <c r="C441" s="160">
        <v>183.273</v>
      </c>
    </row>
    <row r="442">
      <c r="A442" s="159" t="s">
        <v>4841</v>
      </c>
      <c r="B442" s="160">
        <v>184.0</v>
      </c>
      <c r="C442" s="160">
        <v>183.33</v>
      </c>
    </row>
    <row r="443">
      <c r="A443" s="159" t="s">
        <v>4842</v>
      </c>
      <c r="B443" s="160">
        <v>181.0</v>
      </c>
      <c r="C443" s="160">
        <v>180.793</v>
      </c>
    </row>
    <row r="444">
      <c r="A444" s="159" t="s">
        <v>4842</v>
      </c>
      <c r="B444" s="160">
        <v>177.0</v>
      </c>
      <c r="C444" s="160">
        <v>176.607</v>
      </c>
    </row>
    <row r="445">
      <c r="A445" s="159" t="s">
        <v>4842</v>
      </c>
      <c r="B445" s="160">
        <v>177.0</v>
      </c>
      <c r="C445" s="160">
        <v>176.206</v>
      </c>
    </row>
    <row r="446">
      <c r="A446" s="159" t="s">
        <v>4843</v>
      </c>
      <c r="B446" s="160">
        <v>255.0</v>
      </c>
      <c r="C446" s="160">
        <v>255.002</v>
      </c>
    </row>
    <row r="447">
      <c r="A447" s="159" t="s">
        <v>4843</v>
      </c>
      <c r="B447" s="160">
        <v>259.0</v>
      </c>
      <c r="C447" s="160">
        <v>258.171</v>
      </c>
    </row>
    <row r="448">
      <c r="A448" s="159" t="s">
        <v>4843</v>
      </c>
      <c r="B448" s="160">
        <v>252.0</v>
      </c>
      <c r="C448" s="160">
        <v>251.366</v>
      </c>
    </row>
    <row r="449">
      <c r="A449" s="159" t="s">
        <v>4844</v>
      </c>
      <c r="B449" s="160">
        <v>229.0</v>
      </c>
      <c r="C449" s="160">
        <v>228.457</v>
      </c>
    </row>
    <row r="450">
      <c r="A450" s="159" t="s">
        <v>4844</v>
      </c>
      <c r="B450" s="160">
        <v>230.0</v>
      </c>
      <c r="C450" s="160">
        <v>229.961</v>
      </c>
    </row>
    <row r="451">
      <c r="A451" s="159" t="s">
        <v>4844</v>
      </c>
      <c r="B451" s="160">
        <v>231.0</v>
      </c>
      <c r="C451" s="160">
        <v>230.889</v>
      </c>
    </row>
    <row r="452">
      <c r="A452" s="159" t="s">
        <v>4845</v>
      </c>
      <c r="B452" s="160">
        <v>307.0</v>
      </c>
      <c r="C452" s="160">
        <v>306.305</v>
      </c>
    </row>
    <row r="453">
      <c r="A453" s="159" t="s">
        <v>4845</v>
      </c>
      <c r="B453" s="160">
        <v>308.0</v>
      </c>
      <c r="C453" s="160">
        <v>307.137</v>
      </c>
    </row>
    <row r="454">
      <c r="A454" s="159" t="s">
        <v>4845</v>
      </c>
      <c r="B454" s="160">
        <v>309.0</v>
      </c>
      <c r="C454" s="160">
        <v>308.701</v>
      </c>
    </row>
    <row r="455">
      <c r="A455" s="159" t="s">
        <v>4846</v>
      </c>
      <c r="B455" s="160">
        <v>249.0</v>
      </c>
      <c r="C455" s="160">
        <v>248.989</v>
      </c>
    </row>
    <row r="456">
      <c r="A456" s="159" t="s">
        <v>4846</v>
      </c>
      <c r="B456" s="160">
        <v>256.0</v>
      </c>
      <c r="C456" s="160">
        <v>255.77</v>
      </c>
    </row>
    <row r="457">
      <c r="A457" s="159" t="s">
        <v>4846</v>
      </c>
      <c r="B457" s="160">
        <v>255.0</v>
      </c>
      <c r="C457" s="160">
        <v>254.463</v>
      </c>
    </row>
    <row r="458">
      <c r="A458" s="159" t="s">
        <v>4847</v>
      </c>
      <c r="B458" s="160">
        <v>372.0</v>
      </c>
      <c r="C458" s="160">
        <v>371.162</v>
      </c>
    </row>
    <row r="459">
      <c r="A459" s="159" t="s">
        <v>4847</v>
      </c>
      <c r="B459" s="160">
        <v>371.0</v>
      </c>
      <c r="C459" s="160">
        <v>370.984</v>
      </c>
    </row>
    <row r="460">
      <c r="A460" s="159" t="s">
        <v>4847</v>
      </c>
      <c r="B460" s="160">
        <v>372.0</v>
      </c>
      <c r="C460" s="160">
        <v>371.747</v>
      </c>
    </row>
    <row r="461">
      <c r="A461" s="159" t="s">
        <v>4848</v>
      </c>
      <c r="B461" s="160">
        <v>162.0</v>
      </c>
      <c r="C461" s="160">
        <v>161.608</v>
      </c>
    </row>
    <row r="462">
      <c r="A462" s="159" t="s">
        <v>4848</v>
      </c>
      <c r="B462" s="160">
        <v>170.0</v>
      </c>
      <c r="C462" s="160">
        <v>169.307</v>
      </c>
    </row>
    <row r="463">
      <c r="A463" s="159" t="s">
        <v>4848</v>
      </c>
      <c r="B463" s="160">
        <v>167.0</v>
      </c>
      <c r="C463" s="160">
        <v>166.595</v>
      </c>
    </row>
    <row r="464">
      <c r="A464" s="159" t="s">
        <v>4849</v>
      </c>
      <c r="B464" s="160">
        <v>216.0</v>
      </c>
      <c r="C464" s="160">
        <v>215.557</v>
      </c>
    </row>
    <row r="465">
      <c r="A465" s="159" t="s">
        <v>4849</v>
      </c>
      <c r="B465" s="160">
        <v>216.0</v>
      </c>
      <c r="C465" s="160">
        <v>215.856</v>
      </c>
    </row>
    <row r="466">
      <c r="A466" s="159" t="s">
        <v>4849</v>
      </c>
      <c r="B466" s="160">
        <v>219.0</v>
      </c>
      <c r="C466" s="160">
        <v>218.979</v>
      </c>
    </row>
    <row r="467">
      <c r="A467" s="159" t="s">
        <v>4850</v>
      </c>
      <c r="B467" s="160">
        <v>418.0</v>
      </c>
      <c r="C467" s="160">
        <v>417.903</v>
      </c>
    </row>
    <row r="468">
      <c r="A468" s="159" t="s">
        <v>4850</v>
      </c>
      <c r="B468" s="160">
        <v>420.0</v>
      </c>
      <c r="C468" s="160">
        <v>419.976</v>
      </c>
    </row>
    <row r="469">
      <c r="A469" s="159" t="s">
        <v>4850</v>
      </c>
      <c r="B469" s="160">
        <v>418.0</v>
      </c>
      <c r="C469" s="160">
        <v>417.269</v>
      </c>
    </row>
    <row r="470">
      <c r="A470" s="159" t="s">
        <v>4851</v>
      </c>
      <c r="B470" s="160">
        <v>391.0</v>
      </c>
      <c r="C470" s="160">
        <v>390.623</v>
      </c>
    </row>
    <row r="471">
      <c r="A471" s="159" t="s">
        <v>4851</v>
      </c>
      <c r="B471" s="160">
        <v>382.0</v>
      </c>
      <c r="C471" s="160">
        <v>381.943</v>
      </c>
    </row>
    <row r="472">
      <c r="A472" s="159" t="s">
        <v>4851</v>
      </c>
      <c r="B472" s="160">
        <v>382.0</v>
      </c>
      <c r="C472" s="160">
        <v>381.183</v>
      </c>
    </row>
    <row r="473">
      <c r="A473" s="159" t="s">
        <v>4852</v>
      </c>
      <c r="B473" s="160">
        <v>367.0</v>
      </c>
      <c r="C473" s="160">
        <v>366.039</v>
      </c>
    </row>
    <row r="474">
      <c r="A474" s="159" t="s">
        <v>4852</v>
      </c>
      <c r="B474" s="160">
        <v>371.0</v>
      </c>
      <c r="C474" s="160">
        <v>370.103</v>
      </c>
    </row>
    <row r="475">
      <c r="A475" s="159" t="s">
        <v>4852</v>
      </c>
      <c r="B475" s="160">
        <v>366.0</v>
      </c>
      <c r="C475" s="160">
        <v>365.693</v>
      </c>
    </row>
    <row r="476">
      <c r="A476" s="159" t="s">
        <v>4853</v>
      </c>
      <c r="B476" s="160">
        <v>205.0</v>
      </c>
      <c r="C476" s="160">
        <v>204.63</v>
      </c>
    </row>
    <row r="477">
      <c r="A477" s="159" t="s">
        <v>4853</v>
      </c>
      <c r="B477" s="160">
        <v>204.0</v>
      </c>
      <c r="C477" s="160">
        <v>203.776</v>
      </c>
    </row>
    <row r="478">
      <c r="A478" s="159" t="s">
        <v>4853</v>
      </c>
      <c r="B478" s="160">
        <v>206.0</v>
      </c>
      <c r="C478" s="160">
        <v>205.571</v>
      </c>
    </row>
    <row r="479">
      <c r="A479" s="159" t="s">
        <v>4854</v>
      </c>
      <c r="B479" s="160">
        <v>1686.0</v>
      </c>
      <c r="C479" s="160">
        <v>1685.042</v>
      </c>
    </row>
    <row r="480">
      <c r="A480" s="159" t="s">
        <v>4854</v>
      </c>
      <c r="B480" s="160">
        <v>1678.0</v>
      </c>
      <c r="C480" s="160">
        <v>1677.224</v>
      </c>
    </row>
    <row r="481">
      <c r="A481" s="159" t="s">
        <v>4854</v>
      </c>
      <c r="B481" s="160">
        <v>1695.0</v>
      </c>
      <c r="C481" s="160">
        <v>1694.966</v>
      </c>
    </row>
    <row r="482">
      <c r="A482" s="159" t="s">
        <v>4855</v>
      </c>
      <c r="B482" s="160">
        <v>1248.0</v>
      </c>
      <c r="C482" s="160">
        <v>1247.959</v>
      </c>
    </row>
    <row r="483">
      <c r="A483" s="159" t="s">
        <v>4855</v>
      </c>
      <c r="B483" s="160">
        <v>1249.0</v>
      </c>
      <c r="C483" s="160">
        <v>1248.293</v>
      </c>
    </row>
    <row r="484">
      <c r="A484" s="159" t="s">
        <v>4855</v>
      </c>
      <c r="B484" s="160">
        <v>1251.0</v>
      </c>
      <c r="C484" s="160">
        <v>1250.498</v>
      </c>
    </row>
    <row r="485">
      <c r="A485" s="159" t="s">
        <v>4856</v>
      </c>
      <c r="B485" s="160">
        <v>1045.0</v>
      </c>
      <c r="C485" s="160">
        <v>1044.832</v>
      </c>
    </row>
    <row r="486">
      <c r="A486" s="159" t="s">
        <v>4856</v>
      </c>
      <c r="B486" s="160">
        <v>1049.0</v>
      </c>
      <c r="C486" s="160">
        <v>1048.257</v>
      </c>
    </row>
    <row r="487">
      <c r="A487" s="159" t="s">
        <v>4856</v>
      </c>
      <c r="B487" s="160">
        <v>1048.0</v>
      </c>
      <c r="C487" s="160">
        <v>1047.533</v>
      </c>
    </row>
    <row r="488">
      <c r="A488" s="159" t="s">
        <v>4857</v>
      </c>
      <c r="B488" s="160">
        <v>1903.0</v>
      </c>
      <c r="C488" s="160">
        <v>1902.374</v>
      </c>
    </row>
    <row r="489">
      <c r="A489" s="159" t="s">
        <v>4857</v>
      </c>
      <c r="B489" s="160">
        <v>1897.0</v>
      </c>
      <c r="C489" s="160">
        <v>1896.776</v>
      </c>
    </row>
    <row r="490">
      <c r="A490" s="159" t="s">
        <v>4857</v>
      </c>
      <c r="B490" s="160">
        <v>1912.0</v>
      </c>
      <c r="C490" s="160">
        <v>1911.118</v>
      </c>
    </row>
    <row r="491">
      <c r="A491" s="159" t="s">
        <v>4858</v>
      </c>
      <c r="B491" s="160">
        <v>2215.0</v>
      </c>
      <c r="C491" s="160">
        <v>2213.563</v>
      </c>
    </row>
    <row r="492">
      <c r="A492" s="159" t="s">
        <v>4858</v>
      </c>
      <c r="B492" s="160">
        <v>2215.0</v>
      </c>
      <c r="C492" s="160">
        <v>2213.835</v>
      </c>
    </row>
    <row r="493">
      <c r="A493" s="159" t="s">
        <v>4858</v>
      </c>
      <c r="B493" s="160">
        <v>2215.0</v>
      </c>
      <c r="C493" s="160">
        <v>2213.586</v>
      </c>
    </row>
    <row r="494">
      <c r="A494" s="159" t="s">
        <v>4859</v>
      </c>
      <c r="B494" s="160">
        <v>1768.0</v>
      </c>
      <c r="C494" s="160">
        <v>1767.843</v>
      </c>
    </row>
    <row r="495">
      <c r="A495" s="159" t="s">
        <v>4859</v>
      </c>
      <c r="B495" s="160">
        <v>1758.0</v>
      </c>
      <c r="C495" s="160">
        <v>1756.738</v>
      </c>
    </row>
    <row r="496">
      <c r="A496" s="159" t="s">
        <v>4859</v>
      </c>
      <c r="B496" s="160">
        <v>1755.0</v>
      </c>
      <c r="C496" s="160">
        <v>1753.827</v>
      </c>
    </row>
    <row r="497">
      <c r="A497" s="159" t="s">
        <v>4860</v>
      </c>
      <c r="B497" s="160">
        <v>1557.0</v>
      </c>
      <c r="C497" s="160">
        <v>1556.708</v>
      </c>
    </row>
    <row r="498">
      <c r="A498" s="159" t="s">
        <v>4860</v>
      </c>
      <c r="B498" s="160">
        <v>1566.0</v>
      </c>
      <c r="C498" s="160">
        <v>1565.667</v>
      </c>
    </row>
    <row r="499">
      <c r="A499" s="159" t="s">
        <v>4860</v>
      </c>
      <c r="B499" s="160">
        <v>1554.0</v>
      </c>
      <c r="C499" s="160">
        <v>1553.572</v>
      </c>
    </row>
    <row r="500">
      <c r="A500" s="159" t="s">
        <v>4861</v>
      </c>
      <c r="B500" s="160">
        <v>1708.0</v>
      </c>
      <c r="C500" s="160">
        <v>1707.304</v>
      </c>
    </row>
    <row r="501">
      <c r="A501" s="159" t="s">
        <v>4861</v>
      </c>
      <c r="B501" s="160">
        <v>1696.0</v>
      </c>
      <c r="C501" s="160">
        <v>1695.581</v>
      </c>
    </row>
    <row r="502">
      <c r="A502" s="159" t="s">
        <v>4861</v>
      </c>
      <c r="B502" s="160">
        <v>1692.0</v>
      </c>
      <c r="C502" s="160">
        <v>1691.183</v>
      </c>
    </row>
    <row r="503">
      <c r="A503" s="159" t="s">
        <v>4862</v>
      </c>
      <c r="B503" s="160">
        <v>2037.0</v>
      </c>
      <c r="C503" s="160">
        <v>2036.587</v>
      </c>
    </row>
    <row r="504">
      <c r="A504" s="159" t="s">
        <v>4862</v>
      </c>
      <c r="B504" s="160">
        <v>2043.0</v>
      </c>
      <c r="C504" s="160">
        <v>2042.102</v>
      </c>
    </row>
    <row r="505">
      <c r="A505" s="159" t="s">
        <v>4862</v>
      </c>
      <c r="B505" s="160">
        <v>2042.0</v>
      </c>
      <c r="C505" s="160">
        <v>2040.772</v>
      </c>
    </row>
    <row r="506">
      <c r="A506" s="159" t="s">
        <v>4863</v>
      </c>
      <c r="B506" s="160">
        <v>967.0</v>
      </c>
      <c r="C506" s="160">
        <v>966.252</v>
      </c>
    </row>
    <row r="507">
      <c r="A507" s="159" t="s">
        <v>4863</v>
      </c>
      <c r="B507" s="160">
        <v>968.0</v>
      </c>
      <c r="C507" s="160">
        <v>967.083</v>
      </c>
    </row>
    <row r="508">
      <c r="A508" s="159" t="s">
        <v>4863</v>
      </c>
      <c r="B508" s="160">
        <v>968.0</v>
      </c>
      <c r="C508" s="160">
        <v>967.081</v>
      </c>
    </row>
    <row r="509">
      <c r="A509" s="159" t="s">
        <v>4864</v>
      </c>
      <c r="B509" s="160">
        <v>1149.0</v>
      </c>
      <c r="C509" s="160">
        <v>1148.247</v>
      </c>
    </row>
    <row r="510">
      <c r="A510" s="159" t="s">
        <v>4864</v>
      </c>
      <c r="B510" s="160">
        <v>1151.0</v>
      </c>
      <c r="C510" s="160">
        <v>1150.543</v>
      </c>
    </row>
    <row r="511">
      <c r="A511" s="159" t="s">
        <v>4864</v>
      </c>
      <c r="B511" s="160">
        <v>1153.0</v>
      </c>
      <c r="C511" s="160">
        <v>1152.409</v>
      </c>
    </row>
    <row r="512">
      <c r="A512" s="159" t="s">
        <v>4865</v>
      </c>
      <c r="B512" s="160">
        <v>1067.0</v>
      </c>
      <c r="C512" s="160">
        <v>1066.575</v>
      </c>
    </row>
    <row r="513">
      <c r="A513" s="159" t="s">
        <v>4865</v>
      </c>
      <c r="B513" s="160">
        <v>1081.0</v>
      </c>
      <c r="C513" s="160">
        <v>1080.077</v>
      </c>
    </row>
    <row r="514">
      <c r="A514" s="159" t="s">
        <v>4866</v>
      </c>
      <c r="B514" s="160">
        <v>489.0</v>
      </c>
      <c r="C514" s="160">
        <v>488.098</v>
      </c>
    </row>
    <row r="515">
      <c r="A515" s="159" t="s">
        <v>4866</v>
      </c>
      <c r="B515" s="160">
        <v>490.0</v>
      </c>
      <c r="C515" s="160">
        <v>489.745</v>
      </c>
    </row>
    <row r="516">
      <c r="A516" s="159" t="s">
        <v>4866</v>
      </c>
      <c r="B516" s="160">
        <v>508.0</v>
      </c>
      <c r="C516" s="160">
        <v>507.663</v>
      </c>
    </row>
    <row r="517">
      <c r="A517" s="159" t="s">
        <v>4867</v>
      </c>
      <c r="B517" s="160">
        <v>775.0</v>
      </c>
      <c r="C517" s="160">
        <v>774.448</v>
      </c>
    </row>
    <row r="518">
      <c r="A518" s="159" t="s">
        <v>4867</v>
      </c>
      <c r="B518" s="160">
        <v>771.0</v>
      </c>
      <c r="C518" s="160">
        <v>770.603</v>
      </c>
    </row>
    <row r="519">
      <c r="A519" s="159" t="s">
        <v>4867</v>
      </c>
      <c r="B519" s="160">
        <v>771.0</v>
      </c>
      <c r="C519" s="160">
        <v>770.374</v>
      </c>
    </row>
    <row r="520">
      <c r="A520" s="159" t="s">
        <v>4868</v>
      </c>
      <c r="B520" s="160">
        <v>360.0</v>
      </c>
      <c r="C520" s="160">
        <v>359.26</v>
      </c>
    </row>
    <row r="521">
      <c r="A521" s="159" t="s">
        <v>4868</v>
      </c>
      <c r="B521" s="160">
        <v>357.0</v>
      </c>
      <c r="C521" s="160">
        <v>356.699</v>
      </c>
    </row>
    <row r="522">
      <c r="A522" s="159" t="s">
        <v>4868</v>
      </c>
      <c r="B522" s="160">
        <v>356.0</v>
      </c>
      <c r="C522" s="160">
        <v>355.37</v>
      </c>
    </row>
    <row r="523">
      <c r="A523" s="159" t="s">
        <v>4869</v>
      </c>
      <c r="B523" s="160">
        <v>591.0</v>
      </c>
      <c r="C523" s="160">
        <v>590.31</v>
      </c>
    </row>
    <row r="524">
      <c r="A524" s="159" t="s">
        <v>4869</v>
      </c>
      <c r="B524" s="160">
        <v>593.0</v>
      </c>
      <c r="C524" s="160">
        <v>592.928</v>
      </c>
    </row>
    <row r="525">
      <c r="A525" s="159" t="s">
        <v>4869</v>
      </c>
      <c r="B525" s="160">
        <v>589.0</v>
      </c>
      <c r="C525" s="160">
        <v>588.682</v>
      </c>
    </row>
    <row r="526">
      <c r="A526" s="159" t="s">
        <v>4870</v>
      </c>
      <c r="B526" s="160">
        <v>215.0</v>
      </c>
      <c r="C526" s="160">
        <v>214.597</v>
      </c>
    </row>
    <row r="527">
      <c r="A527" s="159" t="s">
        <v>4870</v>
      </c>
      <c r="B527" s="160">
        <v>215.0</v>
      </c>
      <c r="C527" s="160">
        <v>214.457</v>
      </c>
    </row>
    <row r="528">
      <c r="A528" s="159" t="s">
        <v>4870</v>
      </c>
      <c r="B528" s="160">
        <v>215.0</v>
      </c>
      <c r="C528" s="160">
        <v>214.597</v>
      </c>
    </row>
    <row r="529">
      <c r="A529" s="159" t="s">
        <v>4871</v>
      </c>
      <c r="B529" s="160">
        <v>783.0</v>
      </c>
      <c r="C529" s="160">
        <v>782.459</v>
      </c>
    </row>
    <row r="530">
      <c r="A530" s="159" t="s">
        <v>4871</v>
      </c>
      <c r="B530" s="160">
        <v>782.0</v>
      </c>
      <c r="C530" s="160">
        <v>781.848</v>
      </c>
    </row>
    <row r="531">
      <c r="A531" s="159" t="s">
        <v>4871</v>
      </c>
      <c r="B531" s="160">
        <v>781.0</v>
      </c>
      <c r="C531" s="160">
        <v>780.764</v>
      </c>
    </row>
    <row r="532">
      <c r="A532" s="159" t="s">
        <v>4872</v>
      </c>
      <c r="B532" s="160">
        <v>340.0</v>
      </c>
      <c r="C532" s="160">
        <v>339.584</v>
      </c>
    </row>
    <row r="533">
      <c r="A533" s="159" t="s">
        <v>4872</v>
      </c>
      <c r="B533" s="160">
        <v>338.0</v>
      </c>
      <c r="C533" s="160">
        <v>337.967</v>
      </c>
    </row>
    <row r="534">
      <c r="A534" s="159" t="s">
        <v>4872</v>
      </c>
      <c r="B534" s="160">
        <v>340.0</v>
      </c>
      <c r="C534" s="160">
        <v>339.043</v>
      </c>
    </row>
    <row r="535">
      <c r="A535" s="159" t="s">
        <v>4873</v>
      </c>
      <c r="B535" s="160">
        <v>943.0</v>
      </c>
      <c r="C535" s="160">
        <v>942.842</v>
      </c>
    </row>
    <row r="536">
      <c r="A536" s="159" t="s">
        <v>4873</v>
      </c>
      <c r="B536" s="160">
        <v>946.0</v>
      </c>
      <c r="C536" s="160">
        <v>945.569</v>
      </c>
    </row>
    <row r="537">
      <c r="A537" s="159" t="s">
        <v>4873</v>
      </c>
      <c r="B537" s="160">
        <v>946.0</v>
      </c>
      <c r="C537" s="160">
        <v>945.498</v>
      </c>
    </row>
    <row r="538">
      <c r="A538" s="159" t="s">
        <v>4874</v>
      </c>
      <c r="B538" s="160">
        <v>361.0</v>
      </c>
      <c r="C538" s="160">
        <v>360.716</v>
      </c>
    </row>
    <row r="539">
      <c r="A539" s="159" t="s">
        <v>4874</v>
      </c>
      <c r="B539" s="160">
        <v>357.0</v>
      </c>
      <c r="C539" s="160">
        <v>356.421</v>
      </c>
    </row>
    <row r="540">
      <c r="A540" s="159" t="s">
        <v>4874</v>
      </c>
      <c r="B540" s="160">
        <v>359.0</v>
      </c>
      <c r="C540" s="160">
        <v>358.669</v>
      </c>
    </row>
    <row r="541">
      <c r="A541" s="159" t="s">
        <v>4875</v>
      </c>
      <c r="B541" s="160">
        <v>585.0</v>
      </c>
      <c r="C541" s="160">
        <v>584.402</v>
      </c>
    </row>
    <row r="542">
      <c r="A542" s="159" t="s">
        <v>4875</v>
      </c>
      <c r="B542" s="160">
        <v>583.0</v>
      </c>
      <c r="C542" s="160">
        <v>582.153</v>
      </c>
    </row>
    <row r="543">
      <c r="A543" s="159" t="s">
        <v>4875</v>
      </c>
      <c r="B543" s="160">
        <v>591.0</v>
      </c>
      <c r="C543" s="160">
        <v>590.178</v>
      </c>
    </row>
    <row r="544">
      <c r="A544" s="159" t="s">
        <v>4876</v>
      </c>
      <c r="B544" s="160">
        <v>502.0</v>
      </c>
      <c r="C544" s="160">
        <v>501.732</v>
      </c>
    </row>
    <row r="545">
      <c r="A545" s="159" t="s">
        <v>4876</v>
      </c>
      <c r="B545" s="160">
        <v>509.0</v>
      </c>
      <c r="C545" s="160">
        <v>508.415</v>
      </c>
    </row>
    <row r="546">
      <c r="A546" s="159" t="s">
        <v>4876</v>
      </c>
      <c r="B546" s="160">
        <v>508.0</v>
      </c>
      <c r="C546" s="160">
        <v>507.241</v>
      </c>
    </row>
    <row r="547">
      <c r="A547" s="159" t="s">
        <v>4877</v>
      </c>
      <c r="B547" s="160">
        <v>409.0</v>
      </c>
      <c r="C547" s="160">
        <v>408.716</v>
      </c>
    </row>
    <row r="548">
      <c r="A548" s="159" t="s">
        <v>4877</v>
      </c>
      <c r="B548" s="160">
        <v>404.0</v>
      </c>
      <c r="C548" s="160">
        <v>403.905</v>
      </c>
    </row>
    <row r="549">
      <c r="A549" s="159" t="s">
        <v>4877</v>
      </c>
      <c r="B549" s="160">
        <v>405.0</v>
      </c>
      <c r="C549" s="160">
        <v>404.433</v>
      </c>
    </row>
    <row r="550">
      <c r="A550" s="159" t="s">
        <v>4878</v>
      </c>
      <c r="B550" s="160">
        <v>97.0</v>
      </c>
      <c r="C550" s="160">
        <v>96.82</v>
      </c>
    </row>
    <row r="551">
      <c r="A551" s="159" t="s">
        <v>4878</v>
      </c>
      <c r="B551" s="160">
        <v>98.0</v>
      </c>
      <c r="C551" s="160">
        <v>97.676</v>
      </c>
    </row>
    <row r="552">
      <c r="A552" s="159" t="s">
        <v>4878</v>
      </c>
      <c r="B552" s="160">
        <v>98.0</v>
      </c>
      <c r="C552" s="160">
        <v>97.585</v>
      </c>
    </row>
    <row r="553">
      <c r="A553" s="159" t="s">
        <v>4879</v>
      </c>
      <c r="B553" s="160">
        <v>129.0</v>
      </c>
      <c r="C553" s="160">
        <v>128.634</v>
      </c>
    </row>
    <row r="554">
      <c r="A554" s="159" t="s">
        <v>4879</v>
      </c>
      <c r="B554" s="160">
        <v>129.0</v>
      </c>
      <c r="C554" s="160">
        <v>128.928</v>
      </c>
    </row>
    <row r="555">
      <c r="A555" s="159" t="s">
        <v>4879</v>
      </c>
      <c r="B555" s="160">
        <v>130.0</v>
      </c>
      <c r="C555" s="160">
        <v>129.72</v>
      </c>
    </row>
    <row r="556">
      <c r="A556" s="159" t="s">
        <v>4880</v>
      </c>
      <c r="B556" s="160">
        <v>109.0</v>
      </c>
      <c r="C556" s="160">
        <v>108.842</v>
      </c>
    </row>
    <row r="557">
      <c r="A557" s="159" t="s">
        <v>4880</v>
      </c>
      <c r="B557" s="160">
        <v>107.0</v>
      </c>
      <c r="C557" s="160">
        <v>106.087</v>
      </c>
    </row>
    <row r="558">
      <c r="A558" s="159" t="s">
        <v>4880</v>
      </c>
      <c r="B558" s="160">
        <v>107.0</v>
      </c>
      <c r="C558" s="160">
        <v>106.351</v>
      </c>
    </row>
    <row r="559">
      <c r="A559" s="159" t="s">
        <v>4881</v>
      </c>
      <c r="B559" s="160">
        <v>217.0</v>
      </c>
      <c r="C559" s="160">
        <v>216.116</v>
      </c>
    </row>
    <row r="560">
      <c r="A560" s="159" t="s">
        <v>4881</v>
      </c>
      <c r="B560" s="160">
        <v>216.0</v>
      </c>
      <c r="C560" s="160">
        <v>215.655</v>
      </c>
    </row>
    <row r="561">
      <c r="A561" s="159" t="s">
        <v>4881</v>
      </c>
      <c r="B561" s="160">
        <v>217.0</v>
      </c>
      <c r="C561" s="160">
        <v>216.127</v>
      </c>
    </row>
    <row r="562">
      <c r="A562" s="159" t="s">
        <v>4882</v>
      </c>
      <c r="B562" s="160">
        <v>188.0</v>
      </c>
      <c r="C562" s="160">
        <v>187.886</v>
      </c>
    </row>
    <row r="563">
      <c r="A563" s="159" t="s">
        <v>4882</v>
      </c>
      <c r="B563" s="160">
        <v>189.0</v>
      </c>
      <c r="C563" s="160">
        <v>188.469</v>
      </c>
    </row>
    <row r="564">
      <c r="A564" s="159" t="s">
        <v>4882</v>
      </c>
      <c r="B564" s="160">
        <v>190.0</v>
      </c>
      <c r="C564" s="160">
        <v>189.502</v>
      </c>
    </row>
    <row r="565">
      <c r="A565" s="159" t="s">
        <v>4883</v>
      </c>
      <c r="B565" s="160">
        <v>192.0</v>
      </c>
      <c r="C565" s="160">
        <v>191.678</v>
      </c>
    </row>
    <row r="566">
      <c r="A566" s="159" t="s">
        <v>4883</v>
      </c>
      <c r="B566" s="160">
        <v>192.0</v>
      </c>
      <c r="C566" s="160">
        <v>191.438</v>
      </c>
    </row>
    <row r="567">
      <c r="A567" s="159" t="s">
        <v>4883</v>
      </c>
      <c r="B567" s="160">
        <v>192.0</v>
      </c>
      <c r="C567" s="160">
        <v>191.732</v>
      </c>
    </row>
    <row r="568">
      <c r="A568" s="159" t="s">
        <v>4884</v>
      </c>
      <c r="B568" s="160">
        <v>144.0</v>
      </c>
      <c r="C568" s="160">
        <v>143.487</v>
      </c>
    </row>
    <row r="569">
      <c r="A569" s="159" t="s">
        <v>4884</v>
      </c>
      <c r="B569" s="160">
        <v>140.0</v>
      </c>
      <c r="C569" s="160">
        <v>139.24</v>
      </c>
    </row>
    <row r="570">
      <c r="A570" s="159" t="s">
        <v>4884</v>
      </c>
      <c r="B570" s="160">
        <v>139.0</v>
      </c>
      <c r="C570" s="160">
        <v>138.801</v>
      </c>
    </row>
    <row r="571">
      <c r="A571" s="159" t="s">
        <v>4885</v>
      </c>
      <c r="B571" s="160">
        <v>153.0</v>
      </c>
      <c r="C571" s="160">
        <v>152.345</v>
      </c>
    </row>
    <row r="572">
      <c r="A572" s="159" t="s">
        <v>4885</v>
      </c>
      <c r="B572" s="160">
        <v>149.0</v>
      </c>
      <c r="C572" s="160">
        <v>148.588</v>
      </c>
    </row>
    <row r="573">
      <c r="A573" s="159" t="s">
        <v>4885</v>
      </c>
      <c r="B573" s="160">
        <v>151.0</v>
      </c>
      <c r="C573" s="160">
        <v>150.652</v>
      </c>
    </row>
    <row r="574">
      <c r="A574" s="159" t="s">
        <v>4887</v>
      </c>
      <c r="B574" s="160">
        <v>139.0</v>
      </c>
      <c r="C574" s="160">
        <v>138.066</v>
      </c>
    </row>
    <row r="575">
      <c r="A575" s="159" t="s">
        <v>4887</v>
      </c>
      <c r="B575" s="160">
        <v>136.0</v>
      </c>
      <c r="C575" s="160">
        <v>135.497</v>
      </c>
    </row>
    <row r="576">
      <c r="A576" s="159" t="s">
        <v>4887</v>
      </c>
      <c r="B576" s="160">
        <v>137.0</v>
      </c>
      <c r="C576" s="160">
        <v>136.936</v>
      </c>
    </row>
    <row r="577">
      <c r="A577" s="159" t="s">
        <v>4888</v>
      </c>
      <c r="B577" s="160">
        <v>161.0</v>
      </c>
      <c r="C577" s="160">
        <v>160.21</v>
      </c>
    </row>
    <row r="578">
      <c r="A578" s="159" t="s">
        <v>4888</v>
      </c>
      <c r="B578" s="160">
        <v>162.0</v>
      </c>
      <c r="C578" s="160">
        <v>161.063</v>
      </c>
    </row>
    <row r="579">
      <c r="A579" s="159" t="s">
        <v>4888</v>
      </c>
      <c r="B579" s="160">
        <v>161.0</v>
      </c>
      <c r="C579" s="160">
        <v>160.597</v>
      </c>
    </row>
    <row r="580">
      <c r="A580" s="159" t="s">
        <v>4889</v>
      </c>
      <c r="B580" s="160">
        <v>152.0</v>
      </c>
      <c r="C580" s="160">
        <v>151.905</v>
      </c>
    </row>
    <row r="581">
      <c r="A581" s="159" t="s">
        <v>4889</v>
      </c>
      <c r="B581" s="160">
        <v>157.0</v>
      </c>
      <c r="C581" s="160">
        <v>156.039</v>
      </c>
    </row>
    <row r="582">
      <c r="A582" s="159" t="s">
        <v>4889</v>
      </c>
      <c r="B582" s="160">
        <v>156.0</v>
      </c>
      <c r="C582" s="160">
        <v>155.773</v>
      </c>
    </row>
    <row r="583">
      <c r="A583" s="159" t="s">
        <v>4890</v>
      </c>
      <c r="B583" s="160">
        <v>180.0</v>
      </c>
      <c r="C583" s="160">
        <v>179.478</v>
      </c>
    </row>
    <row r="584">
      <c r="A584" s="159" t="s">
        <v>4890</v>
      </c>
      <c r="B584" s="160">
        <v>184.0</v>
      </c>
      <c r="C584" s="160">
        <v>183.343</v>
      </c>
    </row>
    <row r="585">
      <c r="A585" s="159" t="s">
        <v>4890</v>
      </c>
      <c r="B585" s="160">
        <v>185.0</v>
      </c>
      <c r="C585" s="160">
        <v>184.205</v>
      </c>
    </row>
    <row r="586">
      <c r="A586" s="159" t="s">
        <v>4891</v>
      </c>
      <c r="B586" s="160">
        <v>157.0</v>
      </c>
      <c r="C586" s="160">
        <v>156.881</v>
      </c>
    </row>
    <row r="587">
      <c r="A587" s="159" t="s">
        <v>4891</v>
      </c>
      <c r="B587" s="160">
        <v>157.0</v>
      </c>
      <c r="C587" s="160">
        <v>156.494</v>
      </c>
    </row>
    <row r="588">
      <c r="A588" s="159" t="s">
        <v>4891</v>
      </c>
      <c r="B588" s="160">
        <v>156.0</v>
      </c>
      <c r="C588" s="160">
        <v>155.857</v>
      </c>
    </row>
    <row r="589">
      <c r="A589" s="159" t="s">
        <v>4892</v>
      </c>
      <c r="B589" s="160">
        <v>150.0</v>
      </c>
      <c r="C589" s="160">
        <v>149.933</v>
      </c>
    </row>
    <row r="590">
      <c r="A590" s="159" t="s">
        <v>4892</v>
      </c>
      <c r="B590" s="160">
        <v>146.0</v>
      </c>
      <c r="C590" s="160">
        <v>145.986</v>
      </c>
    </row>
    <row r="591">
      <c r="A591" s="159" t="s">
        <v>4892</v>
      </c>
      <c r="B591" s="160">
        <v>147.0</v>
      </c>
      <c r="C591" s="160">
        <v>146.513</v>
      </c>
    </row>
    <row r="592">
      <c r="A592" s="159" t="s">
        <v>4893</v>
      </c>
      <c r="B592" s="160">
        <v>214.0</v>
      </c>
      <c r="C592" s="160">
        <v>213.41</v>
      </c>
    </row>
    <row r="593">
      <c r="A593" s="159" t="s">
        <v>4893</v>
      </c>
      <c r="B593" s="160">
        <v>214.0</v>
      </c>
      <c r="C593" s="160">
        <v>214.013</v>
      </c>
    </row>
    <row r="594">
      <c r="A594" s="159" t="s">
        <v>4893</v>
      </c>
      <c r="B594" s="160">
        <v>214.0</v>
      </c>
      <c r="C594" s="160">
        <v>213.077</v>
      </c>
    </row>
    <row r="595">
      <c r="A595" s="159" t="s">
        <v>4894</v>
      </c>
      <c r="B595" s="160">
        <v>135.0</v>
      </c>
      <c r="C595" s="160">
        <v>134.239</v>
      </c>
    </row>
    <row r="596">
      <c r="A596" s="159" t="s">
        <v>4894</v>
      </c>
      <c r="B596" s="160">
        <v>138.0</v>
      </c>
      <c r="C596" s="160">
        <v>137.131</v>
      </c>
    </row>
    <row r="597">
      <c r="A597" s="159" t="s">
        <v>4894</v>
      </c>
      <c r="B597" s="160">
        <v>138.0</v>
      </c>
      <c r="C597" s="160">
        <v>137.091</v>
      </c>
    </row>
    <row r="598">
      <c r="A598" s="159" t="s">
        <v>4895</v>
      </c>
      <c r="B598" s="160">
        <v>94.0</v>
      </c>
      <c r="C598" s="160">
        <v>93.103</v>
      </c>
    </row>
    <row r="599">
      <c r="A599" s="159" t="s">
        <v>4895</v>
      </c>
      <c r="B599" s="160">
        <v>91.0</v>
      </c>
      <c r="C599" s="160">
        <v>90.98</v>
      </c>
    </row>
    <row r="600">
      <c r="A600" s="159" t="s">
        <v>4895</v>
      </c>
      <c r="B600" s="160">
        <v>96.0</v>
      </c>
      <c r="C600" s="160">
        <v>95.318</v>
      </c>
    </row>
    <row r="601">
      <c r="A601" s="159" t="s">
        <v>4896</v>
      </c>
      <c r="B601" s="160">
        <v>147.0</v>
      </c>
      <c r="C601" s="160">
        <v>146.75</v>
      </c>
    </row>
    <row r="602">
      <c r="A602" s="159" t="s">
        <v>4896</v>
      </c>
      <c r="B602" s="160">
        <v>145.0</v>
      </c>
      <c r="C602" s="160">
        <v>144.837</v>
      </c>
    </row>
    <row r="603">
      <c r="A603" s="159" t="s">
        <v>4896</v>
      </c>
      <c r="B603" s="160">
        <v>146.0</v>
      </c>
      <c r="C603" s="160">
        <v>145.591</v>
      </c>
    </row>
    <row r="604">
      <c r="A604" s="159" t="s">
        <v>4897</v>
      </c>
      <c r="B604" s="160">
        <v>275.0</v>
      </c>
      <c r="C604" s="160">
        <v>274.685</v>
      </c>
    </row>
    <row r="605">
      <c r="A605" s="159" t="s">
        <v>4897</v>
      </c>
      <c r="B605" s="160">
        <v>274.0</v>
      </c>
      <c r="C605" s="160">
        <v>273.304</v>
      </c>
    </row>
    <row r="606">
      <c r="A606" s="159" t="s">
        <v>4897</v>
      </c>
      <c r="B606" s="160">
        <v>277.0</v>
      </c>
      <c r="C606" s="160">
        <v>276.615</v>
      </c>
    </row>
    <row r="607">
      <c r="A607" s="159" t="s">
        <v>4898</v>
      </c>
      <c r="B607" s="160">
        <v>123.0</v>
      </c>
      <c r="C607" s="160">
        <v>122.544</v>
      </c>
    </row>
    <row r="608">
      <c r="A608" s="159" t="s">
        <v>4898</v>
      </c>
      <c r="B608" s="160">
        <v>124.0</v>
      </c>
      <c r="C608" s="160">
        <v>123.944</v>
      </c>
    </row>
    <row r="609">
      <c r="A609" s="159" t="s">
        <v>4898</v>
      </c>
      <c r="B609" s="160">
        <v>124.0</v>
      </c>
      <c r="C609" s="160">
        <v>123.944</v>
      </c>
    </row>
    <row r="610">
      <c r="A610" s="159" t="s">
        <v>4899</v>
      </c>
      <c r="B610" s="160">
        <v>99.0</v>
      </c>
      <c r="C610" s="160">
        <v>98.149</v>
      </c>
    </row>
    <row r="611">
      <c r="A611" s="159" t="s">
        <v>4899</v>
      </c>
      <c r="B611" s="160">
        <v>99.0</v>
      </c>
      <c r="C611" s="160">
        <v>98.728</v>
      </c>
    </row>
    <row r="612">
      <c r="A612" s="159" t="s">
        <v>4899</v>
      </c>
      <c r="B612" s="160">
        <v>93.0</v>
      </c>
      <c r="C612" s="160">
        <v>92.268</v>
      </c>
    </row>
    <row r="613">
      <c r="A613" s="159" t="s">
        <v>4900</v>
      </c>
      <c r="B613" s="160">
        <v>89.0</v>
      </c>
      <c r="C613" s="160">
        <v>88.467</v>
      </c>
    </row>
    <row r="614">
      <c r="A614" s="159" t="s">
        <v>4900</v>
      </c>
      <c r="B614" s="160">
        <v>83.0</v>
      </c>
      <c r="C614" s="160">
        <v>82.345</v>
      </c>
    </row>
    <row r="615">
      <c r="A615" s="159" t="s">
        <v>4901</v>
      </c>
      <c r="B615" s="160">
        <v>379.0</v>
      </c>
      <c r="C615" s="160">
        <v>378.948</v>
      </c>
    </row>
    <row r="616">
      <c r="A616" s="159" t="s">
        <v>4901</v>
      </c>
      <c r="B616" s="160">
        <v>376.0</v>
      </c>
      <c r="C616" s="160">
        <v>375.877</v>
      </c>
    </row>
    <row r="617">
      <c r="A617" s="159" t="s">
        <v>4901</v>
      </c>
      <c r="B617" s="160">
        <v>377.0</v>
      </c>
      <c r="C617" s="160">
        <v>376.96</v>
      </c>
    </row>
    <row r="618">
      <c r="A618" s="159" t="s">
        <v>4902</v>
      </c>
      <c r="B618" s="160">
        <v>400.0</v>
      </c>
      <c r="C618" s="160">
        <v>399.418</v>
      </c>
    </row>
    <row r="619">
      <c r="A619" s="159" t="s">
        <v>4902</v>
      </c>
      <c r="B619" s="160">
        <v>398.0</v>
      </c>
      <c r="C619" s="160">
        <v>397.932</v>
      </c>
    </row>
    <row r="620">
      <c r="A620" s="159" t="s">
        <v>4902</v>
      </c>
      <c r="B620" s="160">
        <v>394.0</v>
      </c>
      <c r="C620" s="160">
        <v>393.255</v>
      </c>
    </row>
    <row r="621">
      <c r="A621" s="159" t="s">
        <v>4903</v>
      </c>
      <c r="B621" s="160">
        <v>408.0</v>
      </c>
      <c r="C621" s="160">
        <v>407.65</v>
      </c>
    </row>
    <row r="622">
      <c r="A622" s="159" t="s">
        <v>4903</v>
      </c>
      <c r="B622" s="160">
        <v>406.0</v>
      </c>
      <c r="C622" s="160">
        <v>405.576</v>
      </c>
    </row>
    <row r="623">
      <c r="A623" s="159" t="s">
        <v>4903</v>
      </c>
      <c r="B623" s="160">
        <v>408.0</v>
      </c>
      <c r="C623" s="160">
        <v>407.872</v>
      </c>
    </row>
    <row r="624">
      <c r="A624" s="159" t="s">
        <v>4904</v>
      </c>
      <c r="B624" s="160">
        <v>252.0</v>
      </c>
      <c r="C624" s="160">
        <v>251.873</v>
      </c>
    </row>
    <row r="625">
      <c r="A625" s="159" t="s">
        <v>4904</v>
      </c>
      <c r="B625" s="160">
        <v>252.0</v>
      </c>
      <c r="C625" s="160">
        <v>251.066</v>
      </c>
    </row>
    <row r="626">
      <c r="A626" s="159" t="s">
        <v>4904</v>
      </c>
      <c r="B626" s="160">
        <v>254.0</v>
      </c>
      <c r="C626" s="160">
        <v>253.18</v>
      </c>
    </row>
    <row r="627">
      <c r="A627" s="159" t="s">
        <v>4905</v>
      </c>
      <c r="B627" s="160">
        <v>178.0</v>
      </c>
      <c r="C627" s="160">
        <v>177.282</v>
      </c>
    </row>
    <row r="628">
      <c r="A628" s="159" t="s">
        <v>4905</v>
      </c>
      <c r="B628" s="160">
        <v>180.0</v>
      </c>
      <c r="C628" s="160">
        <v>179.471</v>
      </c>
    </row>
    <row r="629">
      <c r="A629" s="159" t="s">
        <v>4905</v>
      </c>
      <c r="B629" s="160">
        <v>183.0</v>
      </c>
      <c r="C629" s="160">
        <v>182.395</v>
      </c>
    </row>
    <row r="630">
      <c r="A630" s="159" t="s">
        <v>4906</v>
      </c>
      <c r="B630" s="160">
        <v>186.0</v>
      </c>
      <c r="C630" s="160">
        <v>185.069</v>
      </c>
    </row>
    <row r="631">
      <c r="A631" s="159" t="s">
        <v>4906</v>
      </c>
      <c r="B631" s="160">
        <v>188.0</v>
      </c>
      <c r="C631" s="160">
        <v>187.11</v>
      </c>
    </row>
    <row r="632">
      <c r="A632" s="159" t="s">
        <v>4906</v>
      </c>
      <c r="B632" s="160">
        <v>185.0</v>
      </c>
      <c r="C632" s="160">
        <v>184.956</v>
      </c>
    </row>
    <row r="633">
      <c r="A633" s="159" t="s">
        <v>4907</v>
      </c>
      <c r="B633" s="160">
        <v>602.0</v>
      </c>
      <c r="C633" s="160">
        <v>601.945</v>
      </c>
    </row>
    <row r="634">
      <c r="A634" s="159" t="s">
        <v>4907</v>
      </c>
      <c r="B634" s="160">
        <v>601.0</v>
      </c>
      <c r="C634" s="160">
        <v>600.396</v>
      </c>
    </row>
    <row r="635">
      <c r="A635" s="159" t="s">
        <v>4907</v>
      </c>
      <c r="B635" s="160">
        <v>600.0</v>
      </c>
      <c r="C635" s="160">
        <v>599.576</v>
      </c>
    </row>
    <row r="636">
      <c r="A636" s="159" t="s">
        <v>4908</v>
      </c>
      <c r="B636" s="160">
        <v>569.0</v>
      </c>
      <c r="C636" s="160">
        <v>568.482</v>
      </c>
    </row>
    <row r="637">
      <c r="A637" s="159" t="s">
        <v>4908</v>
      </c>
      <c r="B637" s="160">
        <v>565.0</v>
      </c>
      <c r="C637" s="160">
        <v>564.277</v>
      </c>
    </row>
    <row r="638">
      <c r="A638" s="159" t="s">
        <v>4908</v>
      </c>
      <c r="B638" s="160">
        <v>568.0</v>
      </c>
      <c r="C638" s="160">
        <v>567.818</v>
      </c>
    </row>
    <row r="639">
      <c r="A639" s="159" t="s">
        <v>4909</v>
      </c>
      <c r="B639" s="160">
        <v>723.0</v>
      </c>
      <c r="C639" s="160">
        <v>722.319</v>
      </c>
    </row>
    <row r="640">
      <c r="A640" s="159" t="s">
        <v>4909</v>
      </c>
      <c r="B640" s="160">
        <v>728.0</v>
      </c>
      <c r="C640" s="160">
        <v>727.673</v>
      </c>
    </row>
    <row r="641">
      <c r="A641" s="159" t="s">
        <v>4909</v>
      </c>
      <c r="B641" s="160">
        <v>728.0</v>
      </c>
      <c r="C641" s="160">
        <v>727.041</v>
      </c>
    </row>
    <row r="642">
      <c r="A642" s="159" t="s">
        <v>4910</v>
      </c>
      <c r="B642" s="160">
        <v>330.0</v>
      </c>
      <c r="C642" s="160">
        <v>329.556</v>
      </c>
    </row>
    <row r="643">
      <c r="A643" s="159" t="s">
        <v>4910</v>
      </c>
      <c r="B643" s="160">
        <v>331.0</v>
      </c>
      <c r="C643" s="160">
        <v>330.826</v>
      </c>
    </row>
    <row r="644">
      <c r="A644" s="159" t="s">
        <v>4910</v>
      </c>
      <c r="B644" s="160">
        <v>329.0</v>
      </c>
      <c r="C644" s="160">
        <v>328.789</v>
      </c>
    </row>
    <row r="645">
      <c r="A645" s="159" t="s">
        <v>4911</v>
      </c>
      <c r="B645" s="160">
        <v>268.0</v>
      </c>
      <c r="C645" s="160">
        <v>267.718</v>
      </c>
    </row>
    <row r="646">
      <c r="A646" s="159" t="s">
        <v>4911</v>
      </c>
      <c r="B646" s="160">
        <v>265.0</v>
      </c>
      <c r="C646" s="160">
        <v>265.019</v>
      </c>
    </row>
    <row r="647">
      <c r="A647" s="159" t="s">
        <v>4911</v>
      </c>
      <c r="B647" s="160">
        <v>268.0</v>
      </c>
      <c r="C647" s="160">
        <v>268.034</v>
      </c>
    </row>
    <row r="648">
      <c r="A648" s="159" t="s">
        <v>4912</v>
      </c>
      <c r="B648" s="160">
        <v>165.0</v>
      </c>
      <c r="C648" s="160">
        <v>164.624</v>
      </c>
    </row>
    <row r="649">
      <c r="A649" s="159" t="s">
        <v>4912</v>
      </c>
      <c r="B649" s="160">
        <v>164.0</v>
      </c>
      <c r="C649" s="160">
        <v>163.716</v>
      </c>
    </row>
    <row r="650">
      <c r="A650" s="159" t="s">
        <v>4912</v>
      </c>
      <c r="B650" s="160">
        <v>164.0</v>
      </c>
      <c r="C650" s="160">
        <v>163.695</v>
      </c>
    </row>
    <row r="651">
      <c r="A651" s="159" t="s">
        <v>4913</v>
      </c>
      <c r="B651" s="160">
        <v>348.0</v>
      </c>
      <c r="C651" s="160">
        <v>347.165</v>
      </c>
    </row>
    <row r="652">
      <c r="A652" s="159" t="s">
        <v>4913</v>
      </c>
      <c r="B652" s="160">
        <v>346.0</v>
      </c>
      <c r="C652" s="160">
        <v>345.622</v>
      </c>
    </row>
    <row r="653">
      <c r="A653" s="159" t="s">
        <v>4913</v>
      </c>
      <c r="B653" s="160">
        <v>348.0</v>
      </c>
      <c r="C653" s="160">
        <v>347.687</v>
      </c>
    </row>
    <row r="654">
      <c r="A654" s="159" t="s">
        <v>4914</v>
      </c>
      <c r="B654" s="160">
        <v>312.0</v>
      </c>
      <c r="C654" s="160">
        <v>311.636</v>
      </c>
    </row>
    <row r="655">
      <c r="A655" s="159" t="s">
        <v>4914</v>
      </c>
      <c r="B655" s="160">
        <v>313.0</v>
      </c>
      <c r="C655" s="160">
        <v>312.438</v>
      </c>
    </row>
    <row r="656">
      <c r="A656" s="159" t="s">
        <v>4914</v>
      </c>
      <c r="B656" s="160">
        <v>314.0</v>
      </c>
      <c r="C656" s="160">
        <v>313.49</v>
      </c>
    </row>
    <row r="657">
      <c r="A657" s="159" t="s">
        <v>4916</v>
      </c>
      <c r="B657" s="160">
        <v>321.0</v>
      </c>
      <c r="C657" s="160">
        <v>320.422</v>
      </c>
    </row>
    <row r="658">
      <c r="A658" s="159" t="s">
        <v>4916</v>
      </c>
      <c r="B658" s="160">
        <v>319.0</v>
      </c>
      <c r="C658" s="160">
        <v>318.87</v>
      </c>
    </row>
    <row r="659">
      <c r="A659" s="159" t="s">
        <v>4916</v>
      </c>
      <c r="B659" s="160">
        <v>316.0</v>
      </c>
      <c r="C659" s="160">
        <v>315.428</v>
      </c>
    </row>
    <row r="660">
      <c r="A660" s="159" t="s">
        <v>4917</v>
      </c>
      <c r="B660" s="160">
        <v>547.0</v>
      </c>
      <c r="C660" s="160">
        <v>546.877</v>
      </c>
    </row>
    <row r="661">
      <c r="A661" s="159" t="s">
        <v>4917</v>
      </c>
      <c r="B661" s="160">
        <v>543.0</v>
      </c>
      <c r="C661" s="160">
        <v>542.503</v>
      </c>
    </row>
    <row r="662">
      <c r="A662" s="159" t="s">
        <v>4917</v>
      </c>
      <c r="B662" s="160">
        <v>541.0</v>
      </c>
      <c r="C662" s="160">
        <v>540.393</v>
      </c>
    </row>
    <row r="663">
      <c r="A663" s="159" t="s">
        <v>4918</v>
      </c>
      <c r="B663" s="160">
        <v>511.0</v>
      </c>
      <c r="C663" s="160">
        <v>510.031</v>
      </c>
    </row>
    <row r="664">
      <c r="A664" s="159" t="s">
        <v>4918</v>
      </c>
      <c r="B664" s="160">
        <v>510.0</v>
      </c>
      <c r="C664" s="160">
        <v>509.985</v>
      </c>
    </row>
    <row r="665">
      <c r="A665" s="159" t="s">
        <v>4918</v>
      </c>
      <c r="B665" s="160">
        <v>515.0</v>
      </c>
      <c r="C665" s="160">
        <v>514.345</v>
      </c>
    </row>
    <row r="666">
      <c r="A666" s="159" t="s">
        <v>4919</v>
      </c>
      <c r="B666" s="160">
        <v>410.0</v>
      </c>
      <c r="C666" s="160">
        <v>409.0</v>
      </c>
    </row>
    <row r="667">
      <c r="A667" s="159" t="s">
        <v>4919</v>
      </c>
      <c r="B667" s="160">
        <v>414.0</v>
      </c>
      <c r="C667" s="160">
        <v>413.001</v>
      </c>
    </row>
    <row r="668">
      <c r="A668" s="159" t="s">
        <v>4919</v>
      </c>
      <c r="B668" s="160">
        <v>412.0</v>
      </c>
      <c r="C668" s="160">
        <v>411.005</v>
      </c>
    </row>
    <row r="669">
      <c r="A669" s="159" t="s">
        <v>4920</v>
      </c>
      <c r="B669" s="160">
        <v>443.0</v>
      </c>
      <c r="C669" s="160">
        <v>442.005</v>
      </c>
    </row>
    <row r="670">
      <c r="A670" s="159" t="s">
        <v>4920</v>
      </c>
      <c r="B670" s="160">
        <v>440.0</v>
      </c>
      <c r="C670" s="160">
        <v>439.018</v>
      </c>
    </row>
    <row r="671">
      <c r="A671" s="159" t="s">
        <v>4920</v>
      </c>
      <c r="B671" s="160">
        <v>444.0</v>
      </c>
      <c r="C671" s="160">
        <v>443.01</v>
      </c>
    </row>
    <row r="672">
      <c r="A672" s="159" t="s">
        <v>4921</v>
      </c>
      <c r="B672" s="160">
        <v>597.0</v>
      </c>
      <c r="C672" s="160">
        <v>596.895</v>
      </c>
    </row>
    <row r="673">
      <c r="A673" s="159" t="s">
        <v>4921</v>
      </c>
      <c r="B673" s="160">
        <v>597.0</v>
      </c>
      <c r="C673" s="160">
        <v>596.235</v>
      </c>
    </row>
    <row r="674">
      <c r="A674" s="159" t="s">
        <v>4921</v>
      </c>
      <c r="B674" s="160">
        <v>597.0</v>
      </c>
      <c r="C674" s="160">
        <v>596.612</v>
      </c>
    </row>
    <row r="675">
      <c r="A675" s="159" t="s">
        <v>4922</v>
      </c>
      <c r="B675" s="160">
        <v>533.0</v>
      </c>
      <c r="C675" s="160">
        <v>532.015</v>
      </c>
    </row>
    <row r="676">
      <c r="A676" s="159" t="s">
        <v>4922</v>
      </c>
      <c r="B676" s="160">
        <v>534.0</v>
      </c>
      <c r="C676" s="160">
        <v>533.06</v>
      </c>
    </row>
    <row r="677">
      <c r="A677" s="159" t="s">
        <v>4922</v>
      </c>
      <c r="B677" s="160">
        <v>532.0</v>
      </c>
      <c r="C677" s="160">
        <v>531.015</v>
      </c>
    </row>
    <row r="678">
      <c r="A678" s="159" t="s">
        <v>4923</v>
      </c>
      <c r="B678" s="160">
        <v>182.0</v>
      </c>
      <c r="C678" s="160">
        <v>181.135</v>
      </c>
    </row>
    <row r="679">
      <c r="A679" s="159" t="s">
        <v>4923</v>
      </c>
      <c r="B679" s="160">
        <v>177.0</v>
      </c>
      <c r="C679" s="160">
        <v>176.102</v>
      </c>
    </row>
    <row r="680">
      <c r="A680" s="159" t="s">
        <v>4923</v>
      </c>
      <c r="B680" s="160">
        <v>179.0</v>
      </c>
      <c r="C680" s="160">
        <v>178.281</v>
      </c>
    </row>
    <row r="681">
      <c r="A681" s="159" t="s">
        <v>4924</v>
      </c>
      <c r="B681" s="160">
        <v>181.0</v>
      </c>
      <c r="C681" s="160">
        <v>180.731</v>
      </c>
    </row>
    <row r="682">
      <c r="A682" s="159" t="s">
        <v>4924</v>
      </c>
      <c r="B682" s="160">
        <v>179.0</v>
      </c>
      <c r="C682" s="160">
        <v>178.24</v>
      </c>
    </row>
    <row r="683">
      <c r="A683" s="159" t="s">
        <v>4924</v>
      </c>
      <c r="B683" s="160">
        <v>179.0</v>
      </c>
      <c r="C683" s="160">
        <v>178.532</v>
      </c>
    </row>
    <row r="684">
      <c r="A684" s="159" t="s">
        <v>4925</v>
      </c>
      <c r="B684" s="160">
        <v>590.0</v>
      </c>
      <c r="C684" s="160">
        <v>589.22</v>
      </c>
    </row>
    <row r="685">
      <c r="A685" s="159" t="s">
        <v>4925</v>
      </c>
      <c r="B685" s="160">
        <v>591.0</v>
      </c>
      <c r="C685" s="160">
        <v>590.069</v>
      </c>
    </row>
    <row r="686">
      <c r="A686" s="159" t="s">
        <v>4925</v>
      </c>
      <c r="B686" s="160">
        <v>586.0</v>
      </c>
      <c r="C686" s="160">
        <v>585.759</v>
      </c>
    </row>
    <row r="687">
      <c r="A687" s="159" t="s">
        <v>4926</v>
      </c>
      <c r="B687" s="160">
        <v>874.0</v>
      </c>
      <c r="C687" s="160">
        <v>873.501</v>
      </c>
    </row>
    <row r="688">
      <c r="A688" s="159" t="s">
        <v>4926</v>
      </c>
      <c r="B688" s="160">
        <v>870.0</v>
      </c>
      <c r="C688" s="160">
        <v>869.492</v>
      </c>
    </row>
    <row r="689">
      <c r="A689" s="159" t="s">
        <v>4926</v>
      </c>
      <c r="B689" s="160">
        <v>868.0</v>
      </c>
      <c r="C689" s="160">
        <v>867.5</v>
      </c>
    </row>
    <row r="690">
      <c r="A690" s="159" t="s">
        <v>4927</v>
      </c>
      <c r="B690" s="160">
        <v>151.0</v>
      </c>
      <c r="C690" s="160">
        <v>150.207</v>
      </c>
    </row>
    <row r="691">
      <c r="A691" s="159" t="s">
        <v>4927</v>
      </c>
      <c r="B691" s="160">
        <v>150.0</v>
      </c>
      <c r="C691" s="160">
        <v>149.626</v>
      </c>
    </row>
    <row r="692">
      <c r="A692" s="159" t="s">
        <v>4927</v>
      </c>
      <c r="B692" s="160">
        <v>150.0</v>
      </c>
      <c r="C692" s="160">
        <v>149.857</v>
      </c>
    </row>
    <row r="693">
      <c r="A693" s="159" t="s">
        <v>4928</v>
      </c>
      <c r="B693" s="160">
        <v>1093.0</v>
      </c>
      <c r="C693" s="160">
        <v>1091.499</v>
      </c>
    </row>
    <row r="694">
      <c r="A694" s="159" t="s">
        <v>4928</v>
      </c>
      <c r="B694" s="160">
        <v>1092.0</v>
      </c>
      <c r="C694" s="160">
        <v>1090.615</v>
      </c>
    </row>
    <row r="695">
      <c r="A695" s="159" t="s">
        <v>4928</v>
      </c>
      <c r="B695" s="160">
        <v>1097.0</v>
      </c>
      <c r="C695" s="160">
        <v>1095.184</v>
      </c>
    </row>
    <row r="696">
      <c r="A696" s="159" t="s">
        <v>4929</v>
      </c>
      <c r="B696" s="160">
        <v>149.0</v>
      </c>
      <c r="C696" s="160">
        <v>148.084</v>
      </c>
    </row>
    <row r="697">
      <c r="A697" s="159" t="s">
        <v>4929</v>
      </c>
      <c r="B697" s="160">
        <v>149.0</v>
      </c>
      <c r="C697" s="160">
        <v>148.03</v>
      </c>
    </row>
    <row r="698">
      <c r="A698" s="159" t="s">
        <v>4929</v>
      </c>
      <c r="B698" s="160">
        <v>149.0</v>
      </c>
      <c r="C698" s="160">
        <v>148.03</v>
      </c>
    </row>
    <row r="699">
      <c r="A699" s="159" t="s">
        <v>4930</v>
      </c>
      <c r="B699" s="160">
        <v>204.0</v>
      </c>
      <c r="C699" s="160">
        <v>203.391</v>
      </c>
    </row>
    <row r="700">
      <c r="A700" s="159" t="s">
        <v>4930</v>
      </c>
      <c r="B700" s="160">
        <v>202.0</v>
      </c>
      <c r="C700" s="160">
        <v>201.745</v>
      </c>
    </row>
    <row r="701">
      <c r="A701" s="159" t="s">
        <v>4930</v>
      </c>
      <c r="B701" s="160">
        <v>202.0</v>
      </c>
      <c r="C701" s="160">
        <v>201.946</v>
      </c>
    </row>
    <row r="702">
      <c r="A702" s="159" t="s">
        <v>4931</v>
      </c>
      <c r="B702" s="160">
        <v>144.0</v>
      </c>
      <c r="C702" s="160">
        <v>143.031</v>
      </c>
    </row>
    <row r="703">
      <c r="A703" s="159" t="s">
        <v>4931</v>
      </c>
      <c r="B703" s="160">
        <v>141.0</v>
      </c>
      <c r="C703" s="160">
        <v>140.129</v>
      </c>
    </row>
    <row r="704">
      <c r="A704" s="159" t="s">
        <v>4931</v>
      </c>
      <c r="B704" s="160">
        <v>144.0</v>
      </c>
      <c r="C704" s="160">
        <v>143.087</v>
      </c>
    </row>
    <row r="705">
      <c r="A705" s="159" t="s">
        <v>4932</v>
      </c>
      <c r="B705" s="160">
        <v>231.0</v>
      </c>
      <c r="C705" s="160">
        <v>230.885</v>
      </c>
    </row>
    <row r="706">
      <c r="A706" s="159" t="s">
        <v>4932</v>
      </c>
      <c r="B706" s="160">
        <v>231.0</v>
      </c>
      <c r="C706" s="160">
        <v>230.476</v>
      </c>
    </row>
    <row r="707">
      <c r="A707" s="159" t="s">
        <v>4932</v>
      </c>
      <c r="B707" s="160">
        <v>232.0</v>
      </c>
      <c r="C707" s="160">
        <v>231.828</v>
      </c>
    </row>
    <row r="708">
      <c r="A708" s="159" t="s">
        <v>4933</v>
      </c>
      <c r="B708" s="160">
        <v>186.0</v>
      </c>
      <c r="C708" s="160">
        <v>185.59</v>
      </c>
    </row>
    <row r="709">
      <c r="A709" s="159" t="s">
        <v>4933</v>
      </c>
      <c r="B709" s="160">
        <v>184.0</v>
      </c>
      <c r="C709" s="160">
        <v>183.311</v>
      </c>
    </row>
    <row r="710">
      <c r="A710" s="159" t="s">
        <v>4933</v>
      </c>
      <c r="B710" s="160">
        <v>188.0</v>
      </c>
      <c r="C710" s="160">
        <v>187.786</v>
      </c>
    </row>
    <row r="711">
      <c r="A711" s="159" t="s">
        <v>4934</v>
      </c>
      <c r="B711" s="160">
        <v>217.0</v>
      </c>
      <c r="C711" s="160">
        <v>216.73</v>
      </c>
    </row>
    <row r="712">
      <c r="A712" s="159" t="s">
        <v>4934</v>
      </c>
      <c r="B712" s="160">
        <v>217.0</v>
      </c>
      <c r="C712" s="160">
        <v>216.715</v>
      </c>
    </row>
    <row r="713">
      <c r="A713" s="159" t="s">
        <v>4934</v>
      </c>
      <c r="B713" s="160">
        <v>221.0</v>
      </c>
      <c r="C713" s="160">
        <v>220.282</v>
      </c>
    </row>
    <row r="714">
      <c r="A714" s="159" t="s">
        <v>4935</v>
      </c>
      <c r="B714" s="160">
        <v>226.0</v>
      </c>
      <c r="C714" s="160">
        <v>225.421</v>
      </c>
    </row>
    <row r="715">
      <c r="A715" s="159" t="s">
        <v>4935</v>
      </c>
      <c r="B715" s="160">
        <v>230.0</v>
      </c>
      <c r="C715" s="160">
        <v>229.849</v>
      </c>
    </row>
    <row r="716">
      <c r="A716" s="159" t="s">
        <v>4935</v>
      </c>
      <c r="B716" s="160">
        <v>234.0</v>
      </c>
      <c r="C716" s="160">
        <v>233.801</v>
      </c>
    </row>
    <row r="717">
      <c r="A717" s="159" t="s">
        <v>4941</v>
      </c>
      <c r="B717" s="160">
        <v>290.0</v>
      </c>
      <c r="C717" s="160">
        <v>289.85</v>
      </c>
    </row>
    <row r="718">
      <c r="A718" s="159" t="s">
        <v>4941</v>
      </c>
      <c r="B718" s="160">
        <v>297.0</v>
      </c>
      <c r="C718" s="160">
        <v>296.441</v>
      </c>
    </row>
    <row r="719">
      <c r="A719" s="159" t="s">
        <v>4941</v>
      </c>
      <c r="B719" s="160">
        <v>292.0</v>
      </c>
      <c r="C719" s="160">
        <v>291.343</v>
      </c>
    </row>
    <row r="720">
      <c r="A720" s="159" t="s">
        <v>4944</v>
      </c>
      <c r="B720" s="160">
        <v>250.0</v>
      </c>
      <c r="C720" s="160">
        <v>249.514</v>
      </c>
    </row>
    <row r="721">
      <c r="A721" s="159" t="s">
        <v>4944</v>
      </c>
      <c r="B721" s="160">
        <v>249.0</v>
      </c>
      <c r="C721" s="160">
        <v>248.042</v>
      </c>
    </row>
    <row r="722">
      <c r="A722" s="159" t="s">
        <v>4944</v>
      </c>
      <c r="B722" s="160">
        <v>255.0</v>
      </c>
      <c r="C722" s="160">
        <v>254.158</v>
      </c>
    </row>
    <row r="723">
      <c r="A723" s="159" t="s">
        <v>4947</v>
      </c>
      <c r="B723" s="160">
        <v>247.0</v>
      </c>
      <c r="C723" s="160">
        <v>246.215</v>
      </c>
    </row>
    <row r="724">
      <c r="A724" s="159" t="s">
        <v>4947</v>
      </c>
      <c r="B724" s="160">
        <v>257.0</v>
      </c>
      <c r="C724" s="160">
        <v>256.122</v>
      </c>
    </row>
    <row r="725">
      <c r="A725" s="159" t="s">
        <v>4947</v>
      </c>
      <c r="B725" s="160">
        <v>257.0</v>
      </c>
      <c r="C725" s="160">
        <v>256.152</v>
      </c>
    </row>
    <row r="726">
      <c r="A726" s="159" t="s">
        <v>4950</v>
      </c>
      <c r="B726" s="160">
        <v>182.0</v>
      </c>
      <c r="C726" s="160">
        <v>181.544</v>
      </c>
    </row>
    <row r="727">
      <c r="A727" s="159" t="s">
        <v>4950</v>
      </c>
      <c r="B727" s="160">
        <v>184.0</v>
      </c>
      <c r="C727" s="160">
        <v>183.69</v>
      </c>
    </row>
    <row r="728">
      <c r="A728" s="159" t="s">
        <v>4950</v>
      </c>
      <c r="B728" s="160">
        <v>178.0</v>
      </c>
      <c r="C728" s="160">
        <v>177.683</v>
      </c>
    </row>
    <row r="729">
      <c r="A729" s="159" t="s">
        <v>4954</v>
      </c>
      <c r="B729" s="160">
        <v>375.0</v>
      </c>
      <c r="C729" s="160">
        <v>374.204</v>
      </c>
    </row>
    <row r="730">
      <c r="A730" s="159" t="s">
        <v>4954</v>
      </c>
      <c r="B730" s="160">
        <v>374.0</v>
      </c>
      <c r="C730" s="160">
        <v>373.301</v>
      </c>
    </row>
    <row r="731">
      <c r="A731" s="159" t="s">
        <v>4954</v>
      </c>
      <c r="B731" s="160">
        <v>377.0</v>
      </c>
      <c r="C731" s="160">
        <v>376.384</v>
      </c>
    </row>
    <row r="732">
      <c r="A732" s="159" t="s">
        <v>4959</v>
      </c>
      <c r="B732" s="160">
        <v>75.0</v>
      </c>
      <c r="C732" s="160">
        <v>74.673</v>
      </c>
    </row>
    <row r="733">
      <c r="A733" s="159" t="s">
        <v>4959</v>
      </c>
      <c r="B733" s="160">
        <v>75.0</v>
      </c>
      <c r="C733" s="160">
        <v>74.673</v>
      </c>
    </row>
    <row r="734">
      <c r="A734" s="159" t="s">
        <v>4959</v>
      </c>
      <c r="B734" s="160">
        <v>71.0</v>
      </c>
      <c r="C734" s="160">
        <v>70.774</v>
      </c>
    </row>
    <row r="735">
      <c r="A735" s="159" t="s">
        <v>4962</v>
      </c>
      <c r="B735" s="160">
        <v>172.0</v>
      </c>
      <c r="C735" s="160">
        <v>171.155</v>
      </c>
    </row>
    <row r="736">
      <c r="A736" s="159" t="s">
        <v>4962</v>
      </c>
      <c r="B736" s="160">
        <v>170.0</v>
      </c>
      <c r="C736" s="160">
        <v>169.819</v>
      </c>
    </row>
    <row r="737">
      <c r="A737" s="159" t="s">
        <v>4962</v>
      </c>
      <c r="B737" s="160">
        <v>169.0</v>
      </c>
      <c r="C737" s="160">
        <v>168.683</v>
      </c>
    </row>
    <row r="738">
      <c r="A738" s="159" t="s">
        <v>4966</v>
      </c>
      <c r="B738" s="160">
        <v>106.0</v>
      </c>
      <c r="C738" s="160">
        <v>105.929</v>
      </c>
    </row>
    <row r="739">
      <c r="A739" s="159" t="s">
        <v>4966</v>
      </c>
      <c r="B739" s="160">
        <v>111.0</v>
      </c>
      <c r="C739" s="160">
        <v>110.027</v>
      </c>
    </row>
    <row r="740">
      <c r="A740" s="159" t="s">
        <v>4966</v>
      </c>
      <c r="B740" s="160">
        <v>107.0</v>
      </c>
      <c r="C740" s="160">
        <v>106.212</v>
      </c>
    </row>
    <row r="741">
      <c r="A741" s="159" t="s">
        <v>4968</v>
      </c>
      <c r="B741" s="160">
        <v>268.0</v>
      </c>
      <c r="C741" s="160">
        <v>267.884</v>
      </c>
    </row>
    <row r="742">
      <c r="A742" s="159" t="s">
        <v>4968</v>
      </c>
      <c r="B742" s="160">
        <v>268.0</v>
      </c>
      <c r="C742" s="160">
        <v>267.402</v>
      </c>
    </row>
    <row r="743">
      <c r="A743" s="159" t="s">
        <v>4968</v>
      </c>
      <c r="B743" s="160">
        <v>267.0</v>
      </c>
      <c r="C743" s="160">
        <v>266.48</v>
      </c>
    </row>
    <row r="744">
      <c r="A744" s="159" t="s">
        <v>4972</v>
      </c>
      <c r="B744" s="160">
        <v>298.0</v>
      </c>
      <c r="C744" s="160">
        <v>297.712</v>
      </c>
    </row>
    <row r="745">
      <c r="A745" s="159" t="s">
        <v>4972</v>
      </c>
      <c r="B745" s="160">
        <v>299.0</v>
      </c>
      <c r="C745" s="160">
        <v>298.394</v>
      </c>
    </row>
    <row r="746">
      <c r="A746" s="159" t="s">
        <v>4972</v>
      </c>
      <c r="B746" s="160">
        <v>295.0</v>
      </c>
      <c r="C746" s="160">
        <v>294.328</v>
      </c>
    </row>
    <row r="747">
      <c r="A747" s="159" t="s">
        <v>4977</v>
      </c>
      <c r="B747" s="160">
        <v>295.0</v>
      </c>
      <c r="C747" s="160">
        <v>294.847</v>
      </c>
    </row>
    <row r="748">
      <c r="A748" s="159" t="s">
        <v>4977</v>
      </c>
      <c r="B748" s="160">
        <v>291.0</v>
      </c>
      <c r="C748" s="160">
        <v>290.443</v>
      </c>
    </row>
    <row r="749">
      <c r="A749" s="159" t="s">
        <v>4977</v>
      </c>
      <c r="B749" s="160">
        <v>300.0</v>
      </c>
      <c r="C749" s="160">
        <v>299.172</v>
      </c>
    </row>
    <row r="750">
      <c r="A750" s="159" t="s">
        <v>4981</v>
      </c>
      <c r="B750" s="160">
        <v>290.0</v>
      </c>
      <c r="C750" s="160">
        <v>289.209</v>
      </c>
    </row>
    <row r="751">
      <c r="A751" s="159" t="s">
        <v>4981</v>
      </c>
      <c r="B751" s="160">
        <v>289.0</v>
      </c>
      <c r="C751" s="160">
        <v>288.39</v>
      </c>
    </row>
    <row r="752">
      <c r="A752" s="159" t="s">
        <v>4981</v>
      </c>
      <c r="B752" s="160">
        <v>288.0</v>
      </c>
      <c r="C752" s="160">
        <v>287.628</v>
      </c>
    </row>
    <row r="753">
      <c r="A753" s="159" t="s">
        <v>4987</v>
      </c>
      <c r="B753" s="160">
        <v>375.0</v>
      </c>
      <c r="C753" s="160">
        <v>374.134</v>
      </c>
    </row>
    <row r="754">
      <c r="A754" s="159" t="s">
        <v>4987</v>
      </c>
      <c r="B754" s="160">
        <v>374.0</v>
      </c>
      <c r="C754" s="160">
        <v>373.109</v>
      </c>
    </row>
    <row r="755">
      <c r="A755" s="159" t="s">
        <v>4987</v>
      </c>
      <c r="B755" s="160">
        <v>374.0</v>
      </c>
      <c r="C755" s="160">
        <v>373.263</v>
      </c>
    </row>
    <row r="756">
      <c r="A756" s="159" t="s">
        <v>4992</v>
      </c>
      <c r="B756" s="160">
        <v>325.0</v>
      </c>
      <c r="C756" s="160">
        <v>324.389</v>
      </c>
    </row>
    <row r="757">
      <c r="A757" s="159" t="s">
        <v>4992</v>
      </c>
      <c r="B757" s="160">
        <v>326.0</v>
      </c>
      <c r="C757" s="160">
        <v>325.326</v>
      </c>
    </row>
    <row r="758">
      <c r="A758" s="159" t="s">
        <v>4992</v>
      </c>
      <c r="B758" s="160">
        <v>328.0</v>
      </c>
      <c r="C758" s="160">
        <v>327.972</v>
      </c>
    </row>
    <row r="759">
      <c r="A759" s="159" t="s">
        <v>4997</v>
      </c>
      <c r="B759" s="160">
        <v>471.0</v>
      </c>
      <c r="C759" s="160">
        <v>470.574</v>
      </c>
    </row>
    <row r="760">
      <c r="A760" s="159" t="s">
        <v>4997</v>
      </c>
      <c r="B760" s="160">
        <v>467.0</v>
      </c>
      <c r="C760" s="160">
        <v>466.404</v>
      </c>
    </row>
    <row r="761">
      <c r="A761" s="159" t="s">
        <v>4997</v>
      </c>
      <c r="B761" s="160">
        <v>471.0</v>
      </c>
      <c r="C761" s="160">
        <v>470.947</v>
      </c>
    </row>
    <row r="762">
      <c r="A762" s="159" t="s">
        <v>5001</v>
      </c>
      <c r="B762" s="160">
        <v>553.0</v>
      </c>
      <c r="C762" s="160">
        <v>552.904</v>
      </c>
    </row>
    <row r="763">
      <c r="A763" s="159" t="s">
        <v>5001</v>
      </c>
      <c r="B763" s="160">
        <v>555.0</v>
      </c>
      <c r="C763" s="160">
        <v>554.788</v>
      </c>
    </row>
    <row r="764">
      <c r="A764" s="159" t="s">
        <v>5001</v>
      </c>
      <c r="B764" s="160">
        <v>553.0</v>
      </c>
      <c r="C764" s="160">
        <v>552.125</v>
      </c>
    </row>
    <row r="765">
      <c r="A765" s="159" t="s">
        <v>5006</v>
      </c>
      <c r="B765" s="160">
        <v>578.0</v>
      </c>
      <c r="C765" s="160">
        <v>577.745</v>
      </c>
    </row>
    <row r="766">
      <c r="A766" s="159" t="s">
        <v>5006</v>
      </c>
      <c r="B766" s="160">
        <v>579.0</v>
      </c>
      <c r="C766" s="160">
        <v>578.605</v>
      </c>
    </row>
    <row r="767">
      <c r="A767" s="159" t="s">
        <v>5006</v>
      </c>
      <c r="B767" s="160">
        <v>578.0</v>
      </c>
      <c r="C767" s="160">
        <v>577.376</v>
      </c>
    </row>
    <row r="768">
      <c r="A768" s="159" t="s">
        <v>5010</v>
      </c>
      <c r="B768" s="160">
        <v>232.0</v>
      </c>
      <c r="C768" s="160">
        <v>231.861</v>
      </c>
    </row>
    <row r="769">
      <c r="A769" s="159" t="s">
        <v>5010</v>
      </c>
      <c r="B769" s="160">
        <v>230.0</v>
      </c>
      <c r="C769" s="160">
        <v>229.219</v>
      </c>
    </row>
    <row r="770">
      <c r="A770" s="159" t="s">
        <v>5010</v>
      </c>
      <c r="B770" s="160">
        <v>232.0</v>
      </c>
      <c r="C770" s="160">
        <v>231.618</v>
      </c>
    </row>
    <row r="771">
      <c r="A771" s="159" t="s">
        <v>5015</v>
      </c>
      <c r="B771" s="160">
        <v>212.0</v>
      </c>
      <c r="C771" s="160">
        <v>211.0</v>
      </c>
    </row>
    <row r="772">
      <c r="A772" s="159" t="s">
        <v>5015</v>
      </c>
      <c r="B772" s="160">
        <v>212.0</v>
      </c>
      <c r="C772" s="160">
        <v>211.116</v>
      </c>
    </row>
    <row r="773">
      <c r="A773" s="159" t="s">
        <v>5015</v>
      </c>
      <c r="B773" s="160">
        <v>212.0</v>
      </c>
      <c r="C773" s="160">
        <v>211.085</v>
      </c>
    </row>
    <row r="774">
      <c r="A774" s="159" t="s">
        <v>5020</v>
      </c>
      <c r="B774" s="160">
        <v>301.0</v>
      </c>
      <c r="C774" s="160">
        <v>300.981</v>
      </c>
    </row>
    <row r="775">
      <c r="A775" s="159" t="s">
        <v>5020</v>
      </c>
      <c r="B775" s="160">
        <v>298.0</v>
      </c>
      <c r="C775" s="160">
        <v>297.848</v>
      </c>
    </row>
    <row r="776">
      <c r="A776" s="159" t="s">
        <v>5020</v>
      </c>
      <c r="B776" s="160">
        <v>302.0</v>
      </c>
      <c r="C776" s="160">
        <v>301.302</v>
      </c>
    </row>
    <row r="777">
      <c r="A777" s="159" t="s">
        <v>5026</v>
      </c>
      <c r="B777" s="160">
        <v>129.0</v>
      </c>
      <c r="C777" s="160">
        <v>128.777</v>
      </c>
    </row>
    <row r="778">
      <c r="A778" s="159" t="s">
        <v>5026</v>
      </c>
      <c r="B778" s="160">
        <v>130.0</v>
      </c>
      <c r="C778" s="160">
        <v>129.465</v>
      </c>
    </row>
    <row r="779">
      <c r="A779" s="159" t="s">
        <v>5026</v>
      </c>
      <c r="B779" s="160">
        <v>130.0</v>
      </c>
      <c r="C779" s="160">
        <v>129.574</v>
      </c>
    </row>
    <row r="780">
      <c r="A780" s="159" t="s">
        <v>5031</v>
      </c>
      <c r="B780" s="160">
        <v>126.0</v>
      </c>
      <c r="C780" s="160">
        <v>125.481</v>
      </c>
    </row>
    <row r="781">
      <c r="A781" s="159" t="s">
        <v>5031</v>
      </c>
      <c r="B781" s="160">
        <v>129.0</v>
      </c>
      <c r="C781" s="160">
        <v>128.375</v>
      </c>
    </row>
    <row r="782">
      <c r="A782" s="159" t="s">
        <v>5031</v>
      </c>
      <c r="B782" s="160">
        <v>128.0</v>
      </c>
      <c r="C782" s="160">
        <v>127.082</v>
      </c>
    </row>
    <row r="783">
      <c r="A783" s="159" t="s">
        <v>5035</v>
      </c>
      <c r="B783" s="160">
        <v>157.0</v>
      </c>
      <c r="C783" s="160">
        <v>156.528</v>
      </c>
    </row>
    <row r="784">
      <c r="A784" s="159" t="s">
        <v>5035</v>
      </c>
      <c r="B784" s="160">
        <v>157.0</v>
      </c>
      <c r="C784" s="160">
        <v>156.432</v>
      </c>
    </row>
    <row r="785">
      <c r="A785" s="159" t="s">
        <v>5035</v>
      </c>
      <c r="B785" s="160">
        <v>155.0</v>
      </c>
      <c r="C785" s="160">
        <v>154.96</v>
      </c>
    </row>
    <row r="786">
      <c r="A786" s="159" t="s">
        <v>5039</v>
      </c>
      <c r="B786" s="160">
        <v>156.0</v>
      </c>
      <c r="C786" s="160">
        <v>155.268</v>
      </c>
    </row>
    <row r="787">
      <c r="A787" s="159" t="s">
        <v>5039</v>
      </c>
      <c r="B787" s="160">
        <v>156.0</v>
      </c>
      <c r="C787" s="160">
        <v>155.879</v>
      </c>
    </row>
    <row r="788">
      <c r="A788" s="159" t="s">
        <v>5039</v>
      </c>
      <c r="B788" s="160">
        <v>160.0</v>
      </c>
      <c r="C788" s="160">
        <v>159.384</v>
      </c>
    </row>
    <row r="789">
      <c r="A789" s="159" t="s">
        <v>5043</v>
      </c>
      <c r="B789" s="160">
        <v>94.0</v>
      </c>
      <c r="C789" s="160">
        <v>93.236</v>
      </c>
    </row>
    <row r="790">
      <c r="A790" s="159" t="s">
        <v>5043</v>
      </c>
      <c r="B790" s="160">
        <v>94.0</v>
      </c>
      <c r="C790" s="160">
        <v>93.99</v>
      </c>
    </row>
    <row r="791">
      <c r="A791" s="159" t="s">
        <v>5043</v>
      </c>
      <c r="B791" s="160">
        <v>93.0</v>
      </c>
      <c r="C791" s="160">
        <v>92.875</v>
      </c>
    </row>
    <row r="792">
      <c r="A792" s="159" t="s">
        <v>5047</v>
      </c>
      <c r="B792" s="160">
        <v>143.0</v>
      </c>
      <c r="C792" s="160">
        <v>142.198</v>
      </c>
    </row>
    <row r="793">
      <c r="A793" s="159" t="s">
        <v>5047</v>
      </c>
      <c r="B793" s="160">
        <v>142.0</v>
      </c>
      <c r="C793" s="160">
        <v>141.616</v>
      </c>
    </row>
    <row r="794">
      <c r="A794" s="159" t="s">
        <v>5047</v>
      </c>
      <c r="B794" s="160">
        <v>140.0</v>
      </c>
      <c r="C794" s="160">
        <v>139.594</v>
      </c>
    </row>
    <row r="795">
      <c r="A795" s="159" t="s">
        <v>5052</v>
      </c>
      <c r="B795" s="160">
        <v>103.0</v>
      </c>
      <c r="C795" s="160">
        <v>102.242</v>
      </c>
    </row>
    <row r="796">
      <c r="A796" s="159" t="s">
        <v>5052</v>
      </c>
      <c r="B796" s="160">
        <v>102.0</v>
      </c>
      <c r="C796" s="160">
        <v>101.514</v>
      </c>
    </row>
    <row r="797">
      <c r="A797" s="159" t="s">
        <v>5052</v>
      </c>
      <c r="B797" s="160">
        <v>102.0</v>
      </c>
      <c r="C797" s="160">
        <v>101.803</v>
      </c>
    </row>
    <row r="798">
      <c r="A798" s="159" t="s">
        <v>5056</v>
      </c>
      <c r="B798" s="160">
        <v>51.0</v>
      </c>
      <c r="C798" s="160">
        <v>50.278</v>
      </c>
    </row>
    <row r="799">
      <c r="A799" s="159" t="s">
        <v>5056</v>
      </c>
      <c r="B799" s="160">
        <v>51.0</v>
      </c>
      <c r="C799" s="160">
        <v>51.001</v>
      </c>
    </row>
    <row r="800">
      <c r="A800" s="159" t="s">
        <v>5056</v>
      </c>
      <c r="B800" s="160">
        <v>51.0</v>
      </c>
      <c r="C800" s="160">
        <v>50.62</v>
      </c>
    </row>
    <row r="801">
      <c r="A801" s="159" t="s">
        <v>5060</v>
      </c>
      <c r="B801" s="160">
        <v>41.0</v>
      </c>
      <c r="C801" s="160">
        <v>40.162</v>
      </c>
    </row>
    <row r="802">
      <c r="A802" s="159" t="s">
        <v>5060</v>
      </c>
      <c r="B802" s="160">
        <v>43.0</v>
      </c>
      <c r="C802" s="160">
        <v>42.059</v>
      </c>
    </row>
    <row r="803">
      <c r="A803" s="159" t="s">
        <v>5060</v>
      </c>
      <c r="B803" s="160">
        <v>41.0</v>
      </c>
      <c r="C803" s="160">
        <v>40.162</v>
      </c>
    </row>
    <row r="804">
      <c r="A804" s="159" t="s">
        <v>5065</v>
      </c>
      <c r="B804" s="160">
        <v>62.0</v>
      </c>
      <c r="C804" s="160">
        <v>61.232</v>
      </c>
    </row>
    <row r="805">
      <c r="A805" s="159" t="s">
        <v>5065</v>
      </c>
      <c r="B805" s="160">
        <v>62.0</v>
      </c>
      <c r="C805" s="160">
        <v>61.031</v>
      </c>
    </row>
    <row r="806">
      <c r="A806" s="159" t="s">
        <v>5065</v>
      </c>
      <c r="B806" s="160">
        <v>63.0</v>
      </c>
      <c r="C806" s="160">
        <v>62.218</v>
      </c>
    </row>
    <row r="807">
      <c r="A807" s="159" t="s">
        <v>5071</v>
      </c>
      <c r="B807" s="160">
        <v>95.0</v>
      </c>
      <c r="C807" s="160">
        <v>94.346</v>
      </c>
    </row>
    <row r="808">
      <c r="A808" s="159" t="s">
        <v>5071</v>
      </c>
      <c r="B808" s="160">
        <v>93.0</v>
      </c>
      <c r="C808" s="160">
        <v>92.964</v>
      </c>
    </row>
    <row r="809">
      <c r="A809" s="159" t="s">
        <v>5071</v>
      </c>
      <c r="B809" s="160">
        <v>92.0</v>
      </c>
      <c r="C809" s="160">
        <v>91.251</v>
      </c>
    </row>
    <row r="810">
      <c r="A810" s="159" t="s">
        <v>5078</v>
      </c>
      <c r="B810" s="160">
        <v>114.0</v>
      </c>
      <c r="C810" s="160">
        <v>113.487</v>
      </c>
    </row>
    <row r="811">
      <c r="A811" s="159" t="s">
        <v>5078</v>
      </c>
      <c r="B811" s="160">
        <v>113.0</v>
      </c>
      <c r="C811" s="160">
        <v>112.464</v>
      </c>
    </row>
    <row r="812">
      <c r="A812" s="159" t="s">
        <v>5078</v>
      </c>
      <c r="B812" s="160">
        <v>113.0</v>
      </c>
      <c r="C812" s="160">
        <v>112.421</v>
      </c>
    </row>
    <row r="813">
      <c r="A813" s="159" t="s">
        <v>5084</v>
      </c>
      <c r="B813" s="160">
        <v>112.0</v>
      </c>
      <c r="C813" s="160">
        <v>111.131</v>
      </c>
    </row>
    <row r="814">
      <c r="A814" s="159" t="s">
        <v>5084</v>
      </c>
      <c r="B814" s="160">
        <v>108.0</v>
      </c>
      <c r="C814" s="160">
        <v>107.56</v>
      </c>
    </row>
    <row r="815">
      <c r="A815" s="159" t="s">
        <v>5084</v>
      </c>
      <c r="B815" s="160">
        <v>110.0</v>
      </c>
      <c r="C815" s="160">
        <v>109.753</v>
      </c>
    </row>
    <row r="816">
      <c r="A816" s="159" t="s">
        <v>5089</v>
      </c>
      <c r="B816" s="160">
        <v>155.0</v>
      </c>
      <c r="C816" s="160">
        <v>154.56</v>
      </c>
    </row>
    <row r="817">
      <c r="A817" s="159" t="s">
        <v>5089</v>
      </c>
      <c r="B817" s="160">
        <v>154.0</v>
      </c>
      <c r="C817" s="160">
        <v>153.143</v>
      </c>
    </row>
    <row r="818">
      <c r="A818" s="159" t="s">
        <v>5089</v>
      </c>
      <c r="B818" s="160">
        <v>156.0</v>
      </c>
      <c r="C818" s="160">
        <v>155.358</v>
      </c>
    </row>
    <row r="819">
      <c r="A819" s="159" t="s">
        <v>5091</v>
      </c>
      <c r="B819" s="160">
        <v>135.0</v>
      </c>
      <c r="C819" s="160">
        <v>134.31</v>
      </c>
    </row>
    <row r="820">
      <c r="A820" s="159" t="s">
        <v>5091</v>
      </c>
      <c r="B820" s="160">
        <v>134.0</v>
      </c>
      <c r="C820" s="160">
        <v>133.273</v>
      </c>
    </row>
    <row r="821">
      <c r="A821" s="159" t="s">
        <v>5091</v>
      </c>
      <c r="B821" s="160">
        <v>135.0</v>
      </c>
      <c r="C821" s="160">
        <v>134.581</v>
      </c>
    </row>
    <row r="822">
      <c r="A822" s="159" t="s">
        <v>5092</v>
      </c>
      <c r="B822" s="160">
        <v>175.0</v>
      </c>
      <c r="C822" s="160">
        <v>174.582</v>
      </c>
    </row>
    <row r="823">
      <c r="A823" s="159" t="s">
        <v>5092</v>
      </c>
      <c r="B823" s="160">
        <v>176.0</v>
      </c>
      <c r="C823" s="160">
        <v>175.104</v>
      </c>
    </row>
    <row r="824">
      <c r="A824" s="159" t="s">
        <v>5092</v>
      </c>
      <c r="B824" s="160">
        <v>173.0</v>
      </c>
      <c r="C824" s="160">
        <v>172.38</v>
      </c>
    </row>
    <row r="825">
      <c r="A825" s="159" t="s">
        <v>5093</v>
      </c>
      <c r="B825" s="160">
        <v>83.0</v>
      </c>
      <c r="C825" s="160">
        <v>82.341</v>
      </c>
    </row>
    <row r="826">
      <c r="A826" s="159" t="s">
        <v>5093</v>
      </c>
      <c r="B826" s="160">
        <v>82.0</v>
      </c>
      <c r="C826" s="160">
        <v>81.39</v>
      </c>
    </row>
    <row r="827">
      <c r="A827" s="159" t="s">
        <v>5093</v>
      </c>
      <c r="B827" s="160">
        <v>80.0</v>
      </c>
      <c r="C827" s="160">
        <v>79.939</v>
      </c>
    </row>
    <row r="828">
      <c r="A828" s="159" t="s">
        <v>5094</v>
      </c>
      <c r="B828" s="160">
        <v>54.0</v>
      </c>
      <c r="C828" s="160">
        <v>53.871</v>
      </c>
    </row>
    <row r="829">
      <c r="A829" s="159" t="s">
        <v>5094</v>
      </c>
      <c r="B829" s="160">
        <v>52.0</v>
      </c>
      <c r="C829" s="160">
        <v>51.608</v>
      </c>
    </row>
    <row r="830">
      <c r="A830" s="159" t="s">
        <v>5094</v>
      </c>
      <c r="B830" s="160">
        <v>52.0</v>
      </c>
      <c r="C830" s="160">
        <v>52.017</v>
      </c>
    </row>
    <row r="831">
      <c r="A831" s="159" t="s">
        <v>5095</v>
      </c>
      <c r="B831" s="160">
        <v>75.0</v>
      </c>
      <c r="C831" s="160">
        <v>74.827</v>
      </c>
    </row>
    <row r="832">
      <c r="A832" s="159" t="s">
        <v>5095</v>
      </c>
      <c r="B832" s="160">
        <v>74.0</v>
      </c>
      <c r="C832" s="160">
        <v>73.192</v>
      </c>
    </row>
    <row r="833">
      <c r="A833" s="159" t="s">
        <v>5095</v>
      </c>
      <c r="B833" s="160">
        <v>76.0</v>
      </c>
      <c r="C833" s="160">
        <v>75.51</v>
      </c>
    </row>
    <row r="834">
      <c r="A834" s="159" t="s">
        <v>5096</v>
      </c>
      <c r="B834" s="160">
        <v>144.0</v>
      </c>
      <c r="C834" s="160">
        <v>143.586</v>
      </c>
    </row>
    <row r="835">
      <c r="A835" s="159" t="s">
        <v>5096</v>
      </c>
      <c r="B835" s="160">
        <v>144.0</v>
      </c>
      <c r="C835" s="160">
        <v>143.973</v>
      </c>
    </row>
    <row r="836">
      <c r="A836" s="159" t="s">
        <v>5096</v>
      </c>
      <c r="B836" s="160">
        <v>143.0</v>
      </c>
      <c r="C836" s="160">
        <v>143.022</v>
      </c>
    </row>
    <row r="837">
      <c r="A837" s="159" t="s">
        <v>5097</v>
      </c>
      <c r="B837" s="160">
        <v>97.0</v>
      </c>
      <c r="C837" s="160">
        <v>96.421</v>
      </c>
    </row>
    <row r="838">
      <c r="A838" s="159" t="s">
        <v>5097</v>
      </c>
      <c r="B838" s="160">
        <v>98.0</v>
      </c>
      <c r="C838" s="160">
        <v>97.232</v>
      </c>
    </row>
    <row r="839">
      <c r="A839" s="159" t="s">
        <v>5097</v>
      </c>
      <c r="B839" s="160">
        <v>97.0</v>
      </c>
      <c r="C839" s="160">
        <v>96.804</v>
      </c>
    </row>
    <row r="840">
      <c r="A840" s="159" t="s">
        <v>5098</v>
      </c>
      <c r="B840" s="160">
        <v>86.0</v>
      </c>
      <c r="C840" s="160">
        <v>85.44</v>
      </c>
    </row>
    <row r="841">
      <c r="A841" s="159" t="s">
        <v>5098</v>
      </c>
      <c r="B841" s="160">
        <v>86.0</v>
      </c>
      <c r="C841" s="160">
        <v>85.44</v>
      </c>
    </row>
    <row r="842">
      <c r="A842" s="159" t="s">
        <v>5098</v>
      </c>
      <c r="B842" s="160">
        <v>85.0</v>
      </c>
      <c r="C842" s="160">
        <v>84.481</v>
      </c>
    </row>
    <row r="843">
      <c r="A843" s="159" t="s">
        <v>5099</v>
      </c>
      <c r="B843" s="160">
        <v>234.0</v>
      </c>
      <c r="C843" s="160">
        <v>233.671</v>
      </c>
    </row>
    <row r="844">
      <c r="A844" s="159" t="s">
        <v>5099</v>
      </c>
      <c r="B844" s="160">
        <v>233.0</v>
      </c>
      <c r="C844" s="160">
        <v>232.948</v>
      </c>
    </row>
    <row r="845">
      <c r="A845" s="159" t="s">
        <v>5099</v>
      </c>
      <c r="B845" s="160">
        <v>226.0</v>
      </c>
      <c r="C845" s="160">
        <v>225.164</v>
      </c>
    </row>
    <row r="846">
      <c r="A846" s="159" t="s">
        <v>5100</v>
      </c>
      <c r="B846" s="160">
        <v>214.0</v>
      </c>
      <c r="C846" s="160">
        <v>213.487</v>
      </c>
    </row>
    <row r="847">
      <c r="A847" s="159" t="s">
        <v>5100</v>
      </c>
      <c r="B847" s="160">
        <v>215.0</v>
      </c>
      <c r="C847" s="160">
        <v>214.2</v>
      </c>
    </row>
    <row r="848">
      <c r="A848" s="159" t="s">
        <v>5100</v>
      </c>
      <c r="B848" s="160">
        <v>214.0</v>
      </c>
      <c r="C848" s="160">
        <v>214.016</v>
      </c>
    </row>
    <row r="849">
      <c r="A849" s="159" t="s">
        <v>5101</v>
      </c>
      <c r="B849" s="160">
        <v>252.0</v>
      </c>
      <c r="C849" s="160">
        <v>251.429</v>
      </c>
    </row>
    <row r="850">
      <c r="A850" s="159" t="s">
        <v>5101</v>
      </c>
      <c r="B850" s="160">
        <v>252.0</v>
      </c>
      <c r="C850" s="160">
        <v>251.8</v>
      </c>
    </row>
    <row r="851">
      <c r="A851" s="159" t="s">
        <v>5101</v>
      </c>
      <c r="B851" s="160">
        <v>248.0</v>
      </c>
      <c r="C851" s="160">
        <v>247.566</v>
      </c>
    </row>
    <row r="852">
      <c r="A852" s="159" t="s">
        <v>5102</v>
      </c>
      <c r="B852" s="160">
        <v>212.0</v>
      </c>
      <c r="C852" s="160">
        <v>211.166</v>
      </c>
    </row>
    <row r="853">
      <c r="A853" s="159" t="s">
        <v>5102</v>
      </c>
      <c r="B853" s="160">
        <v>210.0</v>
      </c>
      <c r="C853" s="160">
        <v>209.094</v>
      </c>
    </row>
    <row r="854">
      <c r="A854" s="159" t="s">
        <v>5102</v>
      </c>
      <c r="B854" s="160">
        <v>209.0</v>
      </c>
      <c r="C854" s="160">
        <v>208.733</v>
      </c>
    </row>
    <row r="855">
      <c r="A855" s="159" t="s">
        <v>5103</v>
      </c>
      <c r="B855" s="160">
        <v>153.0</v>
      </c>
      <c r="C855" s="160">
        <v>152.666</v>
      </c>
    </row>
    <row r="856">
      <c r="A856" s="159" t="s">
        <v>5103</v>
      </c>
      <c r="B856" s="160">
        <v>150.0</v>
      </c>
      <c r="C856" s="160">
        <v>149.625</v>
      </c>
    </row>
    <row r="857">
      <c r="A857" s="159" t="s">
        <v>5103</v>
      </c>
      <c r="B857" s="160">
        <v>153.0</v>
      </c>
      <c r="C857" s="160">
        <v>152.51</v>
      </c>
    </row>
    <row r="858">
      <c r="A858" s="159" t="s">
        <v>5104</v>
      </c>
      <c r="B858" s="160">
        <v>172.0</v>
      </c>
      <c r="C858" s="160">
        <v>171.452</v>
      </c>
    </row>
    <row r="859">
      <c r="A859" s="159" t="s">
        <v>5104</v>
      </c>
      <c r="B859" s="160">
        <v>171.0</v>
      </c>
      <c r="C859" s="160">
        <v>171.014</v>
      </c>
    </row>
    <row r="860">
      <c r="A860" s="159" t="s">
        <v>5104</v>
      </c>
      <c r="B860" s="160">
        <v>172.0</v>
      </c>
      <c r="C860" s="160">
        <v>171.954</v>
      </c>
    </row>
    <row r="861">
      <c r="A861" s="159" t="s">
        <v>5105</v>
      </c>
      <c r="B861" s="160">
        <v>163.0</v>
      </c>
      <c r="C861" s="160">
        <v>162.111</v>
      </c>
    </row>
    <row r="862">
      <c r="A862" s="159" t="s">
        <v>5105</v>
      </c>
      <c r="B862" s="160">
        <v>162.0</v>
      </c>
      <c r="C862" s="160">
        <v>161.003</v>
      </c>
    </row>
    <row r="863">
      <c r="A863" s="159" t="s">
        <v>5105</v>
      </c>
      <c r="B863" s="160">
        <v>165.0</v>
      </c>
      <c r="C863" s="160">
        <v>164.049</v>
      </c>
    </row>
    <row r="864">
      <c r="A864" s="159" t="s">
        <v>5106</v>
      </c>
      <c r="B864" s="160">
        <v>151.0</v>
      </c>
      <c r="C864" s="160">
        <v>150.913</v>
      </c>
    </row>
    <row r="865">
      <c r="A865" s="159" t="s">
        <v>5106</v>
      </c>
      <c r="B865" s="160">
        <v>149.0</v>
      </c>
      <c r="C865" s="160">
        <v>148.434</v>
      </c>
    </row>
    <row r="866">
      <c r="A866" s="159" t="s">
        <v>5106</v>
      </c>
      <c r="B866" s="160">
        <v>151.0</v>
      </c>
      <c r="C866" s="160">
        <v>150.237</v>
      </c>
    </row>
    <row r="867">
      <c r="A867" s="159" t="s">
        <v>5107</v>
      </c>
      <c r="B867" s="160">
        <v>156.0</v>
      </c>
      <c r="C867" s="160">
        <v>155.425</v>
      </c>
    </row>
    <row r="868">
      <c r="A868" s="159" t="s">
        <v>5107</v>
      </c>
      <c r="B868" s="160">
        <v>148.0</v>
      </c>
      <c r="C868" s="160">
        <v>147.503</v>
      </c>
    </row>
    <row r="869">
      <c r="A869" s="159" t="s">
        <v>5107</v>
      </c>
      <c r="B869" s="160">
        <v>148.0</v>
      </c>
      <c r="C869" s="160">
        <v>147.648</v>
      </c>
    </row>
    <row r="870">
      <c r="A870" s="159" t="s">
        <v>5108</v>
      </c>
      <c r="B870" s="160">
        <v>183.0</v>
      </c>
      <c r="C870" s="160">
        <v>182.439</v>
      </c>
    </row>
    <row r="871">
      <c r="A871" s="159" t="s">
        <v>5108</v>
      </c>
      <c r="B871" s="160">
        <v>182.0</v>
      </c>
      <c r="C871" s="160">
        <v>181.246</v>
      </c>
    </row>
    <row r="872">
      <c r="A872" s="159" t="s">
        <v>5108</v>
      </c>
      <c r="B872" s="160">
        <v>183.0</v>
      </c>
      <c r="C872" s="160">
        <v>182.661</v>
      </c>
    </row>
    <row r="873">
      <c r="A873" s="159" t="s">
        <v>5109</v>
      </c>
      <c r="B873" s="160">
        <v>172.0</v>
      </c>
      <c r="C873" s="160">
        <v>171.003</v>
      </c>
    </row>
    <row r="874">
      <c r="A874" s="159" t="s">
        <v>5109</v>
      </c>
      <c r="B874" s="160">
        <v>175.0</v>
      </c>
      <c r="C874" s="160">
        <v>174.003</v>
      </c>
    </row>
    <row r="875">
      <c r="A875" s="159" t="s">
        <v>5109</v>
      </c>
      <c r="B875" s="160">
        <v>175.0</v>
      </c>
      <c r="C875" s="160">
        <v>174.0</v>
      </c>
    </row>
    <row r="876">
      <c r="A876" s="159" t="s">
        <v>5110</v>
      </c>
      <c r="B876" s="160">
        <v>210.0</v>
      </c>
      <c r="C876" s="160">
        <v>209.068</v>
      </c>
    </row>
    <row r="877">
      <c r="A877" s="159" t="s">
        <v>5110</v>
      </c>
      <c r="B877" s="160">
        <v>209.0</v>
      </c>
      <c r="C877" s="160">
        <v>208.211</v>
      </c>
    </row>
    <row r="878">
      <c r="A878" s="159" t="s">
        <v>5110</v>
      </c>
      <c r="B878" s="160">
        <v>212.0</v>
      </c>
      <c r="C878" s="160">
        <v>211.715</v>
      </c>
    </row>
    <row r="879">
      <c r="A879" s="159" t="s">
        <v>5111</v>
      </c>
      <c r="B879" s="160">
        <v>208.0</v>
      </c>
      <c r="C879" s="160">
        <v>207.87</v>
      </c>
    </row>
    <row r="880">
      <c r="A880" s="159" t="s">
        <v>5111</v>
      </c>
      <c r="B880" s="160">
        <v>206.0</v>
      </c>
      <c r="C880" s="160">
        <v>205.431</v>
      </c>
    </row>
    <row r="881">
      <c r="A881" s="159" t="s">
        <v>5111</v>
      </c>
      <c r="B881" s="160">
        <v>206.0</v>
      </c>
      <c r="C881" s="160">
        <v>205.431</v>
      </c>
    </row>
    <row r="882">
      <c r="A882" s="159" t="s">
        <v>5112</v>
      </c>
      <c r="B882" s="160">
        <v>268.0</v>
      </c>
      <c r="C882" s="160">
        <v>267.711</v>
      </c>
    </row>
    <row r="883">
      <c r="A883" s="159" t="s">
        <v>5112</v>
      </c>
      <c r="B883" s="160">
        <v>264.0</v>
      </c>
      <c r="C883" s="160">
        <v>263.898</v>
      </c>
    </row>
    <row r="884">
      <c r="A884" s="159" t="s">
        <v>5112</v>
      </c>
      <c r="B884" s="160">
        <v>265.0</v>
      </c>
      <c r="C884" s="160">
        <v>264.358</v>
      </c>
    </row>
    <row r="885">
      <c r="A885" s="159" t="s">
        <v>5113</v>
      </c>
      <c r="B885" s="160">
        <v>272.0</v>
      </c>
      <c r="C885" s="160">
        <v>271.178</v>
      </c>
    </row>
    <row r="886">
      <c r="A886" s="159" t="s">
        <v>5113</v>
      </c>
      <c r="B886" s="160">
        <v>274.0</v>
      </c>
      <c r="C886" s="160">
        <v>273.372</v>
      </c>
    </row>
    <row r="887">
      <c r="A887" s="159" t="s">
        <v>5113</v>
      </c>
      <c r="B887" s="160">
        <v>269.0</v>
      </c>
      <c r="C887" s="160">
        <v>268.43</v>
      </c>
    </row>
    <row r="888">
      <c r="A888" s="159" t="s">
        <v>5114</v>
      </c>
      <c r="B888" s="160">
        <v>217.0</v>
      </c>
      <c r="C888" s="160">
        <v>216.689</v>
      </c>
    </row>
    <row r="889">
      <c r="A889" s="159" t="s">
        <v>5114</v>
      </c>
      <c r="B889" s="160">
        <v>222.0</v>
      </c>
      <c r="C889" s="160">
        <v>221.326</v>
      </c>
    </row>
    <row r="890">
      <c r="A890" s="159" t="s">
        <v>5114</v>
      </c>
      <c r="B890" s="160">
        <v>219.0</v>
      </c>
      <c r="C890" s="160">
        <v>218.213</v>
      </c>
    </row>
    <row r="891">
      <c r="A891" s="159" t="s">
        <v>5115</v>
      </c>
      <c r="B891" s="160">
        <v>263.0</v>
      </c>
      <c r="C891" s="160">
        <v>262.711</v>
      </c>
    </row>
    <row r="892">
      <c r="A892" s="159" t="s">
        <v>5115</v>
      </c>
      <c r="B892" s="160">
        <v>265.0</v>
      </c>
      <c r="C892" s="160">
        <v>264.887</v>
      </c>
    </row>
    <row r="893">
      <c r="A893" s="159" t="s">
        <v>5115</v>
      </c>
      <c r="B893" s="160">
        <v>261.0</v>
      </c>
      <c r="C893" s="160">
        <v>260.25</v>
      </c>
    </row>
    <row r="894">
      <c r="A894" s="159" t="s">
        <v>5116</v>
      </c>
      <c r="B894" s="160">
        <v>200.0</v>
      </c>
      <c r="C894" s="160">
        <v>199.85</v>
      </c>
    </row>
    <row r="895">
      <c r="A895" s="159" t="s">
        <v>5116</v>
      </c>
      <c r="B895" s="160">
        <v>200.0</v>
      </c>
      <c r="C895" s="160">
        <v>199.882</v>
      </c>
    </row>
    <row r="896">
      <c r="A896" s="159" t="s">
        <v>5116</v>
      </c>
      <c r="B896" s="160">
        <v>196.0</v>
      </c>
      <c r="C896" s="160">
        <v>195.256</v>
      </c>
    </row>
    <row r="897">
      <c r="A897" s="159" t="s">
        <v>5117</v>
      </c>
      <c r="B897" s="160">
        <v>137.0</v>
      </c>
      <c r="C897" s="160">
        <v>136.4</v>
      </c>
    </row>
    <row r="898">
      <c r="A898" s="159" t="s">
        <v>5117</v>
      </c>
      <c r="B898" s="160">
        <v>135.0</v>
      </c>
      <c r="C898" s="160">
        <v>134.868</v>
      </c>
    </row>
    <row r="899">
      <c r="A899" s="159" t="s">
        <v>5117</v>
      </c>
      <c r="B899" s="160">
        <v>135.0</v>
      </c>
      <c r="C899" s="160">
        <v>134.296</v>
      </c>
    </row>
    <row r="900">
      <c r="A900" s="159" t="s">
        <v>5119</v>
      </c>
      <c r="B900" s="160">
        <v>105.0</v>
      </c>
      <c r="C900" s="160">
        <v>104.078</v>
      </c>
    </row>
    <row r="901">
      <c r="A901" s="159" t="s">
        <v>5119</v>
      </c>
      <c r="B901" s="160">
        <v>103.0</v>
      </c>
      <c r="C901" s="160">
        <v>102.891</v>
      </c>
    </row>
    <row r="902">
      <c r="A902" s="159" t="s">
        <v>5119</v>
      </c>
      <c r="B902" s="160">
        <v>104.0</v>
      </c>
      <c r="C902" s="160">
        <v>103.92</v>
      </c>
    </row>
    <row r="903">
      <c r="A903" s="159" t="s">
        <v>5121</v>
      </c>
      <c r="B903" s="160">
        <v>193.0</v>
      </c>
      <c r="C903" s="160">
        <v>192.167</v>
      </c>
    </row>
    <row r="904">
      <c r="A904" s="159" t="s">
        <v>5121</v>
      </c>
      <c r="B904" s="160">
        <v>193.0</v>
      </c>
      <c r="C904" s="160">
        <v>192.26</v>
      </c>
    </row>
    <row r="905">
      <c r="A905" s="159" t="s">
        <v>5121</v>
      </c>
      <c r="B905" s="160">
        <v>192.0</v>
      </c>
      <c r="C905" s="160">
        <v>191.442</v>
      </c>
    </row>
    <row r="906">
      <c r="A906" s="159" t="s">
        <v>5122</v>
      </c>
      <c r="B906" s="160">
        <v>247.0</v>
      </c>
      <c r="C906" s="160">
        <v>246.018</v>
      </c>
    </row>
    <row r="907">
      <c r="A907" s="159" t="s">
        <v>5122</v>
      </c>
      <c r="B907" s="160">
        <v>246.0</v>
      </c>
      <c r="C907" s="160">
        <v>245.002</v>
      </c>
    </row>
    <row r="908">
      <c r="A908" s="159" t="s">
        <v>5122</v>
      </c>
      <c r="B908" s="160">
        <v>246.0</v>
      </c>
      <c r="C908" s="160">
        <v>245.002</v>
      </c>
    </row>
    <row r="909">
      <c r="A909" s="159" t="s">
        <v>5123</v>
      </c>
      <c r="B909" s="160">
        <v>211.0</v>
      </c>
      <c r="C909" s="160">
        <v>210.472</v>
      </c>
    </row>
    <row r="910">
      <c r="A910" s="159" t="s">
        <v>5123</v>
      </c>
      <c r="B910" s="160">
        <v>209.0</v>
      </c>
      <c r="C910" s="160">
        <v>209.029</v>
      </c>
    </row>
    <row r="911">
      <c r="A911" s="159" t="s">
        <v>5123</v>
      </c>
      <c r="B911" s="160">
        <v>211.0</v>
      </c>
      <c r="C911" s="160">
        <v>210.197</v>
      </c>
    </row>
    <row r="912">
      <c r="A912" s="159" t="s">
        <v>5124</v>
      </c>
      <c r="B912" s="160">
        <v>170.0</v>
      </c>
      <c r="C912" s="160">
        <v>169.532</v>
      </c>
    </row>
    <row r="913">
      <c r="A913" s="159" t="s">
        <v>5124</v>
      </c>
      <c r="B913" s="160">
        <v>168.0</v>
      </c>
      <c r="C913" s="160">
        <v>167.287</v>
      </c>
    </row>
    <row r="914">
      <c r="A914" s="159" t="s">
        <v>5124</v>
      </c>
      <c r="B914" s="160">
        <v>172.0</v>
      </c>
      <c r="C914" s="160">
        <v>171.735</v>
      </c>
    </row>
    <row r="915">
      <c r="A915" s="159" t="s">
        <v>5125</v>
      </c>
      <c r="B915" s="160">
        <v>188.0</v>
      </c>
      <c r="C915" s="160">
        <v>187.378</v>
      </c>
    </row>
    <row r="916">
      <c r="A916" s="159" t="s">
        <v>5125</v>
      </c>
      <c r="B916" s="160">
        <v>189.0</v>
      </c>
      <c r="C916" s="160">
        <v>188.46</v>
      </c>
    </row>
    <row r="917">
      <c r="A917" s="159" t="s">
        <v>5125</v>
      </c>
      <c r="B917" s="160">
        <v>189.0</v>
      </c>
      <c r="C917" s="160">
        <v>188.06</v>
      </c>
    </row>
    <row r="918">
      <c r="A918" s="159" t="s">
        <v>5126</v>
      </c>
      <c r="B918" s="160">
        <v>175.0</v>
      </c>
      <c r="C918" s="160">
        <v>174.889</v>
      </c>
    </row>
    <row r="919">
      <c r="A919" s="159" t="s">
        <v>5126</v>
      </c>
      <c r="B919" s="160">
        <v>179.0</v>
      </c>
      <c r="C919" s="160">
        <v>178.306</v>
      </c>
    </row>
    <row r="920">
      <c r="A920" s="159" t="s">
        <v>5126</v>
      </c>
      <c r="B920" s="160">
        <v>179.0</v>
      </c>
      <c r="C920" s="160">
        <v>178.757</v>
      </c>
    </row>
    <row r="921">
      <c r="A921" s="159" t="s">
        <v>5127</v>
      </c>
      <c r="B921" s="160">
        <v>152.0</v>
      </c>
      <c r="C921" s="160">
        <v>151.756</v>
      </c>
    </row>
    <row r="922">
      <c r="A922" s="159" t="s">
        <v>5127</v>
      </c>
      <c r="B922" s="160">
        <v>154.0</v>
      </c>
      <c r="C922" s="160">
        <v>153.048</v>
      </c>
    </row>
    <row r="923">
      <c r="A923" s="159" t="s">
        <v>5127</v>
      </c>
      <c r="B923" s="160">
        <v>151.0</v>
      </c>
      <c r="C923" s="160">
        <v>150.189</v>
      </c>
    </row>
    <row r="924">
      <c r="A924" s="159" t="s">
        <v>5128</v>
      </c>
      <c r="B924" s="160">
        <v>147.0</v>
      </c>
      <c r="C924" s="160">
        <v>146.285</v>
      </c>
    </row>
    <row r="925">
      <c r="A925" s="159" t="s">
        <v>5128</v>
      </c>
      <c r="B925" s="160">
        <v>144.0</v>
      </c>
      <c r="C925" s="160">
        <v>143.26</v>
      </c>
    </row>
    <row r="926">
      <c r="A926" s="159" t="s">
        <v>5128</v>
      </c>
      <c r="B926" s="160">
        <v>145.0</v>
      </c>
      <c r="C926" s="160">
        <v>144.691</v>
      </c>
    </row>
    <row r="927">
      <c r="A927" s="159" t="s">
        <v>5129</v>
      </c>
      <c r="B927" s="160">
        <v>93.0</v>
      </c>
      <c r="C927" s="160">
        <v>92.29</v>
      </c>
    </row>
    <row r="928">
      <c r="A928" s="159" t="s">
        <v>5129</v>
      </c>
      <c r="B928" s="160">
        <v>96.0</v>
      </c>
      <c r="C928" s="160">
        <v>95.421</v>
      </c>
    </row>
    <row r="929">
      <c r="A929" s="159" t="s">
        <v>5129</v>
      </c>
      <c r="B929" s="160">
        <v>96.0</v>
      </c>
      <c r="C929" s="160">
        <v>95.842</v>
      </c>
    </row>
    <row r="930">
      <c r="A930" s="159" t="s">
        <v>5130</v>
      </c>
      <c r="B930" s="160">
        <v>30.0</v>
      </c>
      <c r="C930" s="160">
        <v>29.732</v>
      </c>
    </row>
    <row r="931">
      <c r="A931" s="159" t="s">
        <v>5130</v>
      </c>
      <c r="B931" s="160">
        <v>30.0</v>
      </c>
      <c r="C931" s="160">
        <v>29.732</v>
      </c>
    </row>
    <row r="932">
      <c r="A932" s="159" t="s">
        <v>5130</v>
      </c>
      <c r="B932" s="160">
        <v>31.0</v>
      </c>
      <c r="C932" s="160">
        <v>30.871</v>
      </c>
    </row>
    <row r="933">
      <c r="A933" s="159" t="s">
        <v>5131</v>
      </c>
      <c r="B933" s="160">
        <v>236.0</v>
      </c>
      <c r="C933" s="160">
        <v>235.421</v>
      </c>
    </row>
    <row r="934">
      <c r="A934" s="159" t="s">
        <v>5131</v>
      </c>
      <c r="B934" s="160">
        <v>234.0</v>
      </c>
      <c r="C934" s="160">
        <v>233.116</v>
      </c>
    </row>
    <row r="935">
      <c r="A935" s="159" t="s">
        <v>5131</v>
      </c>
      <c r="B935" s="160">
        <v>240.0</v>
      </c>
      <c r="C935" s="160">
        <v>239.645</v>
      </c>
    </row>
    <row r="936">
      <c r="A936" s="159" t="s">
        <v>5132</v>
      </c>
      <c r="B936" s="160">
        <v>262.0</v>
      </c>
      <c r="C936" s="160">
        <v>261.407</v>
      </c>
    </row>
    <row r="937">
      <c r="A937" s="159" t="s">
        <v>5132</v>
      </c>
      <c r="B937" s="160">
        <v>260.0</v>
      </c>
      <c r="C937" s="160">
        <v>259.98</v>
      </c>
    </row>
    <row r="938">
      <c r="A938" s="159" t="s">
        <v>5132</v>
      </c>
      <c r="B938" s="160">
        <v>261.0</v>
      </c>
      <c r="C938" s="160">
        <v>260.237</v>
      </c>
    </row>
    <row r="939">
      <c r="A939" s="159" t="s">
        <v>5133</v>
      </c>
      <c r="B939" s="160">
        <v>204.0</v>
      </c>
      <c r="C939" s="160">
        <v>203.758</v>
      </c>
    </row>
    <row r="940">
      <c r="A940" s="159" t="s">
        <v>5133</v>
      </c>
      <c r="B940" s="160">
        <v>201.0</v>
      </c>
      <c r="C940" s="160">
        <v>200.19</v>
      </c>
    </row>
    <row r="941">
      <c r="A941" s="159" t="s">
        <v>5133</v>
      </c>
      <c r="B941" s="160">
        <v>202.0</v>
      </c>
      <c r="C941" s="160">
        <v>201.525</v>
      </c>
    </row>
    <row r="942">
      <c r="A942" s="159" t="s">
        <v>5134</v>
      </c>
      <c r="B942" s="160">
        <v>143.0</v>
      </c>
      <c r="C942" s="160">
        <v>142.245</v>
      </c>
    </row>
    <row r="943">
      <c r="A943" s="159" t="s">
        <v>5134</v>
      </c>
      <c r="B943" s="160">
        <v>139.0</v>
      </c>
      <c r="C943" s="160">
        <v>139.041</v>
      </c>
    </row>
    <row r="944">
      <c r="A944" s="159" t="s">
        <v>5134</v>
      </c>
      <c r="B944" s="160">
        <v>142.0</v>
      </c>
      <c r="C944" s="160">
        <v>141.986</v>
      </c>
    </row>
    <row r="945">
      <c r="A945" s="159" t="s">
        <v>5135</v>
      </c>
      <c r="B945" s="160">
        <v>154.0</v>
      </c>
      <c r="C945" s="160">
        <v>153.769</v>
      </c>
    </row>
    <row r="946">
      <c r="A946" s="159" t="s">
        <v>5135</v>
      </c>
      <c r="B946" s="160">
        <v>156.0</v>
      </c>
      <c r="C946" s="160">
        <v>155.708</v>
      </c>
    </row>
    <row r="947">
      <c r="A947" s="159" t="s">
        <v>5135</v>
      </c>
      <c r="B947" s="160">
        <v>155.0</v>
      </c>
      <c r="C947" s="160">
        <v>154.019</v>
      </c>
    </row>
    <row r="948">
      <c r="A948" s="159" t="s">
        <v>5136</v>
      </c>
      <c r="B948" s="160">
        <v>142.0</v>
      </c>
      <c r="C948" s="160">
        <v>141.106</v>
      </c>
    </row>
    <row r="949">
      <c r="A949" s="159" t="s">
        <v>5136</v>
      </c>
      <c r="B949" s="160">
        <v>142.0</v>
      </c>
      <c r="C949" s="160">
        <v>141.416</v>
      </c>
    </row>
    <row r="950">
      <c r="A950" s="159" t="s">
        <v>5136</v>
      </c>
      <c r="B950" s="160">
        <v>142.0</v>
      </c>
      <c r="C950" s="160">
        <v>141.439</v>
      </c>
    </row>
    <row r="951">
      <c r="A951" s="159" t="s">
        <v>5137</v>
      </c>
      <c r="B951" s="160">
        <v>226.0</v>
      </c>
      <c r="C951" s="160">
        <v>225.222</v>
      </c>
    </row>
    <row r="952">
      <c r="A952" s="159" t="s">
        <v>5137</v>
      </c>
      <c r="B952" s="160">
        <v>232.0</v>
      </c>
      <c r="C952" s="160">
        <v>231.175</v>
      </c>
    </row>
    <row r="953">
      <c r="A953" s="159" t="s">
        <v>5137</v>
      </c>
      <c r="B953" s="160">
        <v>227.0</v>
      </c>
      <c r="C953" s="160">
        <v>226.142</v>
      </c>
    </row>
    <row r="954">
      <c r="A954" s="159" t="s">
        <v>5138</v>
      </c>
      <c r="B954" s="160">
        <v>152.0</v>
      </c>
      <c r="C954" s="160">
        <v>151.199</v>
      </c>
    </row>
    <row r="955">
      <c r="A955" s="159" t="s">
        <v>5138</v>
      </c>
      <c r="B955" s="160">
        <v>152.0</v>
      </c>
      <c r="C955" s="160">
        <v>151.463</v>
      </c>
    </row>
    <row r="956">
      <c r="A956" s="159" t="s">
        <v>5138</v>
      </c>
      <c r="B956" s="160">
        <v>149.0</v>
      </c>
      <c r="C956" s="160">
        <v>148.098</v>
      </c>
    </row>
    <row r="957">
      <c r="A957" s="159" t="s">
        <v>5139</v>
      </c>
      <c r="B957" s="160">
        <v>177.0</v>
      </c>
      <c r="C957" s="160">
        <v>176.556</v>
      </c>
    </row>
    <row r="958">
      <c r="A958" s="159" t="s">
        <v>5139</v>
      </c>
      <c r="B958" s="160">
        <v>178.0</v>
      </c>
      <c r="C958" s="160">
        <v>177.486</v>
      </c>
    </row>
    <row r="959">
      <c r="A959" s="159" t="s">
        <v>5139</v>
      </c>
      <c r="B959" s="160">
        <v>179.0</v>
      </c>
      <c r="C959" s="160">
        <v>178.396</v>
      </c>
    </row>
    <row r="960">
      <c r="A960" s="159" t="s">
        <v>5140</v>
      </c>
      <c r="B960" s="160">
        <v>533.0</v>
      </c>
      <c r="C960" s="160">
        <v>532.326</v>
      </c>
    </row>
    <row r="961">
      <c r="A961" s="159" t="s">
        <v>5140</v>
      </c>
      <c r="B961" s="160">
        <v>531.0</v>
      </c>
      <c r="C961" s="160">
        <v>530.661</v>
      </c>
    </row>
    <row r="962">
      <c r="A962" s="159" t="s">
        <v>5140</v>
      </c>
      <c r="B962" s="160">
        <v>533.0</v>
      </c>
      <c r="C962" s="160">
        <v>532.969</v>
      </c>
    </row>
    <row r="963">
      <c r="A963" s="159" t="s">
        <v>5141</v>
      </c>
      <c r="B963" s="160">
        <v>1501.0</v>
      </c>
      <c r="C963" s="160">
        <v>1500.076</v>
      </c>
    </row>
    <row r="964">
      <c r="A964" s="159" t="s">
        <v>5141</v>
      </c>
      <c r="B964" s="160">
        <v>1506.0</v>
      </c>
      <c r="C964" s="160">
        <v>1505.218</v>
      </c>
    </row>
    <row r="965">
      <c r="A965" s="159" t="s">
        <v>5141</v>
      </c>
      <c r="B965" s="160">
        <v>1501.0</v>
      </c>
      <c r="C965" s="160">
        <v>1500.715</v>
      </c>
    </row>
    <row r="966">
      <c r="A966" s="159" t="s">
        <v>5142</v>
      </c>
      <c r="B966" s="160">
        <v>1305.0</v>
      </c>
      <c r="C966" s="160">
        <v>1304.398</v>
      </c>
    </row>
    <row r="967">
      <c r="A967" s="159" t="s">
        <v>5142</v>
      </c>
      <c r="B967" s="160">
        <v>1302.0</v>
      </c>
      <c r="C967" s="160">
        <v>1301.725</v>
      </c>
    </row>
    <row r="968">
      <c r="A968" s="159" t="s">
        <v>5142</v>
      </c>
      <c r="B968" s="160">
        <v>1304.0</v>
      </c>
      <c r="C968" s="160">
        <v>1303.939</v>
      </c>
    </row>
    <row r="969">
      <c r="A969" s="159" t="s">
        <v>5142</v>
      </c>
      <c r="B969" s="160">
        <v>1302.0</v>
      </c>
      <c r="C969" s="160">
        <v>1301.831</v>
      </c>
    </row>
    <row r="970">
      <c r="A970" s="159" t="s">
        <v>5143</v>
      </c>
      <c r="B970" s="160">
        <v>1106.0</v>
      </c>
      <c r="C970" s="160">
        <v>1105.432</v>
      </c>
    </row>
    <row r="971">
      <c r="A971" s="159" t="s">
        <v>5143</v>
      </c>
      <c r="B971" s="160">
        <v>1105.0</v>
      </c>
      <c r="C971" s="160">
        <v>1104.775</v>
      </c>
    </row>
    <row r="972">
      <c r="A972" s="159" t="s">
        <v>5143</v>
      </c>
      <c r="B972" s="160">
        <v>1104.0</v>
      </c>
      <c r="C972" s="160">
        <v>1103.808</v>
      </c>
    </row>
    <row r="973">
      <c r="A973" s="159" t="s">
        <v>5144</v>
      </c>
      <c r="B973" s="160">
        <v>898.0</v>
      </c>
      <c r="C973" s="160">
        <v>897.84</v>
      </c>
    </row>
    <row r="974">
      <c r="A974" s="159" t="s">
        <v>5144</v>
      </c>
      <c r="B974" s="160">
        <v>897.0</v>
      </c>
      <c r="C974" s="160">
        <v>896.697</v>
      </c>
    </row>
    <row r="975">
      <c r="A975" s="159" t="s">
        <v>5144</v>
      </c>
      <c r="B975" s="160">
        <v>897.0</v>
      </c>
      <c r="C975" s="160">
        <v>896.29</v>
      </c>
    </row>
    <row r="976">
      <c r="A976" s="159" t="s">
        <v>5145</v>
      </c>
      <c r="B976" s="160">
        <v>1253.0</v>
      </c>
      <c r="C976" s="160">
        <v>1252.591</v>
      </c>
    </row>
    <row r="977">
      <c r="A977" s="159" t="s">
        <v>5145</v>
      </c>
      <c r="B977" s="160">
        <v>1252.0</v>
      </c>
      <c r="C977" s="160">
        <v>1251.236</v>
      </c>
    </row>
    <row r="978">
      <c r="A978" s="159" t="s">
        <v>5145</v>
      </c>
      <c r="B978" s="160">
        <v>1253.0</v>
      </c>
      <c r="C978" s="160">
        <v>1252.093</v>
      </c>
    </row>
    <row r="979">
      <c r="A979" s="159" t="s">
        <v>5146</v>
      </c>
      <c r="B979" s="160">
        <v>818.0</v>
      </c>
      <c r="C979" s="160">
        <v>817.244</v>
      </c>
    </row>
    <row r="980">
      <c r="A980" s="159" t="s">
        <v>5146</v>
      </c>
      <c r="B980" s="160">
        <v>817.0</v>
      </c>
      <c r="C980" s="160">
        <v>816.635</v>
      </c>
    </row>
    <row r="981">
      <c r="A981" s="159" t="s">
        <v>5146</v>
      </c>
      <c r="B981" s="160">
        <v>822.0</v>
      </c>
      <c r="C981" s="160">
        <v>821.227</v>
      </c>
    </row>
    <row r="982">
      <c r="A982" s="159" t="s">
        <v>5147</v>
      </c>
      <c r="B982" s="160">
        <v>2208.0</v>
      </c>
      <c r="C982" s="160">
        <v>2207.419</v>
      </c>
    </row>
    <row r="983">
      <c r="A983" s="159" t="s">
        <v>5147</v>
      </c>
      <c r="B983" s="160">
        <v>2207.0</v>
      </c>
      <c r="C983" s="160">
        <v>2206.126</v>
      </c>
    </row>
    <row r="984">
      <c r="A984" s="159" t="s">
        <v>5147</v>
      </c>
      <c r="B984" s="160">
        <v>2203.0</v>
      </c>
      <c r="C984" s="160">
        <v>2202.932</v>
      </c>
    </row>
    <row r="985">
      <c r="A985" s="159" t="s">
        <v>5148</v>
      </c>
      <c r="B985" s="160">
        <v>1636.0</v>
      </c>
      <c r="C985" s="160">
        <v>1635.69</v>
      </c>
    </row>
    <row r="986">
      <c r="A986" s="159" t="s">
        <v>5148</v>
      </c>
      <c r="B986" s="160">
        <v>1630.0</v>
      </c>
      <c r="C986" s="160">
        <v>1629.434</v>
      </c>
    </row>
    <row r="987">
      <c r="A987" s="159" t="s">
        <v>5148</v>
      </c>
      <c r="B987" s="160">
        <v>1629.0</v>
      </c>
      <c r="C987" s="160">
        <v>1628.339</v>
      </c>
    </row>
    <row r="988">
      <c r="A988" s="159" t="s">
        <v>5149</v>
      </c>
      <c r="B988" s="160">
        <v>2194.0</v>
      </c>
      <c r="C988" s="160">
        <v>2193.982</v>
      </c>
    </row>
    <row r="989">
      <c r="A989" s="159" t="s">
        <v>5149</v>
      </c>
      <c r="B989" s="160">
        <v>2192.0</v>
      </c>
      <c r="C989" s="160">
        <v>2191.315</v>
      </c>
    </row>
    <row r="990">
      <c r="A990" s="159" t="s">
        <v>5149</v>
      </c>
      <c r="B990" s="160">
        <v>2188.0</v>
      </c>
      <c r="C990" s="160">
        <v>2187.83</v>
      </c>
    </row>
    <row r="991">
      <c r="A991" s="159" t="s">
        <v>5150</v>
      </c>
      <c r="B991" s="160">
        <v>473.0</v>
      </c>
      <c r="C991" s="160">
        <v>472.349</v>
      </c>
    </row>
    <row r="992">
      <c r="A992" s="159" t="s">
        <v>5150</v>
      </c>
      <c r="B992" s="160">
        <v>476.0</v>
      </c>
      <c r="C992" s="160">
        <v>475.943</v>
      </c>
    </row>
    <row r="993">
      <c r="A993" s="159" t="s">
        <v>5150</v>
      </c>
      <c r="B993" s="160">
        <v>479.0</v>
      </c>
      <c r="C993" s="160">
        <v>478.732</v>
      </c>
    </row>
    <row r="994">
      <c r="A994" s="159" t="s">
        <v>5151</v>
      </c>
      <c r="B994" s="160">
        <v>455.0</v>
      </c>
      <c r="C994" s="160">
        <v>454.159</v>
      </c>
    </row>
    <row r="995">
      <c r="A995" s="159" t="s">
        <v>5151</v>
      </c>
      <c r="B995" s="160">
        <v>457.0</v>
      </c>
      <c r="C995" s="160">
        <v>456.089</v>
      </c>
    </row>
    <row r="996">
      <c r="A996" s="159" t="s">
        <v>5151</v>
      </c>
      <c r="B996" s="160">
        <v>458.0</v>
      </c>
      <c r="C996" s="160">
        <v>457.07</v>
      </c>
    </row>
    <row r="997">
      <c r="A997" s="159" t="s">
        <v>5152</v>
      </c>
      <c r="B997" s="160">
        <v>666.0</v>
      </c>
      <c r="C997" s="160">
        <v>665.325</v>
      </c>
    </row>
    <row r="998">
      <c r="A998" s="159" t="s">
        <v>5152</v>
      </c>
      <c r="B998" s="160">
        <v>663.0</v>
      </c>
      <c r="C998" s="160">
        <v>662.439</v>
      </c>
    </row>
    <row r="999">
      <c r="A999" s="159" t="s">
        <v>5152</v>
      </c>
      <c r="B999" s="160">
        <v>663.0</v>
      </c>
      <c r="C999" s="160">
        <v>662.42</v>
      </c>
    </row>
    <row r="1000">
      <c r="A1000" s="159" t="s">
        <v>5153</v>
      </c>
      <c r="B1000" s="160">
        <v>661.0</v>
      </c>
      <c r="C1000" s="160">
        <v>660.61</v>
      </c>
    </row>
    <row r="1001">
      <c r="A1001" s="159" t="s">
        <v>5153</v>
      </c>
      <c r="B1001" s="160">
        <v>660.0</v>
      </c>
      <c r="C1001" s="160">
        <v>659.253</v>
      </c>
    </row>
    <row r="1002">
      <c r="A1002" s="159" t="s">
        <v>5153</v>
      </c>
      <c r="B1002" s="160">
        <v>656.0</v>
      </c>
      <c r="C1002" s="160">
        <v>655.434</v>
      </c>
    </row>
    <row r="1003">
      <c r="A1003" s="159" t="s">
        <v>5154</v>
      </c>
      <c r="B1003" s="160">
        <v>577.0</v>
      </c>
      <c r="C1003" s="160">
        <v>576.396</v>
      </c>
    </row>
    <row r="1004">
      <c r="A1004" s="159" t="s">
        <v>5154</v>
      </c>
      <c r="B1004" s="160">
        <v>576.0</v>
      </c>
      <c r="C1004" s="160">
        <v>575.814</v>
      </c>
    </row>
    <row r="1005">
      <c r="A1005" s="159" t="s">
        <v>5154</v>
      </c>
      <c r="B1005" s="160">
        <v>576.0</v>
      </c>
      <c r="C1005" s="160">
        <v>575.963</v>
      </c>
    </row>
    <row r="1006">
      <c r="A1006" s="159" t="s">
        <v>5155</v>
      </c>
      <c r="B1006" s="160">
        <v>741.0</v>
      </c>
      <c r="C1006" s="160">
        <v>740.463</v>
      </c>
    </row>
    <row r="1007">
      <c r="A1007" s="159" t="s">
        <v>5155</v>
      </c>
      <c r="B1007" s="160">
        <v>738.0</v>
      </c>
      <c r="C1007" s="160">
        <v>737.513</v>
      </c>
    </row>
    <row r="1008">
      <c r="A1008" s="159" t="s">
        <v>5155</v>
      </c>
      <c r="B1008" s="160">
        <v>734.0</v>
      </c>
      <c r="C1008" s="160">
        <v>733.448</v>
      </c>
    </row>
    <row r="1009">
      <c r="A1009" s="159" t="s">
        <v>5156</v>
      </c>
      <c r="B1009" s="160">
        <v>970.0</v>
      </c>
      <c r="C1009" s="160">
        <v>969.291</v>
      </c>
    </row>
    <row r="1010">
      <c r="A1010" s="159" t="s">
        <v>5156</v>
      </c>
      <c r="B1010" s="160">
        <v>973.0</v>
      </c>
      <c r="C1010" s="160">
        <v>972.577</v>
      </c>
    </row>
    <row r="1011">
      <c r="A1011" s="159" t="s">
        <v>5156</v>
      </c>
      <c r="B1011" s="160">
        <v>972.0</v>
      </c>
      <c r="C1011" s="160">
        <v>971.909</v>
      </c>
    </row>
    <row r="1012">
      <c r="A1012" s="159" t="s">
        <v>5157</v>
      </c>
      <c r="B1012" s="160">
        <v>975.0</v>
      </c>
      <c r="C1012" s="160">
        <v>974.986</v>
      </c>
    </row>
    <row r="1013">
      <c r="A1013" s="159" t="s">
        <v>5157</v>
      </c>
      <c r="B1013" s="160">
        <v>977.0</v>
      </c>
      <c r="C1013" s="160">
        <v>976.528</v>
      </c>
    </row>
    <row r="1014">
      <c r="A1014" s="159" t="s">
        <v>5157</v>
      </c>
      <c r="B1014" s="160">
        <v>978.0</v>
      </c>
      <c r="C1014" s="160">
        <v>977.911</v>
      </c>
    </row>
    <row r="1015">
      <c r="A1015" s="159" t="s">
        <v>5159</v>
      </c>
      <c r="B1015" s="160">
        <v>859.0</v>
      </c>
      <c r="C1015" s="160">
        <v>858.393</v>
      </c>
    </row>
    <row r="1016">
      <c r="A1016" s="159" t="s">
        <v>5159</v>
      </c>
      <c r="B1016" s="160">
        <v>862.0</v>
      </c>
      <c r="C1016" s="160">
        <v>861.091</v>
      </c>
    </row>
    <row r="1017">
      <c r="A1017" s="159" t="s">
        <v>5159</v>
      </c>
      <c r="B1017" s="160">
        <v>861.0</v>
      </c>
      <c r="C1017" s="160">
        <v>860.768</v>
      </c>
    </row>
    <row r="1018">
      <c r="A1018" s="159" t="s">
        <v>5160</v>
      </c>
      <c r="B1018" s="160">
        <v>144.0</v>
      </c>
      <c r="C1018" s="160">
        <v>143.57</v>
      </c>
    </row>
    <row r="1019">
      <c r="A1019" s="159" t="s">
        <v>5160</v>
      </c>
      <c r="B1019" s="160">
        <v>141.0</v>
      </c>
      <c r="C1019" s="160">
        <v>140.392</v>
      </c>
    </row>
    <row r="1020">
      <c r="A1020" s="159" t="s">
        <v>5160</v>
      </c>
      <c r="B1020" s="160">
        <v>144.0</v>
      </c>
      <c r="C1020" s="160">
        <v>143.37</v>
      </c>
    </row>
    <row r="1021">
      <c r="A1021" s="159" t="s">
        <v>5161</v>
      </c>
      <c r="B1021" s="160">
        <v>92.0</v>
      </c>
      <c r="C1021" s="160">
        <v>91.224</v>
      </c>
    </row>
    <row r="1022">
      <c r="A1022" s="159" t="s">
        <v>5161</v>
      </c>
      <c r="B1022" s="160">
        <v>90.0</v>
      </c>
      <c r="C1022" s="160">
        <v>89.648</v>
      </c>
    </row>
    <row r="1023">
      <c r="A1023" s="159" t="s">
        <v>5161</v>
      </c>
      <c r="B1023" s="160">
        <v>92.0</v>
      </c>
      <c r="C1023" s="160">
        <v>91.708</v>
      </c>
    </row>
    <row r="1024">
      <c r="A1024" s="159" t="s">
        <v>5163</v>
      </c>
      <c r="B1024" s="160">
        <v>213.0</v>
      </c>
      <c r="C1024" s="160">
        <v>212.562</v>
      </c>
    </row>
    <row r="1025">
      <c r="A1025" s="159" t="s">
        <v>5163</v>
      </c>
      <c r="B1025" s="160">
        <v>218.0</v>
      </c>
      <c r="C1025" s="160">
        <v>217.69</v>
      </c>
    </row>
    <row r="1026">
      <c r="A1026" s="159" t="s">
        <v>5163</v>
      </c>
      <c r="B1026" s="160">
        <v>218.0</v>
      </c>
      <c r="C1026" s="160">
        <v>217.838</v>
      </c>
    </row>
    <row r="1027">
      <c r="A1027" s="159" t="s">
        <v>5164</v>
      </c>
      <c r="B1027" s="160">
        <v>203.0</v>
      </c>
      <c r="C1027" s="160">
        <v>202.72</v>
      </c>
    </row>
    <row r="1028">
      <c r="A1028" s="159" t="s">
        <v>5164</v>
      </c>
      <c r="B1028" s="160">
        <v>204.0</v>
      </c>
      <c r="C1028" s="160">
        <v>203.842</v>
      </c>
    </row>
    <row r="1029">
      <c r="A1029" s="159" t="s">
        <v>5164</v>
      </c>
      <c r="B1029" s="160">
        <v>201.0</v>
      </c>
      <c r="C1029" s="160">
        <v>200.66</v>
      </c>
    </row>
    <row r="1030">
      <c r="A1030" s="159" t="s">
        <v>5165</v>
      </c>
      <c r="B1030" s="160">
        <v>223.0</v>
      </c>
      <c r="C1030" s="160">
        <v>222.483</v>
      </c>
    </row>
    <row r="1031">
      <c r="A1031" s="159" t="s">
        <v>5165</v>
      </c>
      <c r="B1031" s="160">
        <v>221.0</v>
      </c>
      <c r="C1031" s="160">
        <v>220.949</v>
      </c>
    </row>
    <row r="1032">
      <c r="A1032" s="159" t="s">
        <v>5165</v>
      </c>
      <c r="B1032" s="160">
        <v>222.0</v>
      </c>
      <c r="C1032" s="160">
        <v>221.946</v>
      </c>
    </row>
    <row r="1033">
      <c r="A1033" s="159" t="s">
        <v>5166</v>
      </c>
      <c r="B1033" s="160">
        <v>44.0</v>
      </c>
      <c r="C1033" s="160">
        <v>43.681</v>
      </c>
    </row>
    <row r="1034">
      <c r="A1034" s="159" t="s">
        <v>5166</v>
      </c>
      <c r="B1034" s="160">
        <v>44.0</v>
      </c>
      <c r="C1034" s="160">
        <v>43.681</v>
      </c>
    </row>
    <row r="1035">
      <c r="A1035" s="159" t="s">
        <v>5166</v>
      </c>
      <c r="B1035" s="160">
        <v>44.0</v>
      </c>
      <c r="C1035" s="160">
        <v>43.681</v>
      </c>
    </row>
    <row r="1036">
      <c r="A1036" s="159" t="s">
        <v>5167</v>
      </c>
      <c r="B1036" s="160">
        <v>67.0</v>
      </c>
      <c r="C1036" s="160">
        <v>66.997</v>
      </c>
    </row>
    <row r="1037">
      <c r="A1037" s="159" t="s">
        <v>5167</v>
      </c>
      <c r="B1037" s="160">
        <v>66.0</v>
      </c>
      <c r="C1037" s="160">
        <v>65.401</v>
      </c>
    </row>
    <row r="1038">
      <c r="A1038" s="159" t="s">
        <v>5167</v>
      </c>
      <c r="B1038" s="160">
        <v>65.0</v>
      </c>
      <c r="C1038" s="160">
        <v>64.883</v>
      </c>
    </row>
    <row r="1039">
      <c r="A1039" s="159" t="s">
        <v>5168</v>
      </c>
      <c r="B1039" s="160">
        <v>1464.0</v>
      </c>
      <c r="C1039" s="160">
        <v>1463.219</v>
      </c>
    </row>
    <row r="1040">
      <c r="A1040" s="159" t="s">
        <v>5168</v>
      </c>
      <c r="B1040" s="160">
        <v>1466.0</v>
      </c>
      <c r="C1040" s="160">
        <v>1465.038</v>
      </c>
    </row>
    <row r="1041">
      <c r="A1041" s="159" t="s">
        <v>5168</v>
      </c>
      <c r="B1041" s="160">
        <v>1468.0</v>
      </c>
      <c r="C1041" s="160">
        <v>1467.167</v>
      </c>
    </row>
    <row r="1042">
      <c r="A1042" s="159" t="s">
        <v>5169</v>
      </c>
      <c r="B1042" s="160">
        <v>164.0</v>
      </c>
      <c r="C1042" s="160">
        <v>163.347</v>
      </c>
    </row>
    <row r="1043">
      <c r="A1043" s="159" t="s">
        <v>5169</v>
      </c>
      <c r="B1043" s="160">
        <v>164.0</v>
      </c>
      <c r="C1043" s="160">
        <v>163.724</v>
      </c>
    </row>
    <row r="1044">
      <c r="A1044" s="159" t="s">
        <v>5169</v>
      </c>
      <c r="B1044" s="160">
        <v>165.0</v>
      </c>
      <c r="C1044" s="160">
        <v>164.745</v>
      </c>
    </row>
    <row r="1045">
      <c r="A1045" s="159" t="s">
        <v>5170</v>
      </c>
      <c r="B1045" s="160">
        <v>156.0</v>
      </c>
      <c r="C1045" s="160">
        <v>155.417</v>
      </c>
    </row>
    <row r="1046">
      <c r="A1046" s="159" t="s">
        <v>5170</v>
      </c>
      <c r="B1046" s="160">
        <v>155.0</v>
      </c>
      <c r="C1046" s="160">
        <v>154.753</v>
      </c>
    </row>
    <row r="1047">
      <c r="A1047" s="159" t="s">
        <v>5170</v>
      </c>
      <c r="B1047" s="160">
        <v>154.0</v>
      </c>
      <c r="C1047" s="160">
        <v>153.837</v>
      </c>
    </row>
    <row r="1048">
      <c r="A1048" s="159" t="s">
        <v>5171</v>
      </c>
      <c r="B1048" s="160">
        <v>134.0</v>
      </c>
      <c r="C1048" s="160">
        <v>133.015</v>
      </c>
    </row>
    <row r="1049">
      <c r="A1049" s="159" t="s">
        <v>5171</v>
      </c>
      <c r="B1049" s="160">
        <v>134.0</v>
      </c>
      <c r="C1049" s="160">
        <v>133.0</v>
      </c>
    </row>
    <row r="1050">
      <c r="A1050" s="159" t="s">
        <v>5171</v>
      </c>
      <c r="B1050" s="160">
        <v>134.0</v>
      </c>
      <c r="C1050" s="160">
        <v>133.004</v>
      </c>
    </row>
    <row r="1051">
      <c r="A1051" s="159" t="s">
        <v>5172</v>
      </c>
      <c r="B1051" s="160">
        <v>1386.0</v>
      </c>
      <c r="C1051" s="160">
        <v>1385.338</v>
      </c>
    </row>
    <row r="1052">
      <c r="A1052" s="159" t="s">
        <v>5172</v>
      </c>
      <c r="B1052" s="160">
        <v>1388.0</v>
      </c>
      <c r="C1052" s="160">
        <v>1387.822</v>
      </c>
    </row>
    <row r="1053">
      <c r="A1053" s="159" t="s">
        <v>5172</v>
      </c>
      <c r="B1053" s="160">
        <v>1384.0</v>
      </c>
      <c r="C1053" s="160">
        <v>1383.943</v>
      </c>
    </row>
    <row r="1054">
      <c r="A1054" s="159" t="s">
        <v>5173</v>
      </c>
      <c r="B1054" s="160">
        <v>1683.0</v>
      </c>
      <c r="C1054" s="160">
        <v>1682.838</v>
      </c>
    </row>
    <row r="1055">
      <c r="A1055" s="159" t="s">
        <v>5173</v>
      </c>
      <c r="B1055" s="160">
        <v>1679.0</v>
      </c>
      <c r="C1055" s="160">
        <v>1678.758</v>
      </c>
    </row>
    <row r="1056">
      <c r="A1056" s="159" t="s">
        <v>5173</v>
      </c>
      <c r="B1056" s="160">
        <v>1681.0</v>
      </c>
      <c r="C1056" s="160">
        <v>1680.662</v>
      </c>
    </row>
    <row r="1057">
      <c r="A1057" s="159" t="s">
        <v>5176</v>
      </c>
      <c r="B1057" s="160">
        <v>1402.0</v>
      </c>
      <c r="C1057" s="160">
        <v>1401.962</v>
      </c>
    </row>
    <row r="1058">
      <c r="A1058" s="159" t="s">
        <v>5176</v>
      </c>
      <c r="B1058" s="160">
        <v>1395.0</v>
      </c>
      <c r="C1058" s="160">
        <v>1394.2</v>
      </c>
    </row>
    <row r="1059">
      <c r="A1059" s="159" t="s">
        <v>5176</v>
      </c>
      <c r="B1059" s="160">
        <v>1400.0</v>
      </c>
      <c r="C1059" s="160">
        <v>1399.21</v>
      </c>
    </row>
    <row r="1060">
      <c r="A1060" s="159" t="s">
        <v>5177</v>
      </c>
      <c r="B1060" s="160">
        <v>752.0</v>
      </c>
      <c r="C1060" s="160">
        <v>751.216</v>
      </c>
    </row>
    <row r="1061">
      <c r="A1061" s="159" t="s">
        <v>5177</v>
      </c>
      <c r="B1061" s="160">
        <v>760.0</v>
      </c>
      <c r="C1061" s="160">
        <v>759.726</v>
      </c>
    </row>
    <row r="1062">
      <c r="A1062" s="159" t="s">
        <v>5177</v>
      </c>
      <c r="B1062" s="160">
        <v>753.0</v>
      </c>
      <c r="C1062" s="160">
        <v>752.109</v>
      </c>
    </row>
    <row r="1063">
      <c r="A1063" s="159" t="s">
        <v>5178</v>
      </c>
      <c r="B1063" s="160">
        <v>705.0</v>
      </c>
      <c r="C1063" s="160">
        <v>704.599</v>
      </c>
    </row>
    <row r="1064">
      <c r="A1064" s="159" t="s">
        <v>5178</v>
      </c>
      <c r="B1064" s="160">
        <v>706.0</v>
      </c>
      <c r="C1064" s="160">
        <v>706.033</v>
      </c>
    </row>
    <row r="1065">
      <c r="A1065" s="159" t="s">
        <v>5178</v>
      </c>
      <c r="B1065" s="160">
        <v>703.0</v>
      </c>
      <c r="C1065" s="160">
        <v>702.264</v>
      </c>
    </row>
    <row r="1066">
      <c r="A1066" s="159" t="s">
        <v>5179</v>
      </c>
      <c r="B1066" s="160">
        <v>605.0</v>
      </c>
      <c r="C1066" s="160">
        <v>604.561</v>
      </c>
    </row>
    <row r="1067">
      <c r="A1067" s="159" t="s">
        <v>5179</v>
      </c>
      <c r="B1067" s="160">
        <v>612.0</v>
      </c>
      <c r="C1067" s="160">
        <v>611.669</v>
      </c>
    </row>
    <row r="1068">
      <c r="A1068" s="159" t="s">
        <v>5179</v>
      </c>
      <c r="B1068" s="160">
        <v>608.0</v>
      </c>
      <c r="C1068" s="160">
        <v>607.156</v>
      </c>
    </row>
    <row r="1069">
      <c r="A1069" s="159" t="s">
        <v>5180</v>
      </c>
      <c r="B1069" s="160">
        <v>101.0</v>
      </c>
      <c r="C1069" s="160">
        <v>100.02</v>
      </c>
    </row>
    <row r="1070">
      <c r="A1070" s="159" t="s">
        <v>5180</v>
      </c>
      <c r="B1070" s="160">
        <v>100.0</v>
      </c>
      <c r="C1070" s="160">
        <v>99.005</v>
      </c>
    </row>
    <row r="1071">
      <c r="A1071" s="159" t="s">
        <v>5180</v>
      </c>
      <c r="B1071" s="160">
        <v>102.0</v>
      </c>
      <c r="C1071" s="160">
        <v>101.005</v>
      </c>
    </row>
    <row r="1072">
      <c r="A1072" s="159" t="s">
        <v>5181</v>
      </c>
      <c r="B1072" s="160">
        <v>115.0</v>
      </c>
      <c r="C1072" s="160">
        <v>114.039</v>
      </c>
    </row>
    <row r="1073">
      <c r="A1073" s="159" t="s">
        <v>5181</v>
      </c>
      <c r="B1073" s="160">
        <v>114.0</v>
      </c>
      <c r="C1073" s="160">
        <v>113.596</v>
      </c>
    </row>
    <row r="1074">
      <c r="A1074" s="159" t="s">
        <v>5181</v>
      </c>
      <c r="B1074" s="160">
        <v>113.0</v>
      </c>
      <c r="C1074" s="160">
        <v>112.872</v>
      </c>
    </row>
    <row r="1075">
      <c r="A1075" s="159" t="s">
        <v>5182</v>
      </c>
      <c r="B1075" s="160">
        <v>151.0</v>
      </c>
      <c r="C1075" s="160">
        <v>150.443</v>
      </c>
    </row>
    <row r="1076">
      <c r="A1076" s="159" t="s">
        <v>5182</v>
      </c>
      <c r="B1076" s="160">
        <v>152.0</v>
      </c>
      <c r="C1076" s="160">
        <v>151.212</v>
      </c>
    </row>
    <row r="1077">
      <c r="A1077" s="159" t="s">
        <v>5182</v>
      </c>
      <c r="B1077" s="160">
        <v>155.0</v>
      </c>
      <c r="C1077" s="160">
        <v>154.208</v>
      </c>
    </row>
    <row r="1078">
      <c r="A1078" s="159" t="s">
        <v>5183</v>
      </c>
      <c r="B1078" s="160">
        <v>152.0</v>
      </c>
      <c r="C1078" s="160">
        <v>151.845</v>
      </c>
    </row>
    <row r="1079">
      <c r="A1079" s="159" t="s">
        <v>5183</v>
      </c>
      <c r="B1079" s="160">
        <v>153.0</v>
      </c>
      <c r="C1079" s="160">
        <v>152.555</v>
      </c>
    </row>
    <row r="1080">
      <c r="A1080" s="159" t="s">
        <v>5183</v>
      </c>
      <c r="B1080" s="160">
        <v>153.0</v>
      </c>
      <c r="C1080" s="160">
        <v>152.319</v>
      </c>
    </row>
    <row r="1081">
      <c r="A1081" s="159" t="s">
        <v>5184</v>
      </c>
      <c r="B1081" s="160">
        <v>158.0</v>
      </c>
      <c r="C1081" s="160">
        <v>157.334</v>
      </c>
    </row>
    <row r="1082">
      <c r="A1082" s="159" t="s">
        <v>5184</v>
      </c>
      <c r="B1082" s="160">
        <v>159.0</v>
      </c>
      <c r="C1082" s="160">
        <v>158.07</v>
      </c>
    </row>
    <row r="1083">
      <c r="A1083" s="159" t="s">
        <v>5184</v>
      </c>
      <c r="B1083" s="160">
        <v>158.0</v>
      </c>
      <c r="C1083" s="160">
        <v>157.29</v>
      </c>
    </row>
    <row r="1084">
      <c r="A1084" s="159" t="s">
        <v>5185</v>
      </c>
      <c r="B1084" s="160">
        <v>170.0</v>
      </c>
      <c r="C1084" s="160">
        <v>169.434</v>
      </c>
    </row>
    <row r="1085">
      <c r="A1085" s="159" t="s">
        <v>5185</v>
      </c>
      <c r="B1085" s="160">
        <v>169.0</v>
      </c>
      <c r="C1085" s="160">
        <v>168.024</v>
      </c>
    </row>
    <row r="1086">
      <c r="A1086" s="159" t="s">
        <v>5185</v>
      </c>
      <c r="B1086" s="160">
        <v>169.0</v>
      </c>
      <c r="C1086" s="160">
        <v>168.861</v>
      </c>
    </row>
    <row r="1087">
      <c r="A1087" s="159" t="s">
        <v>5186</v>
      </c>
      <c r="B1087" s="160">
        <v>108.0</v>
      </c>
      <c r="C1087" s="160">
        <v>107.117</v>
      </c>
    </row>
    <row r="1088">
      <c r="A1088" s="159" t="s">
        <v>5186</v>
      </c>
      <c r="B1088" s="160">
        <v>109.0</v>
      </c>
      <c r="C1088" s="160">
        <v>108.462</v>
      </c>
    </row>
    <row r="1089">
      <c r="A1089" s="159" t="s">
        <v>5186</v>
      </c>
      <c r="B1089" s="160">
        <v>109.0</v>
      </c>
      <c r="C1089" s="160">
        <v>108.665</v>
      </c>
    </row>
    <row r="1090">
      <c r="A1090" s="159" t="s">
        <v>5187</v>
      </c>
      <c r="B1090" s="160">
        <v>185.0</v>
      </c>
      <c r="C1090" s="160">
        <v>184.043</v>
      </c>
    </row>
    <row r="1091">
      <c r="A1091" s="159" t="s">
        <v>5187</v>
      </c>
      <c r="B1091" s="160">
        <v>184.0</v>
      </c>
      <c r="C1091" s="160">
        <v>183.068</v>
      </c>
    </row>
    <row r="1092">
      <c r="A1092" s="159" t="s">
        <v>5187</v>
      </c>
      <c r="B1092" s="160">
        <v>183.0</v>
      </c>
      <c r="C1092" s="160">
        <v>182.025</v>
      </c>
    </row>
    <row r="1093">
      <c r="A1093" s="159" t="s">
        <v>5188</v>
      </c>
      <c r="B1093" s="160">
        <v>269.0</v>
      </c>
      <c r="C1093" s="160">
        <v>268.758</v>
      </c>
    </row>
    <row r="1094">
      <c r="A1094" s="159" t="s">
        <v>5188</v>
      </c>
      <c r="B1094" s="160">
        <v>270.0</v>
      </c>
      <c r="C1094" s="160">
        <v>269.79</v>
      </c>
    </row>
    <row r="1095">
      <c r="A1095" s="159" t="s">
        <v>5188</v>
      </c>
      <c r="B1095" s="160">
        <v>272.0</v>
      </c>
      <c r="C1095" s="160">
        <v>271.844</v>
      </c>
    </row>
    <row r="1096">
      <c r="A1096" s="159" t="s">
        <v>5189</v>
      </c>
      <c r="B1096" s="160">
        <v>208.0</v>
      </c>
      <c r="C1096" s="160">
        <v>207.327</v>
      </c>
    </row>
    <row r="1097">
      <c r="A1097" s="159" t="s">
        <v>5189</v>
      </c>
      <c r="B1097" s="160">
        <v>203.0</v>
      </c>
      <c r="C1097" s="160">
        <v>202.775</v>
      </c>
    </row>
    <row r="1098">
      <c r="A1098" s="159" t="s">
        <v>5189</v>
      </c>
      <c r="B1098" s="160">
        <v>204.0</v>
      </c>
      <c r="C1098" s="160">
        <v>203.653</v>
      </c>
    </row>
    <row r="1099">
      <c r="A1099" s="159" t="s">
        <v>5190</v>
      </c>
      <c r="B1099" s="160">
        <v>5509.0</v>
      </c>
      <c r="C1099" s="160">
        <v>5507.77</v>
      </c>
    </row>
    <row r="1100">
      <c r="A1100" s="159" t="s">
        <v>5190</v>
      </c>
      <c r="B1100" s="160">
        <v>5538.0</v>
      </c>
      <c r="C1100" s="160">
        <v>5536.778</v>
      </c>
    </row>
    <row r="1101">
      <c r="A1101" s="159" t="s">
        <v>5190</v>
      </c>
      <c r="B1101" s="160">
        <v>5532.0</v>
      </c>
      <c r="C1101" s="160">
        <v>5531.138</v>
      </c>
    </row>
    <row r="1102">
      <c r="A1102" s="159" t="s">
        <v>5191</v>
      </c>
      <c r="B1102" s="160">
        <v>551.0</v>
      </c>
      <c r="C1102" s="160">
        <v>550.179</v>
      </c>
    </row>
    <row r="1103">
      <c r="A1103" s="159" t="s">
        <v>5191</v>
      </c>
      <c r="B1103" s="160">
        <v>549.0</v>
      </c>
      <c r="C1103" s="160">
        <v>548.993</v>
      </c>
    </row>
    <row r="1104">
      <c r="A1104" s="159" t="s">
        <v>5191</v>
      </c>
      <c r="B1104" s="160">
        <v>550.0</v>
      </c>
      <c r="C1104" s="160">
        <v>549.386</v>
      </c>
    </row>
    <row r="1105">
      <c r="A1105" s="159" t="s">
        <v>5192</v>
      </c>
      <c r="B1105" s="160">
        <v>603.0</v>
      </c>
      <c r="C1105" s="160">
        <v>602.561</v>
      </c>
    </row>
    <row r="1106">
      <c r="A1106" s="159" t="s">
        <v>5192</v>
      </c>
      <c r="B1106" s="160">
        <v>598.0</v>
      </c>
      <c r="C1106" s="160">
        <v>597.994</v>
      </c>
    </row>
    <row r="1107">
      <c r="A1107" s="159" t="s">
        <v>5192</v>
      </c>
      <c r="B1107" s="160">
        <v>599.0</v>
      </c>
      <c r="C1107" s="160">
        <v>598.76</v>
      </c>
    </row>
    <row r="1108">
      <c r="A1108" s="159" t="s">
        <v>5193</v>
      </c>
      <c r="B1108" s="160">
        <v>578.0</v>
      </c>
      <c r="C1108" s="160">
        <v>577.818</v>
      </c>
    </row>
    <row r="1109">
      <c r="A1109" s="159" t="s">
        <v>5193</v>
      </c>
      <c r="B1109" s="160">
        <v>581.0</v>
      </c>
      <c r="C1109" s="160">
        <v>580.904</v>
      </c>
    </row>
    <row r="1110">
      <c r="A1110" s="159" t="s">
        <v>5193</v>
      </c>
      <c r="B1110" s="160">
        <v>580.0</v>
      </c>
      <c r="C1110" s="160">
        <v>579.99</v>
      </c>
    </row>
    <row r="1111">
      <c r="A1111" s="159" t="s">
        <v>5194</v>
      </c>
      <c r="B1111" s="160">
        <v>624.0</v>
      </c>
      <c r="C1111" s="160">
        <v>623.51</v>
      </c>
    </row>
    <row r="1112">
      <c r="A1112" s="159" t="s">
        <v>5194</v>
      </c>
      <c r="B1112" s="160">
        <v>625.0</v>
      </c>
      <c r="C1112" s="160">
        <v>624.862</v>
      </c>
    </row>
    <row r="1113">
      <c r="A1113" s="159" t="s">
        <v>5194</v>
      </c>
      <c r="B1113" s="160">
        <v>626.0</v>
      </c>
      <c r="C1113" s="160">
        <v>625.295</v>
      </c>
    </row>
    <row r="1114">
      <c r="A1114" s="159" t="s">
        <v>5195</v>
      </c>
      <c r="B1114" s="160">
        <v>450.0</v>
      </c>
      <c r="C1114" s="160">
        <v>449.028</v>
      </c>
    </row>
    <row r="1115">
      <c r="A1115" s="159" t="s">
        <v>5195</v>
      </c>
      <c r="B1115" s="160">
        <v>454.0</v>
      </c>
      <c r="C1115" s="160">
        <v>453.984</v>
      </c>
    </row>
    <row r="1116">
      <c r="A1116" s="159" t="s">
        <v>5195</v>
      </c>
      <c r="B1116" s="160">
        <v>453.0</v>
      </c>
      <c r="C1116" s="160">
        <v>452.732</v>
      </c>
    </row>
    <row r="1117">
      <c r="A1117" s="159" t="s">
        <v>5196</v>
      </c>
      <c r="B1117" s="160">
        <v>614.0</v>
      </c>
      <c r="C1117" s="160">
        <v>613.969</v>
      </c>
    </row>
    <row r="1118">
      <c r="A1118" s="159" t="s">
        <v>5196</v>
      </c>
      <c r="B1118" s="160">
        <v>624.0</v>
      </c>
      <c r="C1118" s="160">
        <v>623.192</v>
      </c>
    </row>
    <row r="1119">
      <c r="A1119" s="159" t="s">
        <v>5196</v>
      </c>
      <c r="B1119" s="160">
        <v>620.0</v>
      </c>
      <c r="C1119" s="160">
        <v>619.142</v>
      </c>
    </row>
    <row r="1120">
      <c r="A1120" s="159" t="s">
        <v>5197</v>
      </c>
      <c r="B1120" s="160">
        <v>1808.0</v>
      </c>
      <c r="C1120" s="160">
        <v>1807.195</v>
      </c>
    </row>
    <row r="1121">
      <c r="A1121" s="159" t="s">
        <v>5197</v>
      </c>
      <c r="B1121" s="160">
        <v>1809.0</v>
      </c>
      <c r="C1121" s="160">
        <v>1808.291</v>
      </c>
    </row>
    <row r="1122">
      <c r="A1122" s="159" t="s">
        <v>5197</v>
      </c>
      <c r="B1122" s="160">
        <v>1809.0</v>
      </c>
      <c r="C1122" s="160">
        <v>1808.727</v>
      </c>
    </row>
    <row r="1123">
      <c r="A1123" s="159" t="s">
        <v>5198</v>
      </c>
      <c r="B1123" s="160">
        <v>1464.0</v>
      </c>
      <c r="C1123" s="160">
        <v>1463.69</v>
      </c>
    </row>
    <row r="1124">
      <c r="A1124" s="159" t="s">
        <v>5198</v>
      </c>
      <c r="B1124" s="160">
        <v>1466.0</v>
      </c>
      <c r="C1124" s="160">
        <v>1465.251</v>
      </c>
    </row>
    <row r="1125">
      <c r="A1125" s="159" t="s">
        <v>5198</v>
      </c>
      <c r="B1125" s="160">
        <v>1468.0</v>
      </c>
      <c r="C1125" s="160">
        <v>1467.162</v>
      </c>
    </row>
    <row r="1126">
      <c r="A1126" s="159" t="s">
        <v>5199</v>
      </c>
      <c r="B1126" s="160">
        <v>1166.0</v>
      </c>
      <c r="C1126" s="160">
        <v>1165.741</v>
      </c>
    </row>
    <row r="1127">
      <c r="A1127" s="159" t="s">
        <v>5199</v>
      </c>
      <c r="B1127" s="160">
        <v>1166.0</v>
      </c>
      <c r="C1127" s="160">
        <v>1165.555</v>
      </c>
    </row>
    <row r="1128">
      <c r="A1128" s="159" t="s">
        <v>5199</v>
      </c>
      <c r="B1128" s="160">
        <v>1165.0</v>
      </c>
      <c r="C1128" s="160">
        <v>1164.921</v>
      </c>
    </row>
    <row r="1129">
      <c r="A1129" s="159" t="s">
        <v>5200</v>
      </c>
      <c r="B1129" s="160">
        <v>1677.0</v>
      </c>
      <c r="C1129" s="160">
        <v>1676.949</v>
      </c>
    </row>
    <row r="1130">
      <c r="A1130" s="159" t="s">
        <v>5200</v>
      </c>
      <c r="B1130" s="160">
        <v>1676.0</v>
      </c>
      <c r="C1130" s="160">
        <v>1675.334</v>
      </c>
    </row>
    <row r="1131">
      <c r="A1131" s="159" t="s">
        <v>5200</v>
      </c>
      <c r="B1131" s="160">
        <v>1673.0</v>
      </c>
      <c r="C1131" s="160">
        <v>1672.65</v>
      </c>
    </row>
    <row r="1132">
      <c r="A1132" s="159" t="s">
        <v>5201</v>
      </c>
      <c r="B1132" s="160">
        <v>1415.0</v>
      </c>
      <c r="C1132" s="160">
        <v>1414.804</v>
      </c>
    </row>
    <row r="1133">
      <c r="A1133" s="159" t="s">
        <v>5201</v>
      </c>
      <c r="B1133" s="160">
        <v>1406.0</v>
      </c>
      <c r="C1133" s="160">
        <v>1405.752</v>
      </c>
    </row>
    <row r="1134">
      <c r="A1134" s="159" t="s">
        <v>5201</v>
      </c>
      <c r="B1134" s="160">
        <v>1407.0</v>
      </c>
      <c r="C1134" s="160">
        <v>1406.235</v>
      </c>
    </row>
    <row r="1135">
      <c r="A1135" s="159" t="s">
        <v>5202</v>
      </c>
      <c r="B1135" s="160">
        <v>1044.0</v>
      </c>
      <c r="C1135" s="160">
        <v>1043.311</v>
      </c>
    </row>
    <row r="1136">
      <c r="A1136" s="159" t="s">
        <v>5202</v>
      </c>
      <c r="B1136" s="160">
        <v>1045.0</v>
      </c>
      <c r="C1136" s="160">
        <v>1044.19</v>
      </c>
    </row>
    <row r="1137">
      <c r="A1137" s="159" t="s">
        <v>5202</v>
      </c>
      <c r="B1137" s="160">
        <v>1048.0</v>
      </c>
      <c r="C1137" s="160">
        <v>1047.926</v>
      </c>
    </row>
    <row r="1138">
      <c r="A1138" s="159" t="s">
        <v>5203</v>
      </c>
      <c r="B1138" s="160">
        <v>1257.0</v>
      </c>
      <c r="C1138" s="160">
        <v>1256.548</v>
      </c>
    </row>
    <row r="1139">
      <c r="A1139" s="159" t="s">
        <v>5203</v>
      </c>
      <c r="B1139" s="160">
        <v>1258.0</v>
      </c>
      <c r="C1139" s="160">
        <v>1257.748</v>
      </c>
    </row>
    <row r="1140">
      <c r="A1140" s="159" t="s">
        <v>5203</v>
      </c>
      <c r="B1140" s="160">
        <v>1257.0</v>
      </c>
      <c r="C1140" s="160">
        <v>1256.519</v>
      </c>
    </row>
    <row r="1141">
      <c r="A1141" s="159" t="s">
        <v>5204</v>
      </c>
      <c r="B1141" s="160">
        <v>2501.0</v>
      </c>
      <c r="C1141" s="160">
        <v>2500.175</v>
      </c>
    </row>
    <row r="1142">
      <c r="A1142" s="159" t="s">
        <v>5204</v>
      </c>
      <c r="B1142" s="160">
        <v>2505.0</v>
      </c>
      <c r="C1142" s="160">
        <v>2503.577</v>
      </c>
    </row>
    <row r="1143">
      <c r="A1143" s="159" t="s">
        <v>5204</v>
      </c>
      <c r="B1143" s="160">
        <v>2508.0</v>
      </c>
      <c r="C1143" s="160">
        <v>2506.438</v>
      </c>
    </row>
    <row r="1144">
      <c r="A1144" s="159" t="s">
        <v>5205</v>
      </c>
      <c r="B1144" s="160">
        <v>3712.0</v>
      </c>
      <c r="C1144" s="160">
        <v>3710.27</v>
      </c>
    </row>
    <row r="1145">
      <c r="A1145" s="159" t="s">
        <v>5205</v>
      </c>
      <c r="B1145" s="160">
        <v>3718.0</v>
      </c>
      <c r="C1145" s="160">
        <v>3715.773</v>
      </c>
    </row>
    <row r="1146">
      <c r="A1146" s="159" t="s">
        <v>5205</v>
      </c>
      <c r="B1146" s="160">
        <v>3724.0</v>
      </c>
      <c r="C1146" s="160">
        <v>3722.232</v>
      </c>
    </row>
    <row r="1147">
      <c r="A1147" s="159" t="s">
        <v>5206</v>
      </c>
      <c r="B1147" s="160">
        <v>114.0</v>
      </c>
      <c r="C1147" s="160">
        <v>113.083</v>
      </c>
    </row>
    <row r="1148">
      <c r="A1148" s="159" t="s">
        <v>5206</v>
      </c>
      <c r="B1148" s="160">
        <v>113.0</v>
      </c>
      <c r="C1148" s="160">
        <v>112.283</v>
      </c>
    </row>
    <row r="1149">
      <c r="A1149" s="159" t="s">
        <v>5206</v>
      </c>
      <c r="B1149" s="160">
        <v>114.0</v>
      </c>
      <c r="C1149" s="160">
        <v>113.788</v>
      </c>
    </row>
    <row r="1150">
      <c r="A1150" s="159" t="s">
        <v>5207</v>
      </c>
      <c r="B1150" s="160">
        <v>122.0</v>
      </c>
      <c r="C1150" s="160">
        <v>121.842</v>
      </c>
    </row>
    <row r="1151">
      <c r="A1151" s="159" t="s">
        <v>5207</v>
      </c>
      <c r="B1151" s="160">
        <v>122.0</v>
      </c>
      <c r="C1151" s="160">
        <v>121.933</v>
      </c>
    </row>
    <row r="1152">
      <c r="A1152" s="159" t="s">
        <v>5207</v>
      </c>
      <c r="B1152" s="160">
        <v>122.0</v>
      </c>
      <c r="C1152" s="160">
        <v>121.771</v>
      </c>
    </row>
    <row r="1153">
      <c r="A1153" s="159" t="s">
        <v>5208</v>
      </c>
      <c r="B1153" s="160">
        <v>115.0</v>
      </c>
      <c r="C1153" s="160">
        <v>114.777</v>
      </c>
    </row>
    <row r="1154">
      <c r="A1154" s="159" t="s">
        <v>5208</v>
      </c>
      <c r="B1154" s="160">
        <v>112.0</v>
      </c>
      <c r="C1154" s="160">
        <v>111.399</v>
      </c>
    </row>
    <row r="1155">
      <c r="A1155" s="159" t="s">
        <v>5208</v>
      </c>
      <c r="B1155" s="160">
        <v>113.0</v>
      </c>
      <c r="C1155" s="160">
        <v>112.155</v>
      </c>
    </row>
    <row r="1156">
      <c r="A1156" s="159" t="s">
        <v>5209</v>
      </c>
      <c r="B1156" s="160">
        <v>149.0</v>
      </c>
      <c r="C1156" s="160">
        <v>148.07</v>
      </c>
    </row>
    <row r="1157">
      <c r="A1157" s="159" t="s">
        <v>5209</v>
      </c>
      <c r="B1157" s="160">
        <v>150.0</v>
      </c>
      <c r="C1157" s="160">
        <v>149.624</v>
      </c>
    </row>
    <row r="1158">
      <c r="A1158" s="159" t="s">
        <v>5209</v>
      </c>
      <c r="B1158" s="160">
        <v>150.0</v>
      </c>
      <c r="C1158" s="160">
        <v>149.255</v>
      </c>
    </row>
    <row r="1159">
      <c r="A1159" s="159" t="s">
        <v>5210</v>
      </c>
      <c r="B1159" s="160">
        <v>178.0</v>
      </c>
      <c r="C1159" s="160">
        <v>177.407</v>
      </c>
    </row>
    <row r="1160">
      <c r="A1160" s="159" t="s">
        <v>5210</v>
      </c>
      <c r="B1160" s="160">
        <v>174.0</v>
      </c>
      <c r="C1160" s="160">
        <v>173.944</v>
      </c>
    </row>
    <row r="1161">
      <c r="A1161" s="159" t="s">
        <v>5210</v>
      </c>
      <c r="B1161" s="160">
        <v>175.0</v>
      </c>
      <c r="C1161" s="160">
        <v>174.57</v>
      </c>
    </row>
    <row r="1162">
      <c r="A1162" s="159" t="s">
        <v>5211</v>
      </c>
      <c r="B1162" s="160">
        <v>135.0</v>
      </c>
      <c r="C1162" s="160">
        <v>134.867</v>
      </c>
    </row>
    <row r="1163">
      <c r="A1163" s="159" t="s">
        <v>5211</v>
      </c>
      <c r="B1163" s="160">
        <v>135.0</v>
      </c>
      <c r="C1163" s="160">
        <v>134.943</v>
      </c>
    </row>
    <row r="1164">
      <c r="A1164" s="159" t="s">
        <v>5211</v>
      </c>
      <c r="B1164" s="160">
        <v>135.0</v>
      </c>
      <c r="C1164" s="160">
        <v>134.931</v>
      </c>
    </row>
    <row r="1165">
      <c r="A1165" s="159" t="s">
        <v>5212</v>
      </c>
      <c r="B1165" s="160">
        <v>194.0</v>
      </c>
      <c r="C1165" s="160">
        <v>193.765</v>
      </c>
    </row>
    <row r="1166">
      <c r="A1166" s="159" t="s">
        <v>5212</v>
      </c>
      <c r="B1166" s="160">
        <v>192.0</v>
      </c>
      <c r="C1166" s="160">
        <v>191.752</v>
      </c>
    </row>
    <row r="1167">
      <c r="A1167" s="159" t="s">
        <v>5212</v>
      </c>
      <c r="B1167" s="160">
        <v>193.0</v>
      </c>
      <c r="C1167" s="160">
        <v>192.897</v>
      </c>
    </row>
    <row r="1168">
      <c r="A1168" s="159" t="s">
        <v>5213</v>
      </c>
      <c r="B1168" s="160">
        <v>169.0</v>
      </c>
      <c r="C1168" s="160">
        <v>168.989</v>
      </c>
    </row>
    <row r="1169">
      <c r="A1169" s="159" t="s">
        <v>5213</v>
      </c>
      <c r="B1169" s="160">
        <v>170.0</v>
      </c>
      <c r="C1169" s="160">
        <v>169.217</v>
      </c>
    </row>
    <row r="1170">
      <c r="A1170" s="159" t="s">
        <v>5213</v>
      </c>
      <c r="B1170" s="160">
        <v>167.0</v>
      </c>
      <c r="C1170" s="160">
        <v>166.054</v>
      </c>
    </row>
    <row r="1171">
      <c r="A1171" s="159" t="s">
        <v>5214</v>
      </c>
      <c r="B1171" s="160">
        <v>172.0</v>
      </c>
      <c r="C1171" s="160">
        <v>171.068</v>
      </c>
    </row>
    <row r="1172">
      <c r="A1172" s="159" t="s">
        <v>5214</v>
      </c>
      <c r="B1172" s="160">
        <v>170.0</v>
      </c>
      <c r="C1172" s="160">
        <v>169.44</v>
      </c>
    </row>
    <row r="1173">
      <c r="A1173" s="159" t="s">
        <v>5214</v>
      </c>
      <c r="B1173" s="160">
        <v>173.0</v>
      </c>
      <c r="C1173" s="160">
        <v>172.855</v>
      </c>
    </row>
    <row r="1174">
      <c r="A1174" s="159" t="s">
        <v>5215</v>
      </c>
      <c r="B1174" s="160">
        <v>213.0</v>
      </c>
      <c r="C1174" s="160">
        <v>212.636</v>
      </c>
    </row>
    <row r="1175">
      <c r="A1175" s="159" t="s">
        <v>5215</v>
      </c>
      <c r="B1175" s="160">
        <v>213.0</v>
      </c>
      <c r="C1175" s="160">
        <v>212.132</v>
      </c>
    </row>
    <row r="1176">
      <c r="A1176" s="159" t="s">
        <v>5215</v>
      </c>
      <c r="B1176" s="160">
        <v>211.0</v>
      </c>
      <c r="C1176" s="160">
        <v>210.932</v>
      </c>
    </row>
    <row r="1177">
      <c r="A1177" s="159" t="s">
        <v>5217</v>
      </c>
      <c r="B1177" s="160">
        <v>155.0</v>
      </c>
      <c r="C1177" s="160">
        <v>154.81</v>
      </c>
    </row>
    <row r="1178">
      <c r="A1178" s="159" t="s">
        <v>5217</v>
      </c>
      <c r="B1178" s="160">
        <v>154.0</v>
      </c>
      <c r="C1178" s="160">
        <v>153.466</v>
      </c>
    </row>
    <row r="1179">
      <c r="A1179" s="159" t="s">
        <v>5217</v>
      </c>
      <c r="B1179" s="160">
        <v>154.0</v>
      </c>
      <c r="C1179" s="160">
        <v>153.544</v>
      </c>
    </row>
    <row r="1180">
      <c r="A1180" s="159" t="s">
        <v>5218</v>
      </c>
      <c r="B1180" s="160">
        <v>143.0</v>
      </c>
      <c r="C1180" s="160">
        <v>142.995</v>
      </c>
    </row>
    <row r="1181">
      <c r="A1181" s="159" t="s">
        <v>5218</v>
      </c>
      <c r="B1181" s="160">
        <v>143.0</v>
      </c>
      <c r="C1181" s="160">
        <v>142.406</v>
      </c>
    </row>
    <row r="1182">
      <c r="A1182" s="159" t="s">
        <v>5218</v>
      </c>
      <c r="B1182" s="160">
        <v>145.0</v>
      </c>
      <c r="C1182" s="160">
        <v>144.023</v>
      </c>
    </row>
    <row r="1183">
      <c r="A1183" s="159" t="s">
        <v>5220</v>
      </c>
      <c r="B1183" s="160">
        <v>186.0</v>
      </c>
      <c r="C1183" s="160">
        <v>185.129</v>
      </c>
    </row>
    <row r="1184">
      <c r="A1184" s="159" t="s">
        <v>5220</v>
      </c>
      <c r="B1184" s="160">
        <v>186.0</v>
      </c>
      <c r="C1184" s="160">
        <v>186.008</v>
      </c>
    </row>
    <row r="1185">
      <c r="A1185" s="159" t="s">
        <v>5220</v>
      </c>
      <c r="B1185" s="160">
        <v>191.0</v>
      </c>
      <c r="C1185" s="160">
        <v>190.283</v>
      </c>
    </row>
    <row r="1186">
      <c r="A1186" s="159" t="s">
        <v>5221</v>
      </c>
      <c r="B1186" s="160">
        <v>209.0</v>
      </c>
      <c r="C1186" s="160">
        <v>208.483</v>
      </c>
    </row>
    <row r="1187">
      <c r="A1187" s="159" t="s">
        <v>5221</v>
      </c>
      <c r="B1187" s="160">
        <v>207.0</v>
      </c>
      <c r="C1187" s="160">
        <v>206.903</v>
      </c>
    </row>
    <row r="1188">
      <c r="A1188" s="159" t="s">
        <v>5221</v>
      </c>
      <c r="B1188" s="160">
        <v>210.0</v>
      </c>
      <c r="C1188" s="160">
        <v>209.461</v>
      </c>
    </row>
    <row r="1189">
      <c r="A1189" s="159" t="s">
        <v>5222</v>
      </c>
      <c r="B1189" s="160">
        <v>198.0</v>
      </c>
      <c r="C1189" s="160">
        <v>197.369</v>
      </c>
    </row>
    <row r="1190">
      <c r="A1190" s="159" t="s">
        <v>5222</v>
      </c>
      <c r="B1190" s="160">
        <v>196.0</v>
      </c>
      <c r="C1190" s="160">
        <v>195.071</v>
      </c>
    </row>
    <row r="1191">
      <c r="A1191" s="159" t="s">
        <v>5222</v>
      </c>
      <c r="B1191" s="160">
        <v>196.0</v>
      </c>
      <c r="C1191" s="160">
        <v>195.71</v>
      </c>
    </row>
    <row r="1192">
      <c r="A1192" s="159" t="s">
        <v>5223</v>
      </c>
      <c r="B1192" s="160">
        <v>231.0</v>
      </c>
      <c r="C1192" s="160">
        <v>230.106</v>
      </c>
    </row>
    <row r="1193">
      <c r="A1193" s="159" t="s">
        <v>5223</v>
      </c>
      <c r="B1193" s="160">
        <v>231.0</v>
      </c>
      <c r="C1193" s="160">
        <v>230.139</v>
      </c>
    </row>
    <row r="1194">
      <c r="A1194" s="159" t="s">
        <v>5223</v>
      </c>
      <c r="B1194" s="160">
        <v>232.0</v>
      </c>
      <c r="C1194" s="160">
        <v>231.175</v>
      </c>
    </row>
    <row r="1195">
      <c r="A1195" s="159" t="s">
        <v>5224</v>
      </c>
      <c r="B1195" s="160">
        <v>133926.0</v>
      </c>
      <c r="C1195" s="160">
        <v>0.0</v>
      </c>
    </row>
    <row r="1196">
      <c r="A1196" s="159" t="s">
        <v>5224</v>
      </c>
      <c r="B1196" s="160">
        <v>207.0</v>
      </c>
      <c r="C1196" s="160">
        <v>206.298</v>
      </c>
    </row>
    <row r="1197">
      <c r="A1197" s="159" t="s">
        <v>5224</v>
      </c>
      <c r="B1197" s="160">
        <v>209.0</v>
      </c>
      <c r="C1197" s="160">
        <v>208.33</v>
      </c>
    </row>
    <row r="1198">
      <c r="A1198" s="159" t="s">
        <v>5225</v>
      </c>
      <c r="B1198" s="160">
        <v>237.0</v>
      </c>
      <c r="C1198" s="160">
        <v>236.573</v>
      </c>
    </row>
    <row r="1199">
      <c r="A1199" s="159" t="s">
        <v>5225</v>
      </c>
      <c r="B1199" s="160">
        <v>228.0</v>
      </c>
      <c r="C1199" s="160">
        <v>227.954</v>
      </c>
    </row>
    <row r="1200">
      <c r="A1200" s="159" t="s">
        <v>5225</v>
      </c>
      <c r="B1200" s="160">
        <v>228.0</v>
      </c>
      <c r="C1200" s="160">
        <v>227.407</v>
      </c>
    </row>
    <row r="1201">
      <c r="A1201" s="159" t="s">
        <v>5226</v>
      </c>
      <c r="B1201" s="160">
        <v>220.0</v>
      </c>
      <c r="C1201" s="160">
        <v>219.425</v>
      </c>
    </row>
    <row r="1202">
      <c r="A1202" s="159" t="s">
        <v>5226</v>
      </c>
      <c r="B1202" s="160">
        <v>220.0</v>
      </c>
      <c r="C1202" s="160">
        <v>219.8</v>
      </c>
    </row>
    <row r="1203">
      <c r="A1203" s="159" t="s">
        <v>5226</v>
      </c>
      <c r="B1203" s="160">
        <v>221.0</v>
      </c>
      <c r="C1203" s="160">
        <v>220.465</v>
      </c>
    </row>
    <row r="1204">
      <c r="A1204" s="159" t="s">
        <v>5227</v>
      </c>
      <c r="B1204" s="160">
        <v>205.0</v>
      </c>
      <c r="C1204" s="160">
        <v>204.536</v>
      </c>
    </row>
    <row r="1205">
      <c r="A1205" s="159" t="s">
        <v>5227</v>
      </c>
      <c r="B1205" s="160">
        <v>205.0</v>
      </c>
      <c r="C1205" s="160">
        <v>204.832</v>
      </c>
    </row>
    <row r="1206">
      <c r="A1206" s="159" t="s">
        <v>5227</v>
      </c>
      <c r="B1206" s="160">
        <v>202.0</v>
      </c>
      <c r="C1206" s="160">
        <v>201.527</v>
      </c>
    </row>
    <row r="1207">
      <c r="A1207" s="159" t="s">
        <v>5228</v>
      </c>
      <c r="B1207" s="160">
        <v>190.0</v>
      </c>
      <c r="C1207" s="160">
        <v>189.415</v>
      </c>
    </row>
    <row r="1208">
      <c r="A1208" s="159" t="s">
        <v>5228</v>
      </c>
      <c r="B1208" s="160">
        <v>193.0</v>
      </c>
      <c r="C1208" s="160">
        <v>192.478</v>
      </c>
    </row>
    <row r="1209">
      <c r="A1209" s="159" t="s">
        <v>5228</v>
      </c>
      <c r="B1209" s="160">
        <v>191.0</v>
      </c>
      <c r="C1209" s="160">
        <v>190.313</v>
      </c>
    </row>
    <row r="1210">
      <c r="A1210" s="159" t="s">
        <v>5229</v>
      </c>
      <c r="B1210" s="160">
        <v>265.0</v>
      </c>
      <c r="C1210" s="160">
        <v>264.53</v>
      </c>
    </row>
    <row r="1211">
      <c r="A1211" s="159" t="s">
        <v>5229</v>
      </c>
      <c r="B1211" s="160">
        <v>262.0</v>
      </c>
      <c r="C1211" s="160">
        <v>261.698</v>
      </c>
    </row>
    <row r="1212">
      <c r="A1212" s="159" t="s">
        <v>5229</v>
      </c>
      <c r="B1212" s="160">
        <v>266.0</v>
      </c>
      <c r="C1212" s="160">
        <v>265.031</v>
      </c>
    </row>
    <row r="1213">
      <c r="A1213" s="159" t="s">
        <v>5230</v>
      </c>
      <c r="B1213" s="160">
        <v>206.0</v>
      </c>
      <c r="C1213" s="160">
        <v>205.263</v>
      </c>
    </row>
    <row r="1214">
      <c r="A1214" s="159" t="s">
        <v>5230</v>
      </c>
      <c r="B1214" s="160">
        <v>206.0</v>
      </c>
      <c r="C1214" s="160">
        <v>205.554</v>
      </c>
    </row>
    <row r="1215">
      <c r="A1215" s="159" t="s">
        <v>5230</v>
      </c>
      <c r="B1215" s="160">
        <v>208.0</v>
      </c>
      <c r="C1215" s="160">
        <v>207.05</v>
      </c>
    </row>
    <row r="1216">
      <c r="A1216" s="159" t="s">
        <v>5231</v>
      </c>
      <c r="B1216" s="160">
        <v>202.0</v>
      </c>
      <c r="C1216" s="160">
        <v>201.936</v>
      </c>
    </row>
    <row r="1217">
      <c r="A1217" s="159" t="s">
        <v>5231</v>
      </c>
      <c r="B1217" s="160">
        <v>203.0</v>
      </c>
      <c r="C1217" s="160">
        <v>202.113</v>
      </c>
    </row>
    <row r="1218">
      <c r="A1218" s="159" t="s">
        <v>5231</v>
      </c>
      <c r="B1218" s="160">
        <v>198.0</v>
      </c>
      <c r="C1218" s="160">
        <v>197.835</v>
      </c>
    </row>
    <row r="1219">
      <c r="A1219" s="159" t="s">
        <v>5232</v>
      </c>
      <c r="B1219" s="160">
        <v>620.0</v>
      </c>
      <c r="C1219" s="160">
        <v>619.434</v>
      </c>
    </row>
    <row r="1220">
      <c r="A1220" s="159" t="s">
        <v>5232</v>
      </c>
      <c r="B1220" s="160">
        <v>617.0</v>
      </c>
      <c r="C1220" s="160">
        <v>616.706</v>
      </c>
    </row>
    <row r="1221">
      <c r="A1221" s="159" t="s">
        <v>5232</v>
      </c>
      <c r="B1221" s="160">
        <v>625.0</v>
      </c>
      <c r="C1221" s="160">
        <v>624.815</v>
      </c>
    </row>
    <row r="1222">
      <c r="A1222" s="159" t="s">
        <v>5233</v>
      </c>
      <c r="B1222" s="160">
        <v>1056.0</v>
      </c>
      <c r="C1222" s="160">
        <v>1055.266</v>
      </c>
    </row>
    <row r="1223">
      <c r="A1223" s="159" t="s">
        <v>5233</v>
      </c>
      <c r="B1223" s="160">
        <v>1059.0</v>
      </c>
      <c r="C1223" s="160">
        <v>1058.707</v>
      </c>
    </row>
    <row r="1224">
      <c r="A1224" s="159" t="s">
        <v>5233</v>
      </c>
      <c r="B1224" s="160">
        <v>1058.0</v>
      </c>
      <c r="C1224" s="160">
        <v>1057.552</v>
      </c>
    </row>
    <row r="1225">
      <c r="A1225" s="159" t="s">
        <v>5234</v>
      </c>
      <c r="B1225" s="160">
        <v>527.0</v>
      </c>
      <c r="C1225" s="160">
        <v>526.274</v>
      </c>
    </row>
    <row r="1226">
      <c r="A1226" s="159" t="s">
        <v>5234</v>
      </c>
      <c r="B1226" s="160">
        <v>530.0</v>
      </c>
      <c r="C1226" s="160">
        <v>529.59</v>
      </c>
    </row>
    <row r="1227">
      <c r="A1227" s="159" t="s">
        <v>5234</v>
      </c>
      <c r="B1227" s="160">
        <v>530.0</v>
      </c>
      <c r="C1227" s="160">
        <v>529.736</v>
      </c>
    </row>
    <row r="1228">
      <c r="A1228" s="159" t="s">
        <v>5235</v>
      </c>
      <c r="B1228" s="160">
        <v>740.0</v>
      </c>
      <c r="C1228" s="160">
        <v>739.353</v>
      </c>
    </row>
    <row r="1229">
      <c r="A1229" s="159" t="s">
        <v>5235</v>
      </c>
      <c r="B1229" s="160">
        <v>753.0</v>
      </c>
      <c r="C1229" s="160">
        <v>752.418</v>
      </c>
    </row>
    <row r="1230">
      <c r="A1230" s="159" t="s">
        <v>5235</v>
      </c>
      <c r="B1230" s="160">
        <v>744.0</v>
      </c>
      <c r="C1230" s="160">
        <v>743.685</v>
      </c>
    </row>
    <row r="1231">
      <c r="A1231" s="159" t="s">
        <v>5236</v>
      </c>
      <c r="B1231" s="160">
        <v>254.0</v>
      </c>
      <c r="C1231" s="160">
        <v>253.223</v>
      </c>
    </row>
    <row r="1232">
      <c r="A1232" s="159" t="s">
        <v>5236</v>
      </c>
      <c r="B1232" s="160">
        <v>255.0</v>
      </c>
      <c r="C1232" s="160">
        <v>254.428</v>
      </c>
    </row>
    <row r="1233">
      <c r="A1233" s="159" t="s">
        <v>5236</v>
      </c>
      <c r="B1233" s="160">
        <v>251.0</v>
      </c>
      <c r="C1233" s="160">
        <v>250.267</v>
      </c>
    </row>
    <row r="1234">
      <c r="A1234" s="159" t="s">
        <v>5237</v>
      </c>
      <c r="B1234" s="160">
        <v>236.0</v>
      </c>
      <c r="C1234" s="160">
        <v>235.649</v>
      </c>
    </row>
    <row r="1235">
      <c r="A1235" s="159" t="s">
        <v>5237</v>
      </c>
      <c r="B1235" s="160">
        <v>239.0</v>
      </c>
      <c r="C1235" s="160">
        <v>238.643</v>
      </c>
    </row>
    <row r="1236">
      <c r="A1236" s="159" t="s">
        <v>5237</v>
      </c>
      <c r="B1236" s="160">
        <v>246.0</v>
      </c>
      <c r="C1236" s="160">
        <v>245.489</v>
      </c>
    </row>
    <row r="1237">
      <c r="A1237" s="159" t="s">
        <v>5238</v>
      </c>
      <c r="B1237" s="160">
        <v>239.0</v>
      </c>
      <c r="C1237" s="160">
        <v>238.261</v>
      </c>
    </row>
    <row r="1238">
      <c r="A1238" s="159" t="s">
        <v>5238</v>
      </c>
      <c r="B1238" s="160">
        <v>239.0</v>
      </c>
      <c r="C1238" s="160">
        <v>238.883</v>
      </c>
    </row>
    <row r="1239">
      <c r="A1239" s="159" t="s">
        <v>5238</v>
      </c>
      <c r="B1239" s="160">
        <v>238.0</v>
      </c>
      <c r="C1239" s="160">
        <v>237.288</v>
      </c>
    </row>
    <row r="1240">
      <c r="A1240" s="159" t="s">
        <v>5239</v>
      </c>
      <c r="B1240" s="160">
        <v>609.0</v>
      </c>
      <c r="C1240" s="160">
        <v>608.457</v>
      </c>
    </row>
    <row r="1241">
      <c r="A1241" s="159" t="s">
        <v>5239</v>
      </c>
      <c r="B1241" s="160">
        <v>605.0</v>
      </c>
      <c r="C1241" s="160">
        <v>604.597</v>
      </c>
    </row>
    <row r="1242">
      <c r="A1242" s="159" t="s">
        <v>5239</v>
      </c>
      <c r="B1242" s="160">
        <v>601.0</v>
      </c>
      <c r="C1242" s="160">
        <v>600.211</v>
      </c>
    </row>
    <row r="1243">
      <c r="A1243" s="159" t="s">
        <v>5240</v>
      </c>
      <c r="B1243" s="160">
        <v>457.0</v>
      </c>
      <c r="C1243" s="160">
        <v>456.824</v>
      </c>
    </row>
    <row r="1244">
      <c r="A1244" s="159" t="s">
        <v>5240</v>
      </c>
      <c r="B1244" s="160">
        <v>456.0</v>
      </c>
      <c r="C1244" s="160">
        <v>455.528</v>
      </c>
    </row>
    <row r="1245">
      <c r="A1245" s="159" t="s">
        <v>5240</v>
      </c>
      <c r="B1245" s="160">
        <v>449.0</v>
      </c>
      <c r="C1245" s="160">
        <v>448.065</v>
      </c>
    </row>
    <row r="1246">
      <c r="A1246" s="159" t="s">
        <v>5242</v>
      </c>
      <c r="B1246" s="160">
        <v>454.0</v>
      </c>
      <c r="C1246" s="160">
        <v>453.088</v>
      </c>
    </row>
    <row r="1247">
      <c r="A1247" s="159" t="s">
        <v>5242</v>
      </c>
      <c r="B1247" s="160">
        <v>453.0</v>
      </c>
      <c r="C1247" s="160">
        <v>452.824</v>
      </c>
    </row>
    <row r="1248">
      <c r="A1248" s="159" t="s">
        <v>5242</v>
      </c>
      <c r="B1248" s="160">
        <v>457.0</v>
      </c>
      <c r="C1248" s="160">
        <v>456.751</v>
      </c>
    </row>
    <row r="1249">
      <c r="A1249" s="159" t="s">
        <v>5243</v>
      </c>
      <c r="B1249" s="160">
        <v>151.0</v>
      </c>
      <c r="C1249" s="160">
        <v>150.299</v>
      </c>
    </row>
    <row r="1250">
      <c r="A1250" s="159" t="s">
        <v>5243</v>
      </c>
      <c r="B1250" s="160">
        <v>152.0</v>
      </c>
      <c r="C1250" s="160">
        <v>151.071</v>
      </c>
    </row>
    <row r="1251">
      <c r="A1251" s="159" t="s">
        <v>5243</v>
      </c>
      <c r="B1251" s="160">
        <v>152.0</v>
      </c>
      <c r="C1251" s="160">
        <v>151.673</v>
      </c>
    </row>
    <row r="1252">
      <c r="A1252" s="159" t="s">
        <v>5244</v>
      </c>
      <c r="B1252" s="160">
        <v>87.0</v>
      </c>
      <c r="C1252" s="160">
        <v>86.331</v>
      </c>
    </row>
    <row r="1253">
      <c r="A1253" s="159" t="s">
        <v>5244</v>
      </c>
      <c r="B1253" s="160">
        <v>88.0</v>
      </c>
      <c r="C1253" s="160">
        <v>87.316</v>
      </c>
    </row>
    <row r="1254">
      <c r="A1254" s="159" t="s">
        <v>5244</v>
      </c>
      <c r="B1254" s="160">
        <v>93.0</v>
      </c>
      <c r="C1254" s="160">
        <v>92.477</v>
      </c>
    </row>
    <row r="1255">
      <c r="A1255" s="159" t="s">
        <v>5245</v>
      </c>
      <c r="B1255" s="160">
        <v>146.0</v>
      </c>
      <c r="C1255" s="160">
        <v>145.474</v>
      </c>
    </row>
    <row r="1256">
      <c r="A1256" s="159" t="s">
        <v>5245</v>
      </c>
      <c r="B1256" s="160">
        <v>137.0</v>
      </c>
      <c r="C1256" s="160">
        <v>136.627</v>
      </c>
    </row>
    <row r="1257">
      <c r="A1257" s="159" t="s">
        <v>5245</v>
      </c>
      <c r="B1257" s="160">
        <v>140.0</v>
      </c>
      <c r="C1257" s="160">
        <v>139.654</v>
      </c>
    </row>
    <row r="1258">
      <c r="A1258" s="159" t="s">
        <v>5246</v>
      </c>
      <c r="B1258" s="160">
        <v>226.0</v>
      </c>
      <c r="C1258" s="160">
        <v>225.755</v>
      </c>
    </row>
    <row r="1259">
      <c r="A1259" s="159" t="s">
        <v>5246</v>
      </c>
      <c r="B1259" s="160">
        <v>226.0</v>
      </c>
      <c r="C1259" s="160">
        <v>225.391</v>
      </c>
    </row>
    <row r="1260">
      <c r="A1260" s="159" t="s">
        <v>5246</v>
      </c>
      <c r="B1260" s="160">
        <v>222.0</v>
      </c>
      <c r="C1260" s="160">
        <v>221.12</v>
      </c>
    </row>
    <row r="1261">
      <c r="A1261" s="159" t="s">
        <v>5247</v>
      </c>
      <c r="B1261" s="160">
        <v>221.0</v>
      </c>
      <c r="C1261" s="160">
        <v>220.956</v>
      </c>
    </row>
    <row r="1262">
      <c r="A1262" s="159" t="s">
        <v>5247</v>
      </c>
      <c r="B1262" s="160">
        <v>222.0</v>
      </c>
      <c r="C1262" s="160">
        <v>221.074</v>
      </c>
    </row>
    <row r="1263">
      <c r="A1263" s="159" t="s">
        <v>5247</v>
      </c>
      <c r="B1263" s="160">
        <v>225.0</v>
      </c>
      <c r="C1263" s="160">
        <v>224.45</v>
      </c>
    </row>
    <row r="1264">
      <c r="A1264" s="159" t="s">
        <v>5248</v>
      </c>
      <c r="B1264" s="160">
        <v>222.0</v>
      </c>
      <c r="C1264" s="160">
        <v>221.897</v>
      </c>
    </row>
    <row r="1265">
      <c r="A1265" s="159" t="s">
        <v>5248</v>
      </c>
      <c r="B1265" s="160">
        <v>217.0</v>
      </c>
      <c r="C1265" s="160">
        <v>216.517</v>
      </c>
    </row>
    <row r="1266">
      <c r="A1266" s="159" t="s">
        <v>5248</v>
      </c>
      <c r="B1266" s="160">
        <v>223.0</v>
      </c>
      <c r="C1266" s="160">
        <v>222.37</v>
      </c>
    </row>
    <row r="1267">
      <c r="A1267" s="159" t="s">
        <v>5249</v>
      </c>
      <c r="B1267" s="160">
        <v>846.0</v>
      </c>
      <c r="C1267" s="160">
        <v>845.644</v>
      </c>
    </row>
    <row r="1268">
      <c r="A1268" s="159" t="s">
        <v>5249</v>
      </c>
      <c r="B1268" s="160">
        <v>840.0</v>
      </c>
      <c r="C1268" s="160">
        <v>839.448</v>
      </c>
    </row>
    <row r="1269">
      <c r="A1269" s="159" t="s">
        <v>5249</v>
      </c>
      <c r="B1269" s="160">
        <v>848.0</v>
      </c>
      <c r="C1269" s="160">
        <v>847.5</v>
      </c>
    </row>
    <row r="1270">
      <c r="A1270" s="159" t="s">
        <v>5250</v>
      </c>
      <c r="B1270" s="160">
        <v>864.0</v>
      </c>
      <c r="C1270" s="160">
        <v>863.895</v>
      </c>
    </row>
    <row r="1271">
      <c r="A1271" s="159" t="s">
        <v>5250</v>
      </c>
      <c r="B1271" s="160">
        <v>868.0</v>
      </c>
      <c r="C1271" s="160">
        <v>867.877</v>
      </c>
    </row>
    <row r="1272">
      <c r="A1272" s="159" t="s">
        <v>5250</v>
      </c>
      <c r="B1272" s="160">
        <v>867.0</v>
      </c>
      <c r="C1272" s="160">
        <v>866.112</v>
      </c>
    </row>
    <row r="1273">
      <c r="A1273" s="159" t="s">
        <v>5251</v>
      </c>
      <c r="B1273" s="160">
        <v>1162.0</v>
      </c>
      <c r="C1273" s="160">
        <v>1161.668</v>
      </c>
    </row>
    <row r="1274">
      <c r="A1274" s="159" t="s">
        <v>5251</v>
      </c>
      <c r="B1274" s="160">
        <v>1159.0</v>
      </c>
      <c r="C1274" s="160">
        <v>1158.262</v>
      </c>
    </row>
    <row r="1275">
      <c r="A1275" s="159" t="s">
        <v>5251</v>
      </c>
      <c r="B1275" s="160">
        <v>1159.0</v>
      </c>
      <c r="C1275" s="160">
        <v>1158.182</v>
      </c>
    </row>
    <row r="1276">
      <c r="A1276" s="159" t="s">
        <v>5252</v>
      </c>
      <c r="B1276" s="160">
        <v>165.0</v>
      </c>
      <c r="C1276" s="160">
        <v>164.271</v>
      </c>
    </row>
    <row r="1277">
      <c r="A1277" s="159" t="s">
        <v>5252</v>
      </c>
      <c r="B1277" s="160">
        <v>167.0</v>
      </c>
      <c r="C1277" s="160">
        <v>166.502</v>
      </c>
    </row>
    <row r="1278">
      <c r="A1278" s="159" t="s">
        <v>5252</v>
      </c>
      <c r="B1278" s="160">
        <v>162.0</v>
      </c>
      <c r="C1278" s="160">
        <v>161.842</v>
      </c>
    </row>
    <row r="1279">
      <c r="A1279" s="159" t="s">
        <v>5253</v>
      </c>
      <c r="B1279" s="160">
        <v>175.0</v>
      </c>
      <c r="C1279" s="160">
        <v>174.73</v>
      </c>
    </row>
    <row r="1280">
      <c r="A1280" s="159" t="s">
        <v>5253</v>
      </c>
      <c r="B1280" s="160">
        <v>173.0</v>
      </c>
      <c r="C1280" s="160">
        <v>172.253</v>
      </c>
    </row>
    <row r="1281">
      <c r="A1281" s="159" t="s">
        <v>5253</v>
      </c>
      <c r="B1281" s="160">
        <v>175.0</v>
      </c>
      <c r="C1281" s="160">
        <v>174.459</v>
      </c>
    </row>
    <row r="1282">
      <c r="A1282" s="159" t="s">
        <v>5254</v>
      </c>
      <c r="B1282" s="160">
        <v>138.0</v>
      </c>
      <c r="C1282" s="160">
        <v>137.187</v>
      </c>
    </row>
    <row r="1283">
      <c r="A1283" s="159" t="s">
        <v>5254</v>
      </c>
      <c r="B1283" s="160">
        <v>138.0</v>
      </c>
      <c r="C1283" s="160">
        <v>137.683</v>
      </c>
    </row>
    <row r="1284">
      <c r="A1284" s="159" t="s">
        <v>5254</v>
      </c>
      <c r="B1284" s="160">
        <v>139.0</v>
      </c>
      <c r="C1284" s="160">
        <v>138.101</v>
      </c>
    </row>
    <row r="1285">
      <c r="A1285" s="159" t="s">
        <v>5255</v>
      </c>
      <c r="B1285" s="160">
        <v>115.0</v>
      </c>
      <c r="C1285" s="160">
        <v>114.687</v>
      </c>
    </row>
    <row r="1286">
      <c r="A1286" s="159" t="s">
        <v>5255</v>
      </c>
      <c r="B1286" s="160">
        <v>117.0</v>
      </c>
      <c r="C1286" s="160">
        <v>116.163</v>
      </c>
    </row>
    <row r="1287">
      <c r="A1287" s="159" t="s">
        <v>5255</v>
      </c>
      <c r="B1287" s="160">
        <v>117.0</v>
      </c>
      <c r="C1287" s="160">
        <v>117.013</v>
      </c>
    </row>
    <row r="1288">
      <c r="A1288" s="159" t="s">
        <v>5256</v>
      </c>
      <c r="B1288" s="160">
        <v>224.0</v>
      </c>
      <c r="C1288" s="160">
        <v>223.99</v>
      </c>
    </row>
    <row r="1289">
      <c r="A1289" s="159" t="s">
        <v>5256</v>
      </c>
      <c r="B1289" s="160">
        <v>227.0</v>
      </c>
      <c r="C1289" s="160">
        <v>226.774</v>
      </c>
    </row>
    <row r="1290">
      <c r="A1290" s="159" t="s">
        <v>5256</v>
      </c>
      <c r="B1290" s="160">
        <v>223.0</v>
      </c>
      <c r="C1290" s="160">
        <v>222.224</v>
      </c>
    </row>
    <row r="1291">
      <c r="A1291" s="159" t="s">
        <v>5257</v>
      </c>
      <c r="B1291" s="160">
        <v>217.0</v>
      </c>
      <c r="C1291" s="160">
        <v>216.816</v>
      </c>
    </row>
    <row r="1292">
      <c r="A1292" s="159" t="s">
        <v>5257</v>
      </c>
      <c r="B1292" s="160">
        <v>220.0</v>
      </c>
      <c r="C1292" s="160">
        <v>219.243</v>
      </c>
    </row>
    <row r="1293">
      <c r="A1293" s="159" t="s">
        <v>5257</v>
      </c>
      <c r="B1293" s="160">
        <v>218.0</v>
      </c>
      <c r="C1293" s="160">
        <v>217.959</v>
      </c>
    </row>
    <row r="1294">
      <c r="A1294" s="159" t="s">
        <v>5258</v>
      </c>
      <c r="B1294" s="160">
        <v>202.0</v>
      </c>
      <c r="C1294" s="160">
        <v>201.43</v>
      </c>
    </row>
    <row r="1295">
      <c r="A1295" s="159" t="s">
        <v>5258</v>
      </c>
      <c r="B1295" s="160">
        <v>205.0</v>
      </c>
      <c r="C1295" s="160">
        <v>204.521</v>
      </c>
    </row>
    <row r="1296">
      <c r="A1296" s="159" t="s">
        <v>5258</v>
      </c>
      <c r="B1296" s="160">
        <v>206.0</v>
      </c>
      <c r="C1296" s="160">
        <v>205.003</v>
      </c>
    </row>
    <row r="1297">
      <c r="A1297" s="159" t="s">
        <v>5259</v>
      </c>
      <c r="B1297" s="160">
        <v>213.0</v>
      </c>
      <c r="C1297" s="160">
        <v>212.148</v>
      </c>
    </row>
    <row r="1298">
      <c r="A1298" s="159" t="s">
        <v>5259</v>
      </c>
      <c r="B1298" s="160">
        <v>209.0</v>
      </c>
      <c r="C1298" s="160">
        <v>208.993</v>
      </c>
    </row>
    <row r="1299">
      <c r="A1299" s="159" t="s">
        <v>5259</v>
      </c>
      <c r="B1299" s="160">
        <v>210.0</v>
      </c>
      <c r="C1299" s="160">
        <v>209.49</v>
      </c>
    </row>
    <row r="1300">
      <c r="A1300" s="159" t="s">
        <v>5260</v>
      </c>
      <c r="B1300" s="160">
        <v>197.0</v>
      </c>
      <c r="C1300" s="160">
        <v>196.639</v>
      </c>
    </row>
    <row r="1301">
      <c r="A1301" s="159" t="s">
        <v>5260</v>
      </c>
      <c r="B1301" s="160">
        <v>196.0</v>
      </c>
      <c r="C1301" s="160">
        <v>195.669</v>
      </c>
    </row>
    <row r="1302">
      <c r="A1302" s="159" t="s">
        <v>5260</v>
      </c>
      <c r="B1302" s="160">
        <v>196.0</v>
      </c>
      <c r="C1302" s="160">
        <v>195.922</v>
      </c>
    </row>
    <row r="1303">
      <c r="A1303" s="159" t="s">
        <v>5261</v>
      </c>
      <c r="B1303" s="160">
        <v>264.0</v>
      </c>
      <c r="C1303" s="160">
        <v>263.392</v>
      </c>
    </row>
    <row r="1304">
      <c r="A1304" s="159" t="s">
        <v>5261</v>
      </c>
      <c r="B1304" s="160">
        <v>263.0</v>
      </c>
      <c r="C1304" s="160">
        <v>262.928</v>
      </c>
    </row>
    <row r="1305">
      <c r="A1305" s="159" t="s">
        <v>5261</v>
      </c>
      <c r="B1305" s="160">
        <v>260.0</v>
      </c>
      <c r="C1305" s="160">
        <v>259.917</v>
      </c>
    </row>
    <row r="1306">
      <c r="A1306" s="159" t="s">
        <v>5262</v>
      </c>
      <c r="B1306" s="160">
        <v>96.0</v>
      </c>
      <c r="C1306" s="160">
        <v>95.926</v>
      </c>
    </row>
    <row r="1307">
      <c r="A1307" s="159" t="s">
        <v>5262</v>
      </c>
      <c r="B1307" s="160">
        <v>95.0</v>
      </c>
      <c r="C1307" s="160">
        <v>94.847</v>
      </c>
    </row>
    <row r="1308">
      <c r="A1308" s="159" t="s">
        <v>5262</v>
      </c>
      <c r="B1308" s="160">
        <v>95.0</v>
      </c>
      <c r="C1308" s="160">
        <v>94.595</v>
      </c>
    </row>
    <row r="1309">
      <c r="A1309" s="159" t="s">
        <v>5263</v>
      </c>
      <c r="B1309" s="160">
        <v>132.0</v>
      </c>
      <c r="C1309" s="160">
        <v>131.461</v>
      </c>
    </row>
    <row r="1310">
      <c r="A1310" s="159" t="s">
        <v>5263</v>
      </c>
      <c r="B1310" s="160">
        <v>133.0</v>
      </c>
      <c r="C1310" s="160">
        <v>132.883</v>
      </c>
    </row>
    <row r="1311">
      <c r="A1311" s="159" t="s">
        <v>5263</v>
      </c>
      <c r="B1311" s="160">
        <v>134.0</v>
      </c>
      <c r="C1311" s="160">
        <v>133.864</v>
      </c>
    </row>
    <row r="1312">
      <c r="A1312" s="159" t="s">
        <v>5264</v>
      </c>
      <c r="B1312" s="160">
        <v>131.0</v>
      </c>
      <c r="C1312" s="160">
        <v>130.741</v>
      </c>
    </row>
    <row r="1313">
      <c r="A1313" s="159" t="s">
        <v>5264</v>
      </c>
      <c r="B1313" s="160">
        <v>128.0</v>
      </c>
      <c r="C1313" s="160">
        <v>127.538</v>
      </c>
    </row>
    <row r="1314">
      <c r="A1314" s="159" t="s">
        <v>5264</v>
      </c>
      <c r="B1314" s="160">
        <v>130.0</v>
      </c>
      <c r="C1314" s="160">
        <v>129.325</v>
      </c>
    </row>
    <row r="1315">
      <c r="A1315" s="159" t="s">
        <v>5265</v>
      </c>
      <c r="B1315" s="160">
        <v>177.0</v>
      </c>
      <c r="C1315" s="160">
        <v>176.817</v>
      </c>
    </row>
    <row r="1316">
      <c r="A1316" s="159" t="s">
        <v>5265</v>
      </c>
      <c r="B1316" s="160">
        <v>177.0</v>
      </c>
      <c r="C1316" s="160">
        <v>176.688</v>
      </c>
    </row>
    <row r="1317">
      <c r="A1317" s="159" t="s">
        <v>5265</v>
      </c>
      <c r="B1317" s="160">
        <v>177.0</v>
      </c>
      <c r="C1317" s="160">
        <v>176.527</v>
      </c>
    </row>
    <row r="1318">
      <c r="A1318" s="159" t="s">
        <v>5267</v>
      </c>
      <c r="B1318" s="160">
        <v>201.0</v>
      </c>
      <c r="C1318" s="160">
        <v>200.165</v>
      </c>
    </row>
    <row r="1319">
      <c r="A1319" s="159" t="s">
        <v>5267</v>
      </c>
      <c r="B1319" s="160">
        <v>205.0</v>
      </c>
      <c r="C1319" s="160">
        <v>204.416</v>
      </c>
    </row>
    <row r="1320">
      <c r="A1320" s="159" t="s">
        <v>5267</v>
      </c>
      <c r="B1320" s="160">
        <v>202.0</v>
      </c>
      <c r="C1320" s="160">
        <v>201.086</v>
      </c>
    </row>
    <row r="1321">
      <c r="A1321" s="159" t="s">
        <v>5268</v>
      </c>
      <c r="B1321" s="160">
        <v>198.0</v>
      </c>
      <c r="C1321" s="160">
        <v>197.464</v>
      </c>
    </row>
    <row r="1322">
      <c r="A1322" s="159" t="s">
        <v>5268</v>
      </c>
      <c r="B1322" s="160">
        <v>192.0</v>
      </c>
      <c r="C1322" s="160">
        <v>191.776</v>
      </c>
    </row>
    <row r="1323">
      <c r="A1323" s="159" t="s">
        <v>5268</v>
      </c>
      <c r="B1323" s="160">
        <v>195.0</v>
      </c>
      <c r="C1323" s="160">
        <v>194.912</v>
      </c>
    </row>
    <row r="1324">
      <c r="A1324" s="159" t="s">
        <v>5269</v>
      </c>
      <c r="B1324" s="160">
        <v>187.0</v>
      </c>
      <c r="C1324" s="160">
        <v>186.103</v>
      </c>
    </row>
    <row r="1325">
      <c r="A1325" s="159" t="s">
        <v>5269</v>
      </c>
      <c r="B1325" s="160">
        <v>191.0</v>
      </c>
      <c r="C1325" s="160">
        <v>190.391</v>
      </c>
    </row>
    <row r="1326">
      <c r="A1326" s="159" t="s">
        <v>5269</v>
      </c>
      <c r="B1326" s="160">
        <v>189.0</v>
      </c>
      <c r="C1326" s="160">
        <v>189.011</v>
      </c>
    </row>
    <row r="1327">
      <c r="A1327" s="159" t="s">
        <v>5269</v>
      </c>
      <c r="B1327" s="160">
        <v>187.0</v>
      </c>
      <c r="C1327" s="160">
        <v>187.008</v>
      </c>
    </row>
    <row r="1328">
      <c r="A1328" s="159" t="s">
        <v>5270</v>
      </c>
      <c r="B1328" s="160">
        <v>196.0</v>
      </c>
      <c r="C1328" s="160">
        <v>195.09</v>
      </c>
    </row>
    <row r="1329">
      <c r="A1329" s="159" t="s">
        <v>5270</v>
      </c>
      <c r="B1329" s="160">
        <v>201.0</v>
      </c>
      <c r="C1329" s="160">
        <v>200.188</v>
      </c>
    </row>
    <row r="1330">
      <c r="A1330" s="159" t="s">
        <v>5270</v>
      </c>
      <c r="B1330" s="160">
        <v>200.0</v>
      </c>
      <c r="C1330" s="160">
        <v>200.01</v>
      </c>
    </row>
    <row r="1331">
      <c r="A1331" s="159" t="s">
        <v>5271</v>
      </c>
      <c r="B1331" s="160">
        <v>102.0</v>
      </c>
      <c r="C1331" s="160">
        <v>101.512</v>
      </c>
    </row>
    <row r="1332">
      <c r="A1332" s="159" t="s">
        <v>5271</v>
      </c>
      <c r="B1332" s="160">
        <v>100.0</v>
      </c>
      <c r="C1332" s="160">
        <v>100.006</v>
      </c>
    </row>
    <row r="1333">
      <c r="A1333" s="159" t="s">
        <v>5271</v>
      </c>
      <c r="B1333" s="160">
        <v>100.0</v>
      </c>
      <c r="C1333" s="160">
        <v>99.851</v>
      </c>
    </row>
    <row r="1334">
      <c r="A1334" s="159" t="s">
        <v>5273</v>
      </c>
      <c r="B1334" s="160">
        <v>95.0</v>
      </c>
      <c r="C1334" s="160">
        <v>94.442</v>
      </c>
    </row>
    <row r="1335">
      <c r="A1335" s="159" t="s">
        <v>5273</v>
      </c>
      <c r="B1335" s="160">
        <v>95.0</v>
      </c>
      <c r="C1335" s="160">
        <v>94.508</v>
      </c>
    </row>
    <row r="1336">
      <c r="A1336" s="159" t="s">
        <v>5273</v>
      </c>
      <c r="B1336" s="160">
        <v>99.0</v>
      </c>
      <c r="C1336" s="160">
        <v>98.922</v>
      </c>
    </row>
    <row r="1337">
      <c r="A1337" s="159" t="s">
        <v>5274</v>
      </c>
      <c r="B1337" s="160">
        <v>106.0</v>
      </c>
      <c r="C1337" s="160">
        <v>105.849</v>
      </c>
    </row>
    <row r="1338">
      <c r="A1338" s="159" t="s">
        <v>5274</v>
      </c>
      <c r="B1338" s="160">
        <v>105.0</v>
      </c>
      <c r="C1338" s="160">
        <v>104.844</v>
      </c>
    </row>
    <row r="1339">
      <c r="A1339" s="159" t="s">
        <v>5274</v>
      </c>
      <c r="B1339" s="160">
        <v>105.0</v>
      </c>
      <c r="C1339" s="160">
        <v>104.978</v>
      </c>
    </row>
    <row r="1340">
      <c r="A1340" s="159" t="s">
        <v>5275</v>
      </c>
      <c r="B1340" s="160">
        <v>104.0</v>
      </c>
      <c r="C1340" s="160">
        <v>103.256</v>
      </c>
    </row>
    <row r="1341">
      <c r="A1341" s="159" t="s">
        <v>5275</v>
      </c>
      <c r="B1341" s="160">
        <v>100.0</v>
      </c>
      <c r="C1341" s="160">
        <v>99.302</v>
      </c>
    </row>
    <row r="1342">
      <c r="A1342" s="159" t="s">
        <v>5275</v>
      </c>
      <c r="B1342" s="160">
        <v>100.0</v>
      </c>
      <c r="C1342" s="160">
        <v>99.127</v>
      </c>
    </row>
    <row r="1343">
      <c r="A1343" s="159" t="s">
        <v>5276</v>
      </c>
      <c r="B1343" s="160">
        <v>51.0</v>
      </c>
      <c r="C1343" s="160">
        <v>50.961</v>
      </c>
    </row>
    <row r="1344">
      <c r="A1344" s="159" t="s">
        <v>5276</v>
      </c>
      <c r="B1344" s="160">
        <v>52.0</v>
      </c>
      <c r="C1344" s="160">
        <v>51.923</v>
      </c>
    </row>
    <row r="1345">
      <c r="A1345" s="159" t="s">
        <v>5276</v>
      </c>
      <c r="B1345" s="160">
        <v>50.0</v>
      </c>
      <c r="C1345" s="160">
        <v>49.649</v>
      </c>
    </row>
    <row r="1346">
      <c r="A1346" s="159" t="s">
        <v>5277</v>
      </c>
      <c r="B1346" s="160">
        <v>99.0</v>
      </c>
      <c r="C1346" s="160">
        <v>98.075</v>
      </c>
    </row>
    <row r="1347">
      <c r="A1347" s="159" t="s">
        <v>5277</v>
      </c>
      <c r="B1347" s="160">
        <v>94.0</v>
      </c>
      <c r="C1347" s="160">
        <v>93.804</v>
      </c>
    </row>
    <row r="1348">
      <c r="A1348" s="159" t="s">
        <v>5277</v>
      </c>
      <c r="B1348" s="160">
        <v>95.0</v>
      </c>
      <c r="C1348" s="160">
        <v>94.398</v>
      </c>
    </row>
    <row r="1349">
      <c r="A1349" s="159" t="s">
        <v>5277</v>
      </c>
      <c r="B1349" s="160">
        <v>96.0</v>
      </c>
      <c r="C1349" s="160">
        <v>95.155</v>
      </c>
    </row>
    <row r="1350">
      <c r="A1350" s="159" t="s">
        <v>5278</v>
      </c>
      <c r="B1350" s="160">
        <v>82.0</v>
      </c>
      <c r="C1350" s="160">
        <v>81.502</v>
      </c>
    </row>
    <row r="1351">
      <c r="A1351" s="159" t="s">
        <v>5278</v>
      </c>
      <c r="B1351" s="160">
        <v>82.0</v>
      </c>
      <c r="C1351" s="160">
        <v>81.642</v>
      </c>
    </row>
    <row r="1352">
      <c r="A1352" s="159" t="s">
        <v>5278</v>
      </c>
      <c r="B1352" s="160">
        <v>83.0</v>
      </c>
      <c r="C1352" s="160">
        <v>82.601</v>
      </c>
    </row>
    <row r="1353">
      <c r="A1353" s="159" t="s">
        <v>5279</v>
      </c>
      <c r="B1353" s="160">
        <v>85.0</v>
      </c>
      <c r="C1353" s="160">
        <v>84.965</v>
      </c>
    </row>
    <row r="1354">
      <c r="A1354" s="159" t="s">
        <v>5279</v>
      </c>
      <c r="B1354" s="160">
        <v>81.0</v>
      </c>
      <c r="C1354" s="160">
        <v>80.368</v>
      </c>
    </row>
    <row r="1355">
      <c r="A1355" s="159" t="s">
        <v>5279</v>
      </c>
      <c r="B1355" s="160">
        <v>82.0</v>
      </c>
      <c r="C1355" s="160">
        <v>81.739</v>
      </c>
    </row>
    <row r="1356">
      <c r="A1356" s="159" t="s">
        <v>5280</v>
      </c>
      <c r="B1356" s="160">
        <v>107.0</v>
      </c>
      <c r="C1356" s="160">
        <v>106.719</v>
      </c>
    </row>
    <row r="1357">
      <c r="A1357" s="159" t="s">
        <v>5280</v>
      </c>
      <c r="B1357" s="160">
        <v>107.0</v>
      </c>
      <c r="C1357" s="160">
        <v>106.13</v>
      </c>
    </row>
    <row r="1358">
      <c r="A1358" s="159" t="s">
        <v>5280</v>
      </c>
      <c r="B1358" s="160">
        <v>109.0</v>
      </c>
      <c r="C1358" s="160">
        <v>108.702</v>
      </c>
    </row>
    <row r="1359">
      <c r="A1359" s="159" t="s">
        <v>5281</v>
      </c>
      <c r="B1359" s="160">
        <v>87.0</v>
      </c>
      <c r="C1359" s="160">
        <v>86.371</v>
      </c>
    </row>
    <row r="1360">
      <c r="A1360" s="159" t="s">
        <v>5281</v>
      </c>
      <c r="B1360" s="160">
        <v>87.0</v>
      </c>
      <c r="C1360" s="160">
        <v>86.145</v>
      </c>
    </row>
    <row r="1361">
      <c r="A1361" s="159" t="s">
        <v>5281</v>
      </c>
      <c r="B1361" s="160">
        <v>87.0</v>
      </c>
      <c r="C1361" s="160">
        <v>86.284</v>
      </c>
    </row>
    <row r="1362">
      <c r="A1362" s="159" t="s">
        <v>5282</v>
      </c>
      <c r="B1362" s="160">
        <v>98.0</v>
      </c>
      <c r="C1362" s="160">
        <v>97.964</v>
      </c>
    </row>
    <row r="1363">
      <c r="A1363" s="159" t="s">
        <v>5282</v>
      </c>
      <c r="B1363" s="160">
        <v>101.0</v>
      </c>
      <c r="C1363" s="160">
        <v>100.912</v>
      </c>
    </row>
    <row r="1364">
      <c r="A1364" s="159" t="s">
        <v>5282</v>
      </c>
      <c r="B1364" s="160">
        <v>101.0</v>
      </c>
      <c r="C1364" s="160">
        <v>100.624</v>
      </c>
    </row>
    <row r="1365">
      <c r="A1365" s="159" t="s">
        <v>5283</v>
      </c>
      <c r="B1365" s="160">
        <v>106.0</v>
      </c>
      <c r="C1365" s="160">
        <v>105.323</v>
      </c>
    </row>
    <row r="1366">
      <c r="A1366" s="159" t="s">
        <v>5283</v>
      </c>
      <c r="B1366" s="160">
        <v>106.0</v>
      </c>
      <c r="C1366" s="160">
        <v>105.743</v>
      </c>
    </row>
    <row r="1367">
      <c r="A1367" s="159" t="s">
        <v>5283</v>
      </c>
      <c r="B1367" s="160">
        <v>107.0</v>
      </c>
      <c r="C1367" s="160">
        <v>106.97</v>
      </c>
    </row>
    <row r="1368">
      <c r="A1368" s="159" t="s">
        <v>5284</v>
      </c>
      <c r="B1368" s="160">
        <v>118.0</v>
      </c>
      <c r="C1368" s="160">
        <v>117.79</v>
      </c>
    </row>
    <row r="1369">
      <c r="A1369" s="159" t="s">
        <v>5284</v>
      </c>
      <c r="B1369" s="160">
        <v>118.0</v>
      </c>
      <c r="C1369" s="160">
        <v>117.665</v>
      </c>
    </row>
    <row r="1370">
      <c r="A1370" s="159" t="s">
        <v>5284</v>
      </c>
      <c r="B1370" s="160">
        <v>118.0</v>
      </c>
      <c r="C1370" s="160">
        <v>117.858</v>
      </c>
    </row>
    <row r="1371">
      <c r="A1371" s="159" t="s">
        <v>5285</v>
      </c>
      <c r="B1371" s="160">
        <v>142.0</v>
      </c>
      <c r="C1371" s="160">
        <v>141.938</v>
      </c>
    </row>
    <row r="1372">
      <c r="A1372" s="159" t="s">
        <v>5285</v>
      </c>
      <c r="B1372" s="160">
        <v>142.0</v>
      </c>
      <c r="C1372" s="160">
        <v>141.065</v>
      </c>
    </row>
    <row r="1373">
      <c r="A1373" s="159" t="s">
        <v>5285</v>
      </c>
      <c r="B1373" s="160">
        <v>141.0</v>
      </c>
      <c r="C1373" s="160">
        <v>140.596</v>
      </c>
    </row>
    <row r="1374">
      <c r="A1374" s="159" t="s">
        <v>5286</v>
      </c>
      <c r="B1374" s="160">
        <v>173.0</v>
      </c>
      <c r="C1374" s="160">
        <v>172.586</v>
      </c>
    </row>
    <row r="1375">
      <c r="A1375" s="159" t="s">
        <v>5286</v>
      </c>
      <c r="B1375" s="160">
        <v>176.0</v>
      </c>
      <c r="C1375" s="160">
        <v>175.043</v>
      </c>
    </row>
    <row r="1376">
      <c r="A1376" s="159" t="s">
        <v>5286</v>
      </c>
      <c r="B1376" s="160">
        <v>174.0</v>
      </c>
      <c r="C1376" s="160">
        <v>173.253</v>
      </c>
    </row>
    <row r="1377">
      <c r="A1377" s="159" t="s">
        <v>5287</v>
      </c>
      <c r="B1377" s="160">
        <v>178.0</v>
      </c>
      <c r="C1377" s="160">
        <v>177.182</v>
      </c>
    </row>
    <row r="1378">
      <c r="A1378" s="159" t="s">
        <v>5287</v>
      </c>
      <c r="B1378" s="160">
        <v>178.0</v>
      </c>
      <c r="C1378" s="160">
        <v>177.735</v>
      </c>
    </row>
    <row r="1379">
      <c r="A1379" s="159" t="s">
        <v>5287</v>
      </c>
      <c r="B1379" s="160">
        <v>178.0</v>
      </c>
      <c r="C1379" s="160">
        <v>177.313</v>
      </c>
    </row>
    <row r="1380">
      <c r="A1380" s="159" t="s">
        <v>5288</v>
      </c>
      <c r="B1380" s="160">
        <v>289.0</v>
      </c>
      <c r="C1380" s="160">
        <v>288.043</v>
      </c>
    </row>
    <row r="1381">
      <c r="A1381" s="159" t="s">
        <v>5288</v>
      </c>
      <c r="B1381" s="160">
        <v>288.0</v>
      </c>
      <c r="C1381" s="160">
        <v>287.007</v>
      </c>
    </row>
    <row r="1382">
      <c r="A1382" s="159" t="s">
        <v>5288</v>
      </c>
      <c r="B1382" s="160">
        <v>290.0</v>
      </c>
      <c r="C1382" s="160">
        <v>289.028</v>
      </c>
    </row>
    <row r="1383">
      <c r="A1383" s="159" t="s">
        <v>5289</v>
      </c>
      <c r="B1383" s="160">
        <v>416.0</v>
      </c>
      <c r="C1383" s="160">
        <v>415.56</v>
      </c>
    </row>
    <row r="1384">
      <c r="A1384" s="159" t="s">
        <v>5289</v>
      </c>
      <c r="B1384" s="160">
        <v>419.0</v>
      </c>
      <c r="C1384" s="160">
        <v>418.533</v>
      </c>
    </row>
    <row r="1385">
      <c r="A1385" s="159" t="s">
        <v>5289</v>
      </c>
      <c r="B1385" s="160">
        <v>419.0</v>
      </c>
      <c r="C1385" s="160">
        <v>418.469</v>
      </c>
    </row>
    <row r="1386">
      <c r="A1386" s="159" t="s">
        <v>5290</v>
      </c>
      <c r="B1386" s="160">
        <v>403.0</v>
      </c>
      <c r="C1386" s="160">
        <v>402.044</v>
      </c>
    </row>
    <row r="1387">
      <c r="A1387" s="159" t="s">
        <v>5290</v>
      </c>
      <c r="B1387" s="160">
        <v>401.0</v>
      </c>
      <c r="C1387" s="160">
        <v>400.566</v>
      </c>
    </row>
    <row r="1388">
      <c r="A1388" s="159" t="s">
        <v>5290</v>
      </c>
      <c r="B1388" s="160">
        <v>404.0</v>
      </c>
      <c r="C1388" s="160">
        <v>403.526</v>
      </c>
    </row>
    <row r="1389">
      <c r="A1389" s="159" t="s">
        <v>5291</v>
      </c>
      <c r="B1389" s="160">
        <v>247.0</v>
      </c>
      <c r="C1389" s="160">
        <v>246.159</v>
      </c>
    </row>
    <row r="1390">
      <c r="A1390" s="159" t="s">
        <v>5291</v>
      </c>
      <c r="B1390" s="160">
        <v>248.0</v>
      </c>
      <c r="C1390" s="160">
        <v>247.416</v>
      </c>
    </row>
    <row r="1391">
      <c r="A1391" s="159" t="s">
        <v>5291</v>
      </c>
      <c r="B1391" s="160">
        <v>251.0</v>
      </c>
      <c r="C1391" s="160">
        <v>250.831</v>
      </c>
    </row>
    <row r="1392">
      <c r="A1392" s="159" t="s">
        <v>5292</v>
      </c>
      <c r="B1392" s="160">
        <v>209.0</v>
      </c>
      <c r="C1392" s="160">
        <v>208.26</v>
      </c>
    </row>
    <row r="1393">
      <c r="A1393" s="159" t="s">
        <v>5292</v>
      </c>
      <c r="B1393" s="160">
        <v>212.0</v>
      </c>
      <c r="C1393" s="160">
        <v>211.829</v>
      </c>
    </row>
    <row r="1394">
      <c r="A1394" s="159" t="s">
        <v>5292</v>
      </c>
      <c r="B1394" s="160">
        <v>209.0</v>
      </c>
      <c r="C1394" s="160">
        <v>208.82</v>
      </c>
    </row>
    <row r="1395">
      <c r="A1395" s="159" t="s">
        <v>5293</v>
      </c>
      <c r="B1395" s="160">
        <v>245.0</v>
      </c>
      <c r="C1395" s="160">
        <v>244.473</v>
      </c>
    </row>
    <row r="1396">
      <c r="A1396" s="159" t="s">
        <v>5293</v>
      </c>
      <c r="B1396" s="160">
        <v>244.0</v>
      </c>
      <c r="C1396" s="160">
        <v>243.583</v>
      </c>
    </row>
    <row r="1397">
      <c r="A1397" s="159" t="s">
        <v>5293</v>
      </c>
      <c r="B1397" s="160">
        <v>243.0</v>
      </c>
      <c r="C1397" s="160">
        <v>243.021</v>
      </c>
    </row>
    <row r="1398">
      <c r="A1398" s="159" t="s">
        <v>5294</v>
      </c>
      <c r="B1398" s="160">
        <v>389.0</v>
      </c>
      <c r="C1398" s="160">
        <v>388.264</v>
      </c>
    </row>
    <row r="1399">
      <c r="A1399" s="159" t="s">
        <v>5294</v>
      </c>
      <c r="B1399" s="160">
        <v>392.0</v>
      </c>
      <c r="C1399" s="160">
        <v>391.757</v>
      </c>
    </row>
    <row r="1400">
      <c r="A1400" s="159" t="s">
        <v>5294</v>
      </c>
      <c r="B1400" s="160">
        <v>393.0</v>
      </c>
      <c r="C1400" s="160">
        <v>392.669</v>
      </c>
    </row>
    <row r="1401">
      <c r="A1401" s="159" t="s">
        <v>5295</v>
      </c>
      <c r="B1401" s="160">
        <v>195.0</v>
      </c>
      <c r="C1401" s="160">
        <v>194.836</v>
      </c>
    </row>
    <row r="1402">
      <c r="A1402" s="159" t="s">
        <v>5295</v>
      </c>
      <c r="B1402" s="160">
        <v>194.0</v>
      </c>
      <c r="C1402" s="160">
        <v>193.076</v>
      </c>
    </row>
    <row r="1403">
      <c r="A1403" s="159" t="s">
        <v>5295</v>
      </c>
      <c r="B1403" s="160">
        <v>193.0</v>
      </c>
      <c r="C1403" s="160">
        <v>193.003</v>
      </c>
    </row>
    <row r="1404">
      <c r="A1404" s="159" t="s">
        <v>5296</v>
      </c>
      <c r="B1404" s="160">
        <v>284.0</v>
      </c>
      <c r="C1404" s="160">
        <v>283.617</v>
      </c>
    </row>
    <row r="1405">
      <c r="A1405" s="159" t="s">
        <v>5296</v>
      </c>
      <c r="B1405" s="160">
        <v>283.0</v>
      </c>
      <c r="C1405" s="160">
        <v>282.427</v>
      </c>
    </row>
    <row r="1406">
      <c r="A1406" s="159" t="s">
        <v>5296</v>
      </c>
      <c r="B1406" s="160">
        <v>283.0</v>
      </c>
      <c r="C1406" s="160">
        <v>282.073</v>
      </c>
    </row>
    <row r="1407">
      <c r="A1407" s="159" t="s">
        <v>5297</v>
      </c>
      <c r="B1407" s="160">
        <v>149.0</v>
      </c>
      <c r="C1407" s="160">
        <v>148.69</v>
      </c>
    </row>
    <row r="1408">
      <c r="A1408" s="159" t="s">
        <v>5297</v>
      </c>
      <c r="B1408" s="160">
        <v>151.0</v>
      </c>
      <c r="C1408" s="160">
        <v>150.87</v>
      </c>
    </row>
    <row r="1409">
      <c r="A1409" s="159" t="s">
        <v>5297</v>
      </c>
      <c r="B1409" s="160">
        <v>153.0</v>
      </c>
      <c r="C1409" s="160">
        <v>152.729</v>
      </c>
    </row>
    <row r="1410">
      <c r="A1410" s="159" t="s">
        <v>5298</v>
      </c>
      <c r="B1410" s="160">
        <v>207.0</v>
      </c>
      <c r="C1410" s="160">
        <v>206.717</v>
      </c>
    </row>
    <row r="1411">
      <c r="A1411" s="159" t="s">
        <v>5298</v>
      </c>
      <c r="B1411" s="160">
        <v>206.0</v>
      </c>
      <c r="C1411" s="160">
        <v>205.921</v>
      </c>
    </row>
    <row r="1412">
      <c r="A1412" s="159" t="s">
        <v>5298</v>
      </c>
      <c r="B1412" s="160">
        <v>208.0</v>
      </c>
      <c r="C1412" s="160">
        <v>207.051</v>
      </c>
    </row>
    <row r="1413">
      <c r="A1413" s="159" t="s">
        <v>5299</v>
      </c>
      <c r="B1413" s="160">
        <v>147.0</v>
      </c>
      <c r="C1413" s="160">
        <v>146.504</v>
      </c>
    </row>
    <row r="1414">
      <c r="A1414" s="159" t="s">
        <v>5299</v>
      </c>
      <c r="B1414" s="160">
        <v>148.0</v>
      </c>
      <c r="C1414" s="160">
        <v>147.162</v>
      </c>
    </row>
    <row r="1415">
      <c r="A1415" s="159" t="s">
        <v>5299</v>
      </c>
      <c r="B1415" s="160">
        <v>148.0</v>
      </c>
      <c r="C1415" s="160">
        <v>147.116</v>
      </c>
    </row>
    <row r="1416">
      <c r="A1416" s="159" t="s">
        <v>5300</v>
      </c>
      <c r="B1416" s="160">
        <v>198.0</v>
      </c>
      <c r="C1416" s="160">
        <v>197.123</v>
      </c>
    </row>
    <row r="1417">
      <c r="A1417" s="159" t="s">
        <v>5300</v>
      </c>
      <c r="B1417" s="160">
        <v>196.0</v>
      </c>
      <c r="C1417" s="160">
        <v>195.216</v>
      </c>
    </row>
    <row r="1418">
      <c r="A1418" s="159" t="s">
        <v>5300</v>
      </c>
      <c r="B1418" s="160">
        <v>197.0</v>
      </c>
      <c r="C1418" s="160">
        <v>196.061</v>
      </c>
    </row>
    <row r="1419">
      <c r="A1419" s="159" t="s">
        <v>5301</v>
      </c>
      <c r="B1419" s="160">
        <v>155.0</v>
      </c>
      <c r="C1419" s="160">
        <v>154.535</v>
      </c>
    </row>
    <row r="1420">
      <c r="A1420" s="159" t="s">
        <v>5301</v>
      </c>
      <c r="B1420" s="160">
        <v>154.0</v>
      </c>
      <c r="C1420" s="160">
        <v>153.895</v>
      </c>
    </row>
    <row r="1421">
      <c r="A1421" s="159" t="s">
        <v>5301</v>
      </c>
      <c r="B1421" s="160">
        <v>155.0</v>
      </c>
      <c r="C1421" s="160">
        <v>154.24</v>
      </c>
    </row>
    <row r="1422">
      <c r="A1422" s="159" t="s">
        <v>5302</v>
      </c>
      <c r="B1422" s="160">
        <v>243.0</v>
      </c>
      <c r="C1422" s="160">
        <v>242.847</v>
      </c>
    </row>
    <row r="1423">
      <c r="A1423" s="159" t="s">
        <v>5302</v>
      </c>
      <c r="B1423" s="160">
        <v>243.0</v>
      </c>
      <c r="C1423" s="160">
        <v>242.48</v>
      </c>
    </row>
    <row r="1424">
      <c r="A1424" s="159" t="s">
        <v>5302</v>
      </c>
      <c r="B1424" s="160">
        <v>244.0</v>
      </c>
      <c r="C1424" s="160">
        <v>243.28</v>
      </c>
    </row>
    <row r="1425">
      <c r="A1425" s="159" t="s">
        <v>5303</v>
      </c>
      <c r="B1425" s="160">
        <v>211.0</v>
      </c>
      <c r="C1425" s="160">
        <v>210.619</v>
      </c>
    </row>
    <row r="1426">
      <c r="A1426" s="159" t="s">
        <v>5303</v>
      </c>
      <c r="B1426" s="160">
        <v>214.0</v>
      </c>
      <c r="C1426" s="160">
        <v>213.107</v>
      </c>
    </row>
    <row r="1427">
      <c r="A1427" s="159" t="s">
        <v>5303</v>
      </c>
      <c r="B1427" s="160">
        <v>211.0</v>
      </c>
      <c r="C1427" s="160">
        <v>210.123</v>
      </c>
    </row>
    <row r="1428">
      <c r="A1428" s="159" t="s">
        <v>5304</v>
      </c>
      <c r="B1428" s="160">
        <v>178.0</v>
      </c>
      <c r="C1428" s="160">
        <v>177.646</v>
      </c>
    </row>
    <row r="1429">
      <c r="A1429" s="159" t="s">
        <v>5304</v>
      </c>
      <c r="B1429" s="160">
        <v>180.0</v>
      </c>
      <c r="C1429" s="160">
        <v>179.767</v>
      </c>
    </row>
    <row r="1430">
      <c r="A1430" s="159" t="s">
        <v>5304</v>
      </c>
      <c r="B1430" s="160">
        <v>177.0</v>
      </c>
      <c r="C1430" s="160">
        <v>176.812</v>
      </c>
    </row>
    <row r="1431">
      <c r="A1431" s="159" t="s">
        <v>5305</v>
      </c>
      <c r="B1431" s="160">
        <v>131.0</v>
      </c>
      <c r="C1431" s="160">
        <v>130.324</v>
      </c>
    </row>
    <row r="1432">
      <c r="A1432" s="159" t="s">
        <v>5305</v>
      </c>
      <c r="B1432" s="160">
        <v>132.0</v>
      </c>
      <c r="C1432" s="160">
        <v>131.325</v>
      </c>
    </row>
    <row r="1433">
      <c r="A1433" s="159" t="s">
        <v>5305</v>
      </c>
      <c r="B1433" s="160">
        <v>132.0</v>
      </c>
      <c r="C1433" s="160">
        <v>131.779</v>
      </c>
    </row>
    <row r="1434">
      <c r="A1434" s="159" t="s">
        <v>5306</v>
      </c>
      <c r="B1434" s="160">
        <v>188.0</v>
      </c>
      <c r="C1434" s="160">
        <v>187.74</v>
      </c>
    </row>
    <row r="1435">
      <c r="A1435" s="159" t="s">
        <v>5306</v>
      </c>
      <c r="B1435" s="160">
        <v>190.0</v>
      </c>
      <c r="C1435" s="160">
        <v>189.517</v>
      </c>
    </row>
    <row r="1436">
      <c r="A1436" s="159" t="s">
        <v>5306</v>
      </c>
      <c r="B1436" s="160">
        <v>188.0</v>
      </c>
      <c r="C1436" s="160">
        <v>187.692</v>
      </c>
    </row>
    <row r="1437">
      <c r="A1437" s="159" t="s">
        <v>5308</v>
      </c>
      <c r="B1437" s="160">
        <v>208.0</v>
      </c>
      <c r="C1437" s="160">
        <v>207.775</v>
      </c>
    </row>
    <row r="1438">
      <c r="A1438" s="159" t="s">
        <v>5308</v>
      </c>
      <c r="B1438" s="160">
        <v>209.0</v>
      </c>
      <c r="C1438" s="160">
        <v>209.009</v>
      </c>
    </row>
    <row r="1439">
      <c r="A1439" s="159" t="s">
        <v>5308</v>
      </c>
      <c r="B1439" s="160">
        <v>210.0</v>
      </c>
      <c r="C1439" s="160">
        <v>209.527</v>
      </c>
    </row>
    <row r="1440">
      <c r="A1440" s="159" t="s">
        <v>5309</v>
      </c>
      <c r="B1440" s="160">
        <v>150.0</v>
      </c>
      <c r="C1440" s="160">
        <v>149.959</v>
      </c>
    </row>
    <row r="1441">
      <c r="A1441" s="159" t="s">
        <v>5309</v>
      </c>
      <c r="B1441" s="160">
        <v>150.0</v>
      </c>
      <c r="C1441" s="160">
        <v>149.473</v>
      </c>
    </row>
    <row r="1442">
      <c r="A1442" s="159" t="s">
        <v>5309</v>
      </c>
      <c r="B1442" s="160">
        <v>148.0</v>
      </c>
      <c r="C1442" s="160">
        <v>147.941</v>
      </c>
    </row>
    <row r="1443">
      <c r="A1443" s="159" t="s">
        <v>5310</v>
      </c>
      <c r="B1443" s="160">
        <v>193.0</v>
      </c>
      <c r="C1443" s="160">
        <v>192.729</v>
      </c>
    </row>
    <row r="1444">
      <c r="A1444" s="159" t="s">
        <v>5310</v>
      </c>
      <c r="B1444" s="160">
        <v>192.0</v>
      </c>
      <c r="C1444" s="160">
        <v>191.748</v>
      </c>
    </row>
    <row r="1445">
      <c r="A1445" s="159" t="s">
        <v>5310</v>
      </c>
      <c r="B1445" s="160">
        <v>190.0</v>
      </c>
      <c r="C1445" s="160">
        <v>189.566</v>
      </c>
    </row>
    <row r="1446">
      <c r="A1446" s="159" t="s">
        <v>5311</v>
      </c>
      <c r="B1446" s="160">
        <v>319.0</v>
      </c>
      <c r="C1446" s="160">
        <v>318.455</v>
      </c>
    </row>
    <row r="1447">
      <c r="A1447" s="159" t="s">
        <v>5311</v>
      </c>
      <c r="B1447" s="160">
        <v>317.0</v>
      </c>
      <c r="C1447" s="160">
        <v>316.584</v>
      </c>
    </row>
    <row r="1448">
      <c r="A1448" s="159" t="s">
        <v>5311</v>
      </c>
      <c r="B1448" s="160">
        <v>316.0</v>
      </c>
      <c r="C1448" s="160">
        <v>315.857</v>
      </c>
    </row>
    <row r="1449">
      <c r="A1449" s="159" t="s">
        <v>5312</v>
      </c>
      <c r="B1449" s="160">
        <v>306.0</v>
      </c>
      <c r="C1449" s="160">
        <v>305.918</v>
      </c>
    </row>
    <row r="1450">
      <c r="A1450" s="159" t="s">
        <v>5312</v>
      </c>
      <c r="B1450" s="160">
        <v>306.0</v>
      </c>
      <c r="C1450" s="160">
        <v>305.765</v>
      </c>
    </row>
    <row r="1451">
      <c r="A1451" s="159" t="s">
        <v>5312</v>
      </c>
      <c r="B1451" s="160">
        <v>304.0</v>
      </c>
      <c r="C1451" s="160">
        <v>303.442</v>
      </c>
    </row>
    <row r="1452">
      <c r="A1452" s="159" t="s">
        <v>5313</v>
      </c>
      <c r="B1452" s="160">
        <v>269.0</v>
      </c>
      <c r="C1452" s="160">
        <v>268.062</v>
      </c>
    </row>
    <row r="1453">
      <c r="A1453" s="159" t="s">
        <v>5313</v>
      </c>
      <c r="B1453" s="160">
        <v>268.0</v>
      </c>
      <c r="C1453" s="160">
        <v>267.507</v>
      </c>
    </row>
    <row r="1454">
      <c r="A1454" s="159" t="s">
        <v>5313</v>
      </c>
      <c r="B1454" s="160">
        <v>271.0</v>
      </c>
      <c r="C1454" s="160">
        <v>270.647</v>
      </c>
    </row>
    <row r="1455">
      <c r="A1455" s="159" t="s">
        <v>5314</v>
      </c>
      <c r="B1455" s="160">
        <v>131.0</v>
      </c>
      <c r="C1455" s="160">
        <v>130.219</v>
      </c>
    </row>
    <row r="1456">
      <c r="A1456" s="159" t="s">
        <v>5314</v>
      </c>
      <c r="B1456" s="160">
        <v>130.0</v>
      </c>
      <c r="C1456" s="160">
        <v>129.817</v>
      </c>
    </row>
    <row r="1457">
      <c r="A1457" s="159" t="s">
        <v>5314</v>
      </c>
      <c r="B1457" s="160">
        <v>128.0</v>
      </c>
      <c r="C1457" s="160">
        <v>127.977</v>
      </c>
    </row>
    <row r="1458">
      <c r="A1458" s="159" t="s">
        <v>5315</v>
      </c>
      <c r="B1458" s="160">
        <v>134.0</v>
      </c>
      <c r="C1458" s="160">
        <v>133.073</v>
      </c>
    </row>
    <row r="1459">
      <c r="A1459" s="159" t="s">
        <v>5315</v>
      </c>
      <c r="B1459" s="160">
        <v>133.0</v>
      </c>
      <c r="C1459" s="160">
        <v>133.01</v>
      </c>
    </row>
    <row r="1460">
      <c r="A1460" s="159" t="s">
        <v>5315</v>
      </c>
      <c r="B1460" s="160">
        <v>135.0</v>
      </c>
      <c r="C1460" s="160">
        <v>134.058</v>
      </c>
    </row>
    <row r="1461">
      <c r="A1461" s="159" t="s">
        <v>5316</v>
      </c>
      <c r="B1461" s="160">
        <v>122.0</v>
      </c>
      <c r="C1461" s="160">
        <v>121.983</v>
      </c>
    </row>
    <row r="1462">
      <c r="A1462" s="159" t="s">
        <v>5316</v>
      </c>
      <c r="B1462" s="160">
        <v>123.0</v>
      </c>
      <c r="C1462" s="160">
        <v>122.868</v>
      </c>
    </row>
    <row r="1463">
      <c r="A1463" s="159" t="s">
        <v>5316</v>
      </c>
      <c r="B1463" s="160">
        <v>121.0</v>
      </c>
      <c r="C1463" s="160">
        <v>120.68</v>
      </c>
    </row>
    <row r="1464">
      <c r="A1464" s="159" t="s">
        <v>5317</v>
      </c>
      <c r="B1464" s="160">
        <v>190.0</v>
      </c>
      <c r="C1464" s="160">
        <v>189.746</v>
      </c>
    </row>
    <row r="1465">
      <c r="A1465" s="159" t="s">
        <v>5317</v>
      </c>
      <c r="B1465" s="160">
        <v>192.0</v>
      </c>
      <c r="C1465" s="160">
        <v>191.365</v>
      </c>
    </row>
    <row r="1466">
      <c r="A1466" s="159" t="s">
        <v>5317</v>
      </c>
      <c r="B1466" s="160">
        <v>189.0</v>
      </c>
      <c r="C1466" s="160">
        <v>188.167</v>
      </c>
    </row>
    <row r="1467">
      <c r="A1467" s="159" t="s">
        <v>5318</v>
      </c>
      <c r="B1467" s="160">
        <v>162.0</v>
      </c>
      <c r="C1467" s="160">
        <v>161.149</v>
      </c>
    </row>
    <row r="1468">
      <c r="A1468" s="159" t="s">
        <v>5318</v>
      </c>
      <c r="B1468" s="160">
        <v>160.0</v>
      </c>
      <c r="C1468" s="160">
        <v>159.926</v>
      </c>
    </row>
    <row r="1469">
      <c r="A1469" s="159" t="s">
        <v>5318</v>
      </c>
      <c r="B1469" s="160">
        <v>159.0</v>
      </c>
      <c r="C1469" s="160">
        <v>158.419</v>
      </c>
    </row>
    <row r="1470">
      <c r="A1470" s="159" t="s">
        <v>5319</v>
      </c>
      <c r="B1470" s="160">
        <v>169.0</v>
      </c>
      <c r="C1470" s="160">
        <v>168.322</v>
      </c>
    </row>
    <row r="1471">
      <c r="A1471" s="159" t="s">
        <v>5319</v>
      </c>
      <c r="B1471" s="160">
        <v>169.0</v>
      </c>
      <c r="C1471" s="160">
        <v>168.877</v>
      </c>
    </row>
    <row r="1472">
      <c r="A1472" s="159" t="s">
        <v>5319</v>
      </c>
      <c r="B1472" s="160">
        <v>171.0</v>
      </c>
      <c r="C1472" s="160">
        <v>170.25</v>
      </c>
    </row>
    <row r="1473">
      <c r="A1473" s="159" t="s">
        <v>5320</v>
      </c>
      <c r="B1473" s="160">
        <v>94.0</v>
      </c>
      <c r="C1473" s="160">
        <v>93.963</v>
      </c>
    </row>
    <row r="1474">
      <c r="A1474" s="159" t="s">
        <v>5320</v>
      </c>
      <c r="B1474" s="160">
        <v>94.0</v>
      </c>
      <c r="C1474" s="160">
        <v>93.301</v>
      </c>
    </row>
    <row r="1475">
      <c r="A1475" s="159" t="s">
        <v>5320</v>
      </c>
      <c r="B1475" s="160">
        <v>96.0</v>
      </c>
      <c r="C1475" s="160">
        <v>95.88</v>
      </c>
    </row>
    <row r="1476">
      <c r="A1476" s="159" t="s">
        <v>5321</v>
      </c>
      <c r="B1476" s="160">
        <v>112.0</v>
      </c>
      <c r="C1476" s="160">
        <v>111.677</v>
      </c>
    </row>
    <row r="1477">
      <c r="A1477" s="159" t="s">
        <v>5321</v>
      </c>
      <c r="B1477" s="160">
        <v>116.0</v>
      </c>
      <c r="C1477" s="160">
        <v>115.171</v>
      </c>
    </row>
    <row r="1478">
      <c r="A1478" s="159" t="s">
        <v>5321</v>
      </c>
      <c r="B1478" s="160">
        <v>115.0</v>
      </c>
      <c r="C1478" s="160">
        <v>114.392</v>
      </c>
    </row>
    <row r="1479">
      <c r="A1479" s="159" t="s">
        <v>5322</v>
      </c>
      <c r="B1479" s="160">
        <v>110.0</v>
      </c>
      <c r="C1479" s="160">
        <v>109.905</v>
      </c>
    </row>
    <row r="1480">
      <c r="A1480" s="159" t="s">
        <v>5322</v>
      </c>
      <c r="B1480" s="160">
        <v>111.0</v>
      </c>
      <c r="C1480" s="160">
        <v>110.237</v>
      </c>
    </row>
    <row r="1481">
      <c r="A1481" s="159" t="s">
        <v>5322</v>
      </c>
      <c r="B1481" s="160">
        <v>112.0</v>
      </c>
      <c r="C1481" s="160">
        <v>111.455</v>
      </c>
    </row>
    <row r="1482">
      <c r="A1482" s="159" t="s">
        <v>5323</v>
      </c>
      <c r="B1482" s="160">
        <v>223.0</v>
      </c>
      <c r="C1482" s="160">
        <v>222.567</v>
      </c>
    </row>
    <row r="1483">
      <c r="A1483" s="159" t="s">
        <v>5323</v>
      </c>
      <c r="B1483" s="160">
        <v>227.0</v>
      </c>
      <c r="C1483" s="160">
        <v>226.946</v>
      </c>
    </row>
    <row r="1484">
      <c r="A1484" s="159" t="s">
        <v>5323</v>
      </c>
      <c r="B1484" s="160">
        <v>229.0</v>
      </c>
      <c r="C1484" s="160">
        <v>228.399</v>
      </c>
    </row>
    <row r="1485">
      <c r="A1485" s="159" t="s">
        <v>5324</v>
      </c>
      <c r="B1485" s="160">
        <v>206.0</v>
      </c>
      <c r="C1485" s="160">
        <v>205.201</v>
      </c>
    </row>
    <row r="1486">
      <c r="A1486" s="159" t="s">
        <v>5324</v>
      </c>
      <c r="B1486" s="160">
        <v>210.0</v>
      </c>
      <c r="C1486" s="160">
        <v>209.79</v>
      </c>
    </row>
    <row r="1487">
      <c r="A1487" s="159" t="s">
        <v>5324</v>
      </c>
      <c r="B1487" s="160">
        <v>204.0</v>
      </c>
      <c r="C1487" s="160">
        <v>203.62</v>
      </c>
    </row>
    <row r="1488">
      <c r="A1488" s="159" t="s">
        <v>5325</v>
      </c>
      <c r="B1488" s="160">
        <v>215.0</v>
      </c>
      <c r="C1488" s="160">
        <v>214.609</v>
      </c>
    </row>
    <row r="1489">
      <c r="A1489" s="159" t="s">
        <v>5325</v>
      </c>
      <c r="B1489" s="160">
        <v>215.0</v>
      </c>
      <c r="C1489" s="160">
        <v>214.76</v>
      </c>
    </row>
    <row r="1490">
      <c r="A1490" s="159" t="s">
        <v>5325</v>
      </c>
      <c r="B1490" s="160">
        <v>216.0</v>
      </c>
      <c r="C1490" s="160">
        <v>215.26</v>
      </c>
    </row>
    <row r="1491">
      <c r="A1491" s="159" t="s">
        <v>5326</v>
      </c>
      <c r="B1491" s="160">
        <v>122.0</v>
      </c>
      <c r="C1491" s="160">
        <v>121.758</v>
      </c>
    </row>
    <row r="1492">
      <c r="A1492" s="159" t="s">
        <v>5326</v>
      </c>
      <c r="B1492" s="160">
        <v>124.0</v>
      </c>
      <c r="C1492" s="160">
        <v>123.146</v>
      </c>
    </row>
    <row r="1493">
      <c r="A1493" s="159" t="s">
        <v>5326</v>
      </c>
      <c r="B1493" s="160">
        <v>126.0</v>
      </c>
      <c r="C1493" s="160">
        <v>125.936</v>
      </c>
    </row>
    <row r="1494">
      <c r="A1494" s="159" t="s">
        <v>5327</v>
      </c>
      <c r="B1494" s="160">
        <v>134.0</v>
      </c>
      <c r="C1494" s="160">
        <v>133.712</v>
      </c>
    </row>
    <row r="1495">
      <c r="A1495" s="159" t="s">
        <v>5327</v>
      </c>
      <c r="B1495" s="160">
        <v>131.0</v>
      </c>
      <c r="C1495" s="160">
        <v>130.81</v>
      </c>
    </row>
    <row r="1496">
      <c r="A1496" s="159" t="s">
        <v>5327</v>
      </c>
      <c r="B1496" s="160">
        <v>134.0</v>
      </c>
      <c r="C1496" s="160">
        <v>133.222</v>
      </c>
    </row>
    <row r="1497">
      <c r="A1497" s="159" t="s">
        <v>5328</v>
      </c>
      <c r="B1497" s="160">
        <v>158.0</v>
      </c>
      <c r="C1497" s="160">
        <v>157.447</v>
      </c>
    </row>
    <row r="1498">
      <c r="A1498" s="159" t="s">
        <v>5328</v>
      </c>
      <c r="B1498" s="160">
        <v>160.0</v>
      </c>
      <c r="C1498" s="160">
        <v>159.02</v>
      </c>
    </row>
    <row r="1499">
      <c r="A1499" s="159" t="s">
        <v>5328</v>
      </c>
      <c r="B1499" s="160">
        <v>161.0</v>
      </c>
      <c r="C1499" s="160">
        <v>160.209</v>
      </c>
    </row>
    <row r="1500">
      <c r="A1500" s="159" t="s">
        <v>5329</v>
      </c>
      <c r="B1500" s="160">
        <v>157.0</v>
      </c>
      <c r="C1500" s="160">
        <v>156.093</v>
      </c>
    </row>
    <row r="1501">
      <c r="A1501" s="159" t="s">
        <v>5329</v>
      </c>
      <c r="B1501" s="160">
        <v>155.0</v>
      </c>
      <c r="C1501" s="160">
        <v>154.495</v>
      </c>
    </row>
    <row r="1502">
      <c r="A1502" s="159" t="s">
        <v>5329</v>
      </c>
      <c r="B1502" s="160">
        <v>156.0</v>
      </c>
      <c r="C1502" s="160">
        <v>155.32</v>
      </c>
    </row>
    <row r="1503">
      <c r="A1503" s="159" t="s">
        <v>5330</v>
      </c>
      <c r="B1503" s="160">
        <v>140.0</v>
      </c>
      <c r="C1503" s="160">
        <v>139.907</v>
      </c>
    </row>
    <row r="1504">
      <c r="A1504" s="159" t="s">
        <v>5330</v>
      </c>
      <c r="B1504" s="160">
        <v>140.0</v>
      </c>
      <c r="C1504" s="160">
        <v>139.778</v>
      </c>
    </row>
    <row r="1505">
      <c r="A1505" s="159" t="s">
        <v>5330</v>
      </c>
      <c r="B1505" s="160">
        <v>140.0</v>
      </c>
      <c r="C1505" s="160">
        <v>139.451</v>
      </c>
    </row>
    <row r="1506">
      <c r="A1506" s="159" t="s">
        <v>5331</v>
      </c>
      <c r="B1506" s="160">
        <v>943.0</v>
      </c>
      <c r="C1506" s="160">
        <v>942.295</v>
      </c>
    </row>
    <row r="1507">
      <c r="A1507" s="159" t="s">
        <v>5331</v>
      </c>
      <c r="B1507" s="160">
        <v>946.0</v>
      </c>
      <c r="C1507" s="160">
        <v>945.305</v>
      </c>
    </row>
    <row r="1508">
      <c r="A1508" s="159" t="s">
        <v>5331</v>
      </c>
      <c r="B1508" s="160">
        <v>944.0</v>
      </c>
      <c r="C1508" s="160">
        <v>943.836</v>
      </c>
    </row>
    <row r="1509">
      <c r="A1509" s="159" t="s">
        <v>5332</v>
      </c>
      <c r="B1509" s="160">
        <v>838.0</v>
      </c>
      <c r="C1509" s="160">
        <v>838.027</v>
      </c>
    </row>
    <row r="1510">
      <c r="A1510" s="159" t="s">
        <v>5332</v>
      </c>
      <c r="B1510" s="160">
        <v>835.0</v>
      </c>
      <c r="C1510" s="160">
        <v>834.962</v>
      </c>
    </row>
    <row r="1511">
      <c r="A1511" s="159" t="s">
        <v>5332</v>
      </c>
      <c r="B1511" s="160">
        <v>836.0</v>
      </c>
      <c r="C1511" s="160">
        <v>835.912</v>
      </c>
    </row>
    <row r="1512">
      <c r="A1512" s="159" t="s">
        <v>5333</v>
      </c>
      <c r="B1512" s="160">
        <v>768.0</v>
      </c>
      <c r="C1512" s="160">
        <v>767.94</v>
      </c>
    </row>
    <row r="1513">
      <c r="A1513" s="159" t="s">
        <v>5333</v>
      </c>
      <c r="B1513" s="160">
        <v>769.0</v>
      </c>
      <c r="C1513" s="160">
        <v>768.341</v>
      </c>
    </row>
    <row r="1514">
      <c r="A1514" s="159" t="s">
        <v>5333</v>
      </c>
      <c r="B1514" s="160">
        <v>769.0</v>
      </c>
      <c r="C1514" s="160">
        <v>768.86</v>
      </c>
    </row>
    <row r="1515">
      <c r="A1515" s="159" t="s">
        <v>5334</v>
      </c>
      <c r="B1515" s="160">
        <v>958.0</v>
      </c>
      <c r="C1515" s="160">
        <v>957.706</v>
      </c>
    </row>
    <row r="1516">
      <c r="A1516" s="159" t="s">
        <v>5334</v>
      </c>
      <c r="B1516" s="160">
        <v>960.0</v>
      </c>
      <c r="C1516" s="160">
        <v>959.104</v>
      </c>
    </row>
    <row r="1517">
      <c r="A1517" s="159" t="s">
        <v>5334</v>
      </c>
      <c r="B1517" s="160">
        <v>957.0</v>
      </c>
      <c r="C1517" s="160">
        <v>956.375</v>
      </c>
    </row>
    <row r="1518">
      <c r="A1518" s="159" t="s">
        <v>5335</v>
      </c>
      <c r="B1518" s="160">
        <v>421.0</v>
      </c>
      <c r="C1518" s="160">
        <v>420.052</v>
      </c>
    </row>
    <row r="1519">
      <c r="A1519" s="159" t="s">
        <v>5335</v>
      </c>
      <c r="B1519" s="160">
        <v>419.0</v>
      </c>
      <c r="C1519" s="160">
        <v>418.626</v>
      </c>
    </row>
    <row r="1520">
      <c r="A1520" s="159" t="s">
        <v>5335</v>
      </c>
      <c r="B1520" s="160">
        <v>419.0</v>
      </c>
      <c r="C1520" s="160">
        <v>418.895</v>
      </c>
    </row>
    <row r="1521">
      <c r="A1521" s="159" t="s">
        <v>5337</v>
      </c>
      <c r="B1521" s="160">
        <v>527.0</v>
      </c>
      <c r="C1521" s="160">
        <v>526.274</v>
      </c>
    </row>
    <row r="1522">
      <c r="A1522" s="159" t="s">
        <v>5337</v>
      </c>
      <c r="B1522" s="160">
        <v>529.0</v>
      </c>
      <c r="C1522" s="160">
        <v>528.192</v>
      </c>
    </row>
    <row r="1523">
      <c r="A1523" s="159" t="s">
        <v>5337</v>
      </c>
      <c r="B1523" s="160">
        <v>528.0</v>
      </c>
      <c r="C1523" s="160">
        <v>527.512</v>
      </c>
    </row>
    <row r="1524">
      <c r="A1524" s="159" t="s">
        <v>5338</v>
      </c>
      <c r="B1524" s="160">
        <v>523.0</v>
      </c>
      <c r="C1524" s="160">
        <v>523.012</v>
      </c>
    </row>
    <row r="1525">
      <c r="A1525" s="159" t="s">
        <v>5338</v>
      </c>
      <c r="B1525" s="160">
        <v>524.0</v>
      </c>
      <c r="C1525" s="160">
        <v>523.887</v>
      </c>
    </row>
    <row r="1526">
      <c r="A1526" s="159" t="s">
        <v>5338</v>
      </c>
      <c r="B1526" s="160">
        <v>522.0</v>
      </c>
      <c r="C1526" s="160">
        <v>521.968</v>
      </c>
    </row>
    <row r="1527">
      <c r="A1527" s="159" t="s">
        <v>5339</v>
      </c>
      <c r="B1527" s="160">
        <v>322.0</v>
      </c>
      <c r="C1527" s="160">
        <v>321.649</v>
      </c>
    </row>
    <row r="1528">
      <c r="A1528" s="159" t="s">
        <v>5339</v>
      </c>
      <c r="B1528" s="160">
        <v>322.0</v>
      </c>
      <c r="C1528" s="160">
        <v>321.585</v>
      </c>
    </row>
    <row r="1529">
      <c r="A1529" s="159" t="s">
        <v>5339</v>
      </c>
      <c r="B1529" s="160">
        <v>321.0</v>
      </c>
      <c r="C1529" s="160">
        <v>320.609</v>
      </c>
    </row>
    <row r="1530">
      <c r="A1530" s="159" t="s">
        <v>5340</v>
      </c>
      <c r="B1530" s="160">
        <v>490.0</v>
      </c>
      <c r="C1530" s="160">
        <v>489.723</v>
      </c>
    </row>
    <row r="1531">
      <c r="A1531" s="159" t="s">
        <v>5340</v>
      </c>
      <c r="B1531" s="160">
        <v>488.0</v>
      </c>
      <c r="C1531" s="160">
        <v>487.955</v>
      </c>
    </row>
    <row r="1532">
      <c r="A1532" s="159" t="s">
        <v>5340</v>
      </c>
      <c r="B1532" s="160">
        <v>490.0</v>
      </c>
      <c r="C1532" s="160">
        <v>489.955</v>
      </c>
    </row>
    <row r="1533">
      <c r="A1533" s="159" t="s">
        <v>5341</v>
      </c>
      <c r="B1533" s="160">
        <v>445.0</v>
      </c>
      <c r="C1533" s="160">
        <v>444.625</v>
      </c>
    </row>
    <row r="1534">
      <c r="A1534" s="159" t="s">
        <v>5341</v>
      </c>
      <c r="B1534" s="160">
        <v>449.0</v>
      </c>
      <c r="C1534" s="160">
        <v>448.224</v>
      </c>
    </row>
    <row r="1535">
      <c r="A1535" s="159" t="s">
        <v>5341</v>
      </c>
      <c r="B1535" s="160">
        <v>452.0</v>
      </c>
      <c r="C1535" s="160">
        <v>451.186</v>
      </c>
    </row>
    <row r="1536">
      <c r="A1536" s="159" t="s">
        <v>5342</v>
      </c>
      <c r="B1536" s="160">
        <v>312.0</v>
      </c>
      <c r="C1536" s="160">
        <v>311.244</v>
      </c>
    </row>
    <row r="1537">
      <c r="A1537" s="159" t="s">
        <v>5342</v>
      </c>
      <c r="B1537" s="160">
        <v>314.0</v>
      </c>
      <c r="C1537" s="160">
        <v>313.289</v>
      </c>
    </row>
    <row r="1538">
      <c r="A1538" s="159" t="s">
        <v>5342</v>
      </c>
      <c r="B1538" s="160">
        <v>313.0</v>
      </c>
      <c r="C1538" s="160">
        <v>312.527</v>
      </c>
    </row>
    <row r="1539">
      <c r="A1539" s="159" t="s">
        <v>5343</v>
      </c>
      <c r="B1539" s="160">
        <v>351.0</v>
      </c>
      <c r="C1539" s="160">
        <v>350.716</v>
      </c>
    </row>
    <row r="1540">
      <c r="A1540" s="159" t="s">
        <v>5343</v>
      </c>
      <c r="B1540" s="160">
        <v>352.0</v>
      </c>
      <c r="C1540" s="160">
        <v>351.14</v>
      </c>
    </row>
    <row r="1541">
      <c r="A1541" s="159" t="s">
        <v>5343</v>
      </c>
      <c r="B1541" s="160">
        <v>353.0</v>
      </c>
      <c r="C1541" s="160">
        <v>352.063</v>
      </c>
    </row>
    <row r="1542">
      <c r="A1542" s="159" t="s">
        <v>5344</v>
      </c>
      <c r="B1542" s="160">
        <v>211.0</v>
      </c>
      <c r="C1542" s="160">
        <v>210.14</v>
      </c>
    </row>
    <row r="1543">
      <c r="A1543" s="159" t="s">
        <v>5344</v>
      </c>
      <c r="B1543" s="160">
        <v>209.0</v>
      </c>
      <c r="C1543" s="160">
        <v>208.875</v>
      </c>
    </row>
    <row r="1544">
      <c r="A1544" s="159" t="s">
        <v>5344</v>
      </c>
      <c r="B1544" s="160">
        <v>207.0</v>
      </c>
      <c r="C1544" s="160">
        <v>206.816</v>
      </c>
    </row>
    <row r="1545">
      <c r="A1545" s="159" t="s">
        <v>5345</v>
      </c>
      <c r="B1545" s="160">
        <v>247.0</v>
      </c>
      <c r="C1545" s="160">
        <v>246.293</v>
      </c>
    </row>
    <row r="1546">
      <c r="A1546" s="159" t="s">
        <v>5345</v>
      </c>
      <c r="B1546" s="160">
        <v>247.0</v>
      </c>
      <c r="C1546" s="160">
        <v>246.673</v>
      </c>
    </row>
    <row r="1547">
      <c r="A1547" s="159" t="s">
        <v>5345</v>
      </c>
      <c r="B1547" s="160">
        <v>248.0</v>
      </c>
      <c r="C1547" s="160">
        <v>247.085</v>
      </c>
    </row>
    <row r="1548">
      <c r="A1548" s="159" t="s">
        <v>5346</v>
      </c>
      <c r="B1548" s="160">
        <v>234.0</v>
      </c>
      <c r="C1548" s="160">
        <v>233.124</v>
      </c>
    </row>
    <row r="1549">
      <c r="A1549" s="159" t="s">
        <v>5346</v>
      </c>
      <c r="B1549" s="160">
        <v>235.0</v>
      </c>
      <c r="C1549" s="160">
        <v>234.7</v>
      </c>
    </row>
    <row r="1550">
      <c r="A1550" s="159" t="s">
        <v>5346</v>
      </c>
      <c r="B1550" s="160">
        <v>232.0</v>
      </c>
      <c r="C1550" s="160">
        <v>231.418</v>
      </c>
    </row>
    <row r="1551">
      <c r="A1551" s="159" t="s">
        <v>5347</v>
      </c>
      <c r="B1551" s="160">
        <v>169.0</v>
      </c>
      <c r="C1551" s="160">
        <v>168.393</v>
      </c>
    </row>
    <row r="1552">
      <c r="A1552" s="159" t="s">
        <v>5347</v>
      </c>
      <c r="B1552" s="160">
        <v>165.0</v>
      </c>
      <c r="C1552" s="160">
        <v>164.835</v>
      </c>
    </row>
    <row r="1553">
      <c r="A1553" s="159" t="s">
        <v>5347</v>
      </c>
      <c r="B1553" s="160">
        <v>168.0</v>
      </c>
      <c r="C1553" s="160">
        <v>167.69</v>
      </c>
    </row>
    <row r="1554">
      <c r="A1554" s="159" t="s">
        <v>5348</v>
      </c>
      <c r="B1554" s="160">
        <v>191.0</v>
      </c>
      <c r="C1554" s="160">
        <v>190.836</v>
      </c>
    </row>
    <row r="1555">
      <c r="A1555" s="159" t="s">
        <v>5348</v>
      </c>
      <c r="B1555" s="160">
        <v>191.0</v>
      </c>
      <c r="C1555" s="160">
        <v>190.831</v>
      </c>
    </row>
    <row r="1556">
      <c r="A1556" s="159" t="s">
        <v>5348</v>
      </c>
      <c r="B1556" s="160">
        <v>191.0</v>
      </c>
      <c r="C1556" s="160">
        <v>190.253</v>
      </c>
    </row>
    <row r="1557">
      <c r="A1557" s="159" t="s">
        <v>5349</v>
      </c>
      <c r="B1557" s="160">
        <v>158.0</v>
      </c>
      <c r="C1557" s="160">
        <v>157.923</v>
      </c>
    </row>
    <row r="1558">
      <c r="A1558" s="159" t="s">
        <v>5349</v>
      </c>
      <c r="B1558" s="160">
        <v>157.0</v>
      </c>
      <c r="C1558" s="160">
        <v>156.868</v>
      </c>
    </row>
    <row r="1559">
      <c r="A1559" s="159" t="s">
        <v>5349</v>
      </c>
      <c r="B1559" s="160">
        <v>157.0</v>
      </c>
      <c r="C1559" s="160">
        <v>156.42</v>
      </c>
    </row>
    <row r="1560">
      <c r="A1560" s="159" t="s">
        <v>5350</v>
      </c>
      <c r="B1560" s="160">
        <v>136.0</v>
      </c>
      <c r="C1560" s="160">
        <v>135.404</v>
      </c>
    </row>
    <row r="1561">
      <c r="A1561" s="159" t="s">
        <v>5350</v>
      </c>
      <c r="B1561" s="160">
        <v>135.0</v>
      </c>
      <c r="C1561" s="160">
        <v>134.738</v>
      </c>
    </row>
    <row r="1562">
      <c r="A1562" s="159" t="s">
        <v>5350</v>
      </c>
      <c r="B1562" s="160">
        <v>136.0</v>
      </c>
      <c r="C1562" s="160">
        <v>135.511</v>
      </c>
    </row>
    <row r="1563">
      <c r="A1563" s="159" t="s">
        <v>5351</v>
      </c>
      <c r="B1563" s="160">
        <v>99.0</v>
      </c>
      <c r="C1563" s="160">
        <v>98.388</v>
      </c>
    </row>
    <row r="1564">
      <c r="A1564" s="159" t="s">
        <v>5351</v>
      </c>
      <c r="B1564" s="160">
        <v>99.0</v>
      </c>
      <c r="C1564" s="160">
        <v>98.432</v>
      </c>
    </row>
    <row r="1565">
      <c r="A1565" s="159" t="s">
        <v>5351</v>
      </c>
      <c r="B1565" s="160">
        <v>98.0</v>
      </c>
      <c r="C1565" s="160">
        <v>97.859</v>
      </c>
    </row>
    <row r="1566">
      <c r="A1566" s="159" t="s">
        <v>5352</v>
      </c>
      <c r="B1566" s="160">
        <v>134.0</v>
      </c>
      <c r="C1566" s="160">
        <v>134.01</v>
      </c>
    </row>
    <row r="1567">
      <c r="A1567" s="159" t="s">
        <v>5352</v>
      </c>
      <c r="B1567" s="160">
        <v>134.0</v>
      </c>
      <c r="C1567" s="160">
        <v>133.571</v>
      </c>
    </row>
    <row r="1568">
      <c r="A1568" s="159" t="s">
        <v>5352</v>
      </c>
      <c r="B1568" s="160">
        <v>136.0</v>
      </c>
      <c r="C1568" s="160">
        <v>135.194</v>
      </c>
    </row>
    <row r="1569">
      <c r="A1569" s="159" t="s">
        <v>5353</v>
      </c>
      <c r="B1569" s="160">
        <v>75.0</v>
      </c>
      <c r="C1569" s="160">
        <v>74.761</v>
      </c>
    </row>
    <row r="1570">
      <c r="A1570" s="159" t="s">
        <v>5353</v>
      </c>
      <c r="B1570" s="160">
        <v>76.0</v>
      </c>
      <c r="C1570" s="160">
        <v>75.071</v>
      </c>
    </row>
    <row r="1571">
      <c r="A1571" s="159" t="s">
        <v>5353</v>
      </c>
      <c r="B1571" s="160">
        <v>75.0</v>
      </c>
      <c r="C1571" s="160">
        <v>74.361</v>
      </c>
    </row>
    <row r="1572">
      <c r="A1572" s="159" t="s">
        <v>5354</v>
      </c>
      <c r="B1572" s="160">
        <v>62.0</v>
      </c>
      <c r="C1572" s="160">
        <v>61.71</v>
      </c>
    </row>
    <row r="1573">
      <c r="A1573" s="159" t="s">
        <v>5354</v>
      </c>
      <c r="B1573" s="160">
        <v>60.0</v>
      </c>
      <c r="C1573" s="160">
        <v>59.689</v>
      </c>
    </row>
    <row r="1574">
      <c r="A1574" s="159" t="s">
        <v>5354</v>
      </c>
      <c r="B1574" s="160">
        <v>66.0</v>
      </c>
      <c r="C1574" s="160">
        <v>65.797</v>
      </c>
    </row>
    <row r="1575">
      <c r="A1575" s="159" t="s">
        <v>5355</v>
      </c>
      <c r="B1575" s="160">
        <v>78.0</v>
      </c>
      <c r="C1575" s="160">
        <v>77.56</v>
      </c>
    </row>
    <row r="1576">
      <c r="A1576" s="159" t="s">
        <v>5355</v>
      </c>
      <c r="B1576" s="160">
        <v>78.0</v>
      </c>
      <c r="C1576" s="160">
        <v>77.804</v>
      </c>
    </row>
    <row r="1577">
      <c r="A1577" s="159" t="s">
        <v>5355</v>
      </c>
      <c r="B1577" s="160">
        <v>76.0</v>
      </c>
      <c r="C1577" s="160">
        <v>76.001</v>
      </c>
    </row>
    <row r="1578">
      <c r="A1578" s="159" t="s">
        <v>5356</v>
      </c>
      <c r="B1578" s="160">
        <v>65.0</v>
      </c>
      <c r="C1578" s="160">
        <v>64.395</v>
      </c>
    </row>
    <row r="1579">
      <c r="A1579" s="159" t="s">
        <v>5356</v>
      </c>
      <c r="B1579" s="160">
        <v>65.0</v>
      </c>
      <c r="C1579" s="160">
        <v>64.257</v>
      </c>
    </row>
    <row r="1580">
      <c r="A1580" s="159" t="s">
        <v>5356</v>
      </c>
      <c r="B1580" s="160">
        <v>64.0</v>
      </c>
      <c r="C1580" s="160">
        <v>63.071</v>
      </c>
    </row>
    <row r="1581">
      <c r="A1581" s="159" t="s">
        <v>5357</v>
      </c>
      <c r="B1581" s="160">
        <v>63.0</v>
      </c>
      <c r="C1581" s="160">
        <v>62.383</v>
      </c>
    </row>
    <row r="1582">
      <c r="A1582" s="159" t="s">
        <v>5357</v>
      </c>
      <c r="B1582" s="160">
        <v>62.0</v>
      </c>
      <c r="C1582" s="160">
        <v>61.863</v>
      </c>
    </row>
    <row r="1583">
      <c r="A1583" s="159" t="s">
        <v>5357</v>
      </c>
      <c r="B1583" s="160">
        <v>61.0</v>
      </c>
      <c r="C1583" s="160">
        <v>60.092</v>
      </c>
    </row>
    <row r="1584">
      <c r="A1584" s="159" t="s">
        <v>5358</v>
      </c>
      <c r="B1584" s="160">
        <v>55.0</v>
      </c>
      <c r="C1584" s="160">
        <v>54.452</v>
      </c>
    </row>
    <row r="1585">
      <c r="A1585" s="159" t="s">
        <v>5358</v>
      </c>
      <c r="B1585" s="160">
        <v>56.0</v>
      </c>
      <c r="C1585" s="160">
        <v>55.172</v>
      </c>
    </row>
    <row r="1586">
      <c r="A1586" s="159" t="s">
        <v>5358</v>
      </c>
      <c r="B1586" s="160">
        <v>56.0</v>
      </c>
      <c r="C1586" s="160">
        <v>55.866</v>
      </c>
    </row>
    <row r="1587">
      <c r="A1587" s="159" t="s">
        <v>5359</v>
      </c>
      <c r="B1587" s="160">
        <v>216.0</v>
      </c>
      <c r="C1587" s="160">
        <v>215.999</v>
      </c>
    </row>
    <row r="1588">
      <c r="A1588" s="159" t="s">
        <v>5359</v>
      </c>
      <c r="B1588" s="160">
        <v>216.0</v>
      </c>
      <c r="C1588" s="160">
        <v>215.04</v>
      </c>
    </row>
    <row r="1589">
      <c r="A1589" s="159" t="s">
        <v>5359</v>
      </c>
      <c r="B1589" s="160">
        <v>216.0</v>
      </c>
      <c r="C1589" s="160">
        <v>215.684</v>
      </c>
    </row>
    <row r="1590">
      <c r="A1590" s="159" t="s">
        <v>5360</v>
      </c>
      <c r="B1590" s="160">
        <v>166.0</v>
      </c>
      <c r="C1590" s="160">
        <v>165.372</v>
      </c>
    </row>
    <row r="1591">
      <c r="A1591" s="159" t="s">
        <v>5360</v>
      </c>
      <c r="B1591" s="160">
        <v>167.0</v>
      </c>
      <c r="C1591" s="160">
        <v>166.303</v>
      </c>
    </row>
    <row r="1592">
      <c r="A1592" s="159" t="s">
        <v>5360</v>
      </c>
      <c r="B1592" s="160">
        <v>166.0</v>
      </c>
      <c r="C1592" s="160">
        <v>165.094</v>
      </c>
    </row>
    <row r="1593">
      <c r="A1593" s="159" t="s">
        <v>5361</v>
      </c>
      <c r="B1593" s="160">
        <v>193.0</v>
      </c>
      <c r="C1593" s="160">
        <v>192.94</v>
      </c>
    </row>
    <row r="1594">
      <c r="A1594" s="159" t="s">
        <v>5361</v>
      </c>
      <c r="B1594" s="160">
        <v>189.0</v>
      </c>
      <c r="C1594" s="160">
        <v>188.388</v>
      </c>
    </row>
    <row r="1595">
      <c r="A1595" s="159" t="s">
        <v>5361</v>
      </c>
      <c r="B1595" s="160">
        <v>189.0</v>
      </c>
      <c r="C1595" s="160">
        <v>188.378</v>
      </c>
    </row>
    <row r="1596">
      <c r="A1596" s="159" t="s">
        <v>5362</v>
      </c>
      <c r="B1596" s="160">
        <v>106.0</v>
      </c>
      <c r="C1596" s="160">
        <v>105.309</v>
      </c>
    </row>
    <row r="1597">
      <c r="A1597" s="159" t="s">
        <v>5362</v>
      </c>
      <c r="B1597" s="160">
        <v>104.0</v>
      </c>
      <c r="C1597" s="160">
        <v>103.078</v>
      </c>
    </row>
    <row r="1598">
      <c r="A1598" s="159" t="s">
        <v>5362</v>
      </c>
      <c r="B1598" s="160">
        <v>104.0</v>
      </c>
      <c r="C1598" s="160">
        <v>103.078</v>
      </c>
    </row>
    <row r="1599">
      <c r="A1599" s="159" t="s">
        <v>5363</v>
      </c>
      <c r="B1599" s="160">
        <v>145.0</v>
      </c>
      <c r="C1599" s="160">
        <v>144.113</v>
      </c>
    </row>
    <row r="1600">
      <c r="A1600" s="159" t="s">
        <v>5363</v>
      </c>
      <c r="B1600" s="160">
        <v>143.0</v>
      </c>
      <c r="C1600" s="160">
        <v>142.429</v>
      </c>
    </row>
    <row r="1601">
      <c r="A1601" s="159" t="s">
        <v>5363</v>
      </c>
      <c r="B1601" s="160">
        <v>147.0</v>
      </c>
      <c r="C1601" s="160">
        <v>146.363</v>
      </c>
    </row>
    <row r="1602">
      <c r="A1602" s="159" t="s">
        <v>5364</v>
      </c>
      <c r="B1602" s="160">
        <v>197.0</v>
      </c>
      <c r="C1602" s="160">
        <v>196.794</v>
      </c>
    </row>
    <row r="1603">
      <c r="A1603" s="159" t="s">
        <v>5364</v>
      </c>
      <c r="B1603" s="160">
        <v>197.0</v>
      </c>
      <c r="C1603" s="160">
        <v>196.32</v>
      </c>
    </row>
    <row r="1604">
      <c r="A1604" s="159" t="s">
        <v>5364</v>
      </c>
      <c r="B1604" s="160">
        <v>199.0</v>
      </c>
      <c r="C1604" s="160">
        <v>198.916</v>
      </c>
    </row>
    <row r="1605">
      <c r="A1605" s="159" t="s">
        <v>5365</v>
      </c>
      <c r="B1605" s="160">
        <v>218.0</v>
      </c>
      <c r="C1605" s="160">
        <v>217.262</v>
      </c>
    </row>
    <row r="1606">
      <c r="A1606" s="159" t="s">
        <v>5365</v>
      </c>
      <c r="B1606" s="160">
        <v>220.0</v>
      </c>
      <c r="C1606" s="160">
        <v>219.088</v>
      </c>
    </row>
    <row r="1607">
      <c r="A1607" s="159" t="s">
        <v>5365</v>
      </c>
      <c r="B1607" s="160">
        <v>218.0</v>
      </c>
      <c r="C1607" s="160">
        <v>217.693</v>
      </c>
    </row>
    <row r="1608">
      <c r="A1608" s="159" t="s">
        <v>5366</v>
      </c>
      <c r="B1608" s="160">
        <v>215.0</v>
      </c>
      <c r="C1608" s="160">
        <v>214.856</v>
      </c>
    </row>
    <row r="1609">
      <c r="A1609" s="159" t="s">
        <v>5366</v>
      </c>
      <c r="B1609" s="160">
        <v>215.0</v>
      </c>
      <c r="C1609" s="160">
        <v>214.468</v>
      </c>
    </row>
    <row r="1610">
      <c r="A1610" s="159" t="s">
        <v>5366</v>
      </c>
      <c r="B1610" s="160">
        <v>217.0</v>
      </c>
      <c r="C1610" s="160">
        <v>216.126</v>
      </c>
    </row>
    <row r="1611">
      <c r="A1611" s="159" t="s">
        <v>5367</v>
      </c>
      <c r="B1611" s="160">
        <v>219.0</v>
      </c>
      <c r="C1611" s="160">
        <v>218.357</v>
      </c>
    </row>
    <row r="1612">
      <c r="A1612" s="159" t="s">
        <v>5367</v>
      </c>
      <c r="B1612" s="160">
        <v>218.0</v>
      </c>
      <c r="C1612" s="160">
        <v>217.506</v>
      </c>
    </row>
    <row r="1613">
      <c r="A1613" s="159" t="s">
        <v>5367</v>
      </c>
      <c r="B1613" s="160">
        <v>216.0</v>
      </c>
      <c r="C1613" s="160">
        <v>215.833</v>
      </c>
    </row>
    <row r="1614">
      <c r="A1614" s="159" t="s">
        <v>5368</v>
      </c>
      <c r="B1614" s="160">
        <v>206.0</v>
      </c>
      <c r="C1614" s="160">
        <v>205.292</v>
      </c>
    </row>
    <row r="1615">
      <c r="A1615" s="159" t="s">
        <v>5368</v>
      </c>
      <c r="B1615" s="160">
        <v>209.0</v>
      </c>
      <c r="C1615" s="160">
        <v>208.274</v>
      </c>
    </row>
    <row r="1616">
      <c r="A1616" s="159" t="s">
        <v>5368</v>
      </c>
      <c r="B1616" s="160">
        <v>207.0</v>
      </c>
      <c r="C1616" s="160">
        <v>206.286</v>
      </c>
    </row>
    <row r="1617">
      <c r="A1617" s="159" t="s">
        <v>5369</v>
      </c>
      <c r="B1617" s="160">
        <v>189.0</v>
      </c>
      <c r="C1617" s="160">
        <v>188.848</v>
      </c>
    </row>
    <row r="1618">
      <c r="A1618" s="159" t="s">
        <v>5369</v>
      </c>
      <c r="B1618" s="160">
        <v>193.0</v>
      </c>
      <c r="C1618" s="160">
        <v>192.82</v>
      </c>
    </row>
    <row r="1619">
      <c r="A1619" s="159" t="s">
        <v>5369</v>
      </c>
      <c r="B1619" s="160">
        <v>195.0</v>
      </c>
      <c r="C1619" s="160">
        <v>194.625</v>
      </c>
    </row>
    <row r="1620">
      <c r="A1620" s="159" t="s">
        <v>5370</v>
      </c>
      <c r="B1620" s="160">
        <v>196.0</v>
      </c>
      <c r="C1620" s="160">
        <v>195.565</v>
      </c>
    </row>
    <row r="1621">
      <c r="A1621" s="159" t="s">
        <v>5370</v>
      </c>
      <c r="B1621" s="160">
        <v>199.0</v>
      </c>
      <c r="C1621" s="160">
        <v>198.717</v>
      </c>
    </row>
    <row r="1622">
      <c r="A1622" s="159" t="s">
        <v>5370</v>
      </c>
      <c r="B1622" s="160">
        <v>200.0</v>
      </c>
      <c r="C1622" s="160">
        <v>199.113</v>
      </c>
    </row>
    <row r="1623">
      <c r="A1623" s="159" t="s">
        <v>5371</v>
      </c>
      <c r="B1623" s="160">
        <v>87.0</v>
      </c>
      <c r="C1623" s="160">
        <v>86.562</v>
      </c>
    </row>
    <row r="1624">
      <c r="A1624" s="159" t="s">
        <v>5371</v>
      </c>
      <c r="B1624" s="160">
        <v>86.0</v>
      </c>
      <c r="C1624" s="160">
        <v>85.758</v>
      </c>
    </row>
    <row r="1625">
      <c r="A1625" s="159" t="s">
        <v>5371</v>
      </c>
      <c r="B1625" s="160">
        <v>87.0</v>
      </c>
      <c r="C1625" s="160">
        <v>86.893</v>
      </c>
    </row>
    <row r="1626">
      <c r="A1626" s="159" t="s">
        <v>5372</v>
      </c>
      <c r="B1626" s="160">
        <v>88.0</v>
      </c>
      <c r="C1626" s="160">
        <v>87.927</v>
      </c>
    </row>
    <row r="1627">
      <c r="A1627" s="159" t="s">
        <v>5372</v>
      </c>
      <c r="B1627" s="160">
        <v>88.0</v>
      </c>
      <c r="C1627" s="160">
        <v>88.032</v>
      </c>
    </row>
    <row r="1628">
      <c r="A1628" s="159" t="s">
        <v>5372</v>
      </c>
      <c r="B1628" s="160">
        <v>85.0</v>
      </c>
      <c r="C1628" s="160">
        <v>84.139</v>
      </c>
    </row>
    <row r="1629">
      <c r="A1629" s="159" t="s">
        <v>5373</v>
      </c>
      <c r="B1629" s="160">
        <v>94.0</v>
      </c>
      <c r="C1629" s="160">
        <v>93.481</v>
      </c>
    </row>
    <row r="1630">
      <c r="A1630" s="159" t="s">
        <v>5373</v>
      </c>
      <c r="B1630" s="160">
        <v>95.0</v>
      </c>
      <c r="C1630" s="160">
        <v>94.178</v>
      </c>
    </row>
    <row r="1631">
      <c r="A1631" s="159" t="s">
        <v>5373</v>
      </c>
      <c r="B1631" s="160">
        <v>94.0</v>
      </c>
      <c r="C1631" s="160">
        <v>93.966</v>
      </c>
    </row>
    <row r="1632">
      <c r="A1632" s="159" t="s">
        <v>5374</v>
      </c>
      <c r="B1632" s="160">
        <v>152.0</v>
      </c>
      <c r="C1632" s="160">
        <v>151.582</v>
      </c>
    </row>
    <row r="1633">
      <c r="A1633" s="159" t="s">
        <v>5374</v>
      </c>
      <c r="B1633" s="160">
        <v>151.0</v>
      </c>
      <c r="C1633" s="160">
        <v>150.659</v>
      </c>
    </row>
    <row r="1634">
      <c r="A1634" s="159" t="s">
        <v>5374</v>
      </c>
      <c r="B1634" s="160">
        <v>151.0</v>
      </c>
      <c r="C1634" s="160">
        <v>150.479</v>
      </c>
    </row>
    <row r="1635">
      <c r="A1635" s="159" t="s">
        <v>5375</v>
      </c>
      <c r="B1635" s="160">
        <v>208.0</v>
      </c>
      <c r="C1635" s="160">
        <v>207.813</v>
      </c>
    </row>
    <row r="1636">
      <c r="A1636" s="159" t="s">
        <v>5375</v>
      </c>
      <c r="B1636" s="160">
        <v>211.0</v>
      </c>
      <c r="C1636" s="160">
        <v>210.129</v>
      </c>
    </row>
    <row r="1637">
      <c r="A1637" s="159" t="s">
        <v>5375</v>
      </c>
      <c r="B1637" s="160">
        <v>208.0</v>
      </c>
      <c r="C1637" s="160">
        <v>207.763</v>
      </c>
    </row>
    <row r="1638">
      <c r="A1638" s="159" t="s">
        <v>5376</v>
      </c>
      <c r="B1638" s="160">
        <v>157.0</v>
      </c>
      <c r="C1638" s="160">
        <v>156.273</v>
      </c>
    </row>
    <row r="1639">
      <c r="A1639" s="159" t="s">
        <v>5376</v>
      </c>
      <c r="B1639" s="160">
        <v>157.0</v>
      </c>
      <c r="C1639" s="160">
        <v>156.345</v>
      </c>
    </row>
    <row r="1640">
      <c r="A1640" s="159" t="s">
        <v>5376</v>
      </c>
      <c r="B1640" s="160">
        <v>157.0</v>
      </c>
      <c r="C1640" s="160">
        <v>156.754</v>
      </c>
    </row>
    <row r="1641">
      <c r="A1641" s="159" t="s">
        <v>5377</v>
      </c>
      <c r="B1641" s="160">
        <v>137.0</v>
      </c>
      <c r="C1641" s="160">
        <v>136.396</v>
      </c>
    </row>
    <row r="1642">
      <c r="A1642" s="159" t="s">
        <v>5377</v>
      </c>
      <c r="B1642" s="160">
        <v>136.0</v>
      </c>
      <c r="C1642" s="160">
        <v>135.939</v>
      </c>
    </row>
    <row r="1643">
      <c r="A1643" s="159" t="s">
        <v>5377</v>
      </c>
      <c r="B1643" s="160">
        <v>136.0</v>
      </c>
      <c r="C1643" s="160">
        <v>135.402</v>
      </c>
    </row>
    <row r="1644">
      <c r="A1644" s="159" t="s">
        <v>5378</v>
      </c>
      <c r="B1644" s="160">
        <v>152.0</v>
      </c>
      <c r="C1644" s="160">
        <v>151.862</v>
      </c>
    </row>
    <row r="1645">
      <c r="A1645" s="159" t="s">
        <v>5378</v>
      </c>
      <c r="B1645" s="160">
        <v>154.0</v>
      </c>
      <c r="C1645" s="160">
        <v>153.357</v>
      </c>
    </row>
    <row r="1646">
      <c r="A1646" s="159" t="s">
        <v>5378</v>
      </c>
      <c r="B1646" s="160">
        <v>153.0</v>
      </c>
      <c r="C1646" s="160">
        <v>152.804</v>
      </c>
    </row>
    <row r="1647">
      <c r="A1647" s="159" t="s">
        <v>5379</v>
      </c>
      <c r="B1647" s="160">
        <v>196.0</v>
      </c>
      <c r="C1647" s="160">
        <v>195.717</v>
      </c>
    </row>
    <row r="1648">
      <c r="A1648" s="159" t="s">
        <v>5379</v>
      </c>
      <c r="B1648" s="160">
        <v>196.0</v>
      </c>
      <c r="C1648" s="160">
        <v>195.626</v>
      </c>
    </row>
    <row r="1649">
      <c r="A1649" s="159" t="s">
        <v>5379</v>
      </c>
      <c r="B1649" s="160">
        <v>199.0</v>
      </c>
      <c r="C1649" s="160">
        <v>198.14</v>
      </c>
    </row>
    <row r="1650">
      <c r="A1650" s="159" t="s">
        <v>5380</v>
      </c>
      <c r="B1650" s="160">
        <v>360.0</v>
      </c>
      <c r="C1650" s="160">
        <v>359.013</v>
      </c>
    </row>
    <row r="1651">
      <c r="A1651" s="159" t="s">
        <v>5380</v>
      </c>
      <c r="B1651" s="160">
        <v>360.0</v>
      </c>
      <c r="C1651" s="160">
        <v>359.035</v>
      </c>
    </row>
    <row r="1652">
      <c r="A1652" s="159" t="s">
        <v>5380</v>
      </c>
      <c r="B1652" s="160">
        <v>355.0</v>
      </c>
      <c r="C1652" s="160">
        <v>354.001</v>
      </c>
    </row>
    <row r="1653">
      <c r="A1653" s="159" t="s">
        <v>5381</v>
      </c>
      <c r="B1653" s="160">
        <v>266.0</v>
      </c>
      <c r="C1653" s="160">
        <v>265.491</v>
      </c>
    </row>
    <row r="1654">
      <c r="A1654" s="159" t="s">
        <v>5381</v>
      </c>
      <c r="B1654" s="160">
        <v>268.0</v>
      </c>
      <c r="C1654" s="160">
        <v>267.481</v>
      </c>
    </row>
    <row r="1655">
      <c r="A1655" s="159" t="s">
        <v>5381</v>
      </c>
      <c r="B1655" s="160">
        <v>265.0</v>
      </c>
      <c r="C1655" s="160">
        <v>264.867</v>
      </c>
    </row>
    <row r="1656">
      <c r="A1656" s="159" t="s">
        <v>5382</v>
      </c>
      <c r="B1656" s="160">
        <v>298.0</v>
      </c>
      <c r="C1656" s="160">
        <v>297.212</v>
      </c>
    </row>
    <row r="1657">
      <c r="A1657" s="159" t="s">
        <v>5382</v>
      </c>
      <c r="B1657" s="160">
        <v>302.0</v>
      </c>
      <c r="C1657" s="160">
        <v>301.299</v>
      </c>
    </row>
    <row r="1658">
      <c r="A1658" s="159" t="s">
        <v>5382</v>
      </c>
      <c r="B1658" s="160">
        <v>300.0</v>
      </c>
      <c r="C1658" s="160">
        <v>299.586</v>
      </c>
    </row>
    <row r="1659">
      <c r="A1659" s="159" t="s">
        <v>5383</v>
      </c>
      <c r="B1659" s="160">
        <v>268.0</v>
      </c>
      <c r="C1659" s="160">
        <v>267.715</v>
      </c>
    </row>
    <row r="1660">
      <c r="A1660" s="159" t="s">
        <v>5383</v>
      </c>
      <c r="B1660" s="160">
        <v>266.0</v>
      </c>
      <c r="C1660" s="160">
        <v>265.371</v>
      </c>
    </row>
    <row r="1661">
      <c r="A1661" s="159" t="s">
        <v>5383</v>
      </c>
      <c r="B1661" s="160">
        <v>267.0</v>
      </c>
      <c r="C1661" s="160">
        <v>266.399</v>
      </c>
    </row>
    <row r="1662">
      <c r="A1662" s="159" t="s">
        <v>5384</v>
      </c>
      <c r="B1662" s="160">
        <v>269.0</v>
      </c>
      <c r="C1662" s="160">
        <v>268.427</v>
      </c>
    </row>
    <row r="1663">
      <c r="A1663" s="159" t="s">
        <v>5384</v>
      </c>
      <c r="B1663" s="160">
        <v>266.0</v>
      </c>
      <c r="C1663" s="160">
        <v>265.767</v>
      </c>
    </row>
    <row r="1664">
      <c r="A1664" s="159" t="s">
        <v>5384</v>
      </c>
      <c r="B1664" s="160">
        <v>264.0</v>
      </c>
      <c r="C1664" s="160">
        <v>263.653</v>
      </c>
    </row>
    <row r="1665">
      <c r="A1665" s="159" t="s">
        <v>5385</v>
      </c>
      <c r="B1665" s="160">
        <v>167.0</v>
      </c>
      <c r="C1665" s="160">
        <v>166.887</v>
      </c>
    </row>
    <row r="1666">
      <c r="A1666" s="159" t="s">
        <v>5385</v>
      </c>
      <c r="B1666" s="160">
        <v>171.0</v>
      </c>
      <c r="C1666" s="160">
        <v>170.931</v>
      </c>
    </row>
    <row r="1667">
      <c r="A1667" s="159" t="s">
        <v>5385</v>
      </c>
      <c r="B1667" s="160">
        <v>167.0</v>
      </c>
      <c r="C1667" s="160">
        <v>166.105</v>
      </c>
    </row>
    <row r="1668">
      <c r="A1668" s="159" t="s">
        <v>5386</v>
      </c>
      <c r="B1668" s="160">
        <v>170.0</v>
      </c>
      <c r="C1668" s="160">
        <v>169.328</v>
      </c>
    </row>
    <row r="1669">
      <c r="A1669" s="159" t="s">
        <v>5386</v>
      </c>
      <c r="B1669" s="160">
        <v>172.0</v>
      </c>
      <c r="C1669" s="160">
        <v>171.117</v>
      </c>
    </row>
    <row r="1670">
      <c r="A1670" s="159" t="s">
        <v>5386</v>
      </c>
      <c r="B1670" s="160">
        <v>171.0</v>
      </c>
      <c r="C1670" s="160">
        <v>170.333</v>
      </c>
    </row>
    <row r="1671">
      <c r="A1671" s="159" t="s">
        <v>5387</v>
      </c>
      <c r="B1671" s="160">
        <v>241.0</v>
      </c>
      <c r="C1671" s="160">
        <v>240.648</v>
      </c>
    </row>
    <row r="1672">
      <c r="A1672" s="159" t="s">
        <v>5387</v>
      </c>
      <c r="B1672" s="160">
        <v>241.0</v>
      </c>
      <c r="C1672" s="160">
        <v>240.676</v>
      </c>
    </row>
    <row r="1673">
      <c r="A1673" s="159" t="s">
        <v>5387</v>
      </c>
      <c r="B1673" s="160">
        <v>240.0</v>
      </c>
      <c r="C1673" s="160">
        <v>239.149</v>
      </c>
    </row>
    <row r="1674">
      <c r="A1674" s="159" t="s">
        <v>5387</v>
      </c>
      <c r="B1674" s="160">
        <v>238.0</v>
      </c>
      <c r="C1674" s="160">
        <v>237.188</v>
      </c>
    </row>
    <row r="1675">
      <c r="A1675" s="159" t="s">
        <v>5388</v>
      </c>
      <c r="B1675" s="160">
        <v>422.0</v>
      </c>
      <c r="C1675" s="160">
        <v>421.971</v>
      </c>
    </row>
    <row r="1676">
      <c r="A1676" s="159" t="s">
        <v>5388</v>
      </c>
      <c r="B1676" s="160">
        <v>424.0</v>
      </c>
      <c r="C1676" s="160">
        <v>423.425</v>
      </c>
    </row>
    <row r="1677">
      <c r="A1677" s="159" t="s">
        <v>5388</v>
      </c>
      <c r="B1677" s="160">
        <v>426.0</v>
      </c>
      <c r="C1677" s="160">
        <v>425.642</v>
      </c>
    </row>
    <row r="1678">
      <c r="A1678" s="159" t="s">
        <v>5389</v>
      </c>
      <c r="B1678" s="160">
        <v>299.0</v>
      </c>
      <c r="C1678" s="160">
        <v>298.023</v>
      </c>
    </row>
    <row r="1679">
      <c r="A1679" s="159" t="s">
        <v>5389</v>
      </c>
      <c r="B1679" s="160">
        <v>301.0</v>
      </c>
      <c r="C1679" s="160">
        <v>300.757</v>
      </c>
    </row>
    <row r="1680">
      <c r="A1680" s="159" t="s">
        <v>5389</v>
      </c>
      <c r="B1680" s="160">
        <v>300.0</v>
      </c>
      <c r="C1680" s="160">
        <v>299.344</v>
      </c>
    </row>
    <row r="1681">
      <c r="A1681" s="159" t="s">
        <v>5390</v>
      </c>
      <c r="B1681" s="160">
        <v>313.0</v>
      </c>
      <c r="C1681" s="160">
        <v>312.787</v>
      </c>
    </row>
    <row r="1682">
      <c r="A1682" s="159" t="s">
        <v>5390</v>
      </c>
      <c r="B1682" s="160">
        <v>315.0</v>
      </c>
      <c r="C1682" s="160">
        <v>314.496</v>
      </c>
    </row>
    <row r="1683">
      <c r="A1683" s="159" t="s">
        <v>5390</v>
      </c>
      <c r="B1683" s="160">
        <v>316.0</v>
      </c>
      <c r="C1683" s="160">
        <v>315.737</v>
      </c>
    </row>
    <row r="1684">
      <c r="A1684" s="159" t="s">
        <v>5391</v>
      </c>
      <c r="B1684" s="160">
        <v>213.0</v>
      </c>
      <c r="C1684" s="160">
        <v>213.004</v>
      </c>
    </row>
    <row r="1685">
      <c r="A1685" s="159" t="s">
        <v>5391</v>
      </c>
      <c r="B1685" s="160">
        <v>219.0</v>
      </c>
      <c r="C1685" s="160">
        <v>218.874</v>
      </c>
    </row>
    <row r="1686">
      <c r="A1686" s="159" t="s">
        <v>5391</v>
      </c>
      <c r="B1686" s="160">
        <v>224.0</v>
      </c>
      <c r="C1686" s="160">
        <v>223.453</v>
      </c>
    </row>
    <row r="1687">
      <c r="A1687" s="159" t="s">
        <v>5392</v>
      </c>
      <c r="B1687" s="160">
        <v>187.0</v>
      </c>
      <c r="C1687" s="160">
        <v>186.633</v>
      </c>
    </row>
    <row r="1688">
      <c r="A1688" s="159" t="s">
        <v>5392</v>
      </c>
      <c r="B1688" s="160">
        <v>187.0</v>
      </c>
      <c r="C1688" s="160">
        <v>186.78</v>
      </c>
    </row>
    <row r="1689">
      <c r="A1689" s="159" t="s">
        <v>5392</v>
      </c>
      <c r="B1689" s="160">
        <v>187.0</v>
      </c>
      <c r="C1689" s="160">
        <v>186.32</v>
      </c>
    </row>
    <row r="1690">
      <c r="A1690" s="159" t="s">
        <v>5393</v>
      </c>
      <c r="B1690" s="160">
        <v>159.0</v>
      </c>
      <c r="C1690" s="160">
        <v>158.887</v>
      </c>
    </row>
    <row r="1691">
      <c r="A1691" s="159" t="s">
        <v>5393</v>
      </c>
      <c r="B1691" s="160">
        <v>157.0</v>
      </c>
      <c r="C1691" s="160">
        <v>156.973</v>
      </c>
    </row>
    <row r="1692">
      <c r="A1692" s="159" t="s">
        <v>5393</v>
      </c>
      <c r="B1692" s="160">
        <v>161.0</v>
      </c>
      <c r="C1692" s="160">
        <v>160.833</v>
      </c>
    </row>
    <row r="1693">
      <c r="A1693" s="159" t="s">
        <v>5394</v>
      </c>
      <c r="B1693" s="160">
        <v>245.0</v>
      </c>
      <c r="C1693" s="160">
        <v>244.44</v>
      </c>
    </row>
    <row r="1694">
      <c r="A1694" s="159" t="s">
        <v>5394</v>
      </c>
      <c r="B1694" s="160">
        <v>245.0</v>
      </c>
      <c r="C1694" s="160">
        <v>244.276</v>
      </c>
    </row>
    <row r="1695">
      <c r="A1695" s="159" t="s">
        <v>5394</v>
      </c>
      <c r="B1695" s="160">
        <v>243.0</v>
      </c>
      <c r="C1695" s="160">
        <v>242.744</v>
      </c>
    </row>
    <row r="1696">
      <c r="A1696" s="159" t="s">
        <v>5395</v>
      </c>
      <c r="B1696" s="160">
        <v>270.0</v>
      </c>
      <c r="C1696" s="160">
        <v>269.643</v>
      </c>
    </row>
    <row r="1697">
      <c r="A1697" s="159" t="s">
        <v>5395</v>
      </c>
      <c r="B1697" s="160">
        <v>269.0</v>
      </c>
      <c r="C1697" s="160">
        <v>268.424</v>
      </c>
    </row>
    <row r="1698">
      <c r="A1698" s="159" t="s">
        <v>5395</v>
      </c>
      <c r="B1698" s="160">
        <v>269.0</v>
      </c>
      <c r="C1698" s="160">
        <v>268.812</v>
      </c>
    </row>
    <row r="1699">
      <c r="A1699" s="159" t="s">
        <v>5396</v>
      </c>
      <c r="B1699" s="160">
        <v>247.0</v>
      </c>
      <c r="C1699" s="160">
        <v>247.016</v>
      </c>
    </row>
    <row r="1700">
      <c r="A1700" s="159" t="s">
        <v>5396</v>
      </c>
      <c r="B1700" s="160">
        <v>244.0</v>
      </c>
      <c r="C1700" s="160">
        <v>243.297</v>
      </c>
    </row>
    <row r="1701">
      <c r="A1701" s="159" t="s">
        <v>5396</v>
      </c>
      <c r="B1701" s="160">
        <v>244.0</v>
      </c>
      <c r="C1701" s="160">
        <v>243.271</v>
      </c>
    </row>
    <row r="1702">
      <c r="A1702" s="159" t="s">
        <v>5397</v>
      </c>
      <c r="B1702" s="160">
        <v>306.0</v>
      </c>
      <c r="C1702" s="160">
        <v>305.381</v>
      </c>
    </row>
    <row r="1703">
      <c r="A1703" s="159" t="s">
        <v>5397</v>
      </c>
      <c r="B1703" s="160">
        <v>301.0</v>
      </c>
      <c r="C1703" s="160">
        <v>300.127</v>
      </c>
    </row>
    <row r="1704">
      <c r="A1704" s="159" t="s">
        <v>5397</v>
      </c>
      <c r="B1704" s="160">
        <v>300.0</v>
      </c>
      <c r="C1704" s="160">
        <v>299.021</v>
      </c>
    </row>
    <row r="1705">
      <c r="A1705" s="159" t="s">
        <v>5398</v>
      </c>
      <c r="B1705" s="160">
        <v>248.0</v>
      </c>
      <c r="C1705" s="160">
        <v>247.956</v>
      </c>
    </row>
    <row r="1706">
      <c r="A1706" s="159" t="s">
        <v>5398</v>
      </c>
      <c r="B1706" s="160">
        <v>248.0</v>
      </c>
      <c r="C1706" s="160">
        <v>247.299</v>
      </c>
    </row>
    <row r="1707">
      <c r="A1707" s="159" t="s">
        <v>5398</v>
      </c>
      <c r="B1707" s="160">
        <v>245.0</v>
      </c>
      <c r="C1707" s="160">
        <v>244.344</v>
      </c>
    </row>
    <row r="1708">
      <c r="A1708" s="159" t="s">
        <v>5399</v>
      </c>
      <c r="B1708" s="160">
        <v>471.0</v>
      </c>
      <c r="C1708" s="160">
        <v>470.355</v>
      </c>
    </row>
    <row r="1709">
      <c r="A1709" s="159" t="s">
        <v>5399</v>
      </c>
      <c r="B1709" s="160">
        <v>471.0</v>
      </c>
      <c r="C1709" s="160">
        <v>470.784</v>
      </c>
    </row>
    <row r="1710">
      <c r="A1710" s="159" t="s">
        <v>5399</v>
      </c>
      <c r="B1710" s="160">
        <v>472.0</v>
      </c>
      <c r="C1710" s="160">
        <v>471.585</v>
      </c>
    </row>
    <row r="1711">
      <c r="A1711" s="159" t="s">
        <v>5400</v>
      </c>
      <c r="B1711" s="160">
        <v>375.0</v>
      </c>
      <c r="C1711" s="160">
        <v>374.429</v>
      </c>
    </row>
    <row r="1712">
      <c r="A1712" s="159" t="s">
        <v>5400</v>
      </c>
      <c r="B1712" s="160">
        <v>375.0</v>
      </c>
      <c r="C1712" s="160">
        <v>374.641</v>
      </c>
    </row>
    <row r="1713">
      <c r="A1713" s="159" t="s">
        <v>5400</v>
      </c>
      <c r="B1713" s="160">
        <v>373.0</v>
      </c>
      <c r="C1713" s="160">
        <v>372.903</v>
      </c>
    </row>
    <row r="1714">
      <c r="A1714" s="159" t="s">
        <v>5401</v>
      </c>
      <c r="B1714" s="160">
        <v>293.0</v>
      </c>
      <c r="C1714" s="160">
        <v>292.263</v>
      </c>
    </row>
    <row r="1715">
      <c r="A1715" s="159" t="s">
        <v>5401</v>
      </c>
      <c r="B1715" s="160">
        <v>296.0</v>
      </c>
      <c r="C1715" s="160">
        <v>295.843</v>
      </c>
    </row>
    <row r="1716">
      <c r="A1716" s="159" t="s">
        <v>5401</v>
      </c>
      <c r="B1716" s="160">
        <v>295.0</v>
      </c>
      <c r="C1716" s="160">
        <v>294.225</v>
      </c>
    </row>
    <row r="1717">
      <c r="A1717" s="159" t="s">
        <v>5402</v>
      </c>
      <c r="B1717" s="160">
        <v>257.0</v>
      </c>
      <c r="C1717" s="160">
        <v>256.418</v>
      </c>
    </row>
    <row r="1718">
      <c r="A1718" s="159" t="s">
        <v>5402</v>
      </c>
      <c r="B1718" s="160">
        <v>255.0</v>
      </c>
      <c r="C1718" s="160">
        <v>254.608</v>
      </c>
    </row>
    <row r="1719">
      <c r="A1719" s="159" t="s">
        <v>5402</v>
      </c>
      <c r="B1719" s="160">
        <v>259.0</v>
      </c>
      <c r="C1719" s="160">
        <v>258.604</v>
      </c>
    </row>
    <row r="1720">
      <c r="A1720" s="159" t="s">
        <v>5403</v>
      </c>
      <c r="B1720" s="160">
        <v>272.0</v>
      </c>
      <c r="C1720" s="160">
        <v>271.555</v>
      </c>
    </row>
    <row r="1721">
      <c r="A1721" s="159" t="s">
        <v>5403</v>
      </c>
      <c r="B1721" s="160">
        <v>273.0</v>
      </c>
      <c r="C1721" s="160">
        <v>272.613</v>
      </c>
    </row>
    <row r="1722">
      <c r="A1722" s="159" t="s">
        <v>5404</v>
      </c>
      <c r="B1722" s="160">
        <v>404.0</v>
      </c>
      <c r="C1722" s="160">
        <v>403.327</v>
      </c>
    </row>
    <row r="1723">
      <c r="A1723" s="159" t="s">
        <v>5404</v>
      </c>
      <c r="B1723" s="160">
        <v>404.0</v>
      </c>
      <c r="C1723" s="160">
        <v>403.572</v>
      </c>
    </row>
    <row r="1724">
      <c r="A1724" s="159" t="s">
        <v>5404</v>
      </c>
      <c r="B1724" s="160">
        <v>401.0</v>
      </c>
      <c r="C1724" s="160">
        <v>400.854</v>
      </c>
    </row>
    <row r="1725">
      <c r="A1725" s="159" t="s">
        <v>5405</v>
      </c>
      <c r="B1725" s="160">
        <v>198.0</v>
      </c>
      <c r="C1725" s="160">
        <v>198.47</v>
      </c>
    </row>
    <row r="1726">
      <c r="A1726" s="159" t="s">
        <v>5405</v>
      </c>
      <c r="B1726" s="160">
        <v>197.0</v>
      </c>
      <c r="C1726" s="160">
        <v>196.44</v>
      </c>
    </row>
    <row r="1727">
      <c r="A1727" s="159" t="s">
        <v>5405</v>
      </c>
      <c r="B1727" s="160">
        <v>194.0</v>
      </c>
      <c r="C1727" s="160">
        <v>193.43</v>
      </c>
    </row>
    <row r="1728">
      <c r="A1728" s="159" t="s">
        <v>5406</v>
      </c>
      <c r="B1728" s="160">
        <v>167.0</v>
      </c>
      <c r="C1728" s="160">
        <v>166.365</v>
      </c>
    </row>
    <row r="1729">
      <c r="A1729" s="159" t="s">
        <v>5406</v>
      </c>
      <c r="B1729" s="160">
        <v>164.0</v>
      </c>
      <c r="C1729" s="160">
        <v>163.952</v>
      </c>
    </row>
    <row r="1730">
      <c r="A1730" s="159" t="s">
        <v>5406</v>
      </c>
      <c r="B1730" s="160">
        <v>170.0</v>
      </c>
      <c r="C1730" s="160">
        <v>169.369</v>
      </c>
    </row>
    <row r="1731">
      <c r="A1731" s="159" t="s">
        <v>5407</v>
      </c>
      <c r="B1731" s="160">
        <v>198.0</v>
      </c>
      <c r="C1731" s="160">
        <v>197.659</v>
      </c>
    </row>
    <row r="1732">
      <c r="A1732" s="159" t="s">
        <v>5407</v>
      </c>
      <c r="B1732" s="160">
        <v>199.0</v>
      </c>
      <c r="C1732" s="160">
        <v>198.944</v>
      </c>
    </row>
    <row r="1733">
      <c r="A1733" s="159" t="s">
        <v>5407</v>
      </c>
      <c r="B1733" s="160">
        <v>200.0</v>
      </c>
      <c r="C1733" s="160">
        <v>199.717</v>
      </c>
    </row>
    <row r="1734">
      <c r="A1734" s="159" t="s">
        <v>5408</v>
      </c>
      <c r="B1734" s="160">
        <v>263.0</v>
      </c>
      <c r="C1734" s="160">
        <v>262.8</v>
      </c>
    </row>
    <row r="1735">
      <c r="A1735" s="159" t="s">
        <v>5408</v>
      </c>
      <c r="B1735" s="160">
        <v>267.0</v>
      </c>
      <c r="C1735" s="160">
        <v>266.327</v>
      </c>
    </row>
    <row r="1736">
      <c r="A1736" s="159" t="s">
        <v>5408</v>
      </c>
      <c r="B1736" s="160">
        <v>262.0</v>
      </c>
      <c r="C1736" s="160">
        <v>261.819</v>
      </c>
    </row>
    <row r="1737">
      <c r="A1737" s="159" t="s">
        <v>5409</v>
      </c>
      <c r="B1737" s="160">
        <v>257.0</v>
      </c>
      <c r="C1737" s="160">
        <v>256.555</v>
      </c>
    </row>
    <row r="1738">
      <c r="A1738" s="159" t="s">
        <v>5409</v>
      </c>
      <c r="B1738" s="160">
        <v>253.0</v>
      </c>
      <c r="C1738" s="160">
        <v>252.761</v>
      </c>
    </row>
    <row r="1739">
      <c r="A1739" s="159" t="s">
        <v>5409</v>
      </c>
      <c r="B1739" s="160">
        <v>255.0</v>
      </c>
      <c r="C1739" s="160">
        <v>254.493</v>
      </c>
    </row>
    <row r="1740">
      <c r="A1740" s="159" t="s">
        <v>5410</v>
      </c>
      <c r="B1740" s="160">
        <v>296.0</v>
      </c>
      <c r="C1740" s="160">
        <v>295.269</v>
      </c>
    </row>
    <row r="1741">
      <c r="A1741" s="159" t="s">
        <v>5410</v>
      </c>
      <c r="B1741" s="160">
        <v>293.0</v>
      </c>
      <c r="C1741" s="160">
        <v>292.56</v>
      </c>
    </row>
    <row r="1742">
      <c r="A1742" s="159" t="s">
        <v>5410</v>
      </c>
      <c r="B1742" s="160">
        <v>293.0</v>
      </c>
      <c r="C1742" s="160">
        <v>292.961</v>
      </c>
    </row>
    <row r="1743">
      <c r="A1743" s="159" t="s">
        <v>5411</v>
      </c>
      <c r="B1743" s="160">
        <v>172.0</v>
      </c>
      <c r="C1743" s="160">
        <v>171.577</v>
      </c>
    </row>
    <row r="1744">
      <c r="A1744" s="159" t="s">
        <v>5411</v>
      </c>
      <c r="B1744" s="160">
        <v>171.0</v>
      </c>
      <c r="C1744" s="160">
        <v>170.808</v>
      </c>
    </row>
    <row r="1745">
      <c r="A1745" s="159" t="s">
        <v>5411</v>
      </c>
      <c r="B1745" s="160">
        <v>172.0</v>
      </c>
      <c r="C1745" s="160">
        <v>171.444</v>
      </c>
    </row>
    <row r="1746">
      <c r="A1746" s="159" t="s">
        <v>5412</v>
      </c>
      <c r="B1746" s="160">
        <v>177.0</v>
      </c>
      <c r="C1746" s="160">
        <v>176.277</v>
      </c>
    </row>
    <row r="1747">
      <c r="A1747" s="159" t="s">
        <v>5412</v>
      </c>
      <c r="B1747" s="160">
        <v>177.0</v>
      </c>
      <c r="C1747" s="160">
        <v>176.437</v>
      </c>
    </row>
    <row r="1748">
      <c r="A1748" s="159" t="s">
        <v>5412</v>
      </c>
      <c r="B1748" s="160">
        <v>177.0</v>
      </c>
      <c r="C1748" s="160">
        <v>176.612</v>
      </c>
    </row>
    <row r="1749">
      <c r="A1749" s="159" t="s">
        <v>5413</v>
      </c>
      <c r="B1749" s="160">
        <v>151.0</v>
      </c>
      <c r="C1749" s="160">
        <v>150.996</v>
      </c>
    </row>
    <row r="1750">
      <c r="A1750" s="159" t="s">
        <v>5413</v>
      </c>
      <c r="B1750" s="160">
        <v>147.0</v>
      </c>
      <c r="C1750" s="160">
        <v>146.325</v>
      </c>
    </row>
    <row r="1751">
      <c r="A1751" s="159" t="s">
        <v>5413</v>
      </c>
      <c r="B1751" s="160">
        <v>146.0</v>
      </c>
      <c r="C1751" s="160">
        <v>145.733</v>
      </c>
    </row>
    <row r="1752">
      <c r="A1752" s="159" t="s">
        <v>5414</v>
      </c>
      <c r="B1752" s="160">
        <v>200.0</v>
      </c>
      <c r="C1752" s="160">
        <v>199.816</v>
      </c>
    </row>
    <row r="1753">
      <c r="A1753" s="159" t="s">
        <v>5414</v>
      </c>
      <c r="B1753" s="160">
        <v>200.0</v>
      </c>
      <c r="C1753" s="160">
        <v>199.305</v>
      </c>
    </row>
    <row r="1754">
      <c r="A1754" s="159" t="s">
        <v>5414</v>
      </c>
      <c r="B1754" s="160">
        <v>198.0</v>
      </c>
      <c r="C1754" s="160">
        <v>197.417</v>
      </c>
    </row>
    <row r="1755">
      <c r="A1755" s="159" t="s">
        <v>5415</v>
      </c>
      <c r="B1755" s="160">
        <v>199.0</v>
      </c>
      <c r="C1755" s="160">
        <v>198.877</v>
      </c>
    </row>
    <row r="1756">
      <c r="A1756" s="159" t="s">
        <v>5415</v>
      </c>
      <c r="B1756" s="160">
        <v>194.0</v>
      </c>
      <c r="C1756" s="160">
        <v>193.376</v>
      </c>
    </row>
    <row r="1757">
      <c r="A1757" s="159" t="s">
        <v>5415</v>
      </c>
      <c r="B1757" s="160">
        <v>196.0</v>
      </c>
      <c r="C1757" s="160">
        <v>196.01</v>
      </c>
    </row>
    <row r="1758">
      <c r="A1758" s="159" t="s">
        <v>5416</v>
      </c>
      <c r="B1758" s="160">
        <v>207.0</v>
      </c>
      <c r="C1758" s="160">
        <v>206.375</v>
      </c>
    </row>
    <row r="1759">
      <c r="A1759" s="159" t="s">
        <v>5416</v>
      </c>
      <c r="B1759" s="160">
        <v>206.0</v>
      </c>
      <c r="C1759" s="160">
        <v>205.206</v>
      </c>
    </row>
    <row r="1760">
      <c r="A1760" s="159" t="s">
        <v>5416</v>
      </c>
      <c r="B1760" s="160">
        <v>206.0</v>
      </c>
      <c r="C1760" s="160">
        <v>205.326</v>
      </c>
    </row>
    <row r="1761">
      <c r="A1761" s="159" t="s">
        <v>5417</v>
      </c>
      <c r="B1761" s="160">
        <v>769.0</v>
      </c>
      <c r="C1761" s="160">
        <v>768.262</v>
      </c>
    </row>
    <row r="1762">
      <c r="A1762" s="159" t="s">
        <v>5417</v>
      </c>
      <c r="B1762" s="160">
        <v>766.0</v>
      </c>
      <c r="C1762" s="160">
        <v>765.152</v>
      </c>
    </row>
    <row r="1763">
      <c r="A1763" s="159" t="s">
        <v>5417</v>
      </c>
      <c r="B1763" s="160">
        <v>768.0</v>
      </c>
      <c r="C1763" s="160">
        <v>767.38</v>
      </c>
    </row>
    <row r="1764">
      <c r="A1764" s="159" t="s">
        <v>5418</v>
      </c>
      <c r="B1764" s="160">
        <v>941.0</v>
      </c>
      <c r="C1764" s="160">
        <v>940.68</v>
      </c>
    </row>
    <row r="1765">
      <c r="A1765" s="159" t="s">
        <v>5418</v>
      </c>
      <c r="B1765" s="160">
        <v>940.0</v>
      </c>
      <c r="C1765" s="160">
        <v>939.377</v>
      </c>
    </row>
    <row r="1766">
      <c r="A1766" s="159" t="s">
        <v>5418</v>
      </c>
      <c r="B1766" s="160">
        <v>938.0</v>
      </c>
      <c r="C1766" s="160">
        <v>937.257</v>
      </c>
    </row>
    <row r="1767">
      <c r="A1767" s="159" t="s">
        <v>5420</v>
      </c>
      <c r="B1767" s="160">
        <v>648.0</v>
      </c>
      <c r="C1767" s="160">
        <v>647.895</v>
      </c>
    </row>
    <row r="1768">
      <c r="A1768" s="159" t="s">
        <v>5420</v>
      </c>
      <c r="B1768" s="160">
        <v>641.0</v>
      </c>
      <c r="C1768" s="160">
        <v>640.679</v>
      </c>
    </row>
    <row r="1769">
      <c r="A1769" s="159" t="s">
        <v>5420</v>
      </c>
      <c r="B1769" s="160">
        <v>640.0</v>
      </c>
      <c r="C1769" s="160">
        <v>639.988</v>
      </c>
    </row>
    <row r="1770">
      <c r="A1770" s="159" t="s">
        <v>5421</v>
      </c>
      <c r="B1770" s="160">
        <v>258.0</v>
      </c>
      <c r="C1770" s="160">
        <v>257.604</v>
      </c>
    </row>
    <row r="1771">
      <c r="A1771" s="159" t="s">
        <v>5421</v>
      </c>
      <c r="B1771" s="160">
        <v>256.0</v>
      </c>
      <c r="C1771" s="160">
        <v>255.471</v>
      </c>
    </row>
    <row r="1772">
      <c r="A1772" s="159" t="s">
        <v>5421</v>
      </c>
      <c r="B1772" s="160">
        <v>256.0</v>
      </c>
      <c r="C1772" s="160">
        <v>255.807</v>
      </c>
    </row>
    <row r="1773">
      <c r="A1773" s="159" t="s">
        <v>5422</v>
      </c>
      <c r="B1773" s="160">
        <v>232.0</v>
      </c>
      <c r="C1773" s="160">
        <v>231.301</v>
      </c>
    </row>
    <row r="1774">
      <c r="A1774" s="159" t="s">
        <v>5422</v>
      </c>
      <c r="B1774" s="160">
        <v>229.0</v>
      </c>
      <c r="C1774" s="160">
        <v>228.241</v>
      </c>
    </row>
    <row r="1775">
      <c r="A1775" s="159" t="s">
        <v>5422</v>
      </c>
      <c r="B1775" s="160">
        <v>233.0</v>
      </c>
      <c r="C1775" s="160">
        <v>232.193</v>
      </c>
    </row>
    <row r="1776">
      <c r="A1776" s="159" t="s">
        <v>5423</v>
      </c>
      <c r="B1776" s="160">
        <v>194.0</v>
      </c>
      <c r="C1776" s="160">
        <v>193.066</v>
      </c>
    </row>
    <row r="1777">
      <c r="A1777" s="159" t="s">
        <v>5423</v>
      </c>
      <c r="B1777" s="160">
        <v>197.0</v>
      </c>
      <c r="C1777" s="160">
        <v>196.1</v>
      </c>
    </row>
    <row r="1778">
      <c r="A1778" s="159" t="s">
        <v>5423</v>
      </c>
      <c r="B1778" s="160">
        <v>195.0</v>
      </c>
      <c r="C1778" s="160">
        <v>194.352</v>
      </c>
    </row>
    <row r="1779">
      <c r="A1779" s="159" t="s">
        <v>5424</v>
      </c>
      <c r="B1779" s="160">
        <v>228.0</v>
      </c>
      <c r="C1779" s="160">
        <v>227.826</v>
      </c>
    </row>
    <row r="1780">
      <c r="A1780" s="159" t="s">
        <v>5424</v>
      </c>
      <c r="B1780" s="160">
        <v>226.0</v>
      </c>
      <c r="C1780" s="160">
        <v>225.947</v>
      </c>
    </row>
    <row r="1781">
      <c r="A1781" s="159" t="s">
        <v>5424</v>
      </c>
      <c r="B1781" s="160">
        <v>230.0</v>
      </c>
      <c r="C1781" s="160">
        <v>229.609</v>
      </c>
    </row>
    <row r="1782">
      <c r="A1782" s="159" t="s">
        <v>5425</v>
      </c>
      <c r="B1782" s="160">
        <v>263.0</v>
      </c>
      <c r="C1782" s="160">
        <v>262.908</v>
      </c>
    </row>
    <row r="1783">
      <c r="A1783" s="159" t="s">
        <v>5425</v>
      </c>
      <c r="B1783" s="160">
        <v>263.0</v>
      </c>
      <c r="C1783" s="160">
        <v>262.562</v>
      </c>
    </row>
    <row r="1784">
      <c r="A1784" s="159" t="s">
        <v>5425</v>
      </c>
      <c r="B1784" s="160">
        <v>264.0</v>
      </c>
      <c r="C1784" s="160">
        <v>263.274</v>
      </c>
    </row>
    <row r="1785">
      <c r="A1785" s="159" t="s">
        <v>5426</v>
      </c>
      <c r="B1785" s="160">
        <v>535.0</v>
      </c>
      <c r="C1785" s="160">
        <v>534.046</v>
      </c>
    </row>
    <row r="1786">
      <c r="A1786" s="159" t="s">
        <v>5426</v>
      </c>
      <c r="B1786" s="160">
        <v>535.0</v>
      </c>
      <c r="C1786" s="160">
        <v>534.046</v>
      </c>
    </row>
    <row r="1787">
      <c r="A1787" s="159" t="s">
        <v>5426</v>
      </c>
      <c r="B1787" s="160">
        <v>537.0</v>
      </c>
      <c r="C1787" s="160">
        <v>536.023</v>
      </c>
    </row>
    <row r="1788">
      <c r="A1788" s="159" t="s">
        <v>5427</v>
      </c>
      <c r="B1788" s="160">
        <v>464.0</v>
      </c>
      <c r="C1788" s="160">
        <v>463.368</v>
      </c>
    </row>
    <row r="1789">
      <c r="A1789" s="159" t="s">
        <v>5427</v>
      </c>
      <c r="B1789" s="160">
        <v>467.0</v>
      </c>
      <c r="C1789" s="160">
        <v>466.361</v>
      </c>
    </row>
    <row r="1790">
      <c r="A1790" s="159" t="s">
        <v>5427</v>
      </c>
      <c r="B1790" s="160">
        <v>466.0</v>
      </c>
      <c r="C1790" s="160">
        <v>465.585</v>
      </c>
    </row>
    <row r="1791">
      <c r="A1791" s="159" t="s">
        <v>5428</v>
      </c>
      <c r="B1791" s="160">
        <v>485.0</v>
      </c>
      <c r="C1791" s="160">
        <v>484.297</v>
      </c>
    </row>
    <row r="1792">
      <c r="A1792" s="159" t="s">
        <v>5428</v>
      </c>
      <c r="B1792" s="160">
        <v>485.0</v>
      </c>
      <c r="C1792" s="160">
        <v>484.979</v>
      </c>
    </row>
    <row r="1793">
      <c r="A1793" s="159" t="s">
        <v>5428</v>
      </c>
      <c r="B1793" s="160">
        <v>483.0</v>
      </c>
      <c r="C1793" s="160">
        <v>482.073</v>
      </c>
    </row>
    <row r="1794">
      <c r="A1794" s="159" t="s">
        <v>5429</v>
      </c>
      <c r="B1794" s="160">
        <v>96.0</v>
      </c>
      <c r="C1794" s="160">
        <v>95.341</v>
      </c>
    </row>
    <row r="1795">
      <c r="A1795" s="159" t="s">
        <v>5429</v>
      </c>
      <c r="B1795" s="160">
        <v>97.0</v>
      </c>
      <c r="C1795" s="160">
        <v>96.317</v>
      </c>
    </row>
    <row r="1796">
      <c r="A1796" s="159" t="s">
        <v>5429</v>
      </c>
      <c r="B1796" s="160">
        <v>94.0</v>
      </c>
      <c r="C1796" s="160">
        <v>93.941</v>
      </c>
    </row>
    <row r="1797">
      <c r="A1797" s="159" t="s">
        <v>5430</v>
      </c>
      <c r="B1797" s="160">
        <v>115.0</v>
      </c>
      <c r="C1797" s="160">
        <v>114.638</v>
      </c>
    </row>
    <row r="1798">
      <c r="A1798" s="159" t="s">
        <v>5430</v>
      </c>
      <c r="B1798" s="160">
        <v>116.0</v>
      </c>
      <c r="C1798" s="160">
        <v>115.499</v>
      </c>
    </row>
    <row r="1799">
      <c r="A1799" s="159" t="s">
        <v>5430</v>
      </c>
      <c r="B1799" s="160">
        <v>115.0</v>
      </c>
      <c r="C1799" s="160">
        <v>114.258</v>
      </c>
    </row>
    <row r="1800">
      <c r="A1800" s="159" t="s">
        <v>5431</v>
      </c>
      <c r="B1800" s="160">
        <v>97.0</v>
      </c>
      <c r="C1800" s="160">
        <v>96.644</v>
      </c>
    </row>
    <row r="1801">
      <c r="A1801" s="159" t="s">
        <v>5431</v>
      </c>
      <c r="B1801" s="160">
        <v>101.0</v>
      </c>
      <c r="C1801" s="160">
        <v>100.414</v>
      </c>
    </row>
    <row r="1802">
      <c r="A1802" s="159" t="s">
        <v>5431</v>
      </c>
      <c r="B1802" s="160">
        <v>101.0</v>
      </c>
      <c r="C1802" s="160">
        <v>101.019</v>
      </c>
    </row>
    <row r="1803">
      <c r="A1803" s="159" t="s">
        <v>5432</v>
      </c>
      <c r="B1803" s="160">
        <v>699.0</v>
      </c>
      <c r="C1803" s="160">
        <v>698.444</v>
      </c>
    </row>
    <row r="1804">
      <c r="A1804" s="159" t="s">
        <v>5432</v>
      </c>
      <c r="B1804" s="160">
        <v>697.0</v>
      </c>
      <c r="C1804" s="160">
        <v>696.944</v>
      </c>
    </row>
    <row r="1805">
      <c r="A1805" s="159" t="s">
        <v>5432</v>
      </c>
      <c r="B1805" s="160">
        <v>700.0</v>
      </c>
      <c r="C1805" s="160">
        <v>699.541</v>
      </c>
    </row>
    <row r="1806">
      <c r="A1806" s="159" t="s">
        <v>5433</v>
      </c>
      <c r="B1806" s="160">
        <v>531.0</v>
      </c>
      <c r="C1806" s="160">
        <v>530.421</v>
      </c>
    </row>
    <row r="1807">
      <c r="A1807" s="159" t="s">
        <v>5433</v>
      </c>
      <c r="B1807" s="160">
        <v>534.0</v>
      </c>
      <c r="C1807" s="160">
        <v>533.496</v>
      </c>
    </row>
    <row r="1808">
      <c r="A1808" s="159" t="s">
        <v>5433</v>
      </c>
      <c r="B1808" s="160">
        <v>532.0</v>
      </c>
      <c r="C1808" s="160">
        <v>531.765</v>
      </c>
    </row>
    <row r="1809">
      <c r="A1809" s="159" t="s">
        <v>5434</v>
      </c>
      <c r="B1809" s="160">
        <v>873.0</v>
      </c>
      <c r="C1809" s="160">
        <v>872.725</v>
      </c>
    </row>
    <row r="1810">
      <c r="A1810" s="159" t="s">
        <v>5434</v>
      </c>
      <c r="B1810" s="160">
        <v>873.0</v>
      </c>
      <c r="C1810" s="160">
        <v>872.709</v>
      </c>
    </row>
    <row r="1811">
      <c r="A1811" s="159" t="s">
        <v>5434</v>
      </c>
      <c r="B1811" s="160">
        <v>873.0</v>
      </c>
      <c r="C1811" s="160">
        <v>872.983</v>
      </c>
    </row>
    <row r="1812">
      <c r="A1812" s="159" t="s">
        <v>5435</v>
      </c>
      <c r="B1812" s="160">
        <v>125.0</v>
      </c>
      <c r="C1812" s="160">
        <v>124.78</v>
      </c>
    </row>
    <row r="1813">
      <c r="A1813" s="159" t="s">
        <v>5435</v>
      </c>
      <c r="B1813" s="160">
        <v>126.0</v>
      </c>
      <c r="C1813" s="160">
        <v>125.298</v>
      </c>
    </row>
    <row r="1814">
      <c r="A1814" s="159" t="s">
        <v>5435</v>
      </c>
      <c r="B1814" s="160">
        <v>123.0</v>
      </c>
      <c r="C1814" s="160">
        <v>122.991</v>
      </c>
    </row>
    <row r="1815">
      <c r="A1815" s="159" t="s">
        <v>5436</v>
      </c>
      <c r="B1815" s="160">
        <v>106.0</v>
      </c>
      <c r="C1815" s="160">
        <v>105.872</v>
      </c>
    </row>
    <row r="1816">
      <c r="A1816" s="159" t="s">
        <v>5436</v>
      </c>
      <c r="B1816" s="160">
        <v>106.0</v>
      </c>
      <c r="C1816" s="160">
        <v>105.796</v>
      </c>
    </row>
    <row r="1817">
      <c r="A1817" s="159" t="s">
        <v>5436</v>
      </c>
      <c r="B1817" s="160">
        <v>106.0</v>
      </c>
      <c r="C1817" s="160">
        <v>105.598</v>
      </c>
    </row>
    <row r="1818">
      <c r="A1818" s="159" t="s">
        <v>5437</v>
      </c>
      <c r="B1818" s="160">
        <v>108.0</v>
      </c>
      <c r="C1818" s="160">
        <v>107.387</v>
      </c>
    </row>
    <row r="1819">
      <c r="A1819" s="159" t="s">
        <v>5437</v>
      </c>
      <c r="B1819" s="160">
        <v>108.0</v>
      </c>
      <c r="C1819" s="160">
        <v>107.013</v>
      </c>
    </row>
    <row r="1820">
      <c r="A1820" s="159" t="s">
        <v>5437</v>
      </c>
      <c r="B1820" s="160">
        <v>107.0</v>
      </c>
      <c r="C1820" s="160">
        <v>106.905</v>
      </c>
    </row>
    <row r="1821">
      <c r="A1821" s="159" t="s">
        <v>5438</v>
      </c>
      <c r="B1821" s="160">
        <v>90.0</v>
      </c>
      <c r="C1821" s="160">
        <v>89.834</v>
      </c>
    </row>
    <row r="1822">
      <c r="A1822" s="159" t="s">
        <v>5438</v>
      </c>
      <c r="B1822" s="160">
        <v>89.0</v>
      </c>
      <c r="C1822" s="160">
        <v>88.326</v>
      </c>
    </row>
    <row r="1823">
      <c r="A1823" s="159" t="s">
        <v>5438</v>
      </c>
      <c r="B1823" s="160">
        <v>91.0</v>
      </c>
      <c r="C1823" s="160">
        <v>90.54</v>
      </c>
    </row>
    <row r="1824">
      <c r="A1824" s="159" t="s">
        <v>5439</v>
      </c>
      <c r="B1824" s="160">
        <v>70.0</v>
      </c>
      <c r="C1824" s="160">
        <v>69.893</v>
      </c>
    </row>
    <row r="1825">
      <c r="A1825" s="159" t="s">
        <v>5439</v>
      </c>
      <c r="B1825" s="160">
        <v>69.0</v>
      </c>
      <c r="C1825" s="160">
        <v>68.819</v>
      </c>
    </row>
    <row r="1826">
      <c r="A1826" s="159" t="s">
        <v>5439</v>
      </c>
      <c r="B1826" s="160">
        <v>72.0</v>
      </c>
      <c r="C1826" s="160">
        <v>71.281</v>
      </c>
    </row>
    <row r="1827">
      <c r="A1827" s="159" t="s">
        <v>5440</v>
      </c>
      <c r="B1827" s="160">
        <v>71.0</v>
      </c>
      <c r="C1827" s="160">
        <v>70.344</v>
      </c>
    </row>
    <row r="1828">
      <c r="A1828" s="159" t="s">
        <v>5440</v>
      </c>
      <c r="B1828" s="160">
        <v>70.0</v>
      </c>
      <c r="C1828" s="160">
        <v>70.012</v>
      </c>
    </row>
    <row r="1829">
      <c r="A1829" s="159" t="s">
        <v>5440</v>
      </c>
      <c r="B1829" s="160">
        <v>72.0</v>
      </c>
      <c r="C1829" s="160">
        <v>71.601</v>
      </c>
    </row>
    <row r="1830">
      <c r="A1830" s="159" t="s">
        <v>5441</v>
      </c>
      <c r="B1830" s="160">
        <v>94.0</v>
      </c>
      <c r="C1830" s="160">
        <v>93.408</v>
      </c>
    </row>
    <row r="1831">
      <c r="A1831" s="159" t="s">
        <v>5441</v>
      </c>
      <c r="B1831" s="160">
        <v>97.0</v>
      </c>
      <c r="C1831" s="160">
        <v>96.047</v>
      </c>
    </row>
    <row r="1832">
      <c r="A1832" s="159" t="s">
        <v>5441</v>
      </c>
      <c r="B1832" s="160">
        <v>95.0</v>
      </c>
      <c r="C1832" s="160">
        <v>94.112</v>
      </c>
    </row>
    <row r="1833">
      <c r="A1833" s="159" t="s">
        <v>5442</v>
      </c>
      <c r="B1833" s="160">
        <v>102.0</v>
      </c>
      <c r="C1833" s="160">
        <v>101.606</v>
      </c>
    </row>
    <row r="1834">
      <c r="A1834" s="159" t="s">
        <v>5442</v>
      </c>
      <c r="B1834" s="160">
        <v>99.0</v>
      </c>
      <c r="C1834" s="160">
        <v>98.585</v>
      </c>
    </row>
    <row r="1835">
      <c r="A1835" s="159" t="s">
        <v>5442</v>
      </c>
      <c r="B1835" s="160">
        <v>102.0</v>
      </c>
      <c r="C1835" s="160">
        <v>101.856</v>
      </c>
    </row>
    <row r="1836">
      <c r="A1836" s="159" t="s">
        <v>5443</v>
      </c>
      <c r="B1836" s="160">
        <v>101.0</v>
      </c>
      <c r="C1836" s="160">
        <v>100.395</v>
      </c>
    </row>
    <row r="1837">
      <c r="A1837" s="159" t="s">
        <v>5443</v>
      </c>
      <c r="B1837" s="160">
        <v>101.0</v>
      </c>
      <c r="C1837" s="160">
        <v>100.819</v>
      </c>
    </row>
    <row r="1838">
      <c r="A1838" s="159" t="s">
        <v>5443</v>
      </c>
      <c r="B1838" s="160">
        <v>103.0</v>
      </c>
      <c r="C1838" s="160">
        <v>102.194</v>
      </c>
    </row>
    <row r="1839">
      <c r="A1839" s="159" t="s">
        <v>5444</v>
      </c>
      <c r="B1839" s="160">
        <v>90.0</v>
      </c>
      <c r="C1839" s="160">
        <v>89.886</v>
      </c>
    </row>
    <row r="1840">
      <c r="A1840" s="159" t="s">
        <v>5444</v>
      </c>
      <c r="B1840" s="160">
        <v>90.0</v>
      </c>
      <c r="C1840" s="160">
        <v>89.256</v>
      </c>
    </row>
    <row r="1841">
      <c r="A1841" s="159" t="s">
        <v>5444</v>
      </c>
      <c r="B1841" s="160">
        <v>90.0</v>
      </c>
      <c r="C1841" s="160">
        <v>89.589</v>
      </c>
    </row>
    <row r="1842">
      <c r="A1842" s="159" t="s">
        <v>5445</v>
      </c>
      <c r="B1842" s="160">
        <v>101.0</v>
      </c>
      <c r="C1842" s="160">
        <v>100.938</v>
      </c>
    </row>
    <row r="1843">
      <c r="A1843" s="159" t="s">
        <v>5445</v>
      </c>
      <c r="B1843" s="160">
        <v>101.0</v>
      </c>
      <c r="C1843" s="160">
        <v>100.81</v>
      </c>
    </row>
    <row r="1844">
      <c r="A1844" s="159" t="s">
        <v>5445</v>
      </c>
      <c r="B1844" s="160">
        <v>100.0</v>
      </c>
      <c r="C1844" s="160">
        <v>99.949</v>
      </c>
    </row>
    <row r="1845">
      <c r="A1845" s="159" t="s">
        <v>5446</v>
      </c>
      <c r="B1845" s="160">
        <v>106.0</v>
      </c>
      <c r="C1845" s="160">
        <v>105.683</v>
      </c>
    </row>
    <row r="1846">
      <c r="A1846" s="159" t="s">
        <v>5446</v>
      </c>
      <c r="B1846" s="160">
        <v>106.0</v>
      </c>
      <c r="C1846" s="160">
        <v>105.475</v>
      </c>
    </row>
    <row r="1847">
      <c r="A1847" s="159" t="s">
        <v>5446</v>
      </c>
      <c r="B1847" s="160">
        <v>108.0</v>
      </c>
      <c r="C1847" s="160">
        <v>107.466</v>
      </c>
    </row>
    <row r="1848">
      <c r="A1848" s="159" t="s">
        <v>5447</v>
      </c>
      <c r="B1848" s="160">
        <v>102.0</v>
      </c>
      <c r="C1848" s="160">
        <v>101.71</v>
      </c>
    </row>
    <row r="1849">
      <c r="A1849" s="159" t="s">
        <v>5447</v>
      </c>
      <c r="B1849" s="160">
        <v>102.0</v>
      </c>
      <c r="C1849" s="160">
        <v>101.966</v>
      </c>
    </row>
    <row r="1850">
      <c r="A1850" s="159" t="s">
        <v>5447</v>
      </c>
      <c r="B1850" s="160">
        <v>103.0</v>
      </c>
      <c r="C1850" s="160">
        <v>102.825</v>
      </c>
    </row>
    <row r="1851">
      <c r="A1851" s="159" t="s">
        <v>5448</v>
      </c>
      <c r="B1851" s="160">
        <v>148.0</v>
      </c>
      <c r="C1851" s="160">
        <v>147.472</v>
      </c>
    </row>
    <row r="1852">
      <c r="A1852" s="159" t="s">
        <v>5448</v>
      </c>
      <c r="B1852" s="160">
        <v>149.0</v>
      </c>
      <c r="C1852" s="160">
        <v>148.622</v>
      </c>
    </row>
    <row r="1853">
      <c r="A1853" s="159" t="s">
        <v>5448</v>
      </c>
      <c r="B1853" s="160">
        <v>149.0</v>
      </c>
      <c r="C1853" s="160">
        <v>148.082</v>
      </c>
    </row>
    <row r="1854">
      <c r="A1854" s="159" t="s">
        <v>5449</v>
      </c>
      <c r="B1854" s="160">
        <v>191.0</v>
      </c>
      <c r="C1854" s="160">
        <v>190.287</v>
      </c>
    </row>
    <row r="1855">
      <c r="A1855" s="159" t="s">
        <v>5449</v>
      </c>
      <c r="B1855" s="160">
        <v>191.0</v>
      </c>
      <c r="C1855" s="160">
        <v>190.83</v>
      </c>
    </row>
    <row r="1856">
      <c r="A1856" s="159" t="s">
        <v>5449</v>
      </c>
      <c r="B1856" s="160">
        <v>193.0</v>
      </c>
      <c r="C1856" s="160">
        <v>192.211</v>
      </c>
    </row>
    <row r="1857">
      <c r="A1857" s="159" t="s">
        <v>5450</v>
      </c>
      <c r="B1857" s="160">
        <v>251.0</v>
      </c>
      <c r="C1857" s="160">
        <v>250.905</v>
      </c>
    </row>
    <row r="1858">
      <c r="A1858" s="159" t="s">
        <v>5450</v>
      </c>
      <c r="B1858" s="160">
        <v>251.0</v>
      </c>
      <c r="C1858" s="160">
        <v>250.68</v>
      </c>
    </row>
    <row r="1859">
      <c r="A1859" s="159" t="s">
        <v>5450</v>
      </c>
      <c r="B1859" s="160">
        <v>251.0</v>
      </c>
      <c r="C1859" s="160">
        <v>250.426</v>
      </c>
    </row>
    <row r="1860">
      <c r="A1860" s="159" t="s">
        <v>5451</v>
      </c>
      <c r="B1860" s="160">
        <v>159.0</v>
      </c>
      <c r="C1860" s="160">
        <v>158.918</v>
      </c>
    </row>
    <row r="1861">
      <c r="A1861" s="159" t="s">
        <v>5451</v>
      </c>
      <c r="B1861" s="160">
        <v>162.0</v>
      </c>
      <c r="C1861" s="160">
        <v>161.6</v>
      </c>
    </row>
    <row r="1862">
      <c r="A1862" s="159" t="s">
        <v>5451</v>
      </c>
      <c r="B1862" s="160">
        <v>159.0</v>
      </c>
      <c r="C1862" s="160">
        <v>158.487</v>
      </c>
    </row>
    <row r="1863">
      <c r="A1863" s="159" t="s">
        <v>5452</v>
      </c>
      <c r="B1863" s="160">
        <v>1360.0</v>
      </c>
      <c r="C1863" s="160">
        <v>1359.506</v>
      </c>
    </row>
    <row r="1864">
      <c r="A1864" s="159" t="s">
        <v>5452</v>
      </c>
      <c r="B1864" s="160">
        <v>1363.0</v>
      </c>
      <c r="C1864" s="160">
        <v>1362.6</v>
      </c>
    </row>
    <row r="1865">
      <c r="A1865" s="159" t="s">
        <v>5452</v>
      </c>
      <c r="B1865" s="160">
        <v>1363.0</v>
      </c>
      <c r="C1865" s="160">
        <v>1362.364</v>
      </c>
    </row>
    <row r="1866">
      <c r="A1866" s="159" t="s">
        <v>5453</v>
      </c>
      <c r="B1866" s="160">
        <v>1568.0</v>
      </c>
      <c r="C1866" s="160">
        <v>1567.225</v>
      </c>
    </row>
    <row r="1867">
      <c r="A1867" s="159" t="s">
        <v>5453</v>
      </c>
      <c r="B1867" s="160">
        <v>1573.0</v>
      </c>
      <c r="C1867" s="160">
        <v>1572.725</v>
      </c>
    </row>
    <row r="1868">
      <c r="A1868" s="159" t="s">
        <v>5453</v>
      </c>
      <c r="B1868" s="160">
        <v>1566.0</v>
      </c>
      <c r="C1868" s="160">
        <v>1565.086</v>
      </c>
    </row>
    <row r="1869">
      <c r="A1869" s="159" t="s">
        <v>5454</v>
      </c>
      <c r="B1869" s="160">
        <v>1618.0</v>
      </c>
      <c r="C1869" s="160">
        <v>1617.121</v>
      </c>
    </row>
    <row r="1870">
      <c r="A1870" s="159" t="s">
        <v>5454</v>
      </c>
      <c r="B1870" s="160">
        <v>1623.0</v>
      </c>
      <c r="C1870" s="160">
        <v>1622.847</v>
      </c>
    </row>
    <row r="1871">
      <c r="A1871" s="159" t="s">
        <v>5454</v>
      </c>
      <c r="B1871" s="160">
        <v>1623.0</v>
      </c>
      <c r="C1871" s="160">
        <v>1622.742</v>
      </c>
    </row>
    <row r="1872">
      <c r="A1872" s="159" t="s">
        <v>5456</v>
      </c>
      <c r="B1872" s="160">
        <v>251.0</v>
      </c>
      <c r="C1872" s="160">
        <v>250.067</v>
      </c>
    </row>
    <row r="1873">
      <c r="A1873" s="159" t="s">
        <v>5456</v>
      </c>
      <c r="B1873" s="160">
        <v>252.0</v>
      </c>
      <c r="C1873" s="160">
        <v>251.089</v>
      </c>
    </row>
    <row r="1874">
      <c r="A1874" s="159" t="s">
        <v>5456</v>
      </c>
      <c r="B1874" s="160">
        <v>251.0</v>
      </c>
      <c r="C1874" s="160">
        <v>250.066</v>
      </c>
    </row>
    <row r="1875">
      <c r="A1875" s="159" t="s">
        <v>5457</v>
      </c>
      <c r="B1875" s="160">
        <v>244.0</v>
      </c>
      <c r="C1875" s="160">
        <v>243.921</v>
      </c>
    </row>
    <row r="1876">
      <c r="A1876" s="159" t="s">
        <v>5457</v>
      </c>
      <c r="B1876" s="160">
        <v>246.0</v>
      </c>
      <c r="C1876" s="160">
        <v>245.144</v>
      </c>
    </row>
    <row r="1877">
      <c r="A1877" s="159" t="s">
        <v>5457</v>
      </c>
      <c r="B1877" s="160">
        <v>245.0</v>
      </c>
      <c r="C1877" s="160">
        <v>244.327</v>
      </c>
    </row>
    <row r="1878">
      <c r="A1878" s="159" t="s">
        <v>5458</v>
      </c>
      <c r="B1878" s="160">
        <v>321.0</v>
      </c>
      <c r="C1878" s="160">
        <v>320.714</v>
      </c>
    </row>
    <row r="1879">
      <c r="A1879" s="159" t="s">
        <v>5458</v>
      </c>
      <c r="B1879" s="160">
        <v>321.0</v>
      </c>
      <c r="C1879" s="160">
        <v>320.648</v>
      </c>
    </row>
    <row r="1880">
      <c r="A1880" s="159" t="s">
        <v>5458</v>
      </c>
      <c r="B1880" s="160">
        <v>318.0</v>
      </c>
      <c r="C1880" s="160">
        <v>317.812</v>
      </c>
    </row>
    <row r="1881">
      <c r="A1881" s="159" t="s">
        <v>5459</v>
      </c>
      <c r="B1881" s="160">
        <v>698.0</v>
      </c>
      <c r="C1881" s="160">
        <v>697.852</v>
      </c>
    </row>
    <row r="1882">
      <c r="A1882" s="159" t="s">
        <v>5459</v>
      </c>
      <c r="B1882" s="160">
        <v>696.0</v>
      </c>
      <c r="C1882" s="160">
        <v>695.21</v>
      </c>
    </row>
    <row r="1883">
      <c r="A1883" s="159" t="s">
        <v>5459</v>
      </c>
      <c r="B1883" s="160">
        <v>697.0</v>
      </c>
      <c r="C1883" s="160">
        <v>696.361</v>
      </c>
    </row>
    <row r="1884">
      <c r="A1884" s="159" t="s">
        <v>5460</v>
      </c>
      <c r="B1884" s="160">
        <v>799.0</v>
      </c>
      <c r="C1884" s="160">
        <v>798.185</v>
      </c>
    </row>
    <row r="1885">
      <c r="A1885" s="159" t="s">
        <v>5460</v>
      </c>
      <c r="B1885" s="160">
        <v>799.0</v>
      </c>
      <c r="C1885" s="160">
        <v>798.193</v>
      </c>
    </row>
    <row r="1886">
      <c r="A1886" s="159" t="s">
        <v>5460</v>
      </c>
      <c r="B1886" s="160">
        <v>796.0</v>
      </c>
      <c r="C1886" s="160">
        <v>795.237</v>
      </c>
    </row>
    <row r="1887">
      <c r="A1887" s="159" t="s">
        <v>5461</v>
      </c>
      <c r="B1887" s="160">
        <v>239.0</v>
      </c>
      <c r="C1887" s="160">
        <v>238.831</v>
      </c>
    </row>
    <row r="1888">
      <c r="A1888" s="159" t="s">
        <v>5461</v>
      </c>
      <c r="B1888" s="160">
        <v>242.0</v>
      </c>
      <c r="C1888" s="160">
        <v>241.227</v>
      </c>
    </row>
    <row r="1889">
      <c r="A1889" s="159" t="s">
        <v>5461</v>
      </c>
      <c r="B1889" s="160">
        <v>243.0</v>
      </c>
      <c r="C1889" s="160">
        <v>242.367</v>
      </c>
    </row>
    <row r="1890">
      <c r="A1890" s="159" t="s">
        <v>5462</v>
      </c>
      <c r="B1890" s="160">
        <v>332.0</v>
      </c>
      <c r="C1890" s="160">
        <v>331.854</v>
      </c>
    </row>
    <row r="1891">
      <c r="A1891" s="159" t="s">
        <v>5462</v>
      </c>
      <c r="B1891" s="160">
        <v>332.0</v>
      </c>
      <c r="C1891" s="160">
        <v>331.191</v>
      </c>
    </row>
    <row r="1892">
      <c r="A1892" s="159" t="s">
        <v>5462</v>
      </c>
      <c r="B1892" s="160">
        <v>330.0</v>
      </c>
      <c r="C1892" s="160">
        <v>329.233</v>
      </c>
    </row>
    <row r="1893">
      <c r="A1893" s="159" t="s">
        <v>5465</v>
      </c>
      <c r="B1893" s="160">
        <v>295.0</v>
      </c>
      <c r="C1893" s="160">
        <v>294.27</v>
      </c>
    </row>
    <row r="1894">
      <c r="A1894" s="159" t="s">
        <v>5465</v>
      </c>
      <c r="B1894" s="160">
        <v>292.0</v>
      </c>
      <c r="C1894" s="160">
        <v>291.143</v>
      </c>
    </row>
    <row r="1895">
      <c r="A1895" s="159" t="s">
        <v>5465</v>
      </c>
      <c r="B1895" s="160">
        <v>292.0</v>
      </c>
      <c r="C1895" s="160">
        <v>291.14</v>
      </c>
    </row>
    <row r="1896">
      <c r="A1896" s="159" t="s">
        <v>5466</v>
      </c>
      <c r="B1896" s="160">
        <v>216.0</v>
      </c>
      <c r="C1896" s="160">
        <v>215.416</v>
      </c>
    </row>
    <row r="1897">
      <c r="A1897" s="159" t="s">
        <v>5466</v>
      </c>
      <c r="B1897" s="160">
        <v>219.0</v>
      </c>
      <c r="C1897" s="160">
        <v>218.244</v>
      </c>
    </row>
    <row r="1898">
      <c r="A1898" s="159" t="s">
        <v>5466</v>
      </c>
      <c r="B1898" s="160">
        <v>215.0</v>
      </c>
      <c r="C1898" s="160">
        <v>214.478</v>
      </c>
    </row>
    <row r="1899">
      <c r="A1899" s="159" t="s">
        <v>5467</v>
      </c>
      <c r="B1899" s="160">
        <v>218.0</v>
      </c>
      <c r="C1899" s="160">
        <v>217.042</v>
      </c>
    </row>
    <row r="1900">
      <c r="A1900" s="159" t="s">
        <v>5467</v>
      </c>
      <c r="B1900" s="160">
        <v>217.0</v>
      </c>
      <c r="C1900" s="160">
        <v>216.108</v>
      </c>
    </row>
    <row r="1901">
      <c r="A1901" s="159" t="s">
        <v>5467</v>
      </c>
      <c r="B1901" s="160">
        <v>214.0</v>
      </c>
      <c r="C1901" s="160">
        <v>213.968</v>
      </c>
    </row>
    <row r="1902">
      <c r="A1902" s="159" t="s">
        <v>5468</v>
      </c>
      <c r="B1902" s="160">
        <v>218.0</v>
      </c>
      <c r="C1902" s="160">
        <v>217.113</v>
      </c>
    </row>
    <row r="1903">
      <c r="A1903" s="159" t="s">
        <v>5468</v>
      </c>
      <c r="B1903" s="160">
        <v>218.0</v>
      </c>
      <c r="C1903" s="160">
        <v>217.279</v>
      </c>
    </row>
    <row r="1904">
      <c r="A1904" s="159" t="s">
        <v>5468</v>
      </c>
      <c r="B1904" s="160">
        <v>218.0</v>
      </c>
      <c r="C1904" s="160">
        <v>217.389</v>
      </c>
    </row>
    <row r="1905">
      <c r="A1905" s="159" t="s">
        <v>5469</v>
      </c>
      <c r="B1905" s="160">
        <v>244.0</v>
      </c>
      <c r="C1905" s="160">
        <v>243.679</v>
      </c>
    </row>
    <row r="1906">
      <c r="A1906" s="159" t="s">
        <v>5469</v>
      </c>
      <c r="B1906" s="160">
        <v>246.0</v>
      </c>
      <c r="C1906" s="160">
        <v>245.185</v>
      </c>
    </row>
    <row r="1907">
      <c r="A1907" s="159" t="s">
        <v>5469</v>
      </c>
      <c r="B1907" s="160">
        <v>245.0</v>
      </c>
      <c r="C1907" s="160">
        <v>244.647</v>
      </c>
    </row>
    <row r="1908">
      <c r="A1908" s="159" t="s">
        <v>5470</v>
      </c>
      <c r="B1908" s="160">
        <v>194.0</v>
      </c>
      <c r="C1908" s="160">
        <v>193.68</v>
      </c>
    </row>
    <row r="1909">
      <c r="A1909" s="159" t="s">
        <v>5470</v>
      </c>
      <c r="B1909" s="160">
        <v>195.0</v>
      </c>
      <c r="C1909" s="160">
        <v>194.809</v>
      </c>
    </row>
    <row r="1910">
      <c r="A1910" s="159" t="s">
        <v>5470</v>
      </c>
      <c r="B1910" s="160">
        <v>195.0</v>
      </c>
      <c r="C1910" s="160">
        <v>194.61</v>
      </c>
    </row>
    <row r="1911">
      <c r="A1911" s="159" t="s">
        <v>5471</v>
      </c>
      <c r="B1911" s="160">
        <v>228.0</v>
      </c>
      <c r="C1911" s="160">
        <v>227.294</v>
      </c>
    </row>
    <row r="1912">
      <c r="A1912" s="159" t="s">
        <v>5471</v>
      </c>
      <c r="B1912" s="160">
        <v>230.0</v>
      </c>
      <c r="C1912" s="160">
        <v>229.952</v>
      </c>
    </row>
    <row r="1913">
      <c r="A1913" s="159" t="s">
        <v>5471</v>
      </c>
      <c r="B1913" s="160">
        <v>230.0</v>
      </c>
      <c r="C1913" s="160">
        <v>229.542</v>
      </c>
    </row>
    <row r="1914">
      <c r="A1914" s="159" t="s">
        <v>5472</v>
      </c>
      <c r="B1914" s="160">
        <v>174.0</v>
      </c>
      <c r="C1914" s="160">
        <v>173.522</v>
      </c>
    </row>
    <row r="1915">
      <c r="A1915" s="159" t="s">
        <v>5472</v>
      </c>
      <c r="B1915" s="160">
        <v>174.0</v>
      </c>
      <c r="C1915" s="160">
        <v>173.531</v>
      </c>
    </row>
    <row r="1916">
      <c r="A1916" s="159" t="s">
        <v>5472</v>
      </c>
      <c r="B1916" s="160">
        <v>177.0</v>
      </c>
      <c r="C1916" s="160">
        <v>176.98</v>
      </c>
    </row>
    <row r="1917">
      <c r="A1917" s="159" t="s">
        <v>5473</v>
      </c>
      <c r="B1917" s="160">
        <v>231.0</v>
      </c>
      <c r="C1917" s="160">
        <v>230.364</v>
      </c>
    </row>
    <row r="1918">
      <c r="A1918" s="159" t="s">
        <v>5473</v>
      </c>
      <c r="B1918" s="160">
        <v>233.0</v>
      </c>
      <c r="C1918" s="160">
        <v>232.819</v>
      </c>
    </row>
    <row r="1919">
      <c r="A1919" s="159" t="s">
        <v>5473</v>
      </c>
      <c r="B1919" s="160">
        <v>234.0</v>
      </c>
      <c r="C1919" s="160">
        <v>233.708</v>
      </c>
    </row>
    <row r="1920">
      <c r="A1920" s="159" t="s">
        <v>5474</v>
      </c>
      <c r="B1920" s="160">
        <v>197.0</v>
      </c>
      <c r="C1920" s="160">
        <v>196.011</v>
      </c>
    </row>
    <row r="1921">
      <c r="A1921" s="159" t="s">
        <v>5474</v>
      </c>
      <c r="B1921" s="160">
        <v>197.0</v>
      </c>
      <c r="C1921" s="160">
        <v>196.931</v>
      </c>
    </row>
    <row r="1922">
      <c r="A1922" s="159" t="s">
        <v>5474</v>
      </c>
      <c r="B1922" s="160">
        <v>198.0</v>
      </c>
      <c r="C1922" s="160">
        <v>197.518</v>
      </c>
    </row>
    <row r="1923">
      <c r="A1923" s="159" t="s">
        <v>5475</v>
      </c>
      <c r="B1923" s="160">
        <v>40.0</v>
      </c>
      <c r="C1923" s="160">
        <v>39.543</v>
      </c>
    </row>
    <row r="1924">
      <c r="A1924" s="159" t="s">
        <v>5475</v>
      </c>
      <c r="B1924" s="160">
        <v>39.0</v>
      </c>
      <c r="C1924" s="160">
        <v>38.346</v>
      </c>
    </row>
    <row r="1925">
      <c r="A1925" s="159" t="s">
        <v>5475</v>
      </c>
      <c r="B1925" s="160">
        <v>38.0</v>
      </c>
      <c r="C1925" s="160">
        <v>37.749</v>
      </c>
    </row>
    <row r="1926">
      <c r="A1926" s="159" t="s">
        <v>5476</v>
      </c>
      <c r="B1926" s="160">
        <v>38.0</v>
      </c>
      <c r="C1926" s="160">
        <v>37.59</v>
      </c>
    </row>
    <row r="1927">
      <c r="A1927" s="159" t="s">
        <v>5476</v>
      </c>
      <c r="B1927" s="160">
        <v>39.0</v>
      </c>
      <c r="C1927" s="160">
        <v>38.471</v>
      </c>
    </row>
    <row r="1928">
      <c r="A1928" s="159" t="s">
        <v>5476</v>
      </c>
      <c r="B1928" s="160">
        <v>39.0</v>
      </c>
      <c r="C1928" s="160">
        <v>38.588</v>
      </c>
    </row>
    <row r="1929">
      <c r="A1929" s="159" t="s">
        <v>5477</v>
      </c>
      <c r="B1929" s="160">
        <v>29.0</v>
      </c>
      <c r="C1929" s="160">
        <v>28.431</v>
      </c>
    </row>
    <row r="1930">
      <c r="A1930" s="159" t="s">
        <v>5477</v>
      </c>
      <c r="B1930" s="160">
        <v>30.0</v>
      </c>
      <c r="C1930" s="160">
        <v>29.074</v>
      </c>
    </row>
    <row r="1931">
      <c r="A1931" s="159" t="s">
        <v>5477</v>
      </c>
      <c r="B1931" s="160">
        <v>28.0</v>
      </c>
      <c r="C1931" s="160">
        <v>27.594</v>
      </c>
    </row>
    <row r="1932">
      <c r="A1932" s="159" t="s">
        <v>5478</v>
      </c>
      <c r="B1932" s="160">
        <v>34.0</v>
      </c>
      <c r="C1932" s="160">
        <v>33.941</v>
      </c>
    </row>
    <row r="1933">
      <c r="A1933" s="159" t="s">
        <v>5478</v>
      </c>
      <c r="B1933" s="160">
        <v>35.0</v>
      </c>
      <c r="C1933" s="160">
        <v>34.655</v>
      </c>
    </row>
    <row r="1934">
      <c r="A1934" s="159" t="s">
        <v>5478</v>
      </c>
      <c r="B1934" s="160">
        <v>34.0</v>
      </c>
      <c r="C1934" s="160">
        <v>33.941</v>
      </c>
    </row>
    <row r="1935">
      <c r="A1935" s="159" t="s">
        <v>5479</v>
      </c>
      <c r="B1935" s="160">
        <v>30.0</v>
      </c>
      <c r="C1935" s="160">
        <v>29.493</v>
      </c>
    </row>
    <row r="1936">
      <c r="A1936" s="159" t="s">
        <v>5479</v>
      </c>
      <c r="B1936" s="160">
        <v>30.0</v>
      </c>
      <c r="C1936" s="160">
        <v>29.716</v>
      </c>
    </row>
    <row r="1937">
      <c r="A1937" s="159" t="s">
        <v>5479</v>
      </c>
      <c r="B1937" s="160">
        <v>29.0</v>
      </c>
      <c r="C1937" s="160">
        <v>28.659</v>
      </c>
    </row>
    <row r="1938">
      <c r="A1938" s="159" t="s">
        <v>5480</v>
      </c>
      <c r="B1938" s="160">
        <v>35.0</v>
      </c>
      <c r="C1938" s="160">
        <v>34.152</v>
      </c>
    </row>
    <row r="1939">
      <c r="A1939" s="159" t="s">
        <v>5480</v>
      </c>
      <c r="B1939" s="160">
        <v>34.0</v>
      </c>
      <c r="C1939" s="160">
        <v>33.908</v>
      </c>
    </row>
    <row r="1940">
      <c r="A1940" s="159" t="s">
        <v>5480</v>
      </c>
      <c r="B1940" s="160">
        <v>35.0</v>
      </c>
      <c r="C1940" s="160">
        <v>34.44</v>
      </c>
    </row>
    <row r="1941">
      <c r="A1941" s="159" t="s">
        <v>5481</v>
      </c>
      <c r="B1941" s="160">
        <v>92.0</v>
      </c>
      <c r="C1941" s="160">
        <v>91.821</v>
      </c>
    </row>
    <row r="1942">
      <c r="A1942" s="159" t="s">
        <v>5481</v>
      </c>
      <c r="B1942" s="160">
        <v>91.0</v>
      </c>
      <c r="C1942" s="160">
        <v>90.44</v>
      </c>
    </row>
    <row r="1943">
      <c r="A1943" s="159" t="s">
        <v>5481</v>
      </c>
      <c r="B1943" s="160">
        <v>86.0</v>
      </c>
      <c r="C1943" s="160">
        <v>85.897</v>
      </c>
    </row>
    <row r="1944">
      <c r="A1944" s="159" t="s">
        <v>5482</v>
      </c>
      <c r="B1944" s="160">
        <v>122.0</v>
      </c>
      <c r="C1944" s="160">
        <v>121.754</v>
      </c>
    </row>
    <row r="1945">
      <c r="A1945" s="159" t="s">
        <v>5482</v>
      </c>
      <c r="B1945" s="160">
        <v>125.0</v>
      </c>
      <c r="C1945" s="160">
        <v>124.04</v>
      </c>
    </row>
    <row r="1946">
      <c r="A1946" s="159" t="s">
        <v>5482</v>
      </c>
      <c r="B1946" s="160">
        <v>123.0</v>
      </c>
      <c r="C1946" s="160">
        <v>122.262</v>
      </c>
    </row>
    <row r="1947">
      <c r="A1947" s="159" t="s">
        <v>5483</v>
      </c>
      <c r="B1947" s="160">
        <v>113.0</v>
      </c>
      <c r="C1947" s="160">
        <v>112.129</v>
      </c>
    </row>
    <row r="1948">
      <c r="A1948" s="159" t="s">
        <v>5483</v>
      </c>
      <c r="B1948" s="160">
        <v>116.0</v>
      </c>
      <c r="C1948" s="160">
        <v>115.404</v>
      </c>
    </row>
    <row r="1949">
      <c r="A1949" s="159" t="s">
        <v>5483</v>
      </c>
      <c r="B1949" s="160">
        <v>111.0</v>
      </c>
      <c r="C1949" s="160">
        <v>110.907</v>
      </c>
    </row>
    <row r="1950">
      <c r="A1950" s="159" t="s">
        <v>5484</v>
      </c>
      <c r="B1950" s="160">
        <v>94.0</v>
      </c>
      <c r="C1950" s="160">
        <v>93.126</v>
      </c>
    </row>
    <row r="1951">
      <c r="A1951" s="159" t="s">
        <v>5484</v>
      </c>
      <c r="B1951" s="160">
        <v>95.0</v>
      </c>
      <c r="C1951" s="160">
        <v>94.505</v>
      </c>
    </row>
    <row r="1952">
      <c r="A1952" s="159" t="s">
        <v>5484</v>
      </c>
      <c r="B1952" s="160">
        <v>92.0</v>
      </c>
      <c r="C1952" s="160">
        <v>91.717</v>
      </c>
    </row>
    <row r="1953">
      <c r="A1953" s="159" t="s">
        <v>5485</v>
      </c>
      <c r="B1953" s="160">
        <v>114.0</v>
      </c>
      <c r="C1953" s="160">
        <v>113.846</v>
      </c>
    </row>
    <row r="1954">
      <c r="A1954" s="159" t="s">
        <v>5485</v>
      </c>
      <c r="B1954" s="160">
        <v>113.0</v>
      </c>
      <c r="C1954" s="160">
        <v>112.898</v>
      </c>
    </row>
    <row r="1955">
      <c r="A1955" s="159" t="s">
        <v>5485</v>
      </c>
      <c r="B1955" s="160">
        <v>112.0</v>
      </c>
      <c r="C1955" s="160">
        <v>111.912</v>
      </c>
    </row>
    <row r="1956">
      <c r="A1956" s="159" t="s">
        <v>5486</v>
      </c>
      <c r="B1956" s="160">
        <v>110.0</v>
      </c>
      <c r="C1956" s="160">
        <v>109.523</v>
      </c>
    </row>
    <row r="1957">
      <c r="A1957" s="159" t="s">
        <v>5486</v>
      </c>
      <c r="B1957" s="160">
        <v>112.0</v>
      </c>
      <c r="C1957" s="160">
        <v>111.812</v>
      </c>
    </row>
    <row r="1958">
      <c r="A1958" s="159" t="s">
        <v>5486</v>
      </c>
      <c r="B1958" s="160">
        <v>114.0</v>
      </c>
      <c r="C1958" s="160">
        <v>113.6</v>
      </c>
    </row>
    <row r="1959">
      <c r="A1959" s="159" t="s">
        <v>5487</v>
      </c>
      <c r="B1959" s="160">
        <v>110.0</v>
      </c>
      <c r="C1959" s="160">
        <v>109.826</v>
      </c>
    </row>
    <row r="1960">
      <c r="A1960" s="159" t="s">
        <v>5487</v>
      </c>
      <c r="B1960" s="160">
        <v>103.0</v>
      </c>
      <c r="C1960" s="160">
        <v>102.423</v>
      </c>
    </row>
    <row r="1961">
      <c r="A1961" s="159" t="s">
        <v>5487</v>
      </c>
      <c r="B1961" s="160">
        <v>107.0</v>
      </c>
      <c r="C1961" s="160">
        <v>107.003</v>
      </c>
    </row>
    <row r="1962">
      <c r="A1962" s="159" t="s">
        <v>5488</v>
      </c>
      <c r="B1962" s="160">
        <v>146.0</v>
      </c>
      <c r="C1962" s="160">
        <v>145.825</v>
      </c>
    </row>
    <row r="1963">
      <c r="A1963" s="159" t="s">
        <v>5488</v>
      </c>
      <c r="B1963" s="160">
        <v>147.0</v>
      </c>
      <c r="C1963" s="160">
        <v>146.154</v>
      </c>
    </row>
    <row r="1964">
      <c r="A1964" s="159" t="s">
        <v>5488</v>
      </c>
      <c r="B1964" s="160">
        <v>144.0</v>
      </c>
      <c r="C1964" s="160">
        <v>143.544</v>
      </c>
    </row>
    <row r="1965">
      <c r="A1965" s="159" t="s">
        <v>5489</v>
      </c>
      <c r="B1965" s="160">
        <v>140.0</v>
      </c>
      <c r="C1965" s="160">
        <v>139.699</v>
      </c>
    </row>
    <row r="1966">
      <c r="A1966" s="159" t="s">
        <v>5489</v>
      </c>
      <c r="B1966" s="160">
        <v>139.0</v>
      </c>
      <c r="C1966" s="160">
        <v>138.955</v>
      </c>
    </row>
    <row r="1967">
      <c r="A1967" s="159" t="s">
        <v>5489</v>
      </c>
      <c r="B1967" s="160">
        <v>142.0</v>
      </c>
      <c r="C1967" s="160">
        <v>142.004</v>
      </c>
    </row>
    <row r="1968">
      <c r="A1968" s="159" t="s">
        <v>5490</v>
      </c>
      <c r="B1968" s="160">
        <v>145.0</v>
      </c>
      <c r="C1968" s="160">
        <v>144.11</v>
      </c>
    </row>
    <row r="1969">
      <c r="A1969" s="159" t="s">
        <v>5490</v>
      </c>
      <c r="B1969" s="160">
        <v>144.0</v>
      </c>
      <c r="C1969" s="160">
        <v>143.503</v>
      </c>
    </row>
    <row r="1970">
      <c r="A1970" s="159" t="s">
        <v>5490</v>
      </c>
      <c r="B1970" s="160">
        <v>144.0</v>
      </c>
      <c r="C1970" s="160">
        <v>143.637</v>
      </c>
    </row>
    <row r="1971">
      <c r="A1971" s="159" t="s">
        <v>5491</v>
      </c>
      <c r="B1971" s="160">
        <v>77805.0</v>
      </c>
      <c r="C1971" s="160">
        <v>0.0</v>
      </c>
    </row>
    <row r="1972">
      <c r="A1972" s="159" t="s">
        <v>5491</v>
      </c>
      <c r="B1972" s="160">
        <v>101.0</v>
      </c>
      <c r="C1972" s="160">
        <v>100.0</v>
      </c>
    </row>
    <row r="1973">
      <c r="A1973" s="159" t="s">
        <v>5491</v>
      </c>
      <c r="B1973" s="160">
        <v>102.0</v>
      </c>
      <c r="C1973" s="160">
        <v>101.005</v>
      </c>
    </row>
    <row r="1974">
      <c r="A1974" s="159" t="s">
        <v>5492</v>
      </c>
      <c r="B1974" s="160">
        <v>99.0</v>
      </c>
      <c r="C1974" s="160">
        <v>98.494</v>
      </c>
    </row>
    <row r="1975">
      <c r="A1975" s="159" t="s">
        <v>5492</v>
      </c>
      <c r="B1975" s="160">
        <v>99.0</v>
      </c>
      <c r="C1975" s="160">
        <v>98.234</v>
      </c>
    </row>
    <row r="1976">
      <c r="A1976" s="159" t="s">
        <v>5492</v>
      </c>
      <c r="B1976" s="160">
        <v>100.0</v>
      </c>
      <c r="C1976" s="160">
        <v>99.202</v>
      </c>
    </row>
    <row r="1977">
      <c r="A1977" s="159" t="s">
        <v>5493</v>
      </c>
      <c r="B1977" s="160">
        <v>93.0</v>
      </c>
      <c r="C1977" s="160">
        <v>92.619</v>
      </c>
    </row>
    <row r="1978">
      <c r="A1978" s="159" t="s">
        <v>5493</v>
      </c>
      <c r="B1978" s="160">
        <v>96.0</v>
      </c>
      <c r="C1978" s="160">
        <v>95.82</v>
      </c>
    </row>
    <row r="1979">
      <c r="A1979" s="159" t="s">
        <v>5493</v>
      </c>
      <c r="B1979" s="160">
        <v>93.0</v>
      </c>
      <c r="C1979" s="160">
        <v>92.578</v>
      </c>
    </row>
    <row r="1980">
      <c r="A1980" s="159" t="s">
        <v>5494</v>
      </c>
      <c r="B1980" s="160">
        <v>93.0</v>
      </c>
      <c r="C1980" s="160">
        <v>92.851</v>
      </c>
    </row>
    <row r="1981">
      <c r="A1981" s="159" t="s">
        <v>5494</v>
      </c>
      <c r="B1981" s="160">
        <v>97.0</v>
      </c>
      <c r="C1981" s="160">
        <v>96.298</v>
      </c>
    </row>
    <row r="1982">
      <c r="A1982" s="159" t="s">
        <v>5494</v>
      </c>
      <c r="B1982" s="160">
        <v>98.0</v>
      </c>
      <c r="C1982" s="160">
        <v>97.092</v>
      </c>
    </row>
    <row r="1983">
      <c r="A1983" s="159" t="s">
        <v>5495</v>
      </c>
      <c r="B1983" s="160">
        <v>104.0</v>
      </c>
      <c r="C1983" s="160">
        <v>103.101</v>
      </c>
    </row>
    <row r="1984">
      <c r="A1984" s="159" t="s">
        <v>5495</v>
      </c>
      <c r="B1984" s="160">
        <v>104.0</v>
      </c>
      <c r="C1984" s="160">
        <v>103.145</v>
      </c>
    </row>
    <row r="1985">
      <c r="A1985" s="159" t="s">
        <v>5495</v>
      </c>
      <c r="B1985" s="160">
        <v>105.0</v>
      </c>
      <c r="C1985" s="160">
        <v>104.041</v>
      </c>
    </row>
    <row r="1986">
      <c r="A1986" s="159" t="s">
        <v>5496</v>
      </c>
      <c r="B1986" s="160">
        <v>93.0</v>
      </c>
      <c r="C1986" s="160">
        <v>92.005</v>
      </c>
    </row>
    <row r="1987">
      <c r="A1987" s="159" t="s">
        <v>5496</v>
      </c>
      <c r="B1987" s="160">
        <v>91.0</v>
      </c>
      <c r="C1987" s="160">
        <v>90.139</v>
      </c>
    </row>
    <row r="1988">
      <c r="A1988" s="159" t="s">
        <v>5496</v>
      </c>
      <c r="B1988" s="160">
        <v>90.0</v>
      </c>
      <c r="C1988" s="160">
        <v>89.196</v>
      </c>
    </row>
    <row r="1989">
      <c r="A1989" s="159" t="s">
        <v>5497</v>
      </c>
      <c r="B1989" s="160">
        <v>110.0</v>
      </c>
      <c r="C1989" s="160">
        <v>109.731</v>
      </c>
    </row>
    <row r="1990">
      <c r="A1990" s="159" t="s">
        <v>5497</v>
      </c>
      <c r="B1990" s="160">
        <v>112.0</v>
      </c>
      <c r="C1990" s="160">
        <v>111.665</v>
      </c>
    </row>
    <row r="1991">
      <c r="A1991" s="159" t="s">
        <v>5497</v>
      </c>
      <c r="B1991" s="160">
        <v>110.0</v>
      </c>
      <c r="C1991" s="160">
        <v>109.444</v>
      </c>
    </row>
    <row r="1992">
      <c r="A1992" s="159" t="s">
        <v>5498</v>
      </c>
      <c r="B1992" s="160">
        <v>111.0</v>
      </c>
      <c r="C1992" s="160">
        <v>110.766</v>
      </c>
    </row>
    <row r="1993">
      <c r="A1993" s="159" t="s">
        <v>5498</v>
      </c>
      <c r="B1993" s="160">
        <v>112.0</v>
      </c>
      <c r="C1993" s="160">
        <v>111.544</v>
      </c>
    </row>
    <row r="1994">
      <c r="A1994" s="159" t="s">
        <v>5498</v>
      </c>
      <c r="B1994" s="160">
        <v>113.0</v>
      </c>
      <c r="C1994" s="160">
        <v>112.539</v>
      </c>
    </row>
    <row r="1995">
      <c r="A1995" s="159" t="s">
        <v>5499</v>
      </c>
      <c r="B1995" s="160">
        <v>764.0</v>
      </c>
      <c r="C1995" s="160">
        <v>763.352</v>
      </c>
    </row>
    <row r="1996">
      <c r="A1996" s="159" t="s">
        <v>5499</v>
      </c>
      <c r="B1996" s="160">
        <v>757.0</v>
      </c>
      <c r="C1996" s="160">
        <v>756.282</v>
      </c>
    </row>
    <row r="1997">
      <c r="A1997" s="159" t="s">
        <v>5499</v>
      </c>
      <c r="B1997" s="160">
        <v>762.0</v>
      </c>
      <c r="C1997" s="160">
        <v>761.274</v>
      </c>
    </row>
    <row r="1998">
      <c r="A1998" s="159" t="s">
        <v>5500</v>
      </c>
      <c r="B1998" s="160">
        <v>305.0</v>
      </c>
      <c r="C1998" s="160">
        <v>304.657</v>
      </c>
    </row>
    <row r="1999">
      <c r="A1999" s="159" t="s">
        <v>5500</v>
      </c>
      <c r="B1999" s="160">
        <v>308.0</v>
      </c>
      <c r="C1999" s="160">
        <v>307.86</v>
      </c>
    </row>
    <row r="2000">
      <c r="A2000" s="159" t="s">
        <v>5500</v>
      </c>
      <c r="B2000" s="160">
        <v>313.0</v>
      </c>
      <c r="C2000" s="160">
        <v>312.085</v>
      </c>
    </row>
    <row r="2001">
      <c r="A2001" s="159" t="s">
        <v>5501</v>
      </c>
      <c r="B2001" s="160">
        <v>369.0</v>
      </c>
      <c r="C2001" s="160">
        <v>368.86</v>
      </c>
    </row>
    <row r="2002">
      <c r="A2002" s="159" t="s">
        <v>5501</v>
      </c>
      <c r="B2002" s="160">
        <v>372.0</v>
      </c>
      <c r="C2002" s="160">
        <v>371.162</v>
      </c>
    </row>
    <row r="2003">
      <c r="A2003" s="159" t="s">
        <v>5501</v>
      </c>
      <c r="B2003" s="160">
        <v>370.0</v>
      </c>
      <c r="C2003" s="160">
        <v>369.283</v>
      </c>
    </row>
    <row r="2004">
      <c r="A2004" s="159" t="s">
        <v>5502</v>
      </c>
      <c r="B2004" s="160">
        <v>202.0</v>
      </c>
      <c r="C2004" s="160">
        <v>201.458</v>
      </c>
    </row>
    <row r="2005">
      <c r="A2005" s="159" t="s">
        <v>5502</v>
      </c>
      <c r="B2005" s="160">
        <v>198.0</v>
      </c>
      <c r="C2005" s="160">
        <v>197.563</v>
      </c>
    </row>
    <row r="2006">
      <c r="A2006" s="159" t="s">
        <v>5502</v>
      </c>
      <c r="B2006" s="160">
        <v>199.0</v>
      </c>
      <c r="C2006" s="160">
        <v>198.017</v>
      </c>
    </row>
    <row r="2007">
      <c r="A2007" s="159" t="s">
        <v>5503</v>
      </c>
      <c r="B2007" s="160">
        <v>200.0</v>
      </c>
      <c r="C2007" s="160">
        <v>199.49</v>
      </c>
    </row>
    <row r="2008">
      <c r="A2008" s="159" t="s">
        <v>5503</v>
      </c>
      <c r="B2008" s="160">
        <v>198.0</v>
      </c>
      <c r="C2008" s="160">
        <v>197.163</v>
      </c>
    </row>
    <row r="2009">
      <c r="A2009" s="159" t="s">
        <v>5503</v>
      </c>
      <c r="B2009" s="160">
        <v>201.0</v>
      </c>
      <c r="C2009" s="160">
        <v>200.304</v>
      </c>
    </row>
    <row r="2010">
      <c r="A2010" s="159" t="s">
        <v>5504</v>
      </c>
      <c r="B2010" s="160">
        <v>210.0</v>
      </c>
      <c r="C2010" s="160">
        <v>209.964</v>
      </c>
    </row>
    <row r="2011">
      <c r="A2011" s="159" t="s">
        <v>5504</v>
      </c>
      <c r="B2011" s="160">
        <v>208.0</v>
      </c>
      <c r="C2011" s="160">
        <v>207.538</v>
      </c>
    </row>
    <row r="2012">
      <c r="A2012" s="159" t="s">
        <v>5504</v>
      </c>
      <c r="B2012" s="160">
        <v>208.0</v>
      </c>
      <c r="C2012" s="160">
        <v>207.87</v>
      </c>
    </row>
    <row r="2013">
      <c r="A2013" s="159" t="s">
        <v>5506</v>
      </c>
      <c r="B2013" s="160">
        <v>269.0</v>
      </c>
      <c r="C2013" s="160">
        <v>268.394</v>
      </c>
    </row>
    <row r="2014">
      <c r="A2014" s="159" t="s">
        <v>5506</v>
      </c>
      <c r="B2014" s="160">
        <v>273.0</v>
      </c>
      <c r="C2014" s="160">
        <v>272.669</v>
      </c>
    </row>
    <row r="2015">
      <c r="A2015" s="159" t="s">
        <v>5506</v>
      </c>
      <c r="B2015" s="160">
        <v>272.0</v>
      </c>
      <c r="C2015" s="160">
        <v>271.241</v>
      </c>
    </row>
    <row r="2016">
      <c r="A2016" s="159" t="s">
        <v>5507</v>
      </c>
      <c r="B2016" s="160">
        <v>187.0</v>
      </c>
      <c r="C2016" s="160">
        <v>186.024</v>
      </c>
    </row>
    <row r="2017">
      <c r="A2017" s="159" t="s">
        <v>5507</v>
      </c>
      <c r="B2017" s="160">
        <v>190.0</v>
      </c>
      <c r="C2017" s="160">
        <v>189.095</v>
      </c>
    </row>
    <row r="2018">
      <c r="A2018" s="159" t="s">
        <v>5507</v>
      </c>
      <c r="B2018" s="160">
        <v>187.0</v>
      </c>
      <c r="C2018" s="160">
        <v>186.043</v>
      </c>
    </row>
    <row r="2019">
      <c r="A2019" s="159" t="s">
        <v>5508</v>
      </c>
      <c r="B2019" s="160">
        <v>220.0</v>
      </c>
      <c r="C2019" s="160">
        <v>219.412</v>
      </c>
    </row>
    <row r="2020">
      <c r="A2020" s="159" t="s">
        <v>5508</v>
      </c>
      <c r="B2020" s="160">
        <v>218.0</v>
      </c>
      <c r="C2020" s="160">
        <v>217.558</v>
      </c>
    </row>
    <row r="2021">
      <c r="A2021" s="159" t="s">
        <v>5508</v>
      </c>
      <c r="B2021" s="160">
        <v>218.0</v>
      </c>
      <c r="C2021" s="160">
        <v>217.611</v>
      </c>
    </row>
    <row r="2022">
      <c r="A2022" s="159" t="s">
        <v>5509</v>
      </c>
      <c r="B2022" s="160">
        <v>710.0</v>
      </c>
      <c r="C2022" s="160">
        <v>709.238</v>
      </c>
    </row>
    <row r="2023">
      <c r="A2023" s="159" t="s">
        <v>5509</v>
      </c>
      <c r="B2023" s="160">
        <v>708.0</v>
      </c>
      <c r="C2023" s="160">
        <v>707.736</v>
      </c>
    </row>
    <row r="2024">
      <c r="A2024" s="159" t="s">
        <v>5509</v>
      </c>
      <c r="B2024" s="160">
        <v>710.0</v>
      </c>
      <c r="C2024" s="160">
        <v>709.494</v>
      </c>
    </row>
    <row r="2025">
      <c r="A2025" s="159" t="s">
        <v>5510</v>
      </c>
      <c r="B2025" s="160">
        <v>443.0</v>
      </c>
      <c r="C2025" s="160">
        <v>442.645</v>
      </c>
    </row>
    <row r="2026">
      <c r="A2026" s="159" t="s">
        <v>5510</v>
      </c>
      <c r="B2026" s="160">
        <v>447.0</v>
      </c>
      <c r="C2026" s="160">
        <v>446.97</v>
      </c>
    </row>
    <row r="2027">
      <c r="A2027" s="159" t="s">
        <v>5510</v>
      </c>
      <c r="B2027" s="160">
        <v>444.0</v>
      </c>
      <c r="C2027" s="160">
        <v>443.833</v>
      </c>
    </row>
    <row r="2028">
      <c r="A2028" s="159" t="s">
        <v>5511</v>
      </c>
      <c r="B2028" s="160">
        <v>120.0</v>
      </c>
      <c r="C2028" s="160">
        <v>119.415</v>
      </c>
    </row>
    <row r="2029">
      <c r="A2029" s="159" t="s">
        <v>5511</v>
      </c>
      <c r="B2029" s="160">
        <v>114.0</v>
      </c>
      <c r="C2029" s="160">
        <v>113.781</v>
      </c>
    </row>
    <row r="2030">
      <c r="A2030" s="159" t="s">
        <v>5511</v>
      </c>
      <c r="B2030" s="160">
        <v>112.0</v>
      </c>
      <c r="C2030" s="160">
        <v>111.274</v>
      </c>
    </row>
    <row r="2031">
      <c r="A2031" s="159" t="s">
        <v>5512</v>
      </c>
      <c r="B2031" s="160">
        <v>116.0</v>
      </c>
      <c r="C2031" s="160">
        <v>115.163</v>
      </c>
    </row>
    <row r="2032">
      <c r="A2032" s="159" t="s">
        <v>5512</v>
      </c>
      <c r="B2032" s="160">
        <v>115.0</v>
      </c>
      <c r="C2032" s="160">
        <v>114.532</v>
      </c>
    </row>
    <row r="2033">
      <c r="A2033" s="159" t="s">
        <v>5512</v>
      </c>
      <c r="B2033" s="160">
        <v>114.0</v>
      </c>
      <c r="C2033" s="160">
        <v>113.421</v>
      </c>
    </row>
    <row r="2034">
      <c r="A2034" s="159" t="s">
        <v>5513</v>
      </c>
      <c r="B2034" s="160">
        <v>76.0</v>
      </c>
      <c r="C2034" s="160">
        <v>75.916</v>
      </c>
    </row>
    <row r="2035">
      <c r="A2035" s="159" t="s">
        <v>5513</v>
      </c>
      <c r="B2035" s="160">
        <v>75.0</v>
      </c>
      <c r="C2035" s="160">
        <v>74.216</v>
      </c>
    </row>
    <row r="2036">
      <c r="A2036" s="159" t="s">
        <v>5513</v>
      </c>
      <c r="B2036" s="160">
        <v>75.0</v>
      </c>
      <c r="C2036" s="160">
        <v>74.629</v>
      </c>
    </row>
    <row r="2037">
      <c r="A2037" s="159" t="s">
        <v>5515</v>
      </c>
      <c r="B2037" s="160">
        <v>34.0</v>
      </c>
      <c r="C2037" s="160">
        <v>33.242</v>
      </c>
    </row>
    <row r="2038">
      <c r="A2038" s="159" t="s">
        <v>5515</v>
      </c>
      <c r="B2038" s="160">
        <v>32.0</v>
      </c>
      <c r="C2038" s="160">
        <v>31.385</v>
      </c>
    </row>
    <row r="2039">
      <c r="A2039" s="159" t="s">
        <v>5515</v>
      </c>
      <c r="B2039" s="160">
        <v>34.0</v>
      </c>
      <c r="C2039" s="160">
        <v>33.615</v>
      </c>
    </row>
    <row r="2040">
      <c r="A2040" s="159" t="s">
        <v>5516</v>
      </c>
      <c r="B2040" s="160">
        <v>44.0</v>
      </c>
      <c r="C2040" s="160">
        <v>43.105</v>
      </c>
    </row>
    <row r="2041">
      <c r="A2041" s="159" t="s">
        <v>5516</v>
      </c>
      <c r="B2041" s="160">
        <v>42.0</v>
      </c>
      <c r="C2041" s="160">
        <v>41.11</v>
      </c>
    </row>
    <row r="2042">
      <c r="A2042" s="159" t="s">
        <v>5516</v>
      </c>
      <c r="B2042" s="160">
        <v>43.0</v>
      </c>
      <c r="C2042" s="160">
        <v>42.012</v>
      </c>
    </row>
    <row r="2043">
      <c r="A2043" s="159" t="s">
        <v>5517</v>
      </c>
      <c r="B2043" s="160">
        <v>40.0</v>
      </c>
      <c r="C2043" s="160">
        <v>39.459</v>
      </c>
    </row>
    <row r="2044">
      <c r="A2044" s="159" t="s">
        <v>5517</v>
      </c>
      <c r="B2044" s="160">
        <v>40.0</v>
      </c>
      <c r="C2044" s="160">
        <v>39.459</v>
      </c>
    </row>
    <row r="2045">
      <c r="A2045" s="159" t="s">
        <v>5517</v>
      </c>
      <c r="B2045" s="160">
        <v>40.0</v>
      </c>
      <c r="C2045" s="160">
        <v>39.459</v>
      </c>
    </row>
    <row r="2046">
      <c r="A2046" s="159" t="s">
        <v>5518</v>
      </c>
      <c r="B2046" s="160">
        <v>113.0</v>
      </c>
      <c r="C2046" s="160">
        <v>112.526</v>
      </c>
    </row>
    <row r="2047">
      <c r="A2047" s="159" t="s">
        <v>5518</v>
      </c>
      <c r="B2047" s="160">
        <v>112.0</v>
      </c>
      <c r="C2047" s="160">
        <v>111.632</v>
      </c>
    </row>
    <row r="2048">
      <c r="A2048" s="159" t="s">
        <v>5518</v>
      </c>
      <c r="B2048" s="160">
        <v>112.0</v>
      </c>
      <c r="C2048" s="160">
        <v>111.983</v>
      </c>
    </row>
    <row r="2049">
      <c r="A2049" s="159" t="s">
        <v>5519</v>
      </c>
      <c r="B2049" s="160">
        <v>132.0</v>
      </c>
      <c r="C2049" s="160">
        <v>131.11</v>
      </c>
    </row>
    <row r="2050">
      <c r="A2050" s="159" t="s">
        <v>5519</v>
      </c>
      <c r="B2050" s="160">
        <v>131.0</v>
      </c>
      <c r="C2050" s="160">
        <v>130.294</v>
      </c>
    </row>
    <row r="2051">
      <c r="A2051" s="159" t="s">
        <v>5519</v>
      </c>
      <c r="B2051" s="160">
        <v>132.0</v>
      </c>
      <c r="C2051" s="160">
        <v>131.051</v>
      </c>
    </row>
    <row r="2052">
      <c r="A2052" s="159" t="s">
        <v>5520</v>
      </c>
      <c r="B2052" s="160">
        <v>150.0</v>
      </c>
      <c r="C2052" s="160">
        <v>149.83</v>
      </c>
    </row>
    <row r="2053">
      <c r="A2053" s="159" t="s">
        <v>5520</v>
      </c>
      <c r="B2053" s="160">
        <v>151.0</v>
      </c>
      <c r="C2053" s="160">
        <v>150.671</v>
      </c>
    </row>
    <row r="2054">
      <c r="A2054" s="159" t="s">
        <v>5520</v>
      </c>
      <c r="B2054" s="160">
        <v>154.0</v>
      </c>
      <c r="C2054" s="160">
        <v>153.126</v>
      </c>
    </row>
    <row r="2055">
      <c r="A2055" s="159" t="s">
        <v>5521</v>
      </c>
      <c r="B2055" s="160">
        <v>110.0</v>
      </c>
      <c r="C2055" s="160">
        <v>109.355</v>
      </c>
    </row>
    <row r="2056">
      <c r="A2056" s="159" t="s">
        <v>5521</v>
      </c>
      <c r="B2056" s="160">
        <v>108.0</v>
      </c>
      <c r="C2056" s="160">
        <v>107.839</v>
      </c>
    </row>
    <row r="2057">
      <c r="A2057" s="159" t="s">
        <v>5521</v>
      </c>
      <c r="B2057" s="160">
        <v>109.0</v>
      </c>
      <c r="C2057" s="160">
        <v>108.882</v>
      </c>
    </row>
    <row r="2058">
      <c r="A2058" s="159" t="s">
        <v>5522</v>
      </c>
      <c r="B2058" s="160">
        <v>127.0</v>
      </c>
      <c r="C2058" s="160">
        <v>126.496</v>
      </c>
    </row>
    <row r="2059">
      <c r="A2059" s="159" t="s">
        <v>5522</v>
      </c>
      <c r="B2059" s="160">
        <v>126.0</v>
      </c>
      <c r="C2059" s="160">
        <v>125.981</v>
      </c>
    </row>
    <row r="2060">
      <c r="A2060" s="159" t="s">
        <v>5522</v>
      </c>
      <c r="B2060" s="160">
        <v>126.0</v>
      </c>
      <c r="C2060" s="160">
        <v>126.023</v>
      </c>
    </row>
    <row r="2061">
      <c r="A2061" s="159" t="s">
        <v>5523</v>
      </c>
      <c r="B2061" s="160">
        <v>114.0</v>
      </c>
      <c r="C2061" s="160">
        <v>114.026</v>
      </c>
    </row>
    <row r="2062">
      <c r="A2062" s="159" t="s">
        <v>5523</v>
      </c>
      <c r="B2062" s="160">
        <v>113.0</v>
      </c>
      <c r="C2062" s="160">
        <v>112.758</v>
      </c>
    </row>
    <row r="2063">
      <c r="A2063" s="159" t="s">
        <v>5523</v>
      </c>
      <c r="B2063" s="160">
        <v>112.0</v>
      </c>
      <c r="C2063" s="160">
        <v>111.973</v>
      </c>
    </row>
    <row r="2064">
      <c r="A2064" s="159" t="s">
        <v>5525</v>
      </c>
      <c r="B2064" s="160">
        <v>103.0</v>
      </c>
      <c r="C2064" s="160">
        <v>102.555</v>
      </c>
    </row>
    <row r="2065">
      <c r="A2065" s="159" t="s">
        <v>5525</v>
      </c>
      <c r="B2065" s="160">
        <v>103.0</v>
      </c>
      <c r="C2065" s="160">
        <v>102.119</v>
      </c>
    </row>
    <row r="2066">
      <c r="A2066" s="159" t="s">
        <v>5525</v>
      </c>
      <c r="B2066" s="160">
        <v>101.0</v>
      </c>
      <c r="C2066" s="160">
        <v>100.089</v>
      </c>
    </row>
    <row r="2067">
      <c r="A2067" s="159" t="s">
        <v>5526</v>
      </c>
      <c r="B2067" s="160">
        <v>95.0</v>
      </c>
      <c r="C2067" s="160">
        <v>94.722</v>
      </c>
    </row>
    <row r="2068">
      <c r="A2068" s="159" t="s">
        <v>5526</v>
      </c>
      <c r="B2068" s="160">
        <v>98.0</v>
      </c>
      <c r="C2068" s="160">
        <v>97.179</v>
      </c>
    </row>
    <row r="2069">
      <c r="A2069" s="159" t="s">
        <v>5526</v>
      </c>
      <c r="B2069" s="160">
        <v>95.0</v>
      </c>
      <c r="C2069" s="160">
        <v>94.744</v>
      </c>
    </row>
    <row r="2070">
      <c r="A2070" s="159" t="s">
        <v>5527</v>
      </c>
      <c r="B2070" s="160">
        <v>128.0</v>
      </c>
      <c r="C2070" s="160">
        <v>127.316</v>
      </c>
    </row>
    <row r="2071">
      <c r="A2071" s="159" t="s">
        <v>5527</v>
      </c>
      <c r="B2071" s="160">
        <v>131.0</v>
      </c>
      <c r="C2071" s="160">
        <v>130.746</v>
      </c>
    </row>
    <row r="2072">
      <c r="A2072" s="159" t="s">
        <v>5527</v>
      </c>
      <c r="B2072" s="160">
        <v>131.0</v>
      </c>
      <c r="C2072" s="160">
        <v>130.667</v>
      </c>
    </row>
    <row r="2073">
      <c r="A2073" s="159" t="s">
        <v>5528</v>
      </c>
      <c r="B2073" s="160">
        <v>151.0</v>
      </c>
      <c r="C2073" s="160">
        <v>150.484</v>
      </c>
    </row>
    <row r="2074">
      <c r="A2074" s="159" t="s">
        <v>5528</v>
      </c>
      <c r="B2074" s="160">
        <v>149.0</v>
      </c>
      <c r="C2074" s="160">
        <v>148.422</v>
      </c>
    </row>
    <row r="2075">
      <c r="A2075" s="159" t="s">
        <v>5528</v>
      </c>
      <c r="B2075" s="160">
        <v>151.0</v>
      </c>
      <c r="C2075" s="160">
        <v>150.423</v>
      </c>
    </row>
    <row r="2076">
      <c r="A2076" s="159" t="s">
        <v>5529</v>
      </c>
      <c r="B2076" s="160">
        <v>172.0</v>
      </c>
      <c r="C2076" s="160">
        <v>171.518</v>
      </c>
    </row>
    <row r="2077">
      <c r="A2077" s="159" t="s">
        <v>5529</v>
      </c>
      <c r="B2077" s="160">
        <v>173.0</v>
      </c>
      <c r="C2077" s="160">
        <v>172.37</v>
      </c>
    </row>
    <row r="2078">
      <c r="A2078" s="159" t="s">
        <v>5529</v>
      </c>
      <c r="B2078" s="160">
        <v>173.0</v>
      </c>
      <c r="C2078" s="160">
        <v>172.545</v>
      </c>
    </row>
    <row r="2079">
      <c r="A2079" s="159" t="s">
        <v>5530</v>
      </c>
      <c r="B2079" s="160">
        <v>198.0</v>
      </c>
      <c r="C2079" s="160">
        <v>197.942</v>
      </c>
    </row>
    <row r="2080">
      <c r="A2080" s="159" t="s">
        <v>5530</v>
      </c>
      <c r="B2080" s="160">
        <v>201.0</v>
      </c>
      <c r="C2080" s="160">
        <v>200.236</v>
      </c>
    </row>
    <row r="2081">
      <c r="A2081" s="159" t="s">
        <v>5530</v>
      </c>
      <c r="B2081" s="160">
        <v>197.0</v>
      </c>
      <c r="C2081" s="160">
        <v>196.385</v>
      </c>
    </row>
    <row r="2082">
      <c r="A2082" s="159" t="s">
        <v>5531</v>
      </c>
      <c r="B2082" s="160">
        <v>833.0</v>
      </c>
      <c r="C2082" s="160">
        <v>832.973</v>
      </c>
    </row>
    <row r="2083">
      <c r="A2083" s="159" t="s">
        <v>5531</v>
      </c>
      <c r="B2083" s="160">
        <v>833.0</v>
      </c>
      <c r="C2083" s="160">
        <v>832.366</v>
      </c>
    </row>
    <row r="2084">
      <c r="A2084" s="159" t="s">
        <v>5531</v>
      </c>
      <c r="B2084" s="160">
        <v>831.0</v>
      </c>
      <c r="C2084" s="160">
        <v>830.947</v>
      </c>
    </row>
    <row r="2085">
      <c r="A2085" s="159" t="s">
        <v>5533</v>
      </c>
      <c r="B2085" s="160">
        <v>710.0</v>
      </c>
      <c r="C2085" s="160">
        <v>709.357</v>
      </c>
    </row>
    <row r="2086">
      <c r="A2086" s="159" t="s">
        <v>5533</v>
      </c>
      <c r="B2086" s="160">
        <v>710.0</v>
      </c>
      <c r="C2086" s="160">
        <v>709.922</v>
      </c>
    </row>
    <row r="2087">
      <c r="A2087" s="159" t="s">
        <v>5533</v>
      </c>
      <c r="B2087" s="160">
        <v>705.0</v>
      </c>
      <c r="C2087" s="160">
        <v>704.205</v>
      </c>
    </row>
    <row r="2088">
      <c r="A2088" s="159" t="s">
        <v>5534</v>
      </c>
      <c r="B2088" s="160">
        <v>635.0</v>
      </c>
      <c r="C2088" s="160">
        <v>634.773</v>
      </c>
    </row>
    <row r="2089">
      <c r="A2089" s="159" t="s">
        <v>5534</v>
      </c>
      <c r="B2089" s="160">
        <v>636.0</v>
      </c>
      <c r="C2089" s="160">
        <v>635.289</v>
      </c>
    </row>
    <row r="2090">
      <c r="A2090" s="159" t="s">
        <v>5534</v>
      </c>
      <c r="B2090" s="160">
        <v>638.0</v>
      </c>
      <c r="C2090" s="160">
        <v>637.499</v>
      </c>
    </row>
    <row r="2091">
      <c r="A2091" s="159" t="s">
        <v>5535</v>
      </c>
      <c r="B2091" s="160">
        <v>276.0</v>
      </c>
      <c r="C2091" s="160">
        <v>275.928</v>
      </c>
    </row>
    <row r="2092">
      <c r="A2092" s="159" t="s">
        <v>5535</v>
      </c>
      <c r="B2092" s="160">
        <v>274.0</v>
      </c>
      <c r="C2092" s="160">
        <v>273.527</v>
      </c>
    </row>
    <row r="2093">
      <c r="A2093" s="159" t="s">
        <v>5535</v>
      </c>
      <c r="B2093" s="160">
        <v>276.0</v>
      </c>
      <c r="C2093" s="160">
        <v>275.563</v>
      </c>
    </row>
    <row r="2094">
      <c r="A2094" s="159" t="s">
        <v>5536</v>
      </c>
      <c r="B2094" s="160">
        <v>168.0</v>
      </c>
      <c r="C2094" s="160">
        <v>167.863</v>
      </c>
    </row>
    <row r="2095">
      <c r="A2095" s="159" t="s">
        <v>5536</v>
      </c>
      <c r="B2095" s="160">
        <v>167.0</v>
      </c>
      <c r="C2095" s="160">
        <v>166.973</v>
      </c>
    </row>
    <row r="2096">
      <c r="A2096" s="159" t="s">
        <v>5536</v>
      </c>
      <c r="B2096" s="160">
        <v>167.0</v>
      </c>
      <c r="C2096" s="160">
        <v>166.973</v>
      </c>
    </row>
    <row r="2097">
      <c r="A2097" s="159" t="s">
        <v>5537</v>
      </c>
      <c r="B2097" s="160">
        <v>182.0</v>
      </c>
      <c r="C2097" s="160">
        <v>181.662</v>
      </c>
    </row>
    <row r="2098">
      <c r="A2098" s="159" t="s">
        <v>5537</v>
      </c>
      <c r="B2098" s="160">
        <v>182.0</v>
      </c>
      <c r="C2098" s="160">
        <v>181.463</v>
      </c>
    </row>
    <row r="2099">
      <c r="A2099" s="159" t="s">
        <v>5537</v>
      </c>
      <c r="B2099" s="160">
        <v>181.0</v>
      </c>
      <c r="C2099" s="160">
        <v>180.693</v>
      </c>
    </row>
    <row r="2100">
      <c r="A2100" s="159" t="s">
        <v>5538</v>
      </c>
      <c r="B2100" s="160">
        <v>899.0</v>
      </c>
      <c r="C2100" s="160">
        <v>898.702</v>
      </c>
    </row>
    <row r="2101">
      <c r="A2101" s="159" t="s">
        <v>5538</v>
      </c>
      <c r="B2101" s="160">
        <v>901.0</v>
      </c>
      <c r="C2101" s="160">
        <v>900.35</v>
      </c>
    </row>
    <row r="2102">
      <c r="A2102" s="159" t="s">
        <v>5538</v>
      </c>
      <c r="B2102" s="160">
        <v>899.0</v>
      </c>
      <c r="C2102" s="160">
        <v>898.505</v>
      </c>
    </row>
    <row r="2103">
      <c r="A2103" s="159" t="s">
        <v>5539</v>
      </c>
      <c r="B2103" s="160">
        <v>836.0</v>
      </c>
      <c r="C2103" s="160">
        <v>835.816</v>
      </c>
    </row>
    <row r="2104">
      <c r="A2104" s="159" t="s">
        <v>5539</v>
      </c>
      <c r="B2104" s="160">
        <v>832.0</v>
      </c>
      <c r="C2104" s="160">
        <v>831.735</v>
      </c>
    </row>
    <row r="2105">
      <c r="A2105" s="159" t="s">
        <v>5539</v>
      </c>
      <c r="B2105" s="160">
        <v>832.0</v>
      </c>
      <c r="C2105" s="160">
        <v>831.303</v>
      </c>
    </row>
    <row r="2106">
      <c r="A2106" s="159" t="s">
        <v>5540</v>
      </c>
      <c r="B2106" s="160">
        <v>764.0</v>
      </c>
      <c r="C2106" s="160">
        <v>763.142</v>
      </c>
    </row>
    <row r="2107">
      <c r="A2107" s="159" t="s">
        <v>5540</v>
      </c>
      <c r="B2107" s="160">
        <v>767.0</v>
      </c>
      <c r="C2107" s="160">
        <v>766.679</v>
      </c>
    </row>
    <row r="2108">
      <c r="A2108" s="159" t="s">
        <v>5540</v>
      </c>
      <c r="B2108" s="160">
        <v>765.0</v>
      </c>
      <c r="C2108" s="160">
        <v>764.068</v>
      </c>
    </row>
    <row r="2109">
      <c r="A2109" s="159" t="s">
        <v>5541</v>
      </c>
      <c r="B2109" s="160">
        <v>87.0</v>
      </c>
      <c r="C2109" s="160">
        <v>86.196</v>
      </c>
    </row>
    <row r="2110">
      <c r="A2110" s="159" t="s">
        <v>5541</v>
      </c>
      <c r="B2110" s="160">
        <v>85.0</v>
      </c>
      <c r="C2110" s="160">
        <v>84.887</v>
      </c>
    </row>
    <row r="2111">
      <c r="A2111" s="159" t="s">
        <v>5541</v>
      </c>
      <c r="B2111" s="160">
        <v>85.0</v>
      </c>
      <c r="C2111" s="160">
        <v>84.623</v>
      </c>
    </row>
    <row r="2112">
      <c r="A2112" s="159" t="s">
        <v>5542</v>
      </c>
      <c r="B2112" s="160">
        <v>70.0</v>
      </c>
      <c r="C2112" s="160">
        <v>69.462</v>
      </c>
    </row>
    <row r="2113">
      <c r="A2113" s="159" t="s">
        <v>5542</v>
      </c>
      <c r="B2113" s="160">
        <v>70.0</v>
      </c>
      <c r="C2113" s="160">
        <v>69.584</v>
      </c>
    </row>
    <row r="2114">
      <c r="A2114" s="159" t="s">
        <v>5542</v>
      </c>
      <c r="B2114" s="160">
        <v>69.0</v>
      </c>
      <c r="C2114" s="160">
        <v>68.469</v>
      </c>
    </row>
    <row r="2115">
      <c r="A2115" s="159" t="s">
        <v>5543</v>
      </c>
      <c r="B2115" s="160">
        <v>62.0</v>
      </c>
      <c r="C2115" s="160">
        <v>61.199</v>
      </c>
    </row>
    <row r="2116">
      <c r="A2116" s="159" t="s">
        <v>5543</v>
      </c>
      <c r="B2116" s="160">
        <v>59.0</v>
      </c>
      <c r="C2116" s="160">
        <v>59.005</v>
      </c>
    </row>
    <row r="2117">
      <c r="A2117" s="159" t="s">
        <v>5543</v>
      </c>
      <c r="B2117" s="160">
        <v>60.0</v>
      </c>
      <c r="C2117" s="160">
        <v>59.703</v>
      </c>
    </row>
    <row r="2118">
      <c r="A2118" s="159" t="s">
        <v>5544</v>
      </c>
      <c r="B2118" s="160">
        <v>78.0</v>
      </c>
      <c r="C2118" s="160">
        <v>77.466</v>
      </c>
    </row>
    <row r="2119">
      <c r="A2119" s="159" t="s">
        <v>5544</v>
      </c>
      <c r="B2119" s="160">
        <v>78.0</v>
      </c>
      <c r="C2119" s="160">
        <v>78.004</v>
      </c>
    </row>
    <row r="2120">
      <c r="A2120" s="159" t="s">
        <v>5544</v>
      </c>
      <c r="B2120" s="160">
        <v>80.0</v>
      </c>
      <c r="C2120" s="160">
        <v>79.542</v>
      </c>
    </row>
    <row r="2121">
      <c r="A2121" s="159" t="s">
        <v>5545</v>
      </c>
      <c r="B2121" s="160">
        <v>71.0</v>
      </c>
      <c r="C2121" s="160">
        <v>70.773</v>
      </c>
    </row>
    <row r="2122">
      <c r="A2122" s="159" t="s">
        <v>5545</v>
      </c>
      <c r="B2122" s="160">
        <v>71.0</v>
      </c>
      <c r="C2122" s="160">
        <v>70.72</v>
      </c>
    </row>
    <row r="2123">
      <c r="A2123" s="159" t="s">
        <v>5545</v>
      </c>
      <c r="B2123" s="160">
        <v>73.0</v>
      </c>
      <c r="C2123" s="160">
        <v>72.155</v>
      </c>
    </row>
    <row r="2124">
      <c r="A2124" s="159" t="s">
        <v>5546</v>
      </c>
      <c r="B2124" s="160">
        <v>74.0</v>
      </c>
      <c r="C2124" s="160">
        <v>73.559</v>
      </c>
    </row>
    <row r="2125">
      <c r="A2125" s="159" t="s">
        <v>5546</v>
      </c>
      <c r="B2125" s="160">
        <v>77.0</v>
      </c>
      <c r="C2125" s="160">
        <v>76.538</v>
      </c>
    </row>
    <row r="2126">
      <c r="A2126" s="159" t="s">
        <v>5546</v>
      </c>
      <c r="B2126" s="160">
        <v>74.0</v>
      </c>
      <c r="C2126" s="160">
        <v>73.614</v>
      </c>
    </row>
    <row r="2127">
      <c r="A2127" s="159" t="s">
        <v>5547</v>
      </c>
      <c r="B2127" s="160">
        <v>120.0</v>
      </c>
      <c r="C2127" s="160">
        <v>119.163</v>
      </c>
    </row>
    <row r="2128">
      <c r="A2128" s="159" t="s">
        <v>5547</v>
      </c>
      <c r="B2128" s="160">
        <v>121.0</v>
      </c>
      <c r="C2128" s="160">
        <v>120.851</v>
      </c>
    </row>
    <row r="2129">
      <c r="A2129" s="159" t="s">
        <v>5547</v>
      </c>
      <c r="B2129" s="160">
        <v>121.0</v>
      </c>
      <c r="C2129" s="160">
        <v>120.322</v>
      </c>
    </row>
    <row r="2130">
      <c r="A2130" s="159" t="s">
        <v>5548</v>
      </c>
      <c r="B2130" s="160">
        <v>146.0</v>
      </c>
      <c r="C2130" s="160">
        <v>145.159</v>
      </c>
    </row>
    <row r="2131">
      <c r="A2131" s="159" t="s">
        <v>5548</v>
      </c>
      <c r="B2131" s="160">
        <v>144.0</v>
      </c>
      <c r="C2131" s="160">
        <v>143.726</v>
      </c>
    </row>
    <row r="2132">
      <c r="A2132" s="159" t="s">
        <v>5548</v>
      </c>
      <c r="B2132" s="160">
        <v>144.0</v>
      </c>
      <c r="C2132" s="160">
        <v>143.162</v>
      </c>
    </row>
    <row r="2133">
      <c r="A2133" s="159" t="s">
        <v>5549</v>
      </c>
      <c r="B2133" s="160">
        <v>89.0</v>
      </c>
      <c r="C2133" s="160">
        <v>88.619</v>
      </c>
    </row>
    <row r="2134">
      <c r="A2134" s="159" t="s">
        <v>5549</v>
      </c>
      <c r="B2134" s="160">
        <v>88.0</v>
      </c>
      <c r="C2134" s="160">
        <v>87.984</v>
      </c>
    </row>
    <row r="2135">
      <c r="A2135" s="159" t="s">
        <v>5549</v>
      </c>
      <c r="B2135" s="160">
        <v>90.0</v>
      </c>
      <c r="C2135" s="160">
        <v>89.775</v>
      </c>
    </row>
    <row r="2136">
      <c r="A2136" s="159" t="s">
        <v>5550</v>
      </c>
      <c r="B2136" s="160">
        <v>95.0</v>
      </c>
      <c r="C2136" s="160">
        <v>94.04</v>
      </c>
    </row>
    <row r="2137">
      <c r="A2137" s="159" t="s">
        <v>5550</v>
      </c>
      <c r="B2137" s="160">
        <v>94.0</v>
      </c>
      <c r="C2137" s="160">
        <v>93.334</v>
      </c>
    </row>
    <row r="2138">
      <c r="A2138" s="159" t="s">
        <v>5550</v>
      </c>
      <c r="B2138" s="160">
        <v>95.0</v>
      </c>
      <c r="C2138" s="160">
        <v>94.1</v>
      </c>
    </row>
    <row r="2139">
      <c r="A2139" s="159" t="s">
        <v>5551</v>
      </c>
      <c r="B2139" s="160">
        <v>106.0</v>
      </c>
      <c r="C2139" s="160">
        <v>105.054</v>
      </c>
    </row>
    <row r="2140">
      <c r="A2140" s="159" t="s">
        <v>5551</v>
      </c>
      <c r="B2140" s="160">
        <v>106.0</v>
      </c>
      <c r="C2140" s="160">
        <v>105.338</v>
      </c>
    </row>
    <row r="2141">
      <c r="A2141" s="159" t="s">
        <v>5551</v>
      </c>
      <c r="B2141" s="160">
        <v>105.0</v>
      </c>
      <c r="C2141" s="160">
        <v>104.984</v>
      </c>
    </row>
    <row r="2142">
      <c r="A2142" s="159" t="s">
        <v>5552</v>
      </c>
      <c r="B2142" s="160">
        <v>56.0</v>
      </c>
      <c r="C2142" s="160">
        <v>55.227</v>
      </c>
    </row>
    <row r="2143">
      <c r="A2143" s="159" t="s">
        <v>5552</v>
      </c>
      <c r="B2143" s="160">
        <v>55.0</v>
      </c>
      <c r="C2143" s="160">
        <v>54.406</v>
      </c>
    </row>
    <row r="2144">
      <c r="A2144" s="159" t="s">
        <v>5552</v>
      </c>
      <c r="B2144" s="160">
        <v>58.0</v>
      </c>
      <c r="C2144" s="160">
        <v>58.201</v>
      </c>
    </row>
    <row r="2145">
      <c r="A2145" s="159" t="s">
        <v>5553</v>
      </c>
      <c r="B2145" s="160">
        <v>177.0</v>
      </c>
      <c r="C2145" s="160">
        <v>176.22</v>
      </c>
    </row>
    <row r="2146">
      <c r="A2146" s="159" t="s">
        <v>5553</v>
      </c>
      <c r="B2146" s="160">
        <v>177.0</v>
      </c>
      <c r="C2146" s="160">
        <v>176.88</v>
      </c>
    </row>
    <row r="2147">
      <c r="A2147" s="159" t="s">
        <v>5553</v>
      </c>
      <c r="B2147" s="160">
        <v>177.0</v>
      </c>
      <c r="C2147" s="160">
        <v>176.468</v>
      </c>
    </row>
    <row r="2148">
      <c r="A2148" s="159" t="s">
        <v>5554</v>
      </c>
      <c r="B2148" s="160">
        <v>157.0</v>
      </c>
      <c r="C2148" s="160">
        <v>156.6</v>
      </c>
    </row>
    <row r="2149">
      <c r="A2149" s="159" t="s">
        <v>5554</v>
      </c>
      <c r="B2149" s="160">
        <v>156.0</v>
      </c>
      <c r="C2149" s="160">
        <v>155.686</v>
      </c>
    </row>
    <row r="2150">
      <c r="A2150" s="159" t="s">
        <v>5554</v>
      </c>
      <c r="B2150" s="160">
        <v>159.0</v>
      </c>
      <c r="C2150" s="160">
        <v>159.012</v>
      </c>
    </row>
    <row r="2151">
      <c r="A2151" s="159" t="s">
        <v>5555</v>
      </c>
      <c r="B2151" s="160">
        <v>558.0</v>
      </c>
      <c r="C2151" s="160">
        <v>557.087</v>
      </c>
    </row>
    <row r="2152">
      <c r="A2152" s="159" t="s">
        <v>5555</v>
      </c>
      <c r="B2152" s="160">
        <v>559.0</v>
      </c>
      <c r="C2152" s="160">
        <v>558.513</v>
      </c>
    </row>
    <row r="2153">
      <c r="A2153" s="159" t="s">
        <v>5555</v>
      </c>
      <c r="B2153" s="160">
        <v>553.0</v>
      </c>
      <c r="C2153" s="160">
        <v>552.203</v>
      </c>
    </row>
    <row r="2154">
      <c r="A2154" s="159" t="s">
        <v>5556</v>
      </c>
      <c r="B2154" s="160">
        <v>572.0</v>
      </c>
      <c r="C2154" s="160">
        <v>571.807</v>
      </c>
    </row>
    <row r="2155">
      <c r="A2155" s="159" t="s">
        <v>5556</v>
      </c>
      <c r="B2155" s="160">
        <v>571.0</v>
      </c>
      <c r="C2155" s="160">
        <v>570.111</v>
      </c>
    </row>
    <row r="2156">
      <c r="A2156" s="159" t="s">
        <v>5556</v>
      </c>
      <c r="B2156" s="160">
        <v>571.0</v>
      </c>
      <c r="C2156" s="160">
        <v>570.114</v>
      </c>
    </row>
    <row r="2157">
      <c r="A2157" s="159" t="s">
        <v>5557</v>
      </c>
      <c r="B2157" s="160">
        <v>421.0</v>
      </c>
      <c r="C2157" s="160">
        <v>420.993</v>
      </c>
    </row>
    <row r="2158">
      <c r="A2158" s="159" t="s">
        <v>5557</v>
      </c>
      <c r="B2158" s="160">
        <v>421.0</v>
      </c>
      <c r="C2158" s="160">
        <v>420.63</v>
      </c>
    </row>
    <row r="2159">
      <c r="A2159" s="159" t="s">
        <v>5557</v>
      </c>
      <c r="B2159" s="160">
        <v>418.0</v>
      </c>
      <c r="C2159" s="160">
        <v>417.558</v>
      </c>
    </row>
    <row r="2160">
      <c r="A2160" s="159" t="s">
        <v>5558</v>
      </c>
      <c r="B2160" s="160">
        <v>279.0</v>
      </c>
      <c r="C2160" s="160">
        <v>278.163</v>
      </c>
    </row>
    <row r="2161">
      <c r="A2161" s="159" t="s">
        <v>5558</v>
      </c>
      <c r="B2161" s="160">
        <v>281.0</v>
      </c>
      <c r="C2161" s="160">
        <v>280.309</v>
      </c>
    </row>
    <row r="2162">
      <c r="A2162" s="159" t="s">
        <v>5558</v>
      </c>
      <c r="B2162" s="160">
        <v>279.0</v>
      </c>
      <c r="C2162" s="160">
        <v>278.726</v>
      </c>
    </row>
    <row r="2163">
      <c r="A2163" s="159" t="s">
        <v>5559</v>
      </c>
      <c r="B2163" s="160">
        <v>240.0</v>
      </c>
      <c r="C2163" s="160">
        <v>239.643</v>
      </c>
    </row>
    <row r="2164">
      <c r="A2164" s="159" t="s">
        <v>5559</v>
      </c>
      <c r="B2164" s="160">
        <v>242.0</v>
      </c>
      <c r="C2164" s="160">
        <v>241.404</v>
      </c>
    </row>
    <row r="2165">
      <c r="A2165" s="159" t="s">
        <v>5559</v>
      </c>
      <c r="B2165" s="160">
        <v>244.0</v>
      </c>
      <c r="C2165" s="160">
        <v>243.949</v>
      </c>
    </row>
    <row r="2166">
      <c r="A2166" s="159" t="s">
        <v>5560</v>
      </c>
      <c r="B2166" s="160">
        <v>208.0</v>
      </c>
      <c r="C2166" s="160">
        <v>207.511</v>
      </c>
    </row>
    <row r="2167">
      <c r="A2167" s="159" t="s">
        <v>5560</v>
      </c>
      <c r="B2167" s="160">
        <v>210.0</v>
      </c>
      <c r="C2167" s="160">
        <v>209.268</v>
      </c>
    </row>
    <row r="2168">
      <c r="A2168" s="159" t="s">
        <v>5560</v>
      </c>
      <c r="B2168" s="160">
        <v>209.0</v>
      </c>
      <c r="C2168" s="160">
        <v>208.504</v>
      </c>
    </row>
    <row r="2169">
      <c r="A2169" s="159" t="s">
        <v>5561</v>
      </c>
      <c r="B2169" s="160">
        <v>232.0</v>
      </c>
      <c r="C2169" s="160">
        <v>231.502</v>
      </c>
    </row>
    <row r="2170">
      <c r="A2170" s="159" t="s">
        <v>5561</v>
      </c>
      <c r="B2170" s="160">
        <v>233.0</v>
      </c>
      <c r="C2170" s="160">
        <v>232.228</v>
      </c>
    </row>
    <row r="2171">
      <c r="A2171" s="159" t="s">
        <v>5561</v>
      </c>
      <c r="B2171" s="160">
        <v>231.0</v>
      </c>
      <c r="C2171" s="160">
        <v>230.489</v>
      </c>
    </row>
    <row r="2172">
      <c r="A2172" s="159" t="s">
        <v>5562</v>
      </c>
      <c r="B2172" s="160">
        <v>158.0</v>
      </c>
      <c r="C2172" s="160">
        <v>157.72</v>
      </c>
    </row>
    <row r="2173">
      <c r="A2173" s="159" t="s">
        <v>5562</v>
      </c>
      <c r="B2173" s="160">
        <v>157.0</v>
      </c>
      <c r="C2173" s="160">
        <v>156.917</v>
      </c>
    </row>
    <row r="2174">
      <c r="A2174" s="159" t="s">
        <v>5562</v>
      </c>
      <c r="B2174" s="160">
        <v>156.0</v>
      </c>
      <c r="C2174" s="160">
        <v>155.718</v>
      </c>
    </row>
    <row r="2175">
      <c r="A2175" s="159" t="s">
        <v>5563</v>
      </c>
      <c r="B2175" s="160">
        <v>190.0</v>
      </c>
      <c r="C2175" s="160">
        <v>189.787</v>
      </c>
    </row>
    <row r="2176">
      <c r="A2176" s="159" t="s">
        <v>5563</v>
      </c>
      <c r="B2176" s="160">
        <v>194.0</v>
      </c>
      <c r="C2176" s="160">
        <v>193.054</v>
      </c>
    </row>
    <row r="2177">
      <c r="A2177" s="159" t="s">
        <v>5563</v>
      </c>
      <c r="B2177" s="160">
        <v>192.0</v>
      </c>
      <c r="C2177" s="160">
        <v>191.53</v>
      </c>
    </row>
    <row r="2178">
      <c r="A2178" s="159" t="s">
        <v>5564</v>
      </c>
      <c r="B2178" s="160">
        <v>70.0</v>
      </c>
      <c r="C2178" s="160">
        <v>69.971</v>
      </c>
    </row>
    <row r="2179">
      <c r="A2179" s="159" t="s">
        <v>5564</v>
      </c>
      <c r="B2179" s="160">
        <v>69.0</v>
      </c>
      <c r="C2179" s="160">
        <v>68.797</v>
      </c>
    </row>
    <row r="2180">
      <c r="A2180" s="159" t="s">
        <v>5564</v>
      </c>
      <c r="B2180" s="160">
        <v>71.0</v>
      </c>
      <c r="C2180" s="160">
        <v>70.725</v>
      </c>
    </row>
    <row r="2181">
      <c r="A2181" s="159" t="s">
        <v>5566</v>
      </c>
      <c r="B2181" s="160">
        <v>79.0</v>
      </c>
      <c r="C2181" s="160">
        <v>78.447</v>
      </c>
    </row>
    <row r="2182">
      <c r="A2182" s="159" t="s">
        <v>5566</v>
      </c>
      <c r="B2182" s="160">
        <v>80.0</v>
      </c>
      <c r="C2182" s="160">
        <v>79.404</v>
      </c>
    </row>
    <row r="2183">
      <c r="A2183" s="159" t="s">
        <v>5566</v>
      </c>
      <c r="B2183" s="160">
        <v>79.0</v>
      </c>
      <c r="C2183" s="160">
        <v>78.746</v>
      </c>
    </row>
    <row r="2184">
      <c r="A2184" s="159" t="s">
        <v>5568</v>
      </c>
      <c r="B2184" s="160">
        <v>94.0</v>
      </c>
      <c r="C2184" s="160">
        <v>93.904</v>
      </c>
    </row>
    <row r="2185">
      <c r="A2185" s="159" t="s">
        <v>5568</v>
      </c>
      <c r="B2185" s="160">
        <v>93.0</v>
      </c>
      <c r="C2185" s="160">
        <v>92.396</v>
      </c>
    </row>
    <row r="2186">
      <c r="A2186" s="159" t="s">
        <v>5568</v>
      </c>
      <c r="B2186" s="160">
        <v>96.0</v>
      </c>
      <c r="C2186" s="160">
        <v>95.189</v>
      </c>
    </row>
    <row r="2187">
      <c r="A2187" s="159" t="s">
        <v>5569</v>
      </c>
      <c r="B2187" s="160">
        <v>135.0</v>
      </c>
      <c r="C2187" s="160">
        <v>134.462</v>
      </c>
    </row>
    <row r="2188">
      <c r="A2188" s="159" t="s">
        <v>5569</v>
      </c>
      <c r="B2188" s="160">
        <v>135.0</v>
      </c>
      <c r="C2188" s="160">
        <v>134.462</v>
      </c>
    </row>
    <row r="2189">
      <c r="A2189" s="159" t="s">
        <v>5569</v>
      </c>
      <c r="B2189" s="160">
        <v>136.0</v>
      </c>
      <c r="C2189" s="160">
        <v>135.192</v>
      </c>
    </row>
    <row r="2190">
      <c r="A2190" s="159" t="s">
        <v>5572</v>
      </c>
      <c r="B2190" s="160">
        <v>139.0</v>
      </c>
      <c r="C2190" s="160">
        <v>138.679</v>
      </c>
    </row>
    <row r="2191">
      <c r="A2191" s="159" t="s">
        <v>5572</v>
      </c>
      <c r="B2191" s="160">
        <v>138.0</v>
      </c>
      <c r="C2191" s="160">
        <v>137.877</v>
      </c>
    </row>
    <row r="2192">
      <c r="A2192" s="159" t="s">
        <v>5572</v>
      </c>
      <c r="B2192" s="160">
        <v>136.0</v>
      </c>
      <c r="C2192" s="160">
        <v>135.429</v>
      </c>
    </row>
    <row r="2193">
      <c r="A2193" s="159" t="s">
        <v>5574</v>
      </c>
      <c r="B2193" s="160">
        <v>33.0</v>
      </c>
      <c r="C2193" s="160">
        <v>32.65</v>
      </c>
    </row>
    <row r="2194">
      <c r="A2194" s="159" t="s">
        <v>5574</v>
      </c>
      <c r="B2194" s="160">
        <v>32.0</v>
      </c>
      <c r="C2194" s="160">
        <v>31.064</v>
      </c>
    </row>
    <row r="2195">
      <c r="A2195" s="159" t="s">
        <v>5574</v>
      </c>
      <c r="B2195" s="160">
        <v>33.0</v>
      </c>
      <c r="C2195" s="160">
        <v>32.757</v>
      </c>
    </row>
    <row r="2196">
      <c r="A2196" s="159" t="s">
        <v>5575</v>
      </c>
      <c r="B2196" s="160">
        <v>27.0</v>
      </c>
      <c r="C2196" s="160">
        <v>26.077</v>
      </c>
    </row>
    <row r="2197">
      <c r="A2197" s="159" t="s">
        <v>5575</v>
      </c>
      <c r="B2197" s="160">
        <v>28.0</v>
      </c>
      <c r="C2197" s="160">
        <v>27.731</v>
      </c>
    </row>
    <row r="2198">
      <c r="A2198" s="159" t="s">
        <v>5575</v>
      </c>
      <c r="B2198" s="160">
        <v>28.0</v>
      </c>
      <c r="C2198" s="160">
        <v>27.731</v>
      </c>
    </row>
    <row r="2199">
      <c r="A2199" s="159" t="s">
        <v>5576</v>
      </c>
      <c r="B2199" s="160">
        <v>28.0</v>
      </c>
      <c r="C2199" s="160">
        <v>27.313</v>
      </c>
    </row>
    <row r="2200">
      <c r="A2200" s="159" t="s">
        <v>5576</v>
      </c>
      <c r="B2200" s="160">
        <v>30.0</v>
      </c>
      <c r="C2200" s="160">
        <v>29.411</v>
      </c>
    </row>
    <row r="2201">
      <c r="A2201" s="159" t="s">
        <v>5576</v>
      </c>
      <c r="B2201" s="160">
        <v>30.0</v>
      </c>
      <c r="C2201" s="160">
        <v>29.411</v>
      </c>
    </row>
    <row r="2202">
      <c r="A2202" s="159" t="s">
        <v>5577</v>
      </c>
      <c r="B2202" s="160">
        <v>115.0</v>
      </c>
      <c r="C2202" s="160">
        <v>114.237</v>
      </c>
    </row>
    <row r="2203">
      <c r="A2203" s="159" t="s">
        <v>5577</v>
      </c>
      <c r="B2203" s="160">
        <v>112.0</v>
      </c>
      <c r="C2203" s="160">
        <v>111.893</v>
      </c>
    </row>
    <row r="2204">
      <c r="A2204" s="159" t="s">
        <v>5577</v>
      </c>
      <c r="B2204" s="160">
        <v>115.0</v>
      </c>
      <c r="C2204" s="160">
        <v>114.561</v>
      </c>
    </row>
    <row r="2205">
      <c r="A2205" s="159" t="s">
        <v>5578</v>
      </c>
      <c r="B2205" s="160">
        <v>105.0</v>
      </c>
      <c r="C2205" s="160">
        <v>104.307</v>
      </c>
    </row>
    <row r="2206">
      <c r="A2206" s="159" t="s">
        <v>5578</v>
      </c>
      <c r="B2206" s="160">
        <v>107.0</v>
      </c>
      <c r="C2206" s="160">
        <v>106.78</v>
      </c>
    </row>
    <row r="2207">
      <c r="A2207" s="159" t="s">
        <v>5578</v>
      </c>
      <c r="B2207" s="160">
        <v>107.0</v>
      </c>
      <c r="C2207" s="160">
        <v>106.33</v>
      </c>
    </row>
    <row r="2208">
      <c r="A2208" s="159" t="s">
        <v>5579</v>
      </c>
      <c r="B2208" s="160">
        <v>103.0</v>
      </c>
      <c r="C2208" s="160">
        <v>102.145</v>
      </c>
    </row>
    <row r="2209">
      <c r="A2209" s="159" t="s">
        <v>5579</v>
      </c>
      <c r="B2209" s="160">
        <v>101.0</v>
      </c>
      <c r="C2209" s="160">
        <v>100.997</v>
      </c>
    </row>
    <row r="2210">
      <c r="A2210" s="159" t="s">
        <v>5579</v>
      </c>
      <c r="B2210" s="160">
        <v>100.0</v>
      </c>
      <c r="C2210" s="160">
        <v>99.769</v>
      </c>
    </row>
    <row r="2211">
      <c r="A2211" s="159" t="s">
        <v>5580</v>
      </c>
      <c r="B2211" s="160">
        <v>154.0</v>
      </c>
      <c r="C2211" s="160">
        <v>153.145</v>
      </c>
    </row>
    <row r="2212">
      <c r="A2212" s="159" t="s">
        <v>5580</v>
      </c>
      <c r="B2212" s="160">
        <v>152.0</v>
      </c>
      <c r="C2212" s="160">
        <v>151.827</v>
      </c>
    </row>
    <row r="2213">
      <c r="A2213" s="159" t="s">
        <v>5580</v>
      </c>
      <c r="B2213" s="160">
        <v>154.0</v>
      </c>
      <c r="C2213" s="160">
        <v>153.367</v>
      </c>
    </row>
    <row r="2214">
      <c r="A2214" s="159" t="s">
        <v>5582</v>
      </c>
      <c r="B2214" s="160">
        <v>138.0</v>
      </c>
      <c r="C2214" s="160">
        <v>137.802</v>
      </c>
    </row>
    <row r="2215">
      <c r="A2215" s="159" t="s">
        <v>5582</v>
      </c>
      <c r="B2215" s="160">
        <v>136.0</v>
      </c>
      <c r="C2215" s="160">
        <v>135.526</v>
      </c>
    </row>
    <row r="2216">
      <c r="A2216" s="159" t="s">
        <v>5582</v>
      </c>
      <c r="B2216" s="160">
        <v>137.0</v>
      </c>
      <c r="C2216" s="160">
        <v>136.623</v>
      </c>
    </row>
    <row r="2217">
      <c r="A2217" s="159" t="s">
        <v>5583</v>
      </c>
      <c r="B2217" s="160">
        <v>122.0</v>
      </c>
      <c r="C2217" s="160">
        <v>121.202</v>
      </c>
    </row>
    <row r="2218">
      <c r="A2218" s="159" t="s">
        <v>5583</v>
      </c>
      <c r="B2218" s="160">
        <v>125.0</v>
      </c>
      <c r="C2218" s="160">
        <v>124.342</v>
      </c>
    </row>
    <row r="2219">
      <c r="A2219" s="159" t="s">
        <v>5583</v>
      </c>
      <c r="B2219" s="160">
        <v>122.0</v>
      </c>
      <c r="C2219" s="160">
        <v>121.491</v>
      </c>
    </row>
    <row r="2220">
      <c r="A2220" s="159" t="s">
        <v>5584</v>
      </c>
      <c r="B2220" s="160">
        <v>101.0</v>
      </c>
      <c r="C2220" s="160">
        <v>100.648</v>
      </c>
    </row>
    <row r="2221">
      <c r="A2221" s="159" t="s">
        <v>5584</v>
      </c>
      <c r="B2221" s="160">
        <v>105.0</v>
      </c>
      <c r="C2221" s="160">
        <v>104.389</v>
      </c>
    </row>
    <row r="2222">
      <c r="A2222" s="159" t="s">
        <v>5584</v>
      </c>
      <c r="B2222" s="160">
        <v>106.0</v>
      </c>
      <c r="C2222" s="160">
        <v>105.702</v>
      </c>
    </row>
    <row r="2223">
      <c r="A2223" s="159" t="s">
        <v>5585</v>
      </c>
      <c r="B2223" s="160">
        <v>91.0</v>
      </c>
      <c r="C2223" s="160">
        <v>90.931</v>
      </c>
    </row>
    <row r="2224">
      <c r="A2224" s="159" t="s">
        <v>5585</v>
      </c>
      <c r="B2224" s="160">
        <v>91.0</v>
      </c>
      <c r="C2224" s="160">
        <v>90.544</v>
      </c>
    </row>
    <row r="2225">
      <c r="A2225" s="159" t="s">
        <v>5585</v>
      </c>
      <c r="B2225" s="160">
        <v>94.0</v>
      </c>
      <c r="C2225" s="160">
        <v>93.182</v>
      </c>
    </row>
    <row r="2226">
      <c r="A2226" s="159" t="s">
        <v>5586</v>
      </c>
      <c r="B2226" s="160">
        <v>225.0</v>
      </c>
      <c r="C2226" s="160">
        <v>224.629</v>
      </c>
    </row>
    <row r="2227">
      <c r="A2227" s="159" t="s">
        <v>5586</v>
      </c>
      <c r="B2227" s="160">
        <v>229.0</v>
      </c>
      <c r="C2227" s="160">
        <v>228.709</v>
      </c>
    </row>
    <row r="2228">
      <c r="A2228" s="159" t="s">
        <v>5586</v>
      </c>
      <c r="B2228" s="160">
        <v>224.0</v>
      </c>
      <c r="C2228" s="160">
        <v>223.643</v>
      </c>
    </row>
    <row r="2229">
      <c r="A2229" s="159" t="s">
        <v>5587</v>
      </c>
      <c r="B2229" s="160">
        <v>206.0</v>
      </c>
      <c r="C2229" s="160">
        <v>205.078</v>
      </c>
    </row>
    <row r="2230">
      <c r="A2230" s="159" t="s">
        <v>5587</v>
      </c>
      <c r="B2230" s="160">
        <v>204.0</v>
      </c>
      <c r="C2230" s="160">
        <v>203.796</v>
      </c>
    </row>
    <row r="2231">
      <c r="A2231" s="159" t="s">
        <v>5587</v>
      </c>
      <c r="B2231" s="160">
        <v>205.0</v>
      </c>
      <c r="C2231" s="160">
        <v>204.883</v>
      </c>
    </row>
    <row r="2232">
      <c r="A2232" s="159" t="s">
        <v>5588</v>
      </c>
      <c r="B2232" s="160">
        <v>258.0</v>
      </c>
      <c r="C2232" s="160">
        <v>257.701</v>
      </c>
    </row>
    <row r="2233">
      <c r="A2233" s="159" t="s">
        <v>5588</v>
      </c>
      <c r="B2233" s="160">
        <v>256.0</v>
      </c>
      <c r="C2233" s="160">
        <v>255.196</v>
      </c>
    </row>
    <row r="2234">
      <c r="A2234" s="159" t="s">
        <v>5588</v>
      </c>
      <c r="B2234" s="160">
        <v>257.0</v>
      </c>
      <c r="C2234" s="160">
        <v>256.236</v>
      </c>
    </row>
    <row r="2235">
      <c r="A2235" s="159" t="s">
        <v>5589</v>
      </c>
      <c r="B2235" s="160">
        <v>171.0</v>
      </c>
      <c r="C2235" s="160">
        <v>170.496</v>
      </c>
    </row>
    <row r="2236">
      <c r="A2236" s="159" t="s">
        <v>5589</v>
      </c>
      <c r="B2236" s="160">
        <v>173.0</v>
      </c>
      <c r="C2236" s="160">
        <v>172.409</v>
      </c>
    </row>
    <row r="2237">
      <c r="A2237" s="159" t="s">
        <v>5589</v>
      </c>
      <c r="B2237" s="160">
        <v>170.0</v>
      </c>
      <c r="C2237" s="160">
        <v>169.921</v>
      </c>
    </row>
    <row r="2238">
      <c r="A2238" s="159" t="s">
        <v>5590</v>
      </c>
      <c r="B2238" s="160">
        <v>137.0</v>
      </c>
      <c r="C2238" s="160">
        <v>136.693</v>
      </c>
    </row>
    <row r="2239">
      <c r="A2239" s="159" t="s">
        <v>5590</v>
      </c>
      <c r="B2239" s="160">
        <v>136.0</v>
      </c>
      <c r="C2239" s="160">
        <v>135.118</v>
      </c>
    </row>
    <row r="2240">
      <c r="A2240" s="159" t="s">
        <v>5590</v>
      </c>
      <c r="B2240" s="160">
        <v>134.0</v>
      </c>
      <c r="C2240" s="160">
        <v>133.462</v>
      </c>
    </row>
    <row r="2241">
      <c r="A2241" s="159" t="s">
        <v>5591</v>
      </c>
      <c r="B2241" s="160">
        <v>156.0</v>
      </c>
      <c r="C2241" s="160">
        <v>155.0</v>
      </c>
    </row>
    <row r="2242">
      <c r="A2242" s="159" t="s">
        <v>5591</v>
      </c>
      <c r="B2242" s="160">
        <v>157.0</v>
      </c>
      <c r="C2242" s="160">
        <v>156.461</v>
      </c>
    </row>
    <row r="2243">
      <c r="A2243" s="159" t="s">
        <v>5591</v>
      </c>
      <c r="B2243" s="160">
        <v>156.0</v>
      </c>
      <c r="C2243" s="160">
        <v>155.631</v>
      </c>
    </row>
    <row r="2244">
      <c r="A2244" s="159" t="s">
        <v>5592</v>
      </c>
      <c r="B2244" s="160">
        <v>46.0</v>
      </c>
      <c r="C2244" s="160">
        <v>45.88</v>
      </c>
    </row>
    <row r="2245">
      <c r="A2245" s="159" t="s">
        <v>5592</v>
      </c>
      <c r="B2245" s="160">
        <v>46.0</v>
      </c>
      <c r="C2245" s="160">
        <v>45.88</v>
      </c>
    </row>
    <row r="2246">
      <c r="A2246" s="159" t="s">
        <v>5592</v>
      </c>
      <c r="B2246" s="160">
        <v>45.0</v>
      </c>
      <c r="C2246" s="160">
        <v>44.272</v>
      </c>
    </row>
    <row r="2247">
      <c r="A2247" s="159" t="s">
        <v>5593</v>
      </c>
      <c r="B2247" s="160">
        <v>33.0</v>
      </c>
      <c r="C2247" s="160">
        <v>32.202</v>
      </c>
    </row>
    <row r="2248">
      <c r="A2248" s="159" t="s">
        <v>5593</v>
      </c>
      <c r="B2248" s="160">
        <v>32.0</v>
      </c>
      <c r="C2248" s="160">
        <v>31.765</v>
      </c>
    </row>
    <row r="2249">
      <c r="A2249" s="159" t="s">
        <v>5593</v>
      </c>
      <c r="B2249" s="160">
        <v>32.0</v>
      </c>
      <c r="C2249" s="160">
        <v>31.765</v>
      </c>
    </row>
    <row r="2250">
      <c r="A2250" s="159" t="s">
        <v>5595</v>
      </c>
      <c r="B2250" s="160">
        <v>49.0</v>
      </c>
      <c r="C2250" s="160">
        <v>48.755</v>
      </c>
    </row>
    <row r="2251">
      <c r="A2251" s="159" t="s">
        <v>5595</v>
      </c>
      <c r="B2251" s="160">
        <v>50.0</v>
      </c>
      <c r="C2251" s="160">
        <v>49.297</v>
      </c>
    </row>
    <row r="2252">
      <c r="A2252" s="159" t="s">
        <v>5595</v>
      </c>
      <c r="B2252" s="160">
        <v>50.0</v>
      </c>
      <c r="C2252" s="160">
        <v>49.181</v>
      </c>
    </row>
    <row r="2253">
      <c r="A2253" s="159" t="s">
        <v>5596</v>
      </c>
      <c r="B2253" s="160">
        <v>20.0</v>
      </c>
      <c r="C2253" s="160">
        <v>19.363</v>
      </c>
    </row>
    <row r="2254">
      <c r="A2254" s="159" t="s">
        <v>5596</v>
      </c>
      <c r="B2254" s="160">
        <v>20.0</v>
      </c>
      <c r="C2254" s="160">
        <v>19.361</v>
      </c>
    </row>
    <row r="2255">
      <c r="A2255" s="159" t="s">
        <v>5596</v>
      </c>
      <c r="B2255" s="160">
        <v>20.0</v>
      </c>
      <c r="C2255" s="160">
        <v>19.514</v>
      </c>
    </row>
    <row r="2256">
      <c r="A2256" s="159" t="s">
        <v>5597</v>
      </c>
      <c r="B2256" s="160">
        <v>23.0</v>
      </c>
      <c r="C2256" s="160">
        <v>23.004</v>
      </c>
    </row>
    <row r="2257">
      <c r="A2257" s="159" t="s">
        <v>5597</v>
      </c>
      <c r="B2257" s="160">
        <v>25.0</v>
      </c>
      <c r="C2257" s="160">
        <v>24.708</v>
      </c>
    </row>
    <row r="2258">
      <c r="A2258" s="159" t="s">
        <v>5597</v>
      </c>
      <c r="B2258" s="160">
        <v>23.0</v>
      </c>
      <c r="C2258" s="160">
        <v>22.559</v>
      </c>
    </row>
    <row r="2259">
      <c r="A2259" s="159" t="s">
        <v>5598</v>
      </c>
      <c r="B2259" s="160">
        <v>22.0</v>
      </c>
      <c r="C2259" s="160">
        <v>21.0</v>
      </c>
    </row>
    <row r="2260">
      <c r="A2260" s="159" t="s">
        <v>5598</v>
      </c>
      <c r="B2260" s="160">
        <v>21.0</v>
      </c>
      <c r="C2260" s="160">
        <v>20.0</v>
      </c>
    </row>
    <row r="2261">
      <c r="A2261" s="159" t="s">
        <v>5598</v>
      </c>
      <c r="B2261" s="160">
        <v>20.0</v>
      </c>
      <c r="C2261" s="160">
        <v>19.0</v>
      </c>
    </row>
    <row r="2262">
      <c r="A2262" s="159" t="s">
        <v>5599</v>
      </c>
      <c r="B2262" s="160">
        <v>216.0</v>
      </c>
      <c r="C2262" s="160">
        <v>215.211</v>
      </c>
    </row>
    <row r="2263">
      <c r="A2263" s="159" t="s">
        <v>5599</v>
      </c>
      <c r="B2263" s="160">
        <v>212.0</v>
      </c>
      <c r="C2263" s="160">
        <v>211.503</v>
      </c>
    </row>
    <row r="2264">
      <c r="A2264" s="159" t="s">
        <v>5599</v>
      </c>
      <c r="B2264" s="160">
        <v>212.0</v>
      </c>
      <c r="C2264" s="160">
        <v>211.489</v>
      </c>
    </row>
    <row r="2265">
      <c r="A2265" s="159" t="s">
        <v>5600</v>
      </c>
      <c r="B2265" s="160">
        <v>297.0</v>
      </c>
      <c r="C2265" s="160">
        <v>296.547</v>
      </c>
    </row>
    <row r="2266">
      <c r="A2266" s="159" t="s">
        <v>5600</v>
      </c>
      <c r="B2266" s="160">
        <v>299.0</v>
      </c>
      <c r="C2266" s="160">
        <v>298.739</v>
      </c>
    </row>
    <row r="2267">
      <c r="A2267" s="159" t="s">
        <v>5600</v>
      </c>
      <c r="B2267" s="160">
        <v>301.0</v>
      </c>
      <c r="C2267" s="160">
        <v>300.54</v>
      </c>
    </row>
    <row r="2268">
      <c r="A2268" s="159" t="s">
        <v>5601</v>
      </c>
      <c r="B2268" s="160">
        <v>174.0</v>
      </c>
      <c r="C2268" s="160">
        <v>173.374</v>
      </c>
    </row>
    <row r="2269">
      <c r="A2269" s="159" t="s">
        <v>5601</v>
      </c>
      <c r="B2269" s="160">
        <v>171.0</v>
      </c>
      <c r="C2269" s="160">
        <v>170.639</v>
      </c>
    </row>
    <row r="2270">
      <c r="A2270" s="159" t="s">
        <v>5601</v>
      </c>
      <c r="B2270" s="160">
        <v>173.0</v>
      </c>
      <c r="C2270" s="160">
        <v>172.065</v>
      </c>
    </row>
    <row r="2271">
      <c r="A2271" s="159" t="s">
        <v>5602</v>
      </c>
      <c r="B2271" s="160">
        <v>348.0</v>
      </c>
      <c r="C2271" s="160">
        <v>347.558</v>
      </c>
    </row>
    <row r="2272">
      <c r="A2272" s="159" t="s">
        <v>5602</v>
      </c>
      <c r="B2272" s="160">
        <v>348.0</v>
      </c>
      <c r="C2272" s="160">
        <v>347.291</v>
      </c>
    </row>
    <row r="2273">
      <c r="A2273" s="159" t="s">
        <v>5602</v>
      </c>
      <c r="B2273" s="160">
        <v>351.0</v>
      </c>
      <c r="C2273" s="160">
        <v>350.733</v>
      </c>
    </row>
    <row r="2274">
      <c r="A2274" s="159" t="s">
        <v>5603</v>
      </c>
      <c r="B2274" s="160">
        <v>175.0</v>
      </c>
      <c r="C2274" s="160">
        <v>174.574</v>
      </c>
    </row>
    <row r="2275">
      <c r="A2275" s="159" t="s">
        <v>5603</v>
      </c>
      <c r="B2275" s="160">
        <v>170.0</v>
      </c>
      <c r="C2275" s="160">
        <v>169.583</v>
      </c>
    </row>
    <row r="2276">
      <c r="A2276" s="159" t="s">
        <v>5603</v>
      </c>
      <c r="B2276" s="160">
        <v>171.0</v>
      </c>
      <c r="C2276" s="160">
        <v>170.342</v>
      </c>
    </row>
    <row r="2277">
      <c r="A2277" s="159" t="s">
        <v>5604</v>
      </c>
      <c r="B2277" s="160">
        <v>262.0</v>
      </c>
      <c r="C2277" s="160">
        <v>261.155</v>
      </c>
    </row>
    <row r="2278">
      <c r="A2278" s="159" t="s">
        <v>5604</v>
      </c>
      <c r="B2278" s="160">
        <v>262.0</v>
      </c>
      <c r="C2278" s="160">
        <v>261.094</v>
      </c>
    </row>
    <row r="2279">
      <c r="A2279" s="159" t="s">
        <v>5604</v>
      </c>
      <c r="B2279" s="160">
        <v>261.0</v>
      </c>
      <c r="C2279" s="160">
        <v>260.156</v>
      </c>
    </row>
    <row r="2280">
      <c r="A2280" s="159" t="s">
        <v>5605</v>
      </c>
      <c r="B2280" s="160">
        <v>347.0</v>
      </c>
      <c r="C2280" s="160">
        <v>346.741</v>
      </c>
    </row>
    <row r="2281">
      <c r="A2281" s="159" t="s">
        <v>5605</v>
      </c>
      <c r="B2281" s="160">
        <v>345.0</v>
      </c>
      <c r="C2281" s="160">
        <v>344.6</v>
      </c>
    </row>
    <row r="2282">
      <c r="A2282" s="159" t="s">
        <v>5605</v>
      </c>
      <c r="B2282" s="160">
        <v>346.0</v>
      </c>
      <c r="C2282" s="160">
        <v>345.722</v>
      </c>
    </row>
    <row r="2283">
      <c r="A2283" s="159" t="s">
        <v>5606</v>
      </c>
      <c r="B2283" s="160">
        <v>291.0</v>
      </c>
      <c r="C2283" s="160">
        <v>290.609</v>
      </c>
    </row>
    <row r="2284">
      <c r="A2284" s="159" t="s">
        <v>5606</v>
      </c>
      <c r="B2284" s="160">
        <v>291.0</v>
      </c>
      <c r="C2284" s="160">
        <v>290.87</v>
      </c>
    </row>
    <row r="2285">
      <c r="A2285" s="159" t="s">
        <v>5606</v>
      </c>
      <c r="B2285" s="160">
        <v>291.0</v>
      </c>
      <c r="C2285" s="160">
        <v>290.57</v>
      </c>
    </row>
    <row r="2286">
      <c r="A2286" s="159" t="s">
        <v>5607</v>
      </c>
      <c r="B2286" s="160">
        <v>291.0</v>
      </c>
      <c r="C2286" s="160">
        <v>290.096</v>
      </c>
    </row>
    <row r="2287">
      <c r="A2287" s="159" t="s">
        <v>5607</v>
      </c>
      <c r="B2287" s="160">
        <v>288.0</v>
      </c>
      <c r="C2287" s="160">
        <v>287.895</v>
      </c>
    </row>
    <row r="2288">
      <c r="A2288" s="159" t="s">
        <v>5607</v>
      </c>
      <c r="B2288" s="160">
        <v>287.0</v>
      </c>
      <c r="C2288" s="160">
        <v>286.819</v>
      </c>
    </row>
    <row r="2289">
      <c r="A2289" s="159" t="s">
        <v>5608</v>
      </c>
      <c r="B2289" s="160">
        <v>245.0</v>
      </c>
      <c r="C2289" s="160">
        <v>244.024</v>
      </c>
    </row>
    <row r="2290">
      <c r="A2290" s="159" t="s">
        <v>5608</v>
      </c>
      <c r="B2290" s="160">
        <v>249.0</v>
      </c>
      <c r="C2290" s="160">
        <v>248.779</v>
      </c>
    </row>
    <row r="2291">
      <c r="A2291" s="159" t="s">
        <v>5608</v>
      </c>
      <c r="B2291" s="160">
        <v>243.0</v>
      </c>
      <c r="C2291" s="160">
        <v>242.909</v>
      </c>
    </row>
    <row r="2292">
      <c r="A2292" s="159" t="s">
        <v>5609</v>
      </c>
      <c r="B2292" s="160">
        <v>215.0</v>
      </c>
      <c r="C2292" s="160">
        <v>214.002</v>
      </c>
    </row>
    <row r="2293">
      <c r="A2293" s="159" t="s">
        <v>5609</v>
      </c>
      <c r="B2293" s="160">
        <v>215.0</v>
      </c>
      <c r="C2293" s="160">
        <v>214.037</v>
      </c>
    </row>
    <row r="2294">
      <c r="A2294" s="159" t="s">
        <v>5609</v>
      </c>
      <c r="B2294" s="160">
        <v>214.0</v>
      </c>
      <c r="C2294" s="160">
        <v>213.021</v>
      </c>
    </row>
    <row r="2295">
      <c r="A2295" s="159" t="s">
        <v>5610</v>
      </c>
      <c r="B2295" s="160">
        <v>218.0</v>
      </c>
      <c r="C2295" s="160">
        <v>217.121</v>
      </c>
    </row>
    <row r="2296">
      <c r="A2296" s="159" t="s">
        <v>5610</v>
      </c>
      <c r="B2296" s="160">
        <v>219.0</v>
      </c>
      <c r="C2296" s="160">
        <v>218.677</v>
      </c>
    </row>
    <row r="2297">
      <c r="A2297" s="159" t="s">
        <v>5610</v>
      </c>
      <c r="B2297" s="160">
        <v>217.0</v>
      </c>
      <c r="C2297" s="160">
        <v>216.629</v>
      </c>
    </row>
    <row r="2298">
      <c r="A2298" s="159" t="s">
        <v>5611</v>
      </c>
      <c r="B2298" s="160">
        <v>185.0</v>
      </c>
      <c r="C2298" s="160">
        <v>184.716</v>
      </c>
    </row>
    <row r="2299">
      <c r="A2299" s="159" t="s">
        <v>5611</v>
      </c>
      <c r="B2299" s="160">
        <v>181.0</v>
      </c>
      <c r="C2299" s="160">
        <v>180.006</v>
      </c>
    </row>
    <row r="2300">
      <c r="A2300" s="159" t="s">
        <v>5611</v>
      </c>
      <c r="B2300" s="160">
        <v>184.0</v>
      </c>
      <c r="C2300" s="160">
        <v>183.611</v>
      </c>
    </row>
    <row r="2301">
      <c r="A2301" s="159" t="s">
        <v>5612</v>
      </c>
      <c r="B2301" s="160">
        <v>347.0</v>
      </c>
      <c r="C2301" s="160">
        <v>346.36</v>
      </c>
    </row>
    <row r="2302">
      <c r="A2302" s="159" t="s">
        <v>5612</v>
      </c>
      <c r="B2302" s="160">
        <v>341.0</v>
      </c>
      <c r="C2302" s="160">
        <v>340.63</v>
      </c>
    </row>
    <row r="2303">
      <c r="A2303" s="159" t="s">
        <v>5612</v>
      </c>
      <c r="B2303" s="160">
        <v>346.0</v>
      </c>
      <c r="C2303" s="160">
        <v>345.488</v>
      </c>
    </row>
    <row r="2304">
      <c r="A2304" s="159" t="s">
        <v>5613</v>
      </c>
      <c r="B2304" s="160">
        <v>278.0</v>
      </c>
      <c r="C2304" s="160">
        <v>277.222</v>
      </c>
    </row>
    <row r="2305">
      <c r="A2305" s="159" t="s">
        <v>5613</v>
      </c>
      <c r="B2305" s="160">
        <v>276.0</v>
      </c>
      <c r="C2305" s="160">
        <v>275.53</v>
      </c>
    </row>
    <row r="2306">
      <c r="A2306" s="159" t="s">
        <v>5613</v>
      </c>
      <c r="B2306" s="160">
        <v>279.0</v>
      </c>
      <c r="C2306" s="160">
        <v>278.218</v>
      </c>
    </row>
    <row r="2307">
      <c r="A2307" s="159" t="s">
        <v>5614</v>
      </c>
      <c r="B2307" s="160">
        <v>334.0</v>
      </c>
      <c r="C2307" s="160">
        <v>333.361</v>
      </c>
    </row>
    <row r="2308">
      <c r="A2308" s="159" t="s">
        <v>5614</v>
      </c>
      <c r="B2308" s="160">
        <v>334.0</v>
      </c>
      <c r="C2308" s="160">
        <v>333.37</v>
      </c>
    </row>
    <row r="2309">
      <c r="A2309" s="159" t="s">
        <v>5614</v>
      </c>
      <c r="B2309" s="160">
        <v>335.0</v>
      </c>
      <c r="C2309" s="160">
        <v>334.149</v>
      </c>
    </row>
    <row r="2310">
      <c r="A2310" s="159" t="s">
        <v>5615</v>
      </c>
      <c r="B2310" s="160">
        <v>271.0</v>
      </c>
      <c r="C2310" s="160">
        <v>270.507</v>
      </c>
    </row>
    <row r="2311">
      <c r="A2311" s="159" t="s">
        <v>5615</v>
      </c>
      <c r="B2311" s="160">
        <v>276.0</v>
      </c>
      <c r="C2311" s="160">
        <v>275.457</v>
      </c>
    </row>
    <row r="2312">
      <c r="A2312" s="159" t="s">
        <v>5615</v>
      </c>
      <c r="B2312" s="160">
        <v>274.0</v>
      </c>
      <c r="C2312" s="160">
        <v>273.781</v>
      </c>
    </row>
    <row r="2313">
      <c r="A2313" s="159" t="s">
        <v>5616</v>
      </c>
      <c r="B2313" s="160">
        <v>343.0</v>
      </c>
      <c r="C2313" s="160">
        <v>342.629</v>
      </c>
    </row>
    <row r="2314">
      <c r="A2314" s="159" t="s">
        <v>5616</v>
      </c>
      <c r="B2314" s="160">
        <v>342.0</v>
      </c>
      <c r="C2314" s="160">
        <v>341.05</v>
      </c>
    </row>
    <row r="2315">
      <c r="A2315" s="159" t="s">
        <v>5616</v>
      </c>
      <c r="B2315" s="160">
        <v>343.0</v>
      </c>
      <c r="C2315" s="160">
        <v>342.244</v>
      </c>
    </row>
    <row r="2316">
      <c r="A2316" s="159" t="s">
        <v>5617</v>
      </c>
      <c r="B2316" s="160">
        <v>313.0</v>
      </c>
      <c r="C2316" s="160">
        <v>312.101</v>
      </c>
    </row>
    <row r="2317">
      <c r="A2317" s="159" t="s">
        <v>5617</v>
      </c>
      <c r="B2317" s="160">
        <v>312.0</v>
      </c>
      <c r="C2317" s="160">
        <v>311.108</v>
      </c>
    </row>
    <row r="2318">
      <c r="A2318" s="159" t="s">
        <v>5617</v>
      </c>
      <c r="B2318" s="160">
        <v>316.0</v>
      </c>
      <c r="C2318" s="160">
        <v>315.809</v>
      </c>
    </row>
    <row r="2319">
      <c r="A2319" s="159" t="s">
        <v>5618</v>
      </c>
      <c r="B2319" s="160">
        <v>209.0</v>
      </c>
      <c r="C2319" s="160">
        <v>208.956</v>
      </c>
    </row>
    <row r="2320">
      <c r="A2320" s="159" t="s">
        <v>5618</v>
      </c>
      <c r="B2320" s="160">
        <v>209.0</v>
      </c>
      <c r="C2320" s="160">
        <v>208.188</v>
      </c>
    </row>
    <row r="2321">
      <c r="A2321" s="159" t="s">
        <v>5618</v>
      </c>
      <c r="B2321" s="160">
        <v>212.0</v>
      </c>
      <c r="C2321" s="160">
        <v>211.595</v>
      </c>
    </row>
    <row r="2322">
      <c r="A2322" s="159" t="s">
        <v>5619</v>
      </c>
      <c r="B2322" s="160">
        <v>308.0</v>
      </c>
      <c r="C2322" s="160">
        <v>308.008</v>
      </c>
    </row>
    <row r="2323">
      <c r="A2323" s="159" t="s">
        <v>5619</v>
      </c>
      <c r="B2323" s="160">
        <v>313.0</v>
      </c>
      <c r="C2323" s="160">
        <v>312.391</v>
      </c>
    </row>
    <row r="2324">
      <c r="A2324" s="159" t="s">
        <v>5619</v>
      </c>
      <c r="B2324" s="160">
        <v>313.0</v>
      </c>
      <c r="C2324" s="160">
        <v>312.497</v>
      </c>
    </row>
    <row r="2325">
      <c r="A2325" s="159" t="s">
        <v>5620</v>
      </c>
      <c r="B2325" s="160">
        <v>134.0</v>
      </c>
      <c r="C2325" s="160">
        <v>133.634</v>
      </c>
    </row>
    <row r="2326">
      <c r="A2326" s="159" t="s">
        <v>5620</v>
      </c>
      <c r="B2326" s="160">
        <v>138.0</v>
      </c>
      <c r="C2326" s="160">
        <v>137.463</v>
      </c>
    </row>
    <row r="2327">
      <c r="A2327" s="159" t="s">
        <v>5620</v>
      </c>
      <c r="B2327" s="160">
        <v>136.0</v>
      </c>
      <c r="C2327" s="160">
        <v>135.074</v>
      </c>
    </row>
    <row r="2328">
      <c r="A2328" s="159" t="s">
        <v>5621</v>
      </c>
      <c r="B2328" s="160">
        <v>138.0</v>
      </c>
      <c r="C2328" s="160">
        <v>137.206</v>
      </c>
    </row>
    <row r="2329">
      <c r="A2329" s="159" t="s">
        <v>5621</v>
      </c>
      <c r="B2329" s="160">
        <v>133.0</v>
      </c>
      <c r="C2329" s="160">
        <v>132.034</v>
      </c>
    </row>
    <row r="2330">
      <c r="A2330" s="159" t="s">
        <v>5621</v>
      </c>
      <c r="B2330" s="160">
        <v>139.0</v>
      </c>
      <c r="C2330" s="160">
        <v>138.113</v>
      </c>
    </row>
    <row r="2331">
      <c r="A2331" s="159" t="s">
        <v>5622</v>
      </c>
      <c r="B2331" s="160">
        <v>140.0</v>
      </c>
      <c r="C2331" s="160">
        <v>139.898</v>
      </c>
    </row>
    <row r="2332">
      <c r="A2332" s="159" t="s">
        <v>5622</v>
      </c>
      <c r="B2332" s="160">
        <v>139.0</v>
      </c>
      <c r="C2332" s="160">
        <v>138.984</v>
      </c>
    </row>
    <row r="2333">
      <c r="A2333" s="159" t="s">
        <v>5622</v>
      </c>
      <c r="B2333" s="160">
        <v>139.0</v>
      </c>
      <c r="C2333" s="160">
        <v>138.706</v>
      </c>
    </row>
    <row r="2334">
      <c r="A2334" s="159" t="s">
        <v>5623</v>
      </c>
      <c r="B2334" s="160">
        <v>135.0</v>
      </c>
      <c r="C2334" s="160">
        <v>134.373</v>
      </c>
    </row>
    <row r="2335">
      <c r="A2335" s="159" t="s">
        <v>5623</v>
      </c>
      <c r="B2335" s="160">
        <v>130.0</v>
      </c>
      <c r="C2335" s="160">
        <v>129.283</v>
      </c>
    </row>
    <row r="2336">
      <c r="A2336" s="159" t="s">
        <v>5623</v>
      </c>
      <c r="B2336" s="160">
        <v>135.0</v>
      </c>
      <c r="C2336" s="160">
        <v>134.201</v>
      </c>
    </row>
    <row r="2337">
      <c r="A2337" s="159" t="s">
        <v>5624</v>
      </c>
      <c r="B2337" s="160">
        <v>123.0</v>
      </c>
      <c r="C2337" s="160">
        <v>122.262</v>
      </c>
    </row>
    <row r="2338">
      <c r="A2338" s="159" t="s">
        <v>5624</v>
      </c>
      <c r="B2338" s="160">
        <v>121.0</v>
      </c>
      <c r="C2338" s="160">
        <v>120.503</v>
      </c>
    </row>
    <row r="2339">
      <c r="A2339" s="159" t="s">
        <v>5624</v>
      </c>
      <c r="B2339" s="160">
        <v>124.0</v>
      </c>
      <c r="C2339" s="160">
        <v>123.26</v>
      </c>
    </row>
    <row r="2340">
      <c r="A2340" s="159" t="s">
        <v>5625</v>
      </c>
      <c r="B2340" s="160">
        <v>132.0</v>
      </c>
      <c r="C2340" s="160">
        <v>131.461</v>
      </c>
    </row>
    <row r="2341">
      <c r="A2341" s="159" t="s">
        <v>5625</v>
      </c>
      <c r="B2341" s="160">
        <v>132.0</v>
      </c>
      <c r="C2341" s="160">
        <v>131.137</v>
      </c>
    </row>
    <row r="2342">
      <c r="A2342" s="159" t="s">
        <v>5625</v>
      </c>
      <c r="B2342" s="160">
        <v>133.0</v>
      </c>
      <c r="C2342" s="160">
        <v>132.306</v>
      </c>
    </row>
    <row r="2343">
      <c r="A2343" s="159" t="s">
        <v>5626</v>
      </c>
      <c r="B2343" s="160">
        <v>142.0</v>
      </c>
      <c r="C2343" s="160">
        <v>141.79</v>
      </c>
    </row>
    <row r="2344">
      <c r="A2344" s="159" t="s">
        <v>5626</v>
      </c>
      <c r="B2344" s="160">
        <v>143.0</v>
      </c>
      <c r="C2344" s="160">
        <v>142.563</v>
      </c>
    </row>
    <row r="2345">
      <c r="A2345" s="159" t="s">
        <v>5626</v>
      </c>
      <c r="B2345" s="160">
        <v>140.0</v>
      </c>
      <c r="C2345" s="160">
        <v>139.091</v>
      </c>
    </row>
    <row r="2346">
      <c r="A2346" s="159" t="s">
        <v>5627</v>
      </c>
      <c r="B2346" s="160">
        <v>151.0</v>
      </c>
      <c r="C2346" s="160">
        <v>150.199</v>
      </c>
    </row>
    <row r="2347">
      <c r="A2347" s="159" t="s">
        <v>5627</v>
      </c>
      <c r="B2347" s="160">
        <v>148.0</v>
      </c>
      <c r="C2347" s="160">
        <v>147.665</v>
      </c>
    </row>
    <row r="2348">
      <c r="A2348" s="159" t="s">
        <v>5627</v>
      </c>
      <c r="B2348" s="160">
        <v>152.0</v>
      </c>
      <c r="C2348" s="160">
        <v>151.747</v>
      </c>
    </row>
    <row r="2349">
      <c r="A2349" s="159" t="s">
        <v>5628</v>
      </c>
      <c r="B2349" s="160">
        <v>163.0</v>
      </c>
      <c r="C2349" s="160">
        <v>162.028</v>
      </c>
    </row>
    <row r="2350">
      <c r="A2350" s="159" t="s">
        <v>5628</v>
      </c>
      <c r="B2350" s="160">
        <v>161.0</v>
      </c>
      <c r="C2350" s="160">
        <v>160.028</v>
      </c>
    </row>
    <row r="2351">
      <c r="A2351" s="159" t="s">
        <v>5628</v>
      </c>
      <c r="B2351" s="160">
        <v>164.0</v>
      </c>
      <c r="C2351" s="160">
        <v>163.049</v>
      </c>
    </row>
    <row r="2352">
      <c r="A2352" s="159" t="s">
        <v>5629</v>
      </c>
      <c r="B2352" s="160">
        <v>104.0</v>
      </c>
      <c r="C2352" s="160">
        <v>103.484</v>
      </c>
    </row>
    <row r="2353">
      <c r="A2353" s="159" t="s">
        <v>5629</v>
      </c>
      <c r="B2353" s="160">
        <v>106.0</v>
      </c>
      <c r="C2353" s="160">
        <v>105.304</v>
      </c>
    </row>
    <row r="2354">
      <c r="A2354" s="159" t="s">
        <v>5629</v>
      </c>
      <c r="B2354" s="160">
        <v>103.0</v>
      </c>
      <c r="C2354" s="160">
        <v>102.24</v>
      </c>
    </row>
    <row r="2355">
      <c r="A2355" s="159" t="s">
        <v>5630</v>
      </c>
      <c r="B2355" s="160">
        <v>123.0</v>
      </c>
      <c r="C2355" s="160">
        <v>122.102</v>
      </c>
    </row>
    <row r="2356">
      <c r="A2356" s="159" t="s">
        <v>5630</v>
      </c>
      <c r="B2356" s="160">
        <v>124.0</v>
      </c>
      <c r="C2356" s="160">
        <v>123.065</v>
      </c>
    </row>
    <row r="2357">
      <c r="A2357" s="159" t="s">
        <v>5630</v>
      </c>
      <c r="B2357" s="160">
        <v>121.0</v>
      </c>
      <c r="C2357" s="160">
        <v>120.004</v>
      </c>
    </row>
    <row r="2358">
      <c r="A2358" s="159" t="s">
        <v>5631</v>
      </c>
      <c r="B2358" s="160">
        <v>105.0</v>
      </c>
      <c r="C2358" s="160">
        <v>104.235</v>
      </c>
    </row>
    <row r="2359">
      <c r="A2359" s="159" t="s">
        <v>5631</v>
      </c>
      <c r="B2359" s="160">
        <v>108.0</v>
      </c>
      <c r="C2359" s="160">
        <v>107.168</v>
      </c>
    </row>
    <row r="2360">
      <c r="A2360" s="159" t="s">
        <v>5631</v>
      </c>
      <c r="B2360" s="160">
        <v>102.0</v>
      </c>
      <c r="C2360" s="160">
        <v>101.597</v>
      </c>
    </row>
    <row r="2361">
      <c r="A2361" s="159" t="s">
        <v>5632</v>
      </c>
      <c r="B2361" s="160">
        <v>132.0</v>
      </c>
      <c r="C2361" s="160">
        <v>131.0</v>
      </c>
    </row>
    <row r="2362">
      <c r="A2362" s="159" t="s">
        <v>5632</v>
      </c>
      <c r="B2362" s="160">
        <v>133.0</v>
      </c>
      <c r="C2362" s="160">
        <v>132.0</v>
      </c>
    </row>
    <row r="2363">
      <c r="A2363" s="159" t="s">
        <v>5632</v>
      </c>
      <c r="B2363" s="160">
        <v>129.0</v>
      </c>
      <c r="C2363" s="160">
        <v>128.004</v>
      </c>
    </row>
    <row r="2364">
      <c r="A2364" s="159" t="s">
        <v>5633</v>
      </c>
      <c r="B2364" s="160">
        <v>137.0</v>
      </c>
      <c r="C2364" s="160">
        <v>136.132</v>
      </c>
    </row>
    <row r="2365">
      <c r="A2365" s="159" t="s">
        <v>5633</v>
      </c>
      <c r="B2365" s="160">
        <v>138.0</v>
      </c>
      <c r="C2365" s="160">
        <v>137.058</v>
      </c>
    </row>
    <row r="2366">
      <c r="A2366" s="159" t="s">
        <v>5633</v>
      </c>
      <c r="B2366" s="160">
        <v>136.0</v>
      </c>
      <c r="C2366" s="160">
        <v>135.0</v>
      </c>
    </row>
    <row r="2367">
      <c r="A2367" s="159" t="s">
        <v>5634</v>
      </c>
      <c r="B2367" s="160">
        <v>139.0</v>
      </c>
      <c r="C2367" s="160">
        <v>138.293</v>
      </c>
    </row>
    <row r="2368">
      <c r="A2368" s="159" t="s">
        <v>5634</v>
      </c>
      <c r="B2368" s="160">
        <v>137.0</v>
      </c>
      <c r="C2368" s="160">
        <v>136.18</v>
      </c>
    </row>
    <row r="2369">
      <c r="A2369" s="159" t="s">
        <v>5634</v>
      </c>
      <c r="B2369" s="160">
        <v>141.0</v>
      </c>
      <c r="C2369" s="160">
        <v>140.129</v>
      </c>
    </row>
    <row r="2370">
      <c r="A2370" s="159" t="s">
        <v>5635</v>
      </c>
      <c r="B2370" s="160">
        <v>150.0</v>
      </c>
      <c r="C2370" s="160">
        <v>149.03</v>
      </c>
    </row>
    <row r="2371">
      <c r="A2371" s="159" t="s">
        <v>5635</v>
      </c>
      <c r="B2371" s="160">
        <v>154.0</v>
      </c>
      <c r="C2371" s="160">
        <v>153.013</v>
      </c>
    </row>
    <row r="2372">
      <c r="A2372" s="159" t="s">
        <v>5635</v>
      </c>
      <c r="B2372" s="160">
        <v>152.0</v>
      </c>
      <c r="C2372" s="160">
        <v>151.0</v>
      </c>
    </row>
    <row r="2373">
      <c r="A2373" s="159" t="s">
        <v>5636</v>
      </c>
      <c r="B2373" s="160">
        <v>126.0</v>
      </c>
      <c r="C2373" s="160">
        <v>125.399</v>
      </c>
    </row>
    <row r="2374">
      <c r="A2374" s="159" t="s">
        <v>5636</v>
      </c>
      <c r="B2374" s="160">
        <v>129.0</v>
      </c>
      <c r="C2374" s="160">
        <v>128.445</v>
      </c>
    </row>
    <row r="2375">
      <c r="A2375" s="159" t="s">
        <v>5636</v>
      </c>
      <c r="B2375" s="160">
        <v>121.0</v>
      </c>
      <c r="C2375" s="160">
        <v>120.503</v>
      </c>
    </row>
    <row r="2376">
      <c r="A2376" s="159" t="s">
        <v>5637</v>
      </c>
      <c r="B2376" s="160">
        <v>132.0</v>
      </c>
      <c r="C2376" s="160">
        <v>131.784</v>
      </c>
    </row>
    <row r="2377">
      <c r="A2377" s="159" t="s">
        <v>5637</v>
      </c>
      <c r="B2377" s="160">
        <v>131.0</v>
      </c>
      <c r="C2377" s="160">
        <v>130.553</v>
      </c>
    </row>
    <row r="2378">
      <c r="A2378" s="159" t="s">
        <v>5637</v>
      </c>
      <c r="B2378" s="160">
        <v>130.0</v>
      </c>
      <c r="C2378" s="160">
        <v>129.809</v>
      </c>
    </row>
    <row r="2379">
      <c r="A2379" s="159" t="s">
        <v>5638</v>
      </c>
      <c r="B2379" s="160">
        <v>131.0</v>
      </c>
      <c r="C2379" s="160">
        <v>130.642</v>
      </c>
    </row>
    <row r="2380">
      <c r="A2380" s="159" t="s">
        <v>5638</v>
      </c>
      <c r="B2380" s="160">
        <v>128.0</v>
      </c>
      <c r="C2380" s="160">
        <v>127.355</v>
      </c>
    </row>
    <row r="2381">
      <c r="A2381" s="159" t="s">
        <v>5638</v>
      </c>
      <c r="B2381" s="160">
        <v>126.0</v>
      </c>
      <c r="C2381" s="160">
        <v>125.646</v>
      </c>
    </row>
    <row r="2382">
      <c r="A2382" s="159" t="s">
        <v>5639</v>
      </c>
      <c r="B2382" s="160">
        <v>122.0</v>
      </c>
      <c r="C2382" s="160">
        <v>121.282</v>
      </c>
    </row>
    <row r="2383">
      <c r="A2383" s="159" t="s">
        <v>5639</v>
      </c>
      <c r="B2383" s="160">
        <v>121.0</v>
      </c>
      <c r="C2383" s="160">
        <v>120.713</v>
      </c>
    </row>
    <row r="2384">
      <c r="A2384" s="159" t="s">
        <v>5639</v>
      </c>
      <c r="B2384" s="160">
        <v>122.0</v>
      </c>
      <c r="C2384" s="160">
        <v>121.746</v>
      </c>
    </row>
    <row r="2385">
      <c r="A2385" s="159" t="s">
        <v>5640</v>
      </c>
      <c r="B2385" s="160">
        <v>126.0</v>
      </c>
      <c r="C2385" s="160">
        <v>125.024</v>
      </c>
    </row>
    <row r="2386">
      <c r="A2386" s="159" t="s">
        <v>5640</v>
      </c>
      <c r="B2386" s="160">
        <v>125.0</v>
      </c>
      <c r="C2386" s="160">
        <v>124.146</v>
      </c>
    </row>
    <row r="2387">
      <c r="A2387" s="159" t="s">
        <v>5640</v>
      </c>
      <c r="B2387" s="160">
        <v>126.0</v>
      </c>
      <c r="C2387" s="160">
        <v>125.378</v>
      </c>
    </row>
    <row r="2388">
      <c r="A2388" s="159" t="s">
        <v>5641</v>
      </c>
      <c r="B2388" s="160">
        <v>97.0</v>
      </c>
      <c r="C2388" s="160">
        <v>96.881</v>
      </c>
    </row>
    <row r="2389">
      <c r="A2389" s="159" t="s">
        <v>5641</v>
      </c>
      <c r="B2389" s="160">
        <v>100.0</v>
      </c>
      <c r="C2389" s="160">
        <v>99.639</v>
      </c>
    </row>
    <row r="2390">
      <c r="A2390" s="159" t="s">
        <v>5641</v>
      </c>
      <c r="B2390" s="160">
        <v>96.0</v>
      </c>
      <c r="C2390" s="160">
        <v>95.341</v>
      </c>
    </row>
    <row r="2391">
      <c r="A2391" s="159" t="s">
        <v>5642</v>
      </c>
      <c r="B2391" s="160">
        <v>114.0</v>
      </c>
      <c r="C2391" s="160">
        <v>113.565</v>
      </c>
    </row>
    <row r="2392">
      <c r="A2392" s="159" t="s">
        <v>5642</v>
      </c>
      <c r="B2392" s="160">
        <v>115.0</v>
      </c>
      <c r="C2392" s="160">
        <v>114.978</v>
      </c>
    </row>
    <row r="2393">
      <c r="A2393" s="159" t="s">
        <v>5642</v>
      </c>
      <c r="B2393" s="160">
        <v>115.0</v>
      </c>
      <c r="C2393" s="160">
        <v>114.237</v>
      </c>
    </row>
    <row r="2394">
      <c r="A2394" s="159" t="s">
        <v>5643</v>
      </c>
      <c r="B2394" s="160">
        <v>122.0</v>
      </c>
      <c r="C2394" s="160">
        <v>121.777</v>
      </c>
    </row>
    <row r="2395">
      <c r="A2395" s="159" t="s">
        <v>5643</v>
      </c>
      <c r="B2395" s="160">
        <v>122.0</v>
      </c>
      <c r="C2395" s="160">
        <v>121.645</v>
      </c>
    </row>
    <row r="2396">
      <c r="A2396" s="159" t="s">
        <v>5643</v>
      </c>
      <c r="B2396" s="160">
        <v>120.0</v>
      </c>
      <c r="C2396" s="160">
        <v>119.959</v>
      </c>
    </row>
    <row r="2397">
      <c r="A2397" s="159" t="s">
        <v>5644</v>
      </c>
      <c r="B2397" s="160">
        <v>134.0</v>
      </c>
      <c r="C2397" s="160">
        <v>133.528</v>
      </c>
    </row>
    <row r="2398">
      <c r="A2398" s="159" t="s">
        <v>5644</v>
      </c>
      <c r="B2398" s="160">
        <v>135.0</v>
      </c>
      <c r="C2398" s="160">
        <v>134.672</v>
      </c>
    </row>
    <row r="2399">
      <c r="A2399" s="159" t="s">
        <v>5644</v>
      </c>
      <c r="B2399" s="160">
        <v>134.0</v>
      </c>
      <c r="C2399" s="160">
        <v>133.587</v>
      </c>
    </row>
    <row r="2400">
      <c r="A2400" s="159" t="s">
        <v>5645</v>
      </c>
      <c r="B2400" s="160">
        <v>121.0</v>
      </c>
      <c r="C2400" s="160">
        <v>120.71</v>
      </c>
    </row>
    <row r="2401">
      <c r="A2401" s="159" t="s">
        <v>5645</v>
      </c>
      <c r="B2401" s="160">
        <v>122.0</v>
      </c>
      <c r="C2401" s="160">
        <v>121.954</v>
      </c>
    </row>
    <row r="2402">
      <c r="A2402" s="159" t="s">
        <v>5645</v>
      </c>
      <c r="B2402" s="160">
        <v>125.0</v>
      </c>
      <c r="C2402" s="160">
        <v>124.709</v>
      </c>
    </row>
    <row r="2403">
      <c r="A2403" s="159" t="s">
        <v>5646</v>
      </c>
      <c r="B2403" s="160">
        <v>112.0</v>
      </c>
      <c r="C2403" s="160">
        <v>111.351</v>
      </c>
    </row>
    <row r="2404">
      <c r="A2404" s="159" t="s">
        <v>5646</v>
      </c>
      <c r="B2404" s="160">
        <v>110.0</v>
      </c>
      <c r="C2404" s="160">
        <v>109.739</v>
      </c>
    </row>
    <row r="2405">
      <c r="A2405" s="159" t="s">
        <v>5646</v>
      </c>
      <c r="B2405" s="160">
        <v>108.0</v>
      </c>
      <c r="C2405" s="160">
        <v>107.613</v>
      </c>
    </row>
    <row r="2406">
      <c r="A2406" s="159" t="s">
        <v>5647</v>
      </c>
      <c r="B2406" s="160">
        <v>214.0</v>
      </c>
      <c r="C2406" s="160">
        <v>213.94</v>
      </c>
    </row>
    <row r="2407">
      <c r="A2407" s="159" t="s">
        <v>5647</v>
      </c>
      <c r="B2407" s="160">
        <v>216.0</v>
      </c>
      <c r="C2407" s="160">
        <v>215.088</v>
      </c>
    </row>
    <row r="2408">
      <c r="A2408" s="159" t="s">
        <v>5647</v>
      </c>
      <c r="B2408" s="160">
        <v>218.0</v>
      </c>
      <c r="C2408" s="160">
        <v>217.137</v>
      </c>
    </row>
    <row r="2409">
      <c r="A2409" s="159" t="s">
        <v>5648</v>
      </c>
      <c r="B2409" s="160">
        <v>216.0</v>
      </c>
      <c r="C2409" s="160">
        <v>215.734</v>
      </c>
    </row>
    <row r="2410">
      <c r="A2410" s="159" t="s">
        <v>5648</v>
      </c>
      <c r="B2410" s="160">
        <v>214.0</v>
      </c>
      <c r="C2410" s="160">
        <v>213.992</v>
      </c>
    </row>
    <row r="2411">
      <c r="A2411" s="159" t="s">
        <v>5648</v>
      </c>
      <c r="B2411" s="160">
        <v>213.0</v>
      </c>
      <c r="C2411" s="160">
        <v>212.506</v>
      </c>
    </row>
    <row r="2412">
      <c r="A2412" s="159" t="s">
        <v>5649</v>
      </c>
      <c r="B2412" s="160">
        <v>216.0</v>
      </c>
      <c r="C2412" s="160">
        <v>215.418</v>
      </c>
    </row>
    <row r="2413">
      <c r="A2413" s="159" t="s">
        <v>5649</v>
      </c>
      <c r="B2413" s="160">
        <v>219.0</v>
      </c>
      <c r="C2413" s="160">
        <v>218.679</v>
      </c>
    </row>
    <row r="2414">
      <c r="A2414" s="159" t="s">
        <v>5649</v>
      </c>
      <c r="B2414" s="160">
        <v>223.0</v>
      </c>
      <c r="C2414" s="160">
        <v>222.293</v>
      </c>
    </row>
    <row r="2415">
      <c r="A2415" s="159" t="s">
        <v>5650</v>
      </c>
      <c r="B2415" s="160">
        <v>230.0</v>
      </c>
      <c r="C2415" s="160">
        <v>229.611</v>
      </c>
    </row>
    <row r="2416">
      <c r="A2416" s="159" t="s">
        <v>5650</v>
      </c>
      <c r="B2416" s="160">
        <v>230.0</v>
      </c>
      <c r="C2416" s="160">
        <v>229.635</v>
      </c>
    </row>
    <row r="2417">
      <c r="A2417" s="159" t="s">
        <v>5650</v>
      </c>
      <c r="B2417" s="160">
        <v>230.0</v>
      </c>
      <c r="C2417" s="160">
        <v>229.612</v>
      </c>
    </row>
    <row r="2418">
      <c r="A2418" s="159" t="s">
        <v>5651</v>
      </c>
      <c r="B2418" s="160">
        <v>331.0</v>
      </c>
      <c r="C2418" s="160">
        <v>330.803</v>
      </c>
    </row>
    <row r="2419">
      <c r="A2419" s="159" t="s">
        <v>5651</v>
      </c>
      <c r="B2419" s="160">
        <v>330.0</v>
      </c>
      <c r="C2419" s="160">
        <v>329.931</v>
      </c>
    </row>
    <row r="2420">
      <c r="A2420" s="159" t="s">
        <v>5651</v>
      </c>
      <c r="B2420" s="160">
        <v>333.0</v>
      </c>
      <c r="C2420" s="160">
        <v>332.32</v>
      </c>
    </row>
    <row r="2421">
      <c r="A2421" s="159" t="s">
        <v>5652</v>
      </c>
      <c r="B2421" s="160">
        <v>284.0</v>
      </c>
      <c r="C2421" s="160">
        <v>283.567</v>
      </c>
    </row>
    <row r="2422">
      <c r="A2422" s="159" t="s">
        <v>5652</v>
      </c>
      <c r="B2422" s="160">
        <v>281.0</v>
      </c>
      <c r="C2422" s="160">
        <v>280.178</v>
      </c>
    </row>
    <row r="2423">
      <c r="A2423" s="159" t="s">
        <v>5652</v>
      </c>
      <c r="B2423" s="160">
        <v>281.0</v>
      </c>
      <c r="C2423" s="160">
        <v>280.842</v>
      </c>
    </row>
    <row r="2424">
      <c r="A2424" s="159" t="s">
        <v>5653</v>
      </c>
      <c r="B2424" s="160">
        <v>325.0</v>
      </c>
      <c r="C2424" s="160">
        <v>324.385</v>
      </c>
    </row>
    <row r="2425">
      <c r="A2425" s="159" t="s">
        <v>5653</v>
      </c>
      <c r="B2425" s="160">
        <v>322.0</v>
      </c>
      <c r="C2425" s="160">
        <v>321.875</v>
      </c>
    </row>
    <row r="2426">
      <c r="A2426" s="159" t="s">
        <v>5653</v>
      </c>
      <c r="B2426" s="160">
        <v>324.0</v>
      </c>
      <c r="C2426" s="160">
        <v>323.888</v>
      </c>
    </row>
    <row r="2427">
      <c r="A2427" s="159" t="s">
        <v>5654</v>
      </c>
      <c r="B2427" s="160">
        <v>269.0</v>
      </c>
      <c r="C2427" s="160">
        <v>268.166</v>
      </c>
    </row>
    <row r="2428">
      <c r="A2428" s="159" t="s">
        <v>5654</v>
      </c>
      <c r="B2428" s="160">
        <v>269.0</v>
      </c>
      <c r="C2428" s="160">
        <v>268.315</v>
      </c>
    </row>
    <row r="2429">
      <c r="A2429" s="159" t="s">
        <v>5654</v>
      </c>
      <c r="B2429" s="160">
        <v>270.0</v>
      </c>
      <c r="C2429" s="160">
        <v>269.149</v>
      </c>
    </row>
    <row r="2430">
      <c r="A2430" s="159" t="s">
        <v>5655</v>
      </c>
      <c r="B2430" s="160">
        <v>256.0</v>
      </c>
      <c r="C2430" s="160">
        <v>255.215</v>
      </c>
    </row>
    <row r="2431">
      <c r="A2431" s="159" t="s">
        <v>5655</v>
      </c>
      <c r="B2431" s="160">
        <v>254.0</v>
      </c>
      <c r="C2431" s="160">
        <v>253.9</v>
      </c>
    </row>
    <row r="2432">
      <c r="A2432" s="159" t="s">
        <v>5655</v>
      </c>
      <c r="B2432" s="160">
        <v>253.0</v>
      </c>
      <c r="C2432" s="160">
        <v>252.609</v>
      </c>
    </row>
    <row r="2433">
      <c r="A2433" s="159" t="s">
        <v>5656</v>
      </c>
      <c r="B2433" s="160">
        <v>194.0</v>
      </c>
      <c r="C2433" s="160">
        <v>193.507</v>
      </c>
    </row>
    <row r="2434">
      <c r="A2434" s="159" t="s">
        <v>5656</v>
      </c>
      <c r="B2434" s="160">
        <v>198.0</v>
      </c>
      <c r="C2434" s="160">
        <v>197.497</v>
      </c>
    </row>
    <row r="2435">
      <c r="A2435" s="159" t="s">
        <v>5656</v>
      </c>
      <c r="B2435" s="160">
        <v>196.0</v>
      </c>
      <c r="C2435" s="160">
        <v>195.433</v>
      </c>
    </row>
    <row r="2436">
      <c r="A2436" s="159" t="s">
        <v>5657</v>
      </c>
      <c r="B2436" s="160">
        <v>188.0</v>
      </c>
      <c r="C2436" s="160">
        <v>187.067</v>
      </c>
    </row>
    <row r="2437">
      <c r="A2437" s="159" t="s">
        <v>5657</v>
      </c>
      <c r="B2437" s="160">
        <v>187.0</v>
      </c>
      <c r="C2437" s="160">
        <v>186.043</v>
      </c>
    </row>
    <row r="2438">
      <c r="A2438" s="159" t="s">
        <v>5657</v>
      </c>
      <c r="B2438" s="160">
        <v>188.0</v>
      </c>
      <c r="C2438" s="160">
        <v>187.024</v>
      </c>
    </row>
    <row r="2439">
      <c r="A2439" s="159" t="s">
        <v>5658</v>
      </c>
      <c r="B2439" s="160">
        <v>205.0</v>
      </c>
      <c r="C2439" s="160">
        <v>204.0</v>
      </c>
    </row>
    <row r="2440">
      <c r="A2440" s="159" t="s">
        <v>5658</v>
      </c>
      <c r="B2440" s="160">
        <v>208.0</v>
      </c>
      <c r="C2440" s="160">
        <v>207.402</v>
      </c>
    </row>
    <row r="2441">
      <c r="A2441" s="159" t="s">
        <v>5658</v>
      </c>
      <c r="B2441" s="160">
        <v>206.0</v>
      </c>
      <c r="C2441" s="160">
        <v>205.188</v>
      </c>
    </row>
    <row r="2442">
      <c r="A2442" s="159" t="s">
        <v>5659</v>
      </c>
      <c r="B2442" s="160">
        <v>293.0</v>
      </c>
      <c r="C2442" s="160">
        <v>292.712</v>
      </c>
    </row>
    <row r="2443">
      <c r="A2443" s="159" t="s">
        <v>5659</v>
      </c>
      <c r="B2443" s="160">
        <v>291.0</v>
      </c>
      <c r="C2443" s="160">
        <v>290.824</v>
      </c>
    </row>
    <row r="2444">
      <c r="A2444" s="159" t="s">
        <v>5659</v>
      </c>
      <c r="B2444" s="160">
        <v>292.0</v>
      </c>
      <c r="C2444" s="160">
        <v>291.692</v>
      </c>
    </row>
    <row r="2445">
      <c r="A2445" s="159" t="s">
        <v>5660</v>
      </c>
      <c r="B2445" s="160">
        <v>279.0</v>
      </c>
      <c r="C2445" s="160">
        <v>278.073</v>
      </c>
    </row>
    <row r="2446">
      <c r="A2446" s="159" t="s">
        <v>5660</v>
      </c>
      <c r="B2446" s="160">
        <v>278.0</v>
      </c>
      <c r="C2446" s="160">
        <v>277.218</v>
      </c>
    </row>
    <row r="2447">
      <c r="A2447" s="159" t="s">
        <v>5660</v>
      </c>
      <c r="B2447" s="160">
        <v>277.0</v>
      </c>
      <c r="C2447" s="160">
        <v>276.987</v>
      </c>
    </row>
    <row r="2448">
      <c r="A2448" s="159" t="s">
        <v>5661</v>
      </c>
      <c r="B2448" s="160">
        <v>285.0</v>
      </c>
      <c r="C2448" s="160">
        <v>284.783</v>
      </c>
    </row>
    <row r="2449">
      <c r="A2449" s="159" t="s">
        <v>5661</v>
      </c>
      <c r="B2449" s="160">
        <v>282.0</v>
      </c>
      <c r="C2449" s="160">
        <v>281.829</v>
      </c>
    </row>
    <row r="2450">
      <c r="A2450" s="159" t="s">
        <v>5661</v>
      </c>
      <c r="B2450" s="160">
        <v>284.0</v>
      </c>
      <c r="C2450" s="160">
        <v>283.902</v>
      </c>
    </row>
    <row r="2451">
      <c r="A2451" s="159" t="s">
        <v>5662</v>
      </c>
      <c r="B2451" s="160">
        <v>254.0</v>
      </c>
      <c r="C2451" s="160">
        <v>253.269</v>
      </c>
    </row>
    <row r="2452">
      <c r="A2452" s="159" t="s">
        <v>5662</v>
      </c>
      <c r="B2452" s="160">
        <v>250.0</v>
      </c>
      <c r="C2452" s="160">
        <v>249.969</v>
      </c>
    </row>
    <row r="2453">
      <c r="A2453" s="159" t="s">
        <v>5662</v>
      </c>
      <c r="B2453" s="160">
        <v>251.0</v>
      </c>
      <c r="C2453" s="160">
        <v>250.743</v>
      </c>
    </row>
    <row r="2454">
      <c r="A2454" s="159" t="s">
        <v>5663</v>
      </c>
      <c r="B2454" s="160">
        <v>344.0</v>
      </c>
      <c r="C2454" s="160">
        <v>343.431</v>
      </c>
    </row>
    <row r="2455">
      <c r="A2455" s="159" t="s">
        <v>5663</v>
      </c>
      <c r="B2455" s="160">
        <v>343.0</v>
      </c>
      <c r="C2455" s="160">
        <v>342.891</v>
      </c>
    </row>
    <row r="2456">
      <c r="A2456" s="159" t="s">
        <v>5663</v>
      </c>
      <c r="B2456" s="160">
        <v>345.0</v>
      </c>
      <c r="C2456" s="160">
        <v>344.134</v>
      </c>
    </row>
    <row r="2457">
      <c r="A2457" s="159" t="s">
        <v>5664</v>
      </c>
      <c r="B2457" s="160">
        <v>369.0</v>
      </c>
      <c r="C2457" s="160">
        <v>368.285</v>
      </c>
    </row>
    <row r="2458">
      <c r="A2458" s="159" t="s">
        <v>5664</v>
      </c>
      <c r="B2458" s="160">
        <v>371.0</v>
      </c>
      <c r="C2458" s="160">
        <v>370.957</v>
      </c>
    </row>
    <row r="2459">
      <c r="A2459" s="159" t="s">
        <v>5664</v>
      </c>
      <c r="B2459" s="160">
        <v>374.0</v>
      </c>
      <c r="C2459" s="160">
        <v>373.396</v>
      </c>
    </row>
    <row r="2460">
      <c r="A2460" s="159" t="s">
        <v>5665</v>
      </c>
      <c r="B2460" s="160">
        <v>262.0</v>
      </c>
      <c r="C2460" s="160">
        <v>261.031</v>
      </c>
    </row>
    <row r="2461">
      <c r="A2461" s="159" t="s">
        <v>5665</v>
      </c>
      <c r="B2461" s="160">
        <v>265.0</v>
      </c>
      <c r="C2461" s="160">
        <v>264.002</v>
      </c>
    </row>
    <row r="2462">
      <c r="A2462" s="159" t="s">
        <v>5665</v>
      </c>
      <c r="B2462" s="160">
        <v>262.0</v>
      </c>
      <c r="C2462" s="160">
        <v>261.0</v>
      </c>
    </row>
    <row r="2463">
      <c r="A2463" s="159" t="s">
        <v>5666</v>
      </c>
      <c r="B2463" s="160">
        <v>311.0</v>
      </c>
      <c r="C2463" s="160">
        <v>310.002</v>
      </c>
    </row>
    <row r="2464">
      <c r="A2464" s="159" t="s">
        <v>5666</v>
      </c>
      <c r="B2464" s="160">
        <v>394.0</v>
      </c>
      <c r="C2464" s="160">
        <v>393.459</v>
      </c>
    </row>
    <row r="2465">
      <c r="A2465" s="159" t="s">
        <v>5666</v>
      </c>
      <c r="B2465" s="160">
        <v>308.0</v>
      </c>
      <c r="C2465" s="160">
        <v>307.148</v>
      </c>
    </row>
    <row r="2466">
      <c r="A2466" s="159" t="s">
        <v>5666</v>
      </c>
      <c r="B2466" s="160">
        <v>311.0</v>
      </c>
      <c r="C2466" s="160">
        <v>310.604</v>
      </c>
    </row>
    <row r="2467">
      <c r="A2467" s="159" t="s">
        <v>5667</v>
      </c>
      <c r="B2467" s="160">
        <v>245.0</v>
      </c>
      <c r="C2467" s="160">
        <v>244.142</v>
      </c>
    </row>
    <row r="2468">
      <c r="A2468" s="159" t="s">
        <v>5668</v>
      </c>
      <c r="B2468" s="160">
        <v>144.0</v>
      </c>
      <c r="C2468" s="160">
        <v>143.297</v>
      </c>
    </row>
    <row r="2469">
      <c r="A2469" s="159" t="s">
        <v>5668</v>
      </c>
      <c r="B2469" s="160">
        <v>144.0</v>
      </c>
      <c r="C2469" s="160">
        <v>143.685</v>
      </c>
    </row>
    <row r="2470">
      <c r="A2470" s="159" t="s">
        <v>5668</v>
      </c>
      <c r="B2470" s="160">
        <v>149.0</v>
      </c>
      <c r="C2470" s="160">
        <v>148.794</v>
      </c>
    </row>
    <row r="2471">
      <c r="A2471" s="159" t="s">
        <v>5669</v>
      </c>
      <c r="B2471" s="160">
        <v>173.0</v>
      </c>
      <c r="C2471" s="160">
        <v>172.456</v>
      </c>
    </row>
    <row r="2472">
      <c r="A2472" s="159" t="s">
        <v>5669</v>
      </c>
      <c r="B2472" s="160">
        <v>168.0</v>
      </c>
      <c r="C2472" s="160">
        <v>167.529</v>
      </c>
    </row>
    <row r="2473">
      <c r="A2473" s="159" t="s">
        <v>5669</v>
      </c>
      <c r="B2473" s="160">
        <v>169.0</v>
      </c>
      <c r="C2473" s="160">
        <v>168.181</v>
      </c>
    </row>
    <row r="2474">
      <c r="A2474" s="159" t="s">
        <v>5670</v>
      </c>
      <c r="B2474" s="160">
        <v>171.0</v>
      </c>
      <c r="C2474" s="160">
        <v>170.229</v>
      </c>
    </row>
    <row r="2475">
      <c r="A2475" s="159" t="s">
        <v>5670</v>
      </c>
      <c r="B2475" s="160">
        <v>167.0</v>
      </c>
      <c r="C2475" s="160">
        <v>166.012</v>
      </c>
    </row>
    <row r="2476">
      <c r="A2476" s="159" t="s">
        <v>5670</v>
      </c>
      <c r="B2476" s="160">
        <v>168.0</v>
      </c>
      <c r="C2476" s="160">
        <v>167.184</v>
      </c>
    </row>
    <row r="2477">
      <c r="A2477" s="159" t="s">
        <v>5671</v>
      </c>
      <c r="B2477" s="160">
        <v>150.0</v>
      </c>
      <c r="C2477" s="160">
        <v>149.04</v>
      </c>
    </row>
    <row r="2478">
      <c r="A2478" s="159" t="s">
        <v>5671</v>
      </c>
      <c r="B2478" s="160">
        <v>152.0</v>
      </c>
      <c r="C2478" s="160">
        <v>151.529</v>
      </c>
    </row>
    <row r="2479">
      <c r="A2479" s="159" t="s">
        <v>5671</v>
      </c>
      <c r="B2479" s="160">
        <v>152.0</v>
      </c>
      <c r="C2479" s="160">
        <v>151.169</v>
      </c>
    </row>
    <row r="2480">
      <c r="A2480" s="159" t="s">
        <v>5672</v>
      </c>
      <c r="B2480" s="160">
        <v>138.0</v>
      </c>
      <c r="C2480" s="160">
        <v>137.996</v>
      </c>
    </row>
    <row r="2481">
      <c r="A2481" s="159" t="s">
        <v>5672</v>
      </c>
      <c r="B2481" s="160">
        <v>140.0</v>
      </c>
      <c r="C2481" s="160">
        <v>139.515</v>
      </c>
    </row>
    <row r="2482">
      <c r="A2482" s="159" t="s">
        <v>5672</v>
      </c>
      <c r="B2482" s="160">
        <v>139.0</v>
      </c>
      <c r="C2482" s="160">
        <v>138.842</v>
      </c>
    </row>
    <row r="2483">
      <c r="A2483" s="159" t="s">
        <v>5673</v>
      </c>
      <c r="B2483" s="160">
        <v>190.0</v>
      </c>
      <c r="C2483" s="160">
        <v>189.13</v>
      </c>
    </row>
    <row r="2484">
      <c r="A2484" s="159" t="s">
        <v>5673</v>
      </c>
      <c r="B2484" s="160">
        <v>189.0</v>
      </c>
      <c r="C2484" s="160">
        <v>188.964</v>
      </c>
    </row>
    <row r="2485">
      <c r="A2485" s="159" t="s">
        <v>5673</v>
      </c>
      <c r="B2485" s="160">
        <v>188.0</v>
      </c>
      <c r="C2485" s="160">
        <v>187.838</v>
      </c>
    </row>
    <row r="2486">
      <c r="A2486" s="159" t="s">
        <v>5674</v>
      </c>
      <c r="B2486" s="160">
        <v>224.0</v>
      </c>
      <c r="C2486" s="160">
        <v>223.713</v>
      </c>
    </row>
    <row r="2487">
      <c r="A2487" s="159" t="s">
        <v>5674</v>
      </c>
      <c r="B2487" s="160">
        <v>224.0</v>
      </c>
      <c r="C2487" s="160">
        <v>223.518</v>
      </c>
    </row>
    <row r="2488">
      <c r="A2488" s="159" t="s">
        <v>5674</v>
      </c>
      <c r="B2488" s="160">
        <v>222.0</v>
      </c>
      <c r="C2488" s="160">
        <v>221.971</v>
      </c>
    </row>
    <row r="2489">
      <c r="A2489" s="159" t="s">
        <v>5675</v>
      </c>
      <c r="B2489" s="160">
        <v>340.0</v>
      </c>
      <c r="C2489" s="160">
        <v>339.935</v>
      </c>
    </row>
    <row r="2490">
      <c r="A2490" s="159" t="s">
        <v>5675</v>
      </c>
      <c r="B2490" s="160">
        <v>342.0</v>
      </c>
      <c r="C2490" s="160">
        <v>341.039</v>
      </c>
    </row>
    <row r="2491">
      <c r="A2491" s="159" t="s">
        <v>5675</v>
      </c>
      <c r="B2491" s="160">
        <v>338.0</v>
      </c>
      <c r="C2491" s="160">
        <v>337.748</v>
      </c>
    </row>
    <row r="2492">
      <c r="A2492" s="159" t="s">
        <v>5676</v>
      </c>
      <c r="B2492" s="160">
        <v>304.0</v>
      </c>
      <c r="C2492" s="160">
        <v>303.067</v>
      </c>
    </row>
    <row r="2493">
      <c r="A2493" s="159" t="s">
        <v>5676</v>
      </c>
      <c r="B2493" s="160">
        <v>301.0</v>
      </c>
      <c r="C2493" s="160">
        <v>300.973</v>
      </c>
    </row>
    <row r="2494">
      <c r="A2494" s="159" t="s">
        <v>5676</v>
      </c>
      <c r="B2494" s="160">
        <v>303.0</v>
      </c>
      <c r="C2494" s="160">
        <v>302.845</v>
      </c>
    </row>
    <row r="2495">
      <c r="A2495" s="159" t="s">
        <v>5677</v>
      </c>
      <c r="B2495" s="160">
        <v>290.0</v>
      </c>
      <c r="C2495" s="160">
        <v>289.391</v>
      </c>
    </row>
    <row r="2496">
      <c r="A2496" s="159" t="s">
        <v>5677</v>
      </c>
      <c r="B2496" s="160">
        <v>293.0</v>
      </c>
      <c r="C2496" s="160">
        <v>292.786</v>
      </c>
    </row>
    <row r="2497">
      <c r="A2497" s="159" t="s">
        <v>5677</v>
      </c>
      <c r="B2497" s="160">
        <v>284.0</v>
      </c>
      <c r="C2497" s="160">
        <v>283.579</v>
      </c>
    </row>
    <row r="2498">
      <c r="A2498" s="159" t="s">
        <v>5678</v>
      </c>
      <c r="B2498" s="160">
        <v>279.0</v>
      </c>
      <c r="C2498" s="160">
        <v>278.392</v>
      </c>
    </row>
    <row r="2499">
      <c r="A2499" s="159" t="s">
        <v>5678</v>
      </c>
      <c r="B2499" s="160">
        <v>276.0</v>
      </c>
      <c r="C2499" s="160">
        <v>275.536</v>
      </c>
    </row>
    <row r="2500">
      <c r="A2500" s="159" t="s">
        <v>5678</v>
      </c>
      <c r="B2500" s="160">
        <v>278.0</v>
      </c>
      <c r="C2500" s="160">
        <v>277.703</v>
      </c>
    </row>
    <row r="2501">
      <c r="A2501" s="159" t="s">
        <v>5679</v>
      </c>
      <c r="B2501" s="160">
        <v>265.0</v>
      </c>
      <c r="C2501" s="160">
        <v>264.742</v>
      </c>
    </row>
    <row r="2502">
      <c r="A2502" s="159" t="s">
        <v>5679</v>
      </c>
      <c r="B2502" s="160">
        <v>264.0</v>
      </c>
      <c r="C2502" s="160">
        <v>263.833</v>
      </c>
    </row>
    <row r="2503">
      <c r="A2503" s="159" t="s">
        <v>5679</v>
      </c>
      <c r="B2503" s="160">
        <v>267.0</v>
      </c>
      <c r="C2503" s="160">
        <v>266.023</v>
      </c>
    </row>
    <row r="2504">
      <c r="A2504" s="159" t="s">
        <v>5680</v>
      </c>
      <c r="B2504" s="160">
        <v>279.0</v>
      </c>
      <c r="C2504" s="160">
        <v>278.624</v>
      </c>
    </row>
    <row r="2505">
      <c r="A2505" s="159" t="s">
        <v>5680</v>
      </c>
      <c r="B2505" s="160">
        <v>283.0</v>
      </c>
      <c r="C2505" s="160">
        <v>282.856</v>
      </c>
    </row>
    <row r="2506">
      <c r="A2506" s="159" t="s">
        <v>5680</v>
      </c>
      <c r="B2506" s="160">
        <v>285.0</v>
      </c>
      <c r="C2506" s="160">
        <v>284.73</v>
      </c>
    </row>
    <row r="2507">
      <c r="A2507" s="159" t="s">
        <v>5681</v>
      </c>
      <c r="B2507" s="160">
        <v>281.0</v>
      </c>
      <c r="C2507" s="160">
        <v>280.683</v>
      </c>
    </row>
    <row r="2508">
      <c r="A2508" s="159" t="s">
        <v>5681</v>
      </c>
      <c r="B2508" s="160">
        <v>280.0</v>
      </c>
      <c r="C2508" s="160">
        <v>279.329</v>
      </c>
    </row>
    <row r="2509">
      <c r="A2509" s="159" t="s">
        <v>5681</v>
      </c>
      <c r="B2509" s="160">
        <v>272.0</v>
      </c>
      <c r="C2509" s="160">
        <v>271.412</v>
      </c>
    </row>
    <row r="2510">
      <c r="A2510" s="159" t="s">
        <v>5682</v>
      </c>
      <c r="B2510" s="160">
        <v>318.0</v>
      </c>
      <c r="C2510" s="160">
        <v>317.454</v>
      </c>
    </row>
    <row r="2511">
      <c r="A2511" s="159" t="s">
        <v>5682</v>
      </c>
      <c r="B2511" s="160">
        <v>310.0</v>
      </c>
      <c r="C2511" s="160">
        <v>309.808</v>
      </c>
    </row>
    <row r="2512">
      <c r="A2512" s="159" t="s">
        <v>5682</v>
      </c>
      <c r="B2512" s="160">
        <v>312.0</v>
      </c>
      <c r="C2512" s="160">
        <v>311.377</v>
      </c>
    </row>
    <row r="2513">
      <c r="A2513" s="159" t="s">
        <v>5683</v>
      </c>
      <c r="B2513" s="160">
        <v>309.0</v>
      </c>
      <c r="C2513" s="160">
        <v>308.357</v>
      </c>
    </row>
    <row r="2514">
      <c r="A2514" s="159" t="s">
        <v>5683</v>
      </c>
      <c r="B2514" s="160">
        <v>312.0</v>
      </c>
      <c r="C2514" s="160">
        <v>311.843</v>
      </c>
    </row>
    <row r="2515">
      <c r="A2515" s="159" t="s">
        <v>5683</v>
      </c>
      <c r="B2515" s="160">
        <v>310.0</v>
      </c>
      <c r="C2515" s="160">
        <v>309.701</v>
      </c>
    </row>
    <row r="2516">
      <c r="A2516" s="159" t="s">
        <v>5684</v>
      </c>
      <c r="B2516" s="160">
        <v>273.0</v>
      </c>
      <c r="C2516" s="160">
        <v>272.515</v>
      </c>
    </row>
    <row r="2517">
      <c r="A2517" s="159" t="s">
        <v>5684</v>
      </c>
      <c r="B2517" s="160">
        <v>271.0</v>
      </c>
      <c r="C2517" s="160">
        <v>270.248</v>
      </c>
    </row>
    <row r="2518">
      <c r="A2518" s="159" t="s">
        <v>5684</v>
      </c>
      <c r="B2518" s="160">
        <v>276.0</v>
      </c>
      <c r="C2518" s="160">
        <v>275.74</v>
      </c>
    </row>
    <row r="2519">
      <c r="A2519" s="159" t="s">
        <v>5685</v>
      </c>
      <c r="B2519" s="160">
        <v>323.0</v>
      </c>
      <c r="C2519" s="160">
        <v>322.428</v>
      </c>
    </row>
    <row r="2520">
      <c r="A2520" s="159" t="s">
        <v>5685</v>
      </c>
      <c r="B2520" s="160">
        <v>320.0</v>
      </c>
      <c r="C2520" s="160">
        <v>319.204</v>
      </c>
    </row>
    <row r="2521">
      <c r="A2521" s="159" t="s">
        <v>5685</v>
      </c>
      <c r="B2521" s="160">
        <v>318.0</v>
      </c>
      <c r="C2521" s="160">
        <v>317.654</v>
      </c>
    </row>
    <row r="2522">
      <c r="A2522" s="159" t="s">
        <v>5686</v>
      </c>
      <c r="B2522" s="160">
        <v>185.0</v>
      </c>
      <c r="C2522" s="160">
        <v>184.377</v>
      </c>
    </row>
    <row r="2523">
      <c r="A2523" s="159" t="s">
        <v>5686</v>
      </c>
      <c r="B2523" s="160">
        <v>184.0</v>
      </c>
      <c r="C2523" s="160">
        <v>183.12</v>
      </c>
    </row>
    <row r="2524">
      <c r="A2524" s="159" t="s">
        <v>5686</v>
      </c>
      <c r="B2524" s="160">
        <v>187.0</v>
      </c>
      <c r="C2524" s="160">
        <v>186.427</v>
      </c>
    </row>
    <row r="2525">
      <c r="A2525" s="159" t="s">
        <v>5687</v>
      </c>
      <c r="B2525" s="160">
        <v>214.0</v>
      </c>
      <c r="C2525" s="160">
        <v>213.207</v>
      </c>
    </row>
    <row r="2526">
      <c r="A2526" s="159" t="s">
        <v>5687</v>
      </c>
      <c r="B2526" s="160">
        <v>212.0</v>
      </c>
      <c r="C2526" s="160">
        <v>211.387</v>
      </c>
    </row>
    <row r="2527">
      <c r="A2527" s="159" t="s">
        <v>5687</v>
      </c>
      <c r="B2527" s="160">
        <v>212.0</v>
      </c>
      <c r="C2527" s="160">
        <v>211.32</v>
      </c>
    </row>
    <row r="2528">
      <c r="A2528" s="159" t="s">
        <v>5688</v>
      </c>
      <c r="B2528" s="160">
        <v>190.0</v>
      </c>
      <c r="C2528" s="160">
        <v>189.546</v>
      </c>
    </row>
    <row r="2529">
      <c r="A2529" s="159" t="s">
        <v>5688</v>
      </c>
      <c r="B2529" s="160">
        <v>188.0</v>
      </c>
      <c r="C2529" s="160">
        <v>187.341</v>
      </c>
    </row>
    <row r="2530">
      <c r="A2530" s="159" t="s">
        <v>5688</v>
      </c>
      <c r="B2530" s="160">
        <v>186.0</v>
      </c>
      <c r="C2530" s="160">
        <v>185.804</v>
      </c>
    </row>
    <row r="2531">
      <c r="A2531" s="159" t="s">
        <v>5689</v>
      </c>
      <c r="B2531" s="160">
        <v>181.0</v>
      </c>
      <c r="C2531" s="160">
        <v>180.297</v>
      </c>
    </row>
    <row r="2532">
      <c r="A2532" s="159" t="s">
        <v>5689</v>
      </c>
      <c r="B2532" s="160">
        <v>180.0</v>
      </c>
      <c r="C2532" s="160">
        <v>179.508</v>
      </c>
    </row>
    <row r="2533">
      <c r="A2533" s="159" t="s">
        <v>5689</v>
      </c>
      <c r="B2533" s="160">
        <v>184.0</v>
      </c>
      <c r="C2533" s="160">
        <v>183.331</v>
      </c>
    </row>
    <row r="2534">
      <c r="A2534" s="159" t="s">
        <v>5690</v>
      </c>
      <c r="B2534" s="160">
        <v>141.0</v>
      </c>
      <c r="C2534" s="160">
        <v>140.716</v>
      </c>
    </row>
    <row r="2535">
      <c r="A2535" s="159" t="s">
        <v>5690</v>
      </c>
      <c r="B2535" s="160">
        <v>143.0</v>
      </c>
      <c r="C2535" s="160">
        <v>142.598</v>
      </c>
    </row>
    <row r="2536">
      <c r="A2536" s="159" t="s">
        <v>5690</v>
      </c>
      <c r="B2536" s="160">
        <v>145.0</v>
      </c>
      <c r="C2536" s="160">
        <v>144.955</v>
      </c>
    </row>
    <row r="2537">
      <c r="A2537" s="159" t="s">
        <v>5691</v>
      </c>
      <c r="B2537" s="160">
        <v>174.0</v>
      </c>
      <c r="C2537" s="160">
        <v>173.998</v>
      </c>
    </row>
    <row r="2538">
      <c r="A2538" s="159" t="s">
        <v>5691</v>
      </c>
      <c r="B2538" s="160">
        <v>176.0</v>
      </c>
      <c r="C2538" s="160">
        <v>175.659</v>
      </c>
    </row>
    <row r="2539">
      <c r="A2539" s="159" t="s">
        <v>5691</v>
      </c>
      <c r="B2539" s="160">
        <v>173.0</v>
      </c>
      <c r="C2539" s="160">
        <v>172.786</v>
      </c>
    </row>
    <row r="2540">
      <c r="A2540" s="159" t="s">
        <v>5692</v>
      </c>
      <c r="B2540" s="160">
        <v>138.0</v>
      </c>
      <c r="C2540" s="160">
        <v>137.109</v>
      </c>
    </row>
    <row r="2541">
      <c r="A2541" s="159" t="s">
        <v>5692</v>
      </c>
      <c r="B2541" s="160">
        <v>136.0</v>
      </c>
      <c r="C2541" s="160">
        <v>135.566</v>
      </c>
    </row>
    <row r="2542">
      <c r="A2542" s="159" t="s">
        <v>5692</v>
      </c>
      <c r="B2542" s="160">
        <v>136.0</v>
      </c>
      <c r="C2542" s="160">
        <v>135.861</v>
      </c>
    </row>
    <row r="2543">
      <c r="A2543" s="159" t="s">
        <v>5693</v>
      </c>
      <c r="B2543" s="160">
        <v>142.0</v>
      </c>
      <c r="C2543" s="160">
        <v>141.355</v>
      </c>
    </row>
    <row r="2544">
      <c r="A2544" s="159" t="s">
        <v>5693</v>
      </c>
      <c r="B2544" s="160">
        <v>140.0</v>
      </c>
      <c r="C2544" s="160">
        <v>139.376</v>
      </c>
    </row>
    <row r="2545">
      <c r="A2545" s="159" t="s">
        <v>5693</v>
      </c>
      <c r="B2545" s="160">
        <v>143.0</v>
      </c>
      <c r="C2545" s="160">
        <v>142.262</v>
      </c>
    </row>
    <row r="2546">
      <c r="A2546" s="159" t="s">
        <v>5695</v>
      </c>
      <c r="B2546" s="160">
        <v>141.0</v>
      </c>
      <c r="C2546" s="160">
        <v>140.859</v>
      </c>
    </row>
    <row r="2547">
      <c r="A2547" s="159" t="s">
        <v>5695</v>
      </c>
      <c r="B2547" s="160">
        <v>141.0</v>
      </c>
      <c r="C2547" s="160">
        <v>140.549</v>
      </c>
    </row>
    <row r="2548">
      <c r="A2548" s="159" t="s">
        <v>5695</v>
      </c>
      <c r="B2548" s="160">
        <v>141.0</v>
      </c>
      <c r="C2548" s="160">
        <v>140.998</v>
      </c>
    </row>
    <row r="2549">
      <c r="A2549" s="159" t="s">
        <v>5697</v>
      </c>
      <c r="B2549" s="160">
        <v>148.0</v>
      </c>
      <c r="C2549" s="160">
        <v>147.635</v>
      </c>
    </row>
    <row r="2550">
      <c r="A2550" s="159" t="s">
        <v>5697</v>
      </c>
      <c r="B2550" s="160">
        <v>149.0</v>
      </c>
      <c r="C2550" s="160">
        <v>148.24</v>
      </c>
    </row>
    <row r="2551">
      <c r="A2551" s="159" t="s">
        <v>5697</v>
      </c>
      <c r="B2551" s="160">
        <v>149.0</v>
      </c>
      <c r="C2551" s="160">
        <v>148.312</v>
      </c>
    </row>
    <row r="2552">
      <c r="A2552" s="159" t="s">
        <v>5698</v>
      </c>
      <c r="B2552" s="160">
        <v>143.0</v>
      </c>
      <c r="C2552" s="160">
        <v>142.954</v>
      </c>
    </row>
    <row r="2553">
      <c r="A2553" s="159" t="s">
        <v>5698</v>
      </c>
      <c r="B2553" s="160">
        <v>146.0</v>
      </c>
      <c r="C2553" s="160">
        <v>145.545</v>
      </c>
    </row>
    <row r="2554">
      <c r="A2554" s="159" t="s">
        <v>5698</v>
      </c>
      <c r="B2554" s="160">
        <v>144.0</v>
      </c>
      <c r="C2554" s="160">
        <v>144.016</v>
      </c>
    </row>
    <row r="2555">
      <c r="A2555" s="159" t="s">
        <v>5699</v>
      </c>
      <c r="B2555" s="160">
        <v>121.0</v>
      </c>
      <c r="C2555" s="160">
        <v>120.936</v>
      </c>
    </row>
    <row r="2556">
      <c r="A2556" s="159" t="s">
        <v>5699</v>
      </c>
      <c r="B2556" s="160">
        <v>118.0</v>
      </c>
      <c r="C2556" s="160">
        <v>117.642</v>
      </c>
    </row>
    <row r="2557">
      <c r="A2557" s="159" t="s">
        <v>5699</v>
      </c>
      <c r="B2557" s="160">
        <v>122.0</v>
      </c>
      <c r="C2557" s="160">
        <v>121.205</v>
      </c>
    </row>
    <row r="2558">
      <c r="A2558" s="159" t="s">
        <v>5700</v>
      </c>
      <c r="B2558" s="160">
        <v>147.0</v>
      </c>
      <c r="C2558" s="160">
        <v>146.545</v>
      </c>
    </row>
    <row r="2559">
      <c r="A2559" s="159" t="s">
        <v>5700</v>
      </c>
      <c r="B2559" s="160">
        <v>149.0</v>
      </c>
      <c r="C2559" s="160">
        <v>148.704</v>
      </c>
    </row>
    <row r="2560">
      <c r="A2560" s="159" t="s">
        <v>5700</v>
      </c>
      <c r="B2560" s="160">
        <v>146.0</v>
      </c>
      <c r="C2560" s="160">
        <v>146.011</v>
      </c>
    </row>
    <row r="2561">
      <c r="A2561" s="159" t="s">
        <v>5701</v>
      </c>
      <c r="B2561" s="160">
        <v>160.0</v>
      </c>
      <c r="C2561" s="160">
        <v>159.754</v>
      </c>
    </row>
    <row r="2562">
      <c r="A2562" s="159" t="s">
        <v>5701</v>
      </c>
      <c r="B2562" s="160">
        <v>158.0</v>
      </c>
      <c r="C2562" s="160">
        <v>157.834</v>
      </c>
    </row>
    <row r="2563">
      <c r="A2563" s="159" t="s">
        <v>5701</v>
      </c>
      <c r="B2563" s="160">
        <v>159.0</v>
      </c>
      <c r="C2563" s="160">
        <v>158.733</v>
      </c>
    </row>
    <row r="2564">
      <c r="A2564" s="159" t="s">
        <v>5702</v>
      </c>
      <c r="B2564" s="160">
        <v>145.0</v>
      </c>
      <c r="C2564" s="160">
        <v>144.83</v>
      </c>
    </row>
    <row r="2565">
      <c r="A2565" s="159" t="s">
        <v>5702</v>
      </c>
      <c r="B2565" s="160">
        <v>143.0</v>
      </c>
      <c r="C2565" s="160">
        <v>143.02</v>
      </c>
    </row>
    <row r="2566">
      <c r="A2566" s="159" t="s">
        <v>5702</v>
      </c>
      <c r="B2566" s="160">
        <v>145.0</v>
      </c>
      <c r="C2566" s="160">
        <v>144.499</v>
      </c>
    </row>
    <row r="2567">
      <c r="A2567" s="159" t="s">
        <v>5703</v>
      </c>
      <c r="B2567" s="160">
        <v>137.0</v>
      </c>
      <c r="C2567" s="160">
        <v>136.91</v>
      </c>
    </row>
    <row r="2568">
      <c r="A2568" s="159" t="s">
        <v>5703</v>
      </c>
      <c r="B2568" s="160">
        <v>136.0</v>
      </c>
      <c r="C2568" s="160">
        <v>135.397</v>
      </c>
    </row>
    <row r="2569">
      <c r="A2569" s="159" t="s">
        <v>5703</v>
      </c>
      <c r="B2569" s="160">
        <v>136.0</v>
      </c>
      <c r="C2569" s="160">
        <v>135.033</v>
      </c>
    </row>
    <row r="2570">
      <c r="A2570" s="159" t="s">
        <v>5704</v>
      </c>
      <c r="B2570" s="160">
        <v>173.0</v>
      </c>
      <c r="C2570" s="160">
        <v>172.438</v>
      </c>
    </row>
    <row r="2571">
      <c r="A2571" s="159" t="s">
        <v>5704</v>
      </c>
      <c r="B2571" s="160">
        <v>172.0</v>
      </c>
      <c r="C2571" s="160">
        <v>171.074</v>
      </c>
    </row>
    <row r="2572">
      <c r="A2572" s="159" t="s">
        <v>5704</v>
      </c>
      <c r="B2572" s="160">
        <v>174.0</v>
      </c>
      <c r="C2572" s="160">
        <v>173.161</v>
      </c>
    </row>
    <row r="2573">
      <c r="A2573" s="159" t="s">
        <v>5705</v>
      </c>
      <c r="B2573" s="160">
        <v>182.0</v>
      </c>
      <c r="C2573" s="160">
        <v>181.184</v>
      </c>
    </row>
    <row r="2574">
      <c r="A2574" s="159" t="s">
        <v>5705</v>
      </c>
      <c r="B2574" s="160">
        <v>180.0</v>
      </c>
      <c r="C2574" s="160">
        <v>179.246</v>
      </c>
    </row>
    <row r="2575">
      <c r="A2575" s="159" t="s">
        <v>5705</v>
      </c>
      <c r="B2575" s="160">
        <v>178.0</v>
      </c>
      <c r="C2575" s="160">
        <v>177.492</v>
      </c>
    </row>
    <row r="2576">
      <c r="A2576" s="159" t="s">
        <v>5706</v>
      </c>
      <c r="B2576" s="160">
        <v>905.0</v>
      </c>
      <c r="C2576" s="160">
        <v>904.536</v>
      </c>
    </row>
    <row r="2577">
      <c r="A2577" s="159" t="s">
        <v>5706</v>
      </c>
      <c r="B2577" s="160">
        <v>906.0</v>
      </c>
      <c r="C2577" s="160">
        <v>905.189</v>
      </c>
    </row>
    <row r="2578">
      <c r="A2578" s="159" t="s">
        <v>5706</v>
      </c>
      <c r="B2578" s="160">
        <v>890.0</v>
      </c>
      <c r="C2578" s="160">
        <v>889.484</v>
      </c>
    </row>
    <row r="2579">
      <c r="A2579" s="159" t="s">
        <v>5707</v>
      </c>
      <c r="B2579" s="160">
        <v>783.0</v>
      </c>
      <c r="C2579" s="160">
        <v>782.948</v>
      </c>
    </row>
    <row r="2580">
      <c r="A2580" s="159" t="s">
        <v>5707</v>
      </c>
      <c r="B2580" s="160">
        <v>771.0</v>
      </c>
      <c r="C2580" s="160">
        <v>770.618</v>
      </c>
    </row>
    <row r="2581">
      <c r="A2581" s="159" t="s">
        <v>5707</v>
      </c>
      <c r="B2581" s="160">
        <v>782.0</v>
      </c>
      <c r="C2581" s="160">
        <v>781.351</v>
      </c>
    </row>
    <row r="2582">
      <c r="A2582" s="159" t="s">
        <v>5708</v>
      </c>
      <c r="B2582" s="160">
        <v>833.0</v>
      </c>
      <c r="C2582" s="160">
        <v>832.697</v>
      </c>
    </row>
    <row r="2583">
      <c r="A2583" s="159" t="s">
        <v>5708</v>
      </c>
      <c r="B2583" s="160">
        <v>847.0</v>
      </c>
      <c r="C2583" s="160">
        <v>846.356</v>
      </c>
    </row>
    <row r="2584">
      <c r="A2584" s="159" t="s">
        <v>5708</v>
      </c>
      <c r="B2584" s="160">
        <v>840.0</v>
      </c>
      <c r="C2584" s="160">
        <v>839.087</v>
      </c>
    </row>
    <row r="2585">
      <c r="A2585" s="159" t="s">
        <v>5709</v>
      </c>
      <c r="B2585" s="160">
        <v>505.0</v>
      </c>
      <c r="C2585" s="160">
        <v>504.978</v>
      </c>
    </row>
    <row r="2586">
      <c r="A2586" s="159" t="s">
        <v>5709</v>
      </c>
      <c r="B2586" s="160">
        <v>513.0</v>
      </c>
      <c r="C2586" s="160">
        <v>512.577</v>
      </c>
    </row>
    <row r="2587">
      <c r="A2587" s="159" t="s">
        <v>5709</v>
      </c>
      <c r="B2587" s="160">
        <v>513.0</v>
      </c>
      <c r="C2587" s="160">
        <v>512.384</v>
      </c>
    </row>
    <row r="2588">
      <c r="A2588" s="159" t="s">
        <v>5710</v>
      </c>
      <c r="B2588" s="160">
        <v>907.0</v>
      </c>
      <c r="C2588" s="160">
        <v>906.336</v>
      </c>
    </row>
    <row r="2589">
      <c r="A2589" s="159" t="s">
        <v>5710</v>
      </c>
      <c r="B2589" s="160">
        <v>916.0</v>
      </c>
      <c r="C2589" s="160">
        <v>915.323</v>
      </c>
    </row>
    <row r="2590">
      <c r="A2590" s="159" t="s">
        <v>5710</v>
      </c>
      <c r="B2590" s="160">
        <v>917.0</v>
      </c>
      <c r="C2590" s="160">
        <v>916.833</v>
      </c>
    </row>
    <row r="2591">
      <c r="A2591" s="159" t="s">
        <v>5711</v>
      </c>
      <c r="B2591" s="160">
        <v>796.0</v>
      </c>
      <c r="C2591" s="160">
        <v>795.919</v>
      </c>
    </row>
    <row r="2592">
      <c r="A2592" s="159" t="s">
        <v>5711</v>
      </c>
      <c r="B2592" s="160">
        <v>806.0</v>
      </c>
      <c r="C2592" s="160">
        <v>805.86</v>
      </c>
    </row>
    <row r="2593">
      <c r="A2593" s="159" t="s">
        <v>5711</v>
      </c>
      <c r="B2593" s="160">
        <v>799.0</v>
      </c>
      <c r="C2593" s="160">
        <v>798.515</v>
      </c>
    </row>
    <row r="2594">
      <c r="A2594" s="159" t="s">
        <v>5712</v>
      </c>
      <c r="B2594" s="160">
        <v>305.0</v>
      </c>
      <c r="C2594" s="160">
        <v>304.385</v>
      </c>
    </row>
    <row r="2595">
      <c r="A2595" s="159" t="s">
        <v>5712</v>
      </c>
      <c r="B2595" s="160">
        <v>309.0</v>
      </c>
      <c r="C2595" s="160">
        <v>308.175</v>
      </c>
    </row>
    <row r="2596">
      <c r="A2596" s="159" t="s">
        <v>5712</v>
      </c>
      <c r="B2596" s="160">
        <v>300.0</v>
      </c>
      <c r="C2596" s="160">
        <v>299.986</v>
      </c>
    </row>
    <row r="2597">
      <c r="A2597" s="159" t="s">
        <v>5713</v>
      </c>
      <c r="B2597" s="160">
        <v>301.0</v>
      </c>
      <c r="C2597" s="160">
        <v>300.518</v>
      </c>
    </row>
    <row r="2598">
      <c r="A2598" s="159" t="s">
        <v>5713</v>
      </c>
      <c r="B2598" s="160">
        <v>294.0</v>
      </c>
      <c r="C2598" s="160">
        <v>293.098</v>
      </c>
    </row>
    <row r="2599">
      <c r="A2599" s="159" t="s">
        <v>5713</v>
      </c>
      <c r="B2599" s="160">
        <v>298.0</v>
      </c>
      <c r="C2599" s="160">
        <v>297.311</v>
      </c>
    </row>
    <row r="2600">
      <c r="A2600" s="159" t="s">
        <v>5714</v>
      </c>
      <c r="B2600" s="160">
        <v>279.0</v>
      </c>
      <c r="C2600" s="160">
        <v>278.462</v>
      </c>
    </row>
    <row r="2601">
      <c r="A2601" s="159" t="s">
        <v>5714</v>
      </c>
      <c r="B2601" s="160">
        <v>278.0</v>
      </c>
      <c r="C2601" s="160">
        <v>277.134</v>
      </c>
    </row>
    <row r="2602">
      <c r="A2602" s="159" t="s">
        <v>5714</v>
      </c>
      <c r="B2602" s="160">
        <v>274.0</v>
      </c>
      <c r="C2602" s="160">
        <v>273.528</v>
      </c>
    </row>
    <row r="2603">
      <c r="A2603" s="159" t="s">
        <v>5715</v>
      </c>
      <c r="B2603" s="160">
        <v>152.0</v>
      </c>
      <c r="C2603" s="160">
        <v>151.136</v>
      </c>
    </row>
    <row r="2604">
      <c r="A2604" s="159" t="s">
        <v>5715</v>
      </c>
      <c r="B2604" s="160">
        <v>155.0</v>
      </c>
      <c r="C2604" s="160">
        <v>154.331</v>
      </c>
    </row>
    <row r="2605">
      <c r="A2605" s="159" t="s">
        <v>5715</v>
      </c>
      <c r="B2605" s="160">
        <v>158.0</v>
      </c>
      <c r="C2605" s="160">
        <v>157.132</v>
      </c>
    </row>
    <row r="2606">
      <c r="A2606" s="159" t="s">
        <v>5716</v>
      </c>
      <c r="B2606" s="160">
        <v>193.0</v>
      </c>
      <c r="C2606" s="160">
        <v>192.632</v>
      </c>
    </row>
    <row r="2607">
      <c r="A2607" s="159" t="s">
        <v>5716</v>
      </c>
      <c r="B2607" s="160">
        <v>190.0</v>
      </c>
      <c r="C2607" s="160">
        <v>189.692</v>
      </c>
    </row>
    <row r="2608">
      <c r="A2608" s="159" t="s">
        <v>5716</v>
      </c>
      <c r="B2608" s="160">
        <v>188.0</v>
      </c>
      <c r="C2608" s="160">
        <v>187.81</v>
      </c>
    </row>
    <row r="2609">
      <c r="A2609" s="159" t="s">
        <v>5717</v>
      </c>
      <c r="B2609" s="160">
        <v>159.0</v>
      </c>
      <c r="C2609" s="160">
        <v>158.959</v>
      </c>
    </row>
    <row r="2610">
      <c r="A2610" s="159" t="s">
        <v>5717</v>
      </c>
      <c r="B2610" s="160">
        <v>161.0</v>
      </c>
      <c r="C2610" s="160">
        <v>160.699</v>
      </c>
    </row>
    <row r="2611">
      <c r="A2611" s="159" t="s">
        <v>5717</v>
      </c>
      <c r="B2611" s="160">
        <v>162.0</v>
      </c>
      <c r="C2611" s="160">
        <v>161.468</v>
      </c>
    </row>
    <row r="2612">
      <c r="A2612" s="159" t="s">
        <v>5718</v>
      </c>
      <c r="B2612" s="160">
        <v>170.0</v>
      </c>
      <c r="C2612" s="160">
        <v>169.664</v>
      </c>
    </row>
    <row r="2613">
      <c r="A2613" s="159" t="s">
        <v>5718</v>
      </c>
      <c r="B2613" s="160">
        <v>173.0</v>
      </c>
      <c r="C2613" s="160">
        <v>172.285</v>
      </c>
    </row>
    <row r="2614">
      <c r="A2614" s="159" t="s">
        <v>5718</v>
      </c>
      <c r="B2614" s="160">
        <v>178.0</v>
      </c>
      <c r="C2614" s="160">
        <v>177.928</v>
      </c>
    </row>
    <row r="2615">
      <c r="A2615" s="159" t="s">
        <v>5719</v>
      </c>
      <c r="B2615" s="160">
        <v>246.0</v>
      </c>
      <c r="C2615" s="160">
        <v>245.165</v>
      </c>
    </row>
    <row r="2616">
      <c r="A2616" s="159" t="s">
        <v>5719</v>
      </c>
      <c r="B2616" s="160">
        <v>243.0</v>
      </c>
      <c r="C2616" s="160">
        <v>242.101</v>
      </c>
    </row>
    <row r="2617">
      <c r="A2617" s="159" t="s">
        <v>5719</v>
      </c>
      <c r="B2617" s="160">
        <v>246.0</v>
      </c>
      <c r="C2617" s="160">
        <v>245.345</v>
      </c>
    </row>
    <row r="2618">
      <c r="A2618" s="159" t="s">
        <v>5720</v>
      </c>
      <c r="B2618" s="160">
        <v>254.0</v>
      </c>
      <c r="C2618" s="160">
        <v>253.571</v>
      </c>
    </row>
    <row r="2619">
      <c r="A2619" s="159" t="s">
        <v>5720</v>
      </c>
      <c r="B2619" s="160">
        <v>254.0</v>
      </c>
      <c r="C2619" s="160">
        <v>253.571</v>
      </c>
    </row>
    <row r="2620">
      <c r="A2620" s="159" t="s">
        <v>5720</v>
      </c>
      <c r="B2620" s="160">
        <v>254.0</v>
      </c>
      <c r="C2620" s="160">
        <v>253.334</v>
      </c>
    </row>
    <row r="2621">
      <c r="A2621" s="159" t="s">
        <v>5721</v>
      </c>
      <c r="B2621" s="160">
        <v>224.0</v>
      </c>
      <c r="C2621" s="160">
        <v>223.294</v>
      </c>
    </row>
    <row r="2622">
      <c r="A2622" s="159" t="s">
        <v>5721</v>
      </c>
      <c r="B2622" s="160">
        <v>227.0</v>
      </c>
      <c r="C2622" s="160">
        <v>226.883</v>
      </c>
    </row>
    <row r="2623">
      <c r="A2623" s="159" t="s">
        <v>5721</v>
      </c>
      <c r="B2623" s="160">
        <v>226.0</v>
      </c>
      <c r="C2623" s="160">
        <v>225.282</v>
      </c>
    </row>
    <row r="2624">
      <c r="A2624" s="159" t="s">
        <v>5722</v>
      </c>
      <c r="B2624" s="160">
        <v>189.0</v>
      </c>
      <c r="C2624" s="160">
        <v>188.011</v>
      </c>
    </row>
    <row r="2625">
      <c r="A2625" s="159" t="s">
        <v>5722</v>
      </c>
      <c r="B2625" s="160">
        <v>180.0</v>
      </c>
      <c r="C2625" s="160">
        <v>179.07</v>
      </c>
    </row>
    <row r="2626">
      <c r="A2626" s="159" t="s">
        <v>5722</v>
      </c>
      <c r="B2626" s="160">
        <v>186.0</v>
      </c>
      <c r="C2626" s="160">
        <v>185.043</v>
      </c>
    </row>
    <row r="2627">
      <c r="A2627" s="159" t="s">
        <v>5723</v>
      </c>
      <c r="B2627" s="160">
        <v>192.0</v>
      </c>
      <c r="C2627" s="160">
        <v>191.316</v>
      </c>
    </row>
    <row r="2628">
      <c r="A2628" s="159" t="s">
        <v>5723</v>
      </c>
      <c r="B2628" s="160">
        <v>191.0</v>
      </c>
      <c r="C2628" s="160">
        <v>190.095</v>
      </c>
    </row>
    <row r="2629">
      <c r="A2629" s="159" t="s">
        <v>5723</v>
      </c>
      <c r="B2629" s="160">
        <v>197.0</v>
      </c>
      <c r="C2629" s="160">
        <v>196.023</v>
      </c>
    </row>
    <row r="2630">
      <c r="A2630" s="159" t="s">
        <v>5724</v>
      </c>
      <c r="B2630" s="160">
        <v>283.0</v>
      </c>
      <c r="C2630" s="160">
        <v>282.629</v>
      </c>
    </row>
    <row r="2631">
      <c r="A2631" s="159" t="s">
        <v>5724</v>
      </c>
      <c r="B2631" s="160">
        <v>282.0</v>
      </c>
      <c r="C2631" s="160">
        <v>281.679</v>
      </c>
    </row>
    <row r="2632">
      <c r="A2632" s="159" t="s">
        <v>5724</v>
      </c>
      <c r="B2632" s="160">
        <v>286.0</v>
      </c>
      <c r="C2632" s="160">
        <v>285.31</v>
      </c>
    </row>
    <row r="2633">
      <c r="A2633" s="159" t="s">
        <v>5725</v>
      </c>
      <c r="B2633" s="160">
        <v>235.0</v>
      </c>
      <c r="C2633" s="160">
        <v>234.009</v>
      </c>
    </row>
    <row r="2634">
      <c r="A2634" s="159" t="s">
        <v>5725</v>
      </c>
      <c r="B2634" s="160">
        <v>231.0</v>
      </c>
      <c r="C2634" s="160">
        <v>230.846</v>
      </c>
    </row>
    <row r="2635">
      <c r="A2635" s="159" t="s">
        <v>5725</v>
      </c>
      <c r="B2635" s="160">
        <v>232.0</v>
      </c>
      <c r="C2635" s="160">
        <v>231.164</v>
      </c>
    </row>
    <row r="2636">
      <c r="A2636" s="159" t="s">
        <v>5726</v>
      </c>
      <c r="B2636" s="160">
        <v>166.0</v>
      </c>
      <c r="C2636" s="160">
        <v>165.56</v>
      </c>
    </row>
    <row r="2637">
      <c r="A2637" s="159" t="s">
        <v>5726</v>
      </c>
      <c r="B2637" s="160">
        <v>166.0</v>
      </c>
      <c r="C2637" s="160">
        <v>165.221</v>
      </c>
    </row>
    <row r="2638">
      <c r="A2638" s="159" t="s">
        <v>5726</v>
      </c>
      <c r="B2638" s="160">
        <v>168.0</v>
      </c>
      <c r="C2638" s="160">
        <v>167.529</v>
      </c>
    </row>
    <row r="2639">
      <c r="A2639" s="159" t="s">
        <v>5727</v>
      </c>
      <c r="B2639" s="160">
        <v>193.0</v>
      </c>
      <c r="C2639" s="160">
        <v>192.599</v>
      </c>
    </row>
    <row r="2640">
      <c r="A2640" s="159" t="s">
        <v>5727</v>
      </c>
      <c r="B2640" s="160">
        <v>198.0</v>
      </c>
      <c r="C2640" s="160">
        <v>197.197</v>
      </c>
    </row>
    <row r="2641">
      <c r="A2641" s="159" t="s">
        <v>5727</v>
      </c>
      <c r="B2641" s="160">
        <v>193.0</v>
      </c>
      <c r="C2641" s="160">
        <v>192.127</v>
      </c>
    </row>
    <row r="2642">
      <c r="A2642" s="159" t="s">
        <v>5728</v>
      </c>
      <c r="B2642" s="160">
        <v>196.0</v>
      </c>
      <c r="C2642" s="160">
        <v>195.802</v>
      </c>
    </row>
    <row r="2643">
      <c r="A2643" s="159" t="s">
        <v>5728</v>
      </c>
      <c r="B2643" s="160">
        <v>198.0</v>
      </c>
      <c r="C2643" s="160">
        <v>197.467</v>
      </c>
    </row>
    <row r="2644">
      <c r="A2644" s="159" t="s">
        <v>5728</v>
      </c>
      <c r="B2644" s="160">
        <v>194.0</v>
      </c>
      <c r="C2644" s="160">
        <v>193.732</v>
      </c>
    </row>
    <row r="2645">
      <c r="A2645" s="159" t="s">
        <v>5729</v>
      </c>
      <c r="B2645" s="160">
        <v>60.0</v>
      </c>
      <c r="C2645" s="160">
        <v>59.15</v>
      </c>
    </row>
    <row r="2646">
      <c r="A2646" s="159" t="s">
        <v>5729</v>
      </c>
      <c r="B2646" s="160">
        <v>61.0</v>
      </c>
      <c r="C2646" s="160">
        <v>60.019</v>
      </c>
    </row>
    <row r="2647">
      <c r="A2647" s="159" t="s">
        <v>5729</v>
      </c>
      <c r="B2647" s="160">
        <v>59.0</v>
      </c>
      <c r="C2647" s="160">
        <v>58.387</v>
      </c>
    </row>
    <row r="2648">
      <c r="A2648" s="159" t="s">
        <v>5730</v>
      </c>
      <c r="B2648" s="160">
        <v>105.0</v>
      </c>
      <c r="C2648" s="160">
        <v>104.211</v>
      </c>
    </row>
    <row r="2649">
      <c r="A2649" s="159" t="s">
        <v>5730</v>
      </c>
      <c r="B2649" s="160">
        <v>103.0</v>
      </c>
      <c r="C2649" s="160">
        <v>102.043</v>
      </c>
    </row>
    <row r="2650">
      <c r="A2650" s="159" t="s">
        <v>5730</v>
      </c>
      <c r="B2650" s="160">
        <v>100.0</v>
      </c>
      <c r="C2650" s="160">
        <v>99.738</v>
      </c>
    </row>
    <row r="2651">
      <c r="A2651" s="159" t="s">
        <v>5731</v>
      </c>
      <c r="B2651" s="160">
        <v>77.0</v>
      </c>
      <c r="C2651" s="160">
        <v>77.004</v>
      </c>
    </row>
    <row r="2652">
      <c r="A2652" s="159" t="s">
        <v>5731</v>
      </c>
      <c r="B2652" s="160">
        <v>77.0</v>
      </c>
      <c r="C2652" s="160">
        <v>76.631</v>
      </c>
    </row>
    <row r="2653">
      <c r="A2653" s="159" t="s">
        <v>5731</v>
      </c>
      <c r="B2653" s="160">
        <v>79.0</v>
      </c>
      <c r="C2653" s="160">
        <v>78.896</v>
      </c>
    </row>
    <row r="2654">
      <c r="A2654" s="159" t="s">
        <v>5732</v>
      </c>
      <c r="B2654" s="160">
        <v>73.0</v>
      </c>
      <c r="C2654" s="160">
        <v>72.957</v>
      </c>
    </row>
    <row r="2655">
      <c r="A2655" s="159" t="s">
        <v>5732</v>
      </c>
      <c r="B2655" s="160">
        <v>74.0</v>
      </c>
      <c r="C2655" s="160">
        <v>73.117</v>
      </c>
    </row>
    <row r="2656">
      <c r="A2656" s="159" t="s">
        <v>5732</v>
      </c>
      <c r="B2656" s="160">
        <v>74.0</v>
      </c>
      <c r="C2656" s="160">
        <v>73.583</v>
      </c>
    </row>
    <row r="2657">
      <c r="A2657" s="159" t="s">
        <v>5733</v>
      </c>
      <c r="B2657" s="160">
        <v>73.0</v>
      </c>
      <c r="C2657" s="160">
        <v>72.228</v>
      </c>
    </row>
    <row r="2658">
      <c r="A2658" s="159" t="s">
        <v>5733</v>
      </c>
      <c r="B2658" s="160">
        <v>73.0</v>
      </c>
      <c r="C2658" s="160">
        <v>72.888</v>
      </c>
    </row>
    <row r="2659">
      <c r="A2659" s="159" t="s">
        <v>5733</v>
      </c>
      <c r="B2659" s="160">
        <v>72.0</v>
      </c>
      <c r="C2659" s="160">
        <v>72.004</v>
      </c>
    </row>
    <row r="2660">
      <c r="A2660" s="159" t="s">
        <v>5734</v>
      </c>
      <c r="B2660" s="160">
        <v>86.0</v>
      </c>
      <c r="C2660" s="160">
        <v>85.428</v>
      </c>
    </row>
    <row r="2661">
      <c r="A2661" s="159" t="s">
        <v>5734</v>
      </c>
      <c r="B2661" s="160">
        <v>87.0</v>
      </c>
      <c r="C2661" s="160">
        <v>86.53</v>
      </c>
    </row>
    <row r="2662">
      <c r="A2662" s="159" t="s">
        <v>5734</v>
      </c>
      <c r="B2662" s="160">
        <v>87.0</v>
      </c>
      <c r="C2662" s="160">
        <v>86.097</v>
      </c>
    </row>
    <row r="2663">
      <c r="A2663" s="159" t="s">
        <v>5735</v>
      </c>
      <c r="B2663" s="160">
        <v>146.0</v>
      </c>
      <c r="C2663" s="160">
        <v>145.082</v>
      </c>
    </row>
    <row r="2664">
      <c r="A2664" s="159" t="s">
        <v>5735</v>
      </c>
      <c r="B2664" s="160">
        <v>143.0</v>
      </c>
      <c r="C2664" s="160">
        <v>142.842</v>
      </c>
    </row>
    <row r="2665">
      <c r="A2665" s="159" t="s">
        <v>5735</v>
      </c>
      <c r="B2665" s="160">
        <v>145.0</v>
      </c>
      <c r="C2665" s="160">
        <v>144.698</v>
      </c>
    </row>
    <row r="2666">
      <c r="A2666" s="159" t="s">
        <v>5736</v>
      </c>
      <c r="B2666" s="160">
        <v>123.0</v>
      </c>
      <c r="C2666" s="160">
        <v>122.174</v>
      </c>
    </row>
    <row r="2667">
      <c r="A2667" s="159" t="s">
        <v>5736</v>
      </c>
      <c r="B2667" s="160">
        <v>122.0</v>
      </c>
      <c r="C2667" s="160">
        <v>121.805</v>
      </c>
    </row>
    <row r="2668">
      <c r="A2668" s="159" t="s">
        <v>5736</v>
      </c>
      <c r="B2668" s="160">
        <v>121.0</v>
      </c>
      <c r="C2668" s="160">
        <v>121.011</v>
      </c>
    </row>
    <row r="2669">
      <c r="A2669" s="159" t="s">
        <v>5737</v>
      </c>
      <c r="B2669" s="160">
        <v>121.0</v>
      </c>
      <c r="C2669" s="160">
        <v>120.932</v>
      </c>
    </row>
    <row r="2670">
      <c r="A2670" s="159" t="s">
        <v>5737</v>
      </c>
      <c r="B2670" s="160">
        <v>124.0</v>
      </c>
      <c r="C2670" s="160">
        <v>123.119</v>
      </c>
    </row>
    <row r="2671">
      <c r="A2671" s="159" t="s">
        <v>5737</v>
      </c>
      <c r="B2671" s="160">
        <v>125.0</v>
      </c>
      <c r="C2671" s="160">
        <v>124.635</v>
      </c>
    </row>
    <row r="2672">
      <c r="A2672" s="159" t="s">
        <v>5738</v>
      </c>
      <c r="B2672" s="160">
        <v>86.0</v>
      </c>
      <c r="C2672" s="160">
        <v>85.577</v>
      </c>
    </row>
    <row r="2673">
      <c r="A2673" s="159" t="s">
        <v>5738</v>
      </c>
      <c r="B2673" s="160">
        <v>85.0</v>
      </c>
      <c r="C2673" s="160">
        <v>84.473</v>
      </c>
    </row>
    <row r="2674">
      <c r="A2674" s="159" t="s">
        <v>5738</v>
      </c>
      <c r="B2674" s="160">
        <v>85.0</v>
      </c>
      <c r="C2674" s="160">
        <v>84.877</v>
      </c>
    </row>
    <row r="2675">
      <c r="A2675" s="159" t="s">
        <v>5739</v>
      </c>
      <c r="B2675" s="160">
        <v>83.0</v>
      </c>
      <c r="C2675" s="160">
        <v>82.667</v>
      </c>
    </row>
    <row r="2676">
      <c r="A2676" s="159" t="s">
        <v>5739</v>
      </c>
      <c r="B2676" s="160">
        <v>84.0</v>
      </c>
      <c r="C2676" s="160">
        <v>83.548</v>
      </c>
    </row>
    <row r="2677">
      <c r="A2677" s="159" t="s">
        <v>5739</v>
      </c>
      <c r="B2677" s="160">
        <v>83.0</v>
      </c>
      <c r="C2677" s="160">
        <v>82.764</v>
      </c>
    </row>
    <row r="2678">
      <c r="A2678" s="159" t="s">
        <v>5740</v>
      </c>
      <c r="B2678" s="160">
        <v>90.0</v>
      </c>
      <c r="C2678" s="160">
        <v>89.367</v>
      </c>
    </row>
    <row r="2679">
      <c r="A2679" s="159" t="s">
        <v>5740</v>
      </c>
      <c r="B2679" s="160">
        <v>88.0</v>
      </c>
      <c r="C2679" s="160">
        <v>87.623</v>
      </c>
    </row>
    <row r="2680">
      <c r="A2680" s="159" t="s">
        <v>5740</v>
      </c>
      <c r="B2680" s="160">
        <v>92.0</v>
      </c>
      <c r="C2680" s="160">
        <v>91.216</v>
      </c>
    </row>
    <row r="2681">
      <c r="A2681" s="159" t="s">
        <v>5741</v>
      </c>
      <c r="B2681" s="160">
        <v>84.0</v>
      </c>
      <c r="C2681" s="160">
        <v>83.611</v>
      </c>
    </row>
    <row r="2682">
      <c r="A2682" s="159" t="s">
        <v>5741</v>
      </c>
      <c r="B2682" s="160">
        <v>81.0</v>
      </c>
      <c r="C2682" s="160">
        <v>80.354</v>
      </c>
    </row>
    <row r="2683">
      <c r="A2683" s="159" t="s">
        <v>5741</v>
      </c>
      <c r="B2683" s="160">
        <v>80.0</v>
      </c>
      <c r="C2683" s="160">
        <v>79.788</v>
      </c>
    </row>
    <row r="2684">
      <c r="A2684" s="159" t="s">
        <v>5742</v>
      </c>
      <c r="B2684" s="160">
        <v>53.0</v>
      </c>
      <c r="C2684" s="160">
        <v>52.106</v>
      </c>
    </row>
    <row r="2685">
      <c r="A2685" s="159" t="s">
        <v>5742</v>
      </c>
      <c r="B2685" s="160">
        <v>53.0</v>
      </c>
      <c r="C2685" s="160">
        <v>52.422</v>
      </c>
    </row>
    <row r="2686">
      <c r="A2686" s="159" t="s">
        <v>5742</v>
      </c>
      <c r="B2686" s="160">
        <v>51.0</v>
      </c>
      <c r="C2686" s="160">
        <v>50.913</v>
      </c>
    </row>
    <row r="2687">
      <c r="A2687" s="159" t="s">
        <v>5743</v>
      </c>
      <c r="B2687" s="160">
        <v>87.0</v>
      </c>
      <c r="C2687" s="160">
        <v>86.515</v>
      </c>
    </row>
    <row r="2688">
      <c r="A2688" s="159" t="s">
        <v>5743</v>
      </c>
      <c r="B2688" s="160">
        <v>88.0</v>
      </c>
      <c r="C2688" s="160">
        <v>87.196</v>
      </c>
    </row>
    <row r="2689">
      <c r="A2689" s="159" t="s">
        <v>5743</v>
      </c>
      <c r="B2689" s="160">
        <v>86.0</v>
      </c>
      <c r="C2689" s="160">
        <v>85.821</v>
      </c>
    </row>
    <row r="2690">
      <c r="A2690" s="159" t="s">
        <v>5744</v>
      </c>
      <c r="B2690" s="160">
        <v>66.0</v>
      </c>
      <c r="C2690" s="160">
        <v>65.571</v>
      </c>
    </row>
    <row r="2691">
      <c r="A2691" s="159" t="s">
        <v>5744</v>
      </c>
      <c r="B2691" s="160">
        <v>63.0</v>
      </c>
      <c r="C2691" s="160">
        <v>62.074</v>
      </c>
    </row>
    <row r="2692">
      <c r="A2692" s="159" t="s">
        <v>5744</v>
      </c>
      <c r="B2692" s="160">
        <v>64.0</v>
      </c>
      <c r="C2692" s="160">
        <v>63.228</v>
      </c>
    </row>
    <row r="2693">
      <c r="A2693" s="159" t="s">
        <v>5745</v>
      </c>
      <c r="B2693" s="160">
        <v>76.0</v>
      </c>
      <c r="C2693" s="160">
        <v>75.912</v>
      </c>
    </row>
    <row r="2694">
      <c r="A2694" s="159" t="s">
        <v>5745</v>
      </c>
      <c r="B2694" s="160">
        <v>77.0</v>
      </c>
      <c r="C2694" s="160">
        <v>76.321</v>
      </c>
    </row>
    <row r="2695">
      <c r="A2695" s="159" t="s">
        <v>5745</v>
      </c>
      <c r="B2695" s="160">
        <v>75.0</v>
      </c>
      <c r="C2695" s="160">
        <v>74.713</v>
      </c>
    </row>
    <row r="2696">
      <c r="A2696" s="159" t="s">
        <v>5746</v>
      </c>
      <c r="B2696" s="160">
        <v>68.0</v>
      </c>
      <c r="C2696" s="160">
        <v>67.299</v>
      </c>
    </row>
    <row r="2697">
      <c r="A2697" s="159" t="s">
        <v>5746</v>
      </c>
      <c r="B2697" s="160">
        <v>66.0</v>
      </c>
      <c r="C2697" s="160">
        <v>65.978</v>
      </c>
    </row>
    <row r="2698">
      <c r="A2698" s="159" t="s">
        <v>5746</v>
      </c>
      <c r="B2698" s="160">
        <v>66.0</v>
      </c>
      <c r="C2698" s="160">
        <v>65.082</v>
      </c>
    </row>
    <row r="2699">
      <c r="A2699" s="159" t="s">
        <v>5747</v>
      </c>
      <c r="B2699" s="160">
        <v>2018.0</v>
      </c>
      <c r="C2699" s="160">
        <v>2017.561</v>
      </c>
    </row>
    <row r="2700">
      <c r="A2700" s="159" t="s">
        <v>5747</v>
      </c>
      <c r="B2700" s="160">
        <v>2019.0</v>
      </c>
      <c r="C2700" s="160">
        <v>2018.145</v>
      </c>
    </row>
    <row r="2701">
      <c r="A2701" s="159" t="s">
        <v>5747</v>
      </c>
      <c r="B2701" s="160">
        <v>2023.0</v>
      </c>
      <c r="C2701" s="160">
        <v>2022.957</v>
      </c>
    </row>
    <row r="2702">
      <c r="A2702" s="159" t="s">
        <v>5748</v>
      </c>
      <c r="B2702" s="160">
        <v>1373.0</v>
      </c>
      <c r="C2702" s="160">
        <v>1372.888</v>
      </c>
    </row>
    <row r="2703">
      <c r="A2703" s="159" t="s">
        <v>5748</v>
      </c>
      <c r="B2703" s="160">
        <v>1371.0</v>
      </c>
      <c r="C2703" s="160">
        <v>1370.145</v>
      </c>
    </row>
    <row r="2704">
      <c r="A2704" s="159" t="s">
        <v>5748</v>
      </c>
      <c r="B2704" s="160">
        <v>1372.0</v>
      </c>
      <c r="C2704" s="160">
        <v>1371.845</v>
      </c>
    </row>
    <row r="2705">
      <c r="A2705" s="159" t="s">
        <v>5749</v>
      </c>
      <c r="B2705" s="160">
        <v>2205.0</v>
      </c>
      <c r="C2705" s="160">
        <v>2204.12</v>
      </c>
    </row>
    <row r="2706">
      <c r="A2706" s="159" t="s">
        <v>5749</v>
      </c>
      <c r="B2706" s="160">
        <v>2212.0</v>
      </c>
      <c r="C2706" s="160">
        <v>2211.166</v>
      </c>
    </row>
    <row r="2707">
      <c r="A2707" s="159" t="s">
        <v>5749</v>
      </c>
      <c r="B2707" s="160">
        <v>2200.0</v>
      </c>
      <c r="C2707" s="160">
        <v>2199.92</v>
      </c>
    </row>
    <row r="2708">
      <c r="A2708" s="159" t="s">
        <v>5750</v>
      </c>
      <c r="B2708" s="160">
        <v>135.0</v>
      </c>
      <c r="C2708" s="160">
        <v>134.649</v>
      </c>
    </row>
    <row r="2709">
      <c r="A2709" s="159" t="s">
        <v>5750</v>
      </c>
      <c r="B2709" s="160">
        <v>139.0</v>
      </c>
      <c r="C2709" s="160">
        <v>138.93</v>
      </c>
    </row>
    <row r="2710">
      <c r="A2710" s="159" t="s">
        <v>5750</v>
      </c>
      <c r="B2710" s="160">
        <v>133.0</v>
      </c>
      <c r="C2710" s="160">
        <v>132.108</v>
      </c>
    </row>
    <row r="2711">
      <c r="A2711" s="159" t="s">
        <v>5751</v>
      </c>
      <c r="B2711" s="160">
        <v>209.0</v>
      </c>
      <c r="C2711" s="160">
        <v>208.907</v>
      </c>
    </row>
    <row r="2712">
      <c r="A2712" s="159" t="s">
        <v>5751</v>
      </c>
      <c r="B2712" s="160">
        <v>207.0</v>
      </c>
      <c r="C2712" s="160">
        <v>206.14</v>
      </c>
    </row>
    <row r="2713">
      <c r="A2713" s="159" t="s">
        <v>5751</v>
      </c>
      <c r="B2713" s="160">
        <v>206.0</v>
      </c>
      <c r="C2713" s="160">
        <v>205.532</v>
      </c>
    </row>
    <row r="2714">
      <c r="A2714" s="159" t="s">
        <v>5752</v>
      </c>
      <c r="B2714" s="160">
        <v>161.0</v>
      </c>
      <c r="C2714" s="160">
        <v>160.202</v>
      </c>
    </row>
    <row r="2715">
      <c r="A2715" s="159" t="s">
        <v>5752</v>
      </c>
      <c r="B2715" s="160">
        <v>158.0</v>
      </c>
      <c r="C2715" s="160">
        <v>157.869</v>
      </c>
    </row>
    <row r="2716">
      <c r="A2716" s="159" t="s">
        <v>5752</v>
      </c>
      <c r="B2716" s="160">
        <v>162.0</v>
      </c>
      <c r="C2716" s="160">
        <v>162.025</v>
      </c>
    </row>
    <row r="2717">
      <c r="A2717" s="159" t="s">
        <v>5753</v>
      </c>
      <c r="B2717" s="160">
        <v>174.0</v>
      </c>
      <c r="C2717" s="160">
        <v>173.859</v>
      </c>
    </row>
    <row r="2718">
      <c r="A2718" s="159" t="s">
        <v>5753</v>
      </c>
      <c r="B2718" s="160">
        <v>170.0</v>
      </c>
      <c r="C2718" s="160">
        <v>170.003</v>
      </c>
    </row>
    <row r="2719">
      <c r="A2719" s="159" t="s">
        <v>5753</v>
      </c>
      <c r="B2719" s="160">
        <v>174.0</v>
      </c>
      <c r="C2719" s="160">
        <v>173.194</v>
      </c>
    </row>
    <row r="2720">
      <c r="A2720" s="159" t="s">
        <v>5754</v>
      </c>
      <c r="B2720" s="160">
        <v>182.0</v>
      </c>
      <c r="C2720" s="160">
        <v>181.087</v>
      </c>
    </row>
    <row r="2721">
      <c r="A2721" s="159" t="s">
        <v>5754</v>
      </c>
      <c r="B2721" s="160">
        <v>181.0</v>
      </c>
      <c r="C2721" s="160">
        <v>180.129</v>
      </c>
    </row>
    <row r="2722">
      <c r="A2722" s="159" t="s">
        <v>5754</v>
      </c>
      <c r="B2722" s="160">
        <v>180.0</v>
      </c>
      <c r="C2722" s="160">
        <v>179.129</v>
      </c>
    </row>
    <row r="2723">
      <c r="A2723" s="159" t="s">
        <v>5755</v>
      </c>
      <c r="B2723" s="160">
        <v>191.0</v>
      </c>
      <c r="C2723" s="160">
        <v>190.556</v>
      </c>
    </row>
    <row r="2724">
      <c r="A2724" s="159" t="s">
        <v>5755</v>
      </c>
      <c r="B2724" s="160">
        <v>189.0</v>
      </c>
      <c r="C2724" s="160">
        <v>188.931</v>
      </c>
    </row>
    <row r="2725">
      <c r="A2725" s="159" t="s">
        <v>5755</v>
      </c>
      <c r="B2725" s="160">
        <v>189.0</v>
      </c>
      <c r="C2725" s="160">
        <v>188.482</v>
      </c>
    </row>
    <row r="2726">
      <c r="A2726" s="159" t="s">
        <v>5756</v>
      </c>
      <c r="B2726" s="160">
        <v>1160.0</v>
      </c>
      <c r="C2726" s="160">
        <v>1159.985</v>
      </c>
    </row>
    <row r="2727">
      <c r="A2727" s="159" t="s">
        <v>5756</v>
      </c>
      <c r="B2727" s="160">
        <v>1160.0</v>
      </c>
      <c r="C2727" s="160">
        <v>1159.089</v>
      </c>
    </row>
    <row r="2728">
      <c r="A2728" s="159" t="s">
        <v>5756</v>
      </c>
      <c r="B2728" s="160">
        <v>1162.0</v>
      </c>
      <c r="C2728" s="160">
        <v>1161.2</v>
      </c>
    </row>
    <row r="2729">
      <c r="A2729" s="159" t="s">
        <v>5757</v>
      </c>
      <c r="B2729" s="160">
        <v>2238.0</v>
      </c>
      <c r="C2729" s="160">
        <v>2237.335</v>
      </c>
    </row>
    <row r="2730">
      <c r="A2730" s="159" t="s">
        <v>5757</v>
      </c>
      <c r="B2730" s="160">
        <v>2231.0</v>
      </c>
      <c r="C2730" s="160">
        <v>2230.045</v>
      </c>
    </row>
    <row r="2731">
      <c r="A2731" s="159" t="s">
        <v>5757</v>
      </c>
      <c r="B2731" s="160">
        <v>2240.0</v>
      </c>
      <c r="C2731" s="160">
        <v>2239.926</v>
      </c>
    </row>
    <row r="2732">
      <c r="A2732" s="159" t="s">
        <v>5758</v>
      </c>
      <c r="B2732" s="160">
        <v>1658.0</v>
      </c>
      <c r="C2732" s="160">
        <v>1657.098</v>
      </c>
    </row>
    <row r="2733">
      <c r="A2733" s="159" t="s">
        <v>5758</v>
      </c>
      <c r="B2733" s="160">
        <v>1655.0</v>
      </c>
      <c r="C2733" s="160">
        <v>1654.582</v>
      </c>
    </row>
    <row r="2734">
      <c r="A2734" s="159" t="s">
        <v>5758</v>
      </c>
      <c r="B2734" s="160">
        <v>1653.0</v>
      </c>
      <c r="C2734" s="160">
        <v>1652.489</v>
      </c>
    </row>
    <row r="2735">
      <c r="A2735" s="159" t="s">
        <v>5759</v>
      </c>
      <c r="B2735" s="160">
        <v>1367.0</v>
      </c>
      <c r="C2735" s="160">
        <v>1366.54</v>
      </c>
    </row>
    <row r="2736">
      <c r="A2736" s="159" t="s">
        <v>5759</v>
      </c>
      <c r="B2736" s="160">
        <v>1366.0</v>
      </c>
      <c r="C2736" s="160">
        <v>1365.877</v>
      </c>
    </row>
    <row r="2737">
      <c r="A2737" s="159" t="s">
        <v>5759</v>
      </c>
      <c r="B2737" s="160">
        <v>1367.0</v>
      </c>
      <c r="C2737" s="160">
        <v>1366.653</v>
      </c>
    </row>
    <row r="2738">
      <c r="A2738" s="159" t="s">
        <v>5760</v>
      </c>
      <c r="B2738" s="160">
        <v>2019.0</v>
      </c>
      <c r="C2738" s="160">
        <v>2018.874</v>
      </c>
    </row>
    <row r="2739">
      <c r="A2739" s="159" t="s">
        <v>5760</v>
      </c>
      <c r="B2739" s="160">
        <v>1998.0</v>
      </c>
      <c r="C2739" s="160">
        <v>1997.574</v>
      </c>
    </row>
    <row r="2740">
      <c r="A2740" s="159" t="s">
        <v>5760</v>
      </c>
      <c r="B2740" s="160">
        <v>2007.0</v>
      </c>
      <c r="C2740" s="160">
        <v>2006.826</v>
      </c>
    </row>
    <row r="2741">
      <c r="A2741" s="159" t="s">
        <v>5761</v>
      </c>
      <c r="B2741" s="160">
        <v>1371.0</v>
      </c>
      <c r="C2741" s="160">
        <v>1370.314</v>
      </c>
    </row>
    <row r="2742">
      <c r="A2742" s="159" t="s">
        <v>5761</v>
      </c>
      <c r="B2742" s="160">
        <v>1378.0</v>
      </c>
      <c r="C2742" s="160">
        <v>1377.423</v>
      </c>
    </row>
    <row r="2743">
      <c r="A2743" s="159" t="s">
        <v>5761</v>
      </c>
      <c r="B2743" s="160">
        <v>1381.0</v>
      </c>
      <c r="C2743" s="160">
        <v>1380.114</v>
      </c>
    </row>
    <row r="2744">
      <c r="A2744" s="159" t="s">
        <v>5762</v>
      </c>
      <c r="B2744" s="160">
        <v>156.0</v>
      </c>
      <c r="C2744" s="160">
        <v>155.112</v>
      </c>
    </row>
    <row r="2745">
      <c r="A2745" s="159" t="s">
        <v>5762</v>
      </c>
      <c r="B2745" s="160">
        <v>158.0</v>
      </c>
      <c r="C2745" s="160">
        <v>157.45</v>
      </c>
    </row>
    <row r="2746">
      <c r="A2746" s="159" t="s">
        <v>5762</v>
      </c>
      <c r="B2746" s="160">
        <v>155.0</v>
      </c>
      <c r="C2746" s="160">
        <v>154.719</v>
      </c>
    </row>
    <row r="2747">
      <c r="A2747" s="159" t="s">
        <v>5763</v>
      </c>
      <c r="B2747" s="160">
        <v>123.0</v>
      </c>
      <c r="C2747" s="160">
        <v>122.554</v>
      </c>
    </row>
    <row r="2748">
      <c r="A2748" s="159" t="s">
        <v>5763</v>
      </c>
      <c r="B2748" s="160">
        <v>122.0</v>
      </c>
      <c r="C2748" s="160">
        <v>121.975</v>
      </c>
    </row>
    <row r="2749">
      <c r="A2749" s="159" t="s">
        <v>5763</v>
      </c>
      <c r="B2749" s="160">
        <v>123.0</v>
      </c>
      <c r="C2749" s="160">
        <v>122.492</v>
      </c>
    </row>
    <row r="2750">
      <c r="A2750" s="159" t="s">
        <v>5764</v>
      </c>
      <c r="B2750" s="160">
        <v>175.0</v>
      </c>
      <c r="C2750" s="160">
        <v>174.595</v>
      </c>
    </row>
    <row r="2751">
      <c r="A2751" s="159" t="s">
        <v>5764</v>
      </c>
      <c r="B2751" s="160">
        <v>171.0</v>
      </c>
      <c r="C2751" s="160">
        <v>170.525</v>
      </c>
    </row>
    <row r="2752">
      <c r="A2752" s="159" t="s">
        <v>5764</v>
      </c>
      <c r="B2752" s="160">
        <v>171.0</v>
      </c>
      <c r="C2752" s="160">
        <v>170.469</v>
      </c>
    </row>
    <row r="2753">
      <c r="A2753" s="159" t="s">
        <v>5765</v>
      </c>
      <c r="B2753" s="160">
        <v>123.0</v>
      </c>
      <c r="C2753" s="160">
        <v>122.408</v>
      </c>
    </row>
    <row r="2754">
      <c r="A2754" s="159" t="s">
        <v>5765</v>
      </c>
      <c r="B2754" s="160">
        <v>124.0</v>
      </c>
      <c r="C2754" s="160">
        <v>123.66</v>
      </c>
    </row>
    <row r="2755">
      <c r="A2755" s="159" t="s">
        <v>5765</v>
      </c>
      <c r="B2755" s="160">
        <v>124.0</v>
      </c>
      <c r="C2755" s="160">
        <v>123.357</v>
      </c>
    </row>
    <row r="2756">
      <c r="A2756" s="159" t="s">
        <v>5766</v>
      </c>
      <c r="B2756" s="160">
        <v>106.0</v>
      </c>
      <c r="C2756" s="160">
        <v>105.964</v>
      </c>
    </row>
    <row r="2757">
      <c r="A2757" s="159" t="s">
        <v>5766</v>
      </c>
      <c r="B2757" s="160">
        <v>106.0</v>
      </c>
      <c r="C2757" s="160">
        <v>105.87</v>
      </c>
    </row>
    <row r="2758">
      <c r="A2758" s="159" t="s">
        <v>5766</v>
      </c>
      <c r="B2758" s="160">
        <v>105.0</v>
      </c>
      <c r="C2758" s="160">
        <v>104.569</v>
      </c>
    </row>
    <row r="2759">
      <c r="A2759" s="159" t="s">
        <v>5767</v>
      </c>
      <c r="B2759" s="160">
        <v>123.0</v>
      </c>
      <c r="C2759" s="160">
        <v>122.893</v>
      </c>
    </row>
    <row r="2760">
      <c r="A2760" s="159" t="s">
        <v>5767</v>
      </c>
      <c r="B2760" s="160">
        <v>120.0</v>
      </c>
      <c r="C2760" s="160">
        <v>119.449</v>
      </c>
    </row>
    <row r="2761">
      <c r="A2761" s="159" t="s">
        <v>5767</v>
      </c>
      <c r="B2761" s="160">
        <v>120.0</v>
      </c>
      <c r="C2761" s="160">
        <v>119.978</v>
      </c>
    </row>
    <row r="2762">
      <c r="A2762" s="159" t="s">
        <v>5768</v>
      </c>
      <c r="B2762" s="160">
        <v>254.0</v>
      </c>
      <c r="C2762" s="160">
        <v>253.297</v>
      </c>
    </row>
    <row r="2763">
      <c r="A2763" s="159" t="s">
        <v>5768</v>
      </c>
      <c r="B2763" s="160">
        <v>256.0</v>
      </c>
      <c r="C2763" s="160">
        <v>255.037</v>
      </c>
    </row>
    <row r="2764">
      <c r="A2764" s="159" t="s">
        <v>5768</v>
      </c>
      <c r="B2764" s="160">
        <v>254.0</v>
      </c>
      <c r="C2764" s="160">
        <v>253.022</v>
      </c>
    </row>
    <row r="2765">
      <c r="A2765" s="159" t="s">
        <v>5769</v>
      </c>
      <c r="B2765" s="160">
        <v>239.0</v>
      </c>
      <c r="C2765" s="160">
        <v>238.067</v>
      </c>
    </row>
    <row r="2766">
      <c r="A2766" s="159" t="s">
        <v>5769</v>
      </c>
      <c r="B2766" s="160">
        <v>240.0</v>
      </c>
      <c r="C2766" s="160">
        <v>239.948</v>
      </c>
    </row>
    <row r="2767">
      <c r="A2767" s="159" t="s">
        <v>5769</v>
      </c>
      <c r="B2767" s="160">
        <v>238.0</v>
      </c>
      <c r="C2767" s="160">
        <v>237.843</v>
      </c>
    </row>
    <row r="2768">
      <c r="A2768" s="159" t="s">
        <v>5770</v>
      </c>
      <c r="B2768" s="160">
        <v>269.0</v>
      </c>
      <c r="C2768" s="160">
        <v>268.002</v>
      </c>
    </row>
    <row r="2769">
      <c r="A2769" s="159" t="s">
        <v>5770</v>
      </c>
      <c r="B2769" s="160">
        <v>271.0</v>
      </c>
      <c r="C2769" s="160">
        <v>270.233</v>
      </c>
    </row>
    <row r="2770">
      <c r="A2770" s="159" t="s">
        <v>5770</v>
      </c>
      <c r="B2770" s="160">
        <v>271.0</v>
      </c>
      <c r="C2770" s="160">
        <v>270.769</v>
      </c>
    </row>
    <row r="2771">
      <c r="A2771" s="159" t="s">
        <v>5771</v>
      </c>
      <c r="B2771" s="160">
        <v>237.0</v>
      </c>
      <c r="C2771" s="160">
        <v>236.409</v>
      </c>
    </row>
    <row r="2772">
      <c r="A2772" s="159" t="s">
        <v>5771</v>
      </c>
      <c r="B2772" s="160">
        <v>238.0</v>
      </c>
      <c r="C2772" s="160">
        <v>237.306</v>
      </c>
    </row>
    <row r="2773">
      <c r="A2773" s="159" t="s">
        <v>5771</v>
      </c>
      <c r="B2773" s="160">
        <v>239.0</v>
      </c>
      <c r="C2773" s="160">
        <v>238.053</v>
      </c>
    </row>
    <row r="2774">
      <c r="A2774" s="159" t="s">
        <v>5772</v>
      </c>
      <c r="B2774" s="160">
        <v>202.0</v>
      </c>
      <c r="C2774" s="160">
        <v>201.7</v>
      </c>
    </row>
    <row r="2775">
      <c r="A2775" s="159" t="s">
        <v>5772</v>
      </c>
      <c r="B2775" s="160">
        <v>201.0</v>
      </c>
      <c r="C2775" s="160">
        <v>200.162</v>
      </c>
    </row>
    <row r="2776">
      <c r="A2776" s="159" t="s">
        <v>5772</v>
      </c>
      <c r="B2776" s="160">
        <v>204.0</v>
      </c>
      <c r="C2776" s="160">
        <v>203.509</v>
      </c>
    </row>
    <row r="2777">
      <c r="A2777" s="159" t="s">
        <v>5773</v>
      </c>
      <c r="B2777" s="160">
        <v>201.0</v>
      </c>
      <c r="C2777" s="160">
        <v>200.982</v>
      </c>
    </row>
    <row r="2778">
      <c r="A2778" s="159" t="s">
        <v>5773</v>
      </c>
      <c r="B2778" s="160">
        <v>201.0</v>
      </c>
      <c r="C2778" s="160">
        <v>200.727</v>
      </c>
    </row>
    <row r="2779">
      <c r="A2779" s="159" t="s">
        <v>5773</v>
      </c>
      <c r="B2779" s="160">
        <v>200.0</v>
      </c>
      <c r="C2779" s="160">
        <v>199.981</v>
      </c>
    </row>
    <row r="2780">
      <c r="A2780" s="159" t="s">
        <v>5774</v>
      </c>
      <c r="B2780" s="160">
        <v>182.0</v>
      </c>
      <c r="C2780" s="160">
        <v>181.573</v>
      </c>
    </row>
    <row r="2781">
      <c r="A2781" s="159" t="s">
        <v>5774</v>
      </c>
      <c r="B2781" s="160">
        <v>180.0</v>
      </c>
      <c r="C2781" s="160">
        <v>180.027</v>
      </c>
    </row>
    <row r="2782">
      <c r="A2782" s="159" t="s">
        <v>5774</v>
      </c>
      <c r="B2782" s="160">
        <v>181.0</v>
      </c>
      <c r="C2782" s="160">
        <v>180.446</v>
      </c>
    </row>
    <row r="2783">
      <c r="A2783" s="159" t="s">
        <v>5775</v>
      </c>
      <c r="B2783" s="160">
        <v>219.0</v>
      </c>
      <c r="C2783" s="160">
        <v>218.465</v>
      </c>
    </row>
    <row r="2784">
      <c r="A2784" s="159" t="s">
        <v>5775</v>
      </c>
      <c r="B2784" s="160">
        <v>217.0</v>
      </c>
      <c r="C2784" s="160">
        <v>216.583</v>
      </c>
    </row>
    <row r="2785">
      <c r="A2785" s="159" t="s">
        <v>5775</v>
      </c>
      <c r="B2785" s="160">
        <v>219.0</v>
      </c>
      <c r="C2785" s="160">
        <v>218.323</v>
      </c>
    </row>
    <row r="2786">
      <c r="A2786" s="159" t="s">
        <v>5776</v>
      </c>
      <c r="B2786" s="160">
        <v>272.0</v>
      </c>
      <c r="C2786" s="160">
        <v>271.561</v>
      </c>
    </row>
    <row r="2787">
      <c r="A2787" s="159" t="s">
        <v>5776</v>
      </c>
      <c r="B2787" s="160">
        <v>272.0</v>
      </c>
      <c r="C2787" s="160">
        <v>271.543</v>
      </c>
    </row>
    <row r="2788">
      <c r="A2788" s="159" t="s">
        <v>5776</v>
      </c>
      <c r="B2788" s="160">
        <v>276.0</v>
      </c>
      <c r="C2788" s="160">
        <v>275.069</v>
      </c>
    </row>
    <row r="2789">
      <c r="A2789" s="159" t="s">
        <v>5777</v>
      </c>
      <c r="B2789" s="160">
        <v>263.0</v>
      </c>
      <c r="C2789" s="160">
        <v>262.605</v>
      </c>
    </row>
    <row r="2790">
      <c r="A2790" s="159" t="s">
        <v>5777</v>
      </c>
      <c r="B2790" s="160">
        <v>264.0</v>
      </c>
      <c r="C2790" s="160">
        <v>263.273</v>
      </c>
    </row>
    <row r="2791">
      <c r="A2791" s="159" t="s">
        <v>5777</v>
      </c>
      <c r="B2791" s="160">
        <v>266.0</v>
      </c>
      <c r="C2791" s="160">
        <v>265.376</v>
      </c>
    </row>
    <row r="2792">
      <c r="A2792" s="159" t="s">
        <v>5778</v>
      </c>
      <c r="B2792" s="160">
        <v>623.0</v>
      </c>
      <c r="C2792" s="160">
        <v>622.495</v>
      </c>
    </row>
    <row r="2793">
      <c r="A2793" s="159" t="s">
        <v>5778</v>
      </c>
      <c r="B2793" s="160">
        <v>619.0</v>
      </c>
      <c r="C2793" s="160">
        <v>618.898</v>
      </c>
    </row>
    <row r="2794">
      <c r="A2794" s="159" t="s">
        <v>5778</v>
      </c>
      <c r="B2794" s="160">
        <v>618.0</v>
      </c>
      <c r="C2794" s="160">
        <v>617.13</v>
      </c>
    </row>
    <row r="2795">
      <c r="A2795" s="159" t="s">
        <v>5779</v>
      </c>
      <c r="B2795" s="160">
        <v>564.0</v>
      </c>
      <c r="C2795" s="160">
        <v>563.707</v>
      </c>
    </row>
    <row r="2796">
      <c r="A2796" s="159" t="s">
        <v>5779</v>
      </c>
      <c r="B2796" s="160">
        <v>570.0</v>
      </c>
      <c r="C2796" s="160">
        <v>569.439</v>
      </c>
    </row>
    <row r="2797">
      <c r="A2797" s="159" t="s">
        <v>5779</v>
      </c>
      <c r="B2797" s="160">
        <v>566.0</v>
      </c>
      <c r="C2797" s="160">
        <v>565.612</v>
      </c>
    </row>
    <row r="2798">
      <c r="A2798" s="159" t="s">
        <v>5780</v>
      </c>
      <c r="B2798" s="160">
        <v>296.0</v>
      </c>
      <c r="C2798" s="160">
        <v>295.085</v>
      </c>
    </row>
    <row r="2799">
      <c r="A2799" s="159" t="s">
        <v>5780</v>
      </c>
      <c r="B2799" s="160">
        <v>296.0</v>
      </c>
      <c r="C2799" s="160">
        <v>295.581</v>
      </c>
    </row>
    <row r="2800">
      <c r="A2800" s="159" t="s">
        <v>5780</v>
      </c>
      <c r="B2800" s="160">
        <v>296.0</v>
      </c>
      <c r="C2800" s="160">
        <v>295.067</v>
      </c>
    </row>
    <row r="2801">
      <c r="A2801" s="159" t="s">
        <v>5781</v>
      </c>
      <c r="B2801" s="160">
        <v>433.0</v>
      </c>
      <c r="C2801" s="160">
        <v>432.624</v>
      </c>
    </row>
    <row r="2802">
      <c r="A2802" s="159" t="s">
        <v>5781</v>
      </c>
      <c r="B2802" s="160">
        <v>432.0</v>
      </c>
      <c r="C2802" s="160">
        <v>431.463</v>
      </c>
    </row>
    <row r="2803">
      <c r="A2803" s="159" t="s">
        <v>5781</v>
      </c>
      <c r="B2803" s="160">
        <v>433.0</v>
      </c>
      <c r="C2803" s="160">
        <v>432.223</v>
      </c>
    </row>
    <row r="2804">
      <c r="A2804" s="159" t="s">
        <v>5782</v>
      </c>
      <c r="B2804" s="160">
        <v>567.0</v>
      </c>
      <c r="C2804" s="160">
        <v>566.651</v>
      </c>
    </row>
    <row r="2805">
      <c r="A2805" s="159" t="s">
        <v>5782</v>
      </c>
      <c r="B2805" s="160">
        <v>566.0</v>
      </c>
      <c r="C2805" s="160">
        <v>565.934</v>
      </c>
    </row>
    <row r="2806">
      <c r="A2806" s="159" t="s">
        <v>5782</v>
      </c>
      <c r="B2806" s="160">
        <v>570.0</v>
      </c>
      <c r="C2806" s="160">
        <v>569.819</v>
      </c>
    </row>
    <row r="2807">
      <c r="A2807" s="159" t="s">
        <v>5783</v>
      </c>
      <c r="B2807" s="160">
        <v>2967.0</v>
      </c>
      <c r="C2807" s="160">
        <v>2965.81</v>
      </c>
    </row>
    <row r="2808">
      <c r="A2808" s="159" t="s">
        <v>5783</v>
      </c>
      <c r="B2808" s="160">
        <v>2948.0</v>
      </c>
      <c r="C2808" s="160">
        <v>2947.049</v>
      </c>
    </row>
    <row r="2809">
      <c r="A2809" s="159" t="s">
        <v>5783</v>
      </c>
      <c r="B2809" s="160">
        <v>2954.0</v>
      </c>
      <c r="C2809" s="160">
        <v>2953.75</v>
      </c>
    </row>
    <row r="2810">
      <c r="A2810" s="159" t="s">
        <v>5784</v>
      </c>
      <c r="B2810" s="160">
        <v>3448.0</v>
      </c>
      <c r="C2810" s="160">
        <v>3446.779</v>
      </c>
    </row>
    <row r="2811">
      <c r="A2811" s="159" t="s">
        <v>5784</v>
      </c>
      <c r="B2811" s="160">
        <v>3438.0</v>
      </c>
      <c r="C2811" s="160">
        <v>3435.729</v>
      </c>
    </row>
    <row r="2812">
      <c r="A2812" s="159" t="s">
        <v>5784</v>
      </c>
      <c r="B2812" s="160">
        <v>3447.0</v>
      </c>
      <c r="C2812" s="160">
        <v>3445.839</v>
      </c>
    </row>
    <row r="2813">
      <c r="A2813" s="159" t="s">
        <v>5785</v>
      </c>
      <c r="B2813" s="160">
        <v>2540.0</v>
      </c>
      <c r="C2813" s="160">
        <v>2539.081</v>
      </c>
    </row>
    <row r="2814">
      <c r="A2814" s="159" t="s">
        <v>5785</v>
      </c>
      <c r="B2814" s="160">
        <v>2541.0</v>
      </c>
      <c r="C2814" s="160">
        <v>2539.683</v>
      </c>
    </row>
    <row r="2815">
      <c r="A2815" s="159" t="s">
        <v>5785</v>
      </c>
      <c r="B2815" s="160">
        <v>2539.0</v>
      </c>
      <c r="C2815" s="160">
        <v>2538.278</v>
      </c>
    </row>
    <row r="2816">
      <c r="A2816" s="159" t="s">
        <v>5786</v>
      </c>
      <c r="B2816" s="160">
        <v>1703.0</v>
      </c>
      <c r="C2816" s="160">
        <v>1702.067</v>
      </c>
    </row>
    <row r="2817">
      <c r="A2817" s="159" t="s">
        <v>5786</v>
      </c>
      <c r="B2817" s="160">
        <v>1697.0</v>
      </c>
      <c r="C2817" s="160">
        <v>1696.257</v>
      </c>
    </row>
    <row r="2818">
      <c r="A2818" s="159" t="s">
        <v>5786</v>
      </c>
      <c r="B2818" s="160">
        <v>1694.0</v>
      </c>
      <c r="C2818" s="160">
        <v>1693.575</v>
      </c>
    </row>
    <row r="2819">
      <c r="A2819" s="159" t="s">
        <v>5787</v>
      </c>
      <c r="B2819" s="160">
        <v>1729.0</v>
      </c>
      <c r="C2819" s="160">
        <v>1728.976</v>
      </c>
    </row>
    <row r="2820">
      <c r="A2820" s="159" t="s">
        <v>5787</v>
      </c>
      <c r="B2820" s="160">
        <v>1731.0</v>
      </c>
      <c r="C2820" s="160">
        <v>1730.615</v>
      </c>
    </row>
    <row r="2821">
      <c r="A2821" s="159" t="s">
        <v>5787</v>
      </c>
      <c r="B2821" s="160">
        <v>1736.0</v>
      </c>
      <c r="C2821" s="160">
        <v>1735.073</v>
      </c>
    </row>
    <row r="2822">
      <c r="A2822" s="159" t="s">
        <v>5788</v>
      </c>
      <c r="B2822" s="160">
        <v>1282.0</v>
      </c>
      <c r="C2822" s="160">
        <v>1281.201</v>
      </c>
    </row>
    <row r="2823">
      <c r="A2823" s="159" t="s">
        <v>5788</v>
      </c>
      <c r="B2823" s="160">
        <v>1272.0</v>
      </c>
      <c r="C2823" s="160">
        <v>1271.629</v>
      </c>
    </row>
    <row r="2824">
      <c r="A2824" s="159" t="s">
        <v>5788</v>
      </c>
      <c r="B2824" s="160">
        <v>1277.0</v>
      </c>
      <c r="C2824" s="160">
        <v>1276.616</v>
      </c>
    </row>
    <row r="2825">
      <c r="A2825" s="159" t="s">
        <v>5789</v>
      </c>
      <c r="B2825" s="160">
        <v>87.0</v>
      </c>
      <c r="C2825" s="160">
        <v>86.318</v>
      </c>
    </row>
    <row r="2826">
      <c r="A2826" s="159" t="s">
        <v>5789</v>
      </c>
      <c r="B2826" s="160">
        <v>87.0</v>
      </c>
      <c r="C2826" s="160">
        <v>86.719</v>
      </c>
    </row>
    <row r="2827">
      <c r="A2827" s="159" t="s">
        <v>5789</v>
      </c>
      <c r="B2827" s="160">
        <v>88.0</v>
      </c>
      <c r="C2827" s="160">
        <v>87.717</v>
      </c>
    </row>
    <row r="2828">
      <c r="A2828" s="159" t="s">
        <v>5790</v>
      </c>
      <c r="B2828" s="160">
        <v>89.0</v>
      </c>
      <c r="C2828" s="160">
        <v>88.569</v>
      </c>
    </row>
    <row r="2829">
      <c r="A2829" s="159" t="s">
        <v>5790</v>
      </c>
      <c r="B2829" s="160">
        <v>85.0</v>
      </c>
      <c r="C2829" s="160">
        <v>84.82</v>
      </c>
    </row>
    <row r="2830">
      <c r="A2830" s="159" t="s">
        <v>5790</v>
      </c>
      <c r="B2830" s="160">
        <v>83.0</v>
      </c>
      <c r="C2830" s="160">
        <v>82.662</v>
      </c>
    </row>
    <row r="2831">
      <c r="A2831" s="159" t="s">
        <v>5791</v>
      </c>
      <c r="B2831" s="160">
        <v>67.0</v>
      </c>
      <c r="C2831" s="160">
        <v>66.132</v>
      </c>
    </row>
    <row r="2832">
      <c r="A2832" s="159" t="s">
        <v>5791</v>
      </c>
      <c r="B2832" s="160">
        <v>68.0</v>
      </c>
      <c r="C2832" s="160">
        <v>67.147</v>
      </c>
    </row>
    <row r="2833">
      <c r="A2833" s="159" t="s">
        <v>5791</v>
      </c>
      <c r="B2833" s="160">
        <v>66.0</v>
      </c>
      <c r="C2833" s="160">
        <v>65.701</v>
      </c>
    </row>
    <row r="2834">
      <c r="A2834" s="159" t="s">
        <v>5792</v>
      </c>
      <c r="B2834" s="160">
        <v>93.0</v>
      </c>
      <c r="C2834" s="160">
        <v>92.973</v>
      </c>
    </row>
    <row r="2835">
      <c r="A2835" s="159" t="s">
        <v>5792</v>
      </c>
      <c r="B2835" s="160">
        <v>97.0</v>
      </c>
      <c r="C2835" s="160">
        <v>96.768</v>
      </c>
    </row>
    <row r="2836">
      <c r="A2836" s="159" t="s">
        <v>5792</v>
      </c>
      <c r="B2836" s="160">
        <v>100.0</v>
      </c>
      <c r="C2836" s="160">
        <v>99.328</v>
      </c>
    </row>
    <row r="2837">
      <c r="A2837" s="159" t="s">
        <v>5793</v>
      </c>
      <c r="B2837" s="160">
        <v>89.0</v>
      </c>
      <c r="C2837" s="160">
        <v>88.611</v>
      </c>
    </row>
    <row r="2838">
      <c r="A2838" s="159" t="s">
        <v>5793</v>
      </c>
      <c r="B2838" s="160">
        <v>92.0</v>
      </c>
      <c r="C2838" s="160">
        <v>91.126</v>
      </c>
    </row>
    <row r="2839">
      <c r="A2839" s="159" t="s">
        <v>5793</v>
      </c>
      <c r="B2839" s="160">
        <v>91.0</v>
      </c>
      <c r="C2839" s="160">
        <v>90.406</v>
      </c>
    </row>
    <row r="2840">
      <c r="A2840" s="159" t="s">
        <v>5794</v>
      </c>
      <c r="B2840" s="160">
        <v>110.0</v>
      </c>
      <c r="C2840" s="160">
        <v>109.481</v>
      </c>
    </row>
    <row r="2841">
      <c r="A2841" s="159" t="s">
        <v>5794</v>
      </c>
      <c r="B2841" s="160">
        <v>107.0</v>
      </c>
      <c r="C2841" s="160">
        <v>106.738</v>
      </c>
    </row>
    <row r="2842">
      <c r="A2842" s="159" t="s">
        <v>5794</v>
      </c>
      <c r="B2842" s="160">
        <v>109.0</v>
      </c>
      <c r="C2842" s="160">
        <v>108.24</v>
      </c>
    </row>
    <row r="2843">
      <c r="A2843" s="159" t="s">
        <v>5795</v>
      </c>
      <c r="B2843" s="160">
        <v>107.0</v>
      </c>
      <c r="C2843" s="160">
        <v>106.569</v>
      </c>
    </row>
    <row r="2844">
      <c r="A2844" s="159" t="s">
        <v>5795</v>
      </c>
      <c r="B2844" s="160">
        <v>108.0</v>
      </c>
      <c r="C2844" s="160">
        <v>107.671</v>
      </c>
    </row>
    <row r="2845">
      <c r="A2845" s="159" t="s">
        <v>5795</v>
      </c>
      <c r="B2845" s="160">
        <v>110.0</v>
      </c>
      <c r="C2845" s="160">
        <v>109.895</v>
      </c>
    </row>
    <row r="2846">
      <c r="A2846" s="159" t="s">
        <v>5796</v>
      </c>
      <c r="B2846" s="160">
        <v>125.0</v>
      </c>
      <c r="C2846" s="160">
        <v>124.487</v>
      </c>
    </row>
    <row r="2847">
      <c r="A2847" s="159" t="s">
        <v>5796</v>
      </c>
      <c r="B2847" s="160">
        <v>126.0</v>
      </c>
      <c r="C2847" s="160">
        <v>125.256</v>
      </c>
    </row>
    <row r="2848">
      <c r="A2848" s="159" t="s">
        <v>5796</v>
      </c>
      <c r="B2848" s="160">
        <v>123.0</v>
      </c>
      <c r="C2848" s="160">
        <v>122.409</v>
      </c>
    </row>
    <row r="2849">
      <c r="A2849" s="159" t="s">
        <v>5797</v>
      </c>
      <c r="B2849" s="160">
        <v>125.0</v>
      </c>
      <c r="C2849" s="160">
        <v>124.995</v>
      </c>
    </row>
    <row r="2850">
      <c r="A2850" s="159" t="s">
        <v>5797</v>
      </c>
      <c r="B2850" s="160">
        <v>125.0</v>
      </c>
      <c r="C2850" s="160">
        <v>124.821</v>
      </c>
    </row>
    <row r="2851">
      <c r="A2851" s="159" t="s">
        <v>5797</v>
      </c>
      <c r="B2851" s="160">
        <v>123.0</v>
      </c>
      <c r="C2851" s="160">
        <v>122.032</v>
      </c>
    </row>
    <row r="2852">
      <c r="A2852" s="159" t="s">
        <v>5798</v>
      </c>
      <c r="B2852" s="160">
        <v>120.0</v>
      </c>
      <c r="C2852" s="160">
        <v>119.105</v>
      </c>
    </row>
    <row r="2853">
      <c r="A2853" s="159" t="s">
        <v>5798</v>
      </c>
      <c r="B2853" s="160">
        <v>117.0</v>
      </c>
      <c r="C2853" s="160">
        <v>116.069</v>
      </c>
    </row>
    <row r="2854">
      <c r="A2854" s="159" t="s">
        <v>5798</v>
      </c>
      <c r="B2854" s="160">
        <v>115.0</v>
      </c>
      <c r="C2854" s="160">
        <v>114.018</v>
      </c>
    </row>
    <row r="2855">
      <c r="A2855" s="159" t="s">
        <v>5800</v>
      </c>
      <c r="B2855" s="160">
        <v>121.0</v>
      </c>
      <c r="C2855" s="160">
        <v>120.037</v>
      </c>
    </row>
    <row r="2856">
      <c r="A2856" s="159" t="s">
        <v>5800</v>
      </c>
      <c r="B2856" s="160">
        <v>119.0</v>
      </c>
      <c r="C2856" s="160">
        <v>118.017</v>
      </c>
    </row>
    <row r="2857">
      <c r="A2857" s="159" t="s">
        <v>5800</v>
      </c>
      <c r="B2857" s="160">
        <v>121.0</v>
      </c>
      <c r="C2857" s="160">
        <v>120.037</v>
      </c>
    </row>
    <row r="2858">
      <c r="A2858" s="159" t="s">
        <v>5801</v>
      </c>
      <c r="B2858" s="160">
        <v>110.0</v>
      </c>
      <c r="C2858" s="160">
        <v>109.635</v>
      </c>
    </row>
    <row r="2859">
      <c r="A2859" s="159" t="s">
        <v>5801</v>
      </c>
      <c r="B2859" s="160">
        <v>110.0</v>
      </c>
      <c r="C2859" s="160">
        <v>109.246</v>
      </c>
    </row>
    <row r="2860">
      <c r="A2860" s="159" t="s">
        <v>5801</v>
      </c>
      <c r="B2860" s="160">
        <v>110.0</v>
      </c>
      <c r="C2860" s="160">
        <v>109.619</v>
      </c>
    </row>
    <row r="2861">
      <c r="A2861" s="159" t="s">
        <v>5802</v>
      </c>
      <c r="B2861" s="160">
        <v>136.0</v>
      </c>
      <c r="C2861" s="160">
        <v>135.637</v>
      </c>
    </row>
    <row r="2862">
      <c r="A2862" s="159" t="s">
        <v>5802</v>
      </c>
      <c r="B2862" s="160">
        <v>137.0</v>
      </c>
      <c r="C2862" s="160">
        <v>136.211</v>
      </c>
    </row>
    <row r="2863">
      <c r="A2863" s="159" t="s">
        <v>5802</v>
      </c>
      <c r="B2863" s="160">
        <v>136.0</v>
      </c>
      <c r="C2863" s="160">
        <v>135.621</v>
      </c>
    </row>
    <row r="2864">
      <c r="A2864" s="159" t="s">
        <v>5803</v>
      </c>
      <c r="B2864" s="160">
        <v>159.0</v>
      </c>
      <c r="C2864" s="160">
        <v>158.241</v>
      </c>
    </row>
    <row r="2865">
      <c r="A2865" s="159" t="s">
        <v>5803</v>
      </c>
      <c r="B2865" s="160">
        <v>160.0</v>
      </c>
      <c r="C2865" s="160">
        <v>159.189</v>
      </c>
    </row>
    <row r="2866">
      <c r="A2866" s="159" t="s">
        <v>5803</v>
      </c>
      <c r="B2866" s="160">
        <v>158.0</v>
      </c>
      <c r="C2866" s="160">
        <v>157.053</v>
      </c>
    </row>
    <row r="2867">
      <c r="A2867" s="159" t="s">
        <v>5804</v>
      </c>
      <c r="B2867" s="160">
        <v>154.0</v>
      </c>
      <c r="C2867" s="160">
        <v>153.326</v>
      </c>
    </row>
    <row r="2868">
      <c r="A2868" s="159" t="s">
        <v>5804</v>
      </c>
      <c r="B2868" s="160">
        <v>152.0</v>
      </c>
      <c r="C2868" s="160">
        <v>151.559</v>
      </c>
    </row>
    <row r="2869">
      <c r="A2869" s="159" t="s">
        <v>5804</v>
      </c>
      <c r="B2869" s="160">
        <v>152.0</v>
      </c>
      <c r="C2869" s="160">
        <v>151.743</v>
      </c>
    </row>
    <row r="2870">
      <c r="A2870" s="159" t="s">
        <v>5805</v>
      </c>
      <c r="B2870" s="160">
        <v>77.0</v>
      </c>
      <c r="C2870" s="160">
        <v>76.236</v>
      </c>
    </row>
    <row r="2871">
      <c r="A2871" s="159" t="s">
        <v>5805</v>
      </c>
      <c r="B2871" s="160">
        <v>77.0</v>
      </c>
      <c r="C2871" s="160">
        <v>76.236</v>
      </c>
    </row>
    <row r="2872">
      <c r="A2872" s="159" t="s">
        <v>5805</v>
      </c>
      <c r="B2872" s="160">
        <v>77.0</v>
      </c>
      <c r="C2872" s="160">
        <v>76.105</v>
      </c>
    </row>
    <row r="2873">
      <c r="A2873" s="159" t="s">
        <v>5806</v>
      </c>
      <c r="B2873" s="160">
        <v>108.0</v>
      </c>
      <c r="C2873" s="160">
        <v>107.631</v>
      </c>
    </row>
    <row r="2874">
      <c r="A2874" s="159" t="s">
        <v>5806</v>
      </c>
      <c r="B2874" s="160">
        <v>106.0</v>
      </c>
      <c r="C2874" s="160">
        <v>105.478</v>
      </c>
    </row>
    <row r="2875">
      <c r="A2875" s="159" t="s">
        <v>5806</v>
      </c>
      <c r="B2875" s="160">
        <v>105.0</v>
      </c>
      <c r="C2875" s="160">
        <v>104.206</v>
      </c>
    </row>
    <row r="2876">
      <c r="A2876" s="159" t="s">
        <v>5807</v>
      </c>
      <c r="B2876" s="160">
        <v>112.0</v>
      </c>
      <c r="C2876" s="160">
        <v>111.162</v>
      </c>
    </row>
    <row r="2877">
      <c r="A2877" s="159" t="s">
        <v>5807</v>
      </c>
      <c r="B2877" s="160">
        <v>112.0</v>
      </c>
      <c r="C2877" s="160">
        <v>111.288</v>
      </c>
    </row>
    <row r="2878">
      <c r="A2878" s="159" t="s">
        <v>5807</v>
      </c>
      <c r="B2878" s="160">
        <v>115.0</v>
      </c>
      <c r="C2878" s="160">
        <v>114.004</v>
      </c>
    </row>
    <row r="2879">
      <c r="A2879" s="159" t="s">
        <v>5808</v>
      </c>
      <c r="B2879" s="160">
        <v>273.0</v>
      </c>
      <c r="C2879" s="160">
        <v>272.157</v>
      </c>
    </row>
    <row r="2880">
      <c r="A2880" s="159" t="s">
        <v>5808</v>
      </c>
      <c r="B2880" s="160">
        <v>273.0</v>
      </c>
      <c r="C2880" s="160">
        <v>272.325</v>
      </c>
    </row>
    <row r="2881">
      <c r="A2881" s="159" t="s">
        <v>5808</v>
      </c>
      <c r="B2881" s="160">
        <v>272.0</v>
      </c>
      <c r="C2881" s="160">
        <v>271.305</v>
      </c>
    </row>
    <row r="2882">
      <c r="A2882" s="159" t="s">
        <v>5809</v>
      </c>
      <c r="B2882" s="160">
        <v>284.0</v>
      </c>
      <c r="C2882" s="160">
        <v>283.72</v>
      </c>
    </row>
    <row r="2883">
      <c r="A2883" s="159" t="s">
        <v>5809</v>
      </c>
      <c r="B2883" s="160">
        <v>281.0</v>
      </c>
      <c r="C2883" s="160">
        <v>280.492</v>
      </c>
    </row>
    <row r="2884">
      <c r="A2884" s="159" t="s">
        <v>5809</v>
      </c>
      <c r="B2884" s="160">
        <v>281.0</v>
      </c>
      <c r="C2884" s="160">
        <v>280.644</v>
      </c>
    </row>
    <row r="2885">
      <c r="A2885" s="159" t="s">
        <v>5810</v>
      </c>
      <c r="B2885" s="160">
        <v>243.0</v>
      </c>
      <c r="C2885" s="160">
        <v>242.398</v>
      </c>
    </row>
    <row r="2886">
      <c r="A2886" s="159" t="s">
        <v>5810</v>
      </c>
      <c r="B2886" s="160">
        <v>238.0</v>
      </c>
      <c r="C2886" s="160">
        <v>237.655</v>
      </c>
    </row>
    <row r="2887">
      <c r="A2887" s="159" t="s">
        <v>5810</v>
      </c>
      <c r="B2887" s="160">
        <v>238.0</v>
      </c>
      <c r="C2887" s="160">
        <v>237.775</v>
      </c>
    </row>
    <row r="2888">
      <c r="A2888" s="159" t="s">
        <v>5811</v>
      </c>
      <c r="B2888" s="160">
        <v>245.0</v>
      </c>
      <c r="C2888" s="160">
        <v>244.573</v>
      </c>
    </row>
    <row r="2889">
      <c r="A2889" s="159" t="s">
        <v>5811</v>
      </c>
      <c r="B2889" s="160">
        <v>247.0</v>
      </c>
      <c r="C2889" s="160">
        <v>246.812</v>
      </c>
    </row>
    <row r="2890">
      <c r="A2890" s="159" t="s">
        <v>5811</v>
      </c>
      <c r="B2890" s="160">
        <v>244.0</v>
      </c>
      <c r="C2890" s="160">
        <v>243.033</v>
      </c>
    </row>
    <row r="2891">
      <c r="A2891" s="159" t="s">
        <v>5812</v>
      </c>
      <c r="B2891" s="160">
        <v>219.0</v>
      </c>
      <c r="C2891" s="160">
        <v>218.826</v>
      </c>
    </row>
    <row r="2892">
      <c r="A2892" s="159" t="s">
        <v>5812</v>
      </c>
      <c r="B2892" s="160">
        <v>215.0</v>
      </c>
      <c r="C2892" s="160">
        <v>214.667</v>
      </c>
    </row>
    <row r="2893">
      <c r="A2893" s="159" t="s">
        <v>5812</v>
      </c>
      <c r="B2893" s="160">
        <v>217.0</v>
      </c>
      <c r="C2893" s="160">
        <v>216.375</v>
      </c>
    </row>
    <row r="2894">
      <c r="A2894" s="159" t="s">
        <v>5813</v>
      </c>
      <c r="B2894" s="160">
        <v>250.0</v>
      </c>
      <c r="C2894" s="160">
        <v>249.904</v>
      </c>
    </row>
    <row r="2895">
      <c r="A2895" s="159" t="s">
        <v>5813</v>
      </c>
      <c r="B2895" s="160">
        <v>245.0</v>
      </c>
      <c r="C2895" s="160">
        <v>244.559</v>
      </c>
    </row>
    <row r="2896">
      <c r="A2896" s="159" t="s">
        <v>5813</v>
      </c>
      <c r="B2896" s="160">
        <v>246.0</v>
      </c>
      <c r="C2896" s="160">
        <v>245.247</v>
      </c>
    </row>
    <row r="2897">
      <c r="A2897" s="159" t="s">
        <v>5815</v>
      </c>
      <c r="B2897" s="160">
        <v>218.0</v>
      </c>
      <c r="C2897" s="160">
        <v>217.702</v>
      </c>
    </row>
    <row r="2898">
      <c r="A2898" s="159" t="s">
        <v>5815</v>
      </c>
      <c r="B2898" s="160">
        <v>220.0</v>
      </c>
      <c r="C2898" s="160">
        <v>219.056</v>
      </c>
    </row>
    <row r="2899">
      <c r="A2899" s="159" t="s">
        <v>5815</v>
      </c>
      <c r="B2899" s="160">
        <v>219.0</v>
      </c>
      <c r="C2899" s="160">
        <v>218.485</v>
      </c>
    </row>
    <row r="2900">
      <c r="A2900" s="159" t="s">
        <v>5816</v>
      </c>
      <c r="B2900" s="160">
        <v>236.0</v>
      </c>
      <c r="C2900" s="160">
        <v>235.002</v>
      </c>
    </row>
    <row r="2901">
      <c r="A2901" s="159" t="s">
        <v>5816</v>
      </c>
      <c r="B2901" s="160">
        <v>242.0</v>
      </c>
      <c r="C2901" s="160">
        <v>241.075</v>
      </c>
    </row>
    <row r="2902">
      <c r="A2902" s="159" t="s">
        <v>5816</v>
      </c>
      <c r="B2902" s="160">
        <v>244.0</v>
      </c>
      <c r="C2902" s="160">
        <v>243.0</v>
      </c>
    </row>
    <row r="2903">
      <c r="A2903" s="159" t="s">
        <v>5817</v>
      </c>
      <c r="B2903" s="160">
        <v>207.0</v>
      </c>
      <c r="C2903" s="160">
        <v>206.816</v>
      </c>
    </row>
    <row r="2904">
      <c r="A2904" s="159" t="s">
        <v>5817</v>
      </c>
      <c r="B2904" s="160">
        <v>207.0</v>
      </c>
      <c r="C2904" s="160">
        <v>206.022</v>
      </c>
    </row>
    <row r="2905">
      <c r="A2905" s="159" t="s">
        <v>5817</v>
      </c>
      <c r="B2905" s="160">
        <v>207.0</v>
      </c>
      <c r="C2905" s="160">
        <v>206.022</v>
      </c>
    </row>
    <row r="2906">
      <c r="A2906" s="159" t="s">
        <v>5818</v>
      </c>
      <c r="B2906" s="160">
        <v>123.0</v>
      </c>
      <c r="C2906" s="160">
        <v>122.399</v>
      </c>
    </row>
    <row r="2907">
      <c r="A2907" s="159" t="s">
        <v>5819</v>
      </c>
      <c r="B2907" s="160">
        <v>143.0</v>
      </c>
      <c r="C2907" s="160">
        <v>142.898</v>
      </c>
    </row>
    <row r="2908">
      <c r="A2908" s="159" t="s">
        <v>5820</v>
      </c>
      <c r="B2908" s="160">
        <v>147.0</v>
      </c>
      <c r="C2908" s="160">
        <v>146.681</v>
      </c>
    </row>
    <row r="2909">
      <c r="A2909" s="159" t="s">
        <v>5821</v>
      </c>
      <c r="B2909" s="160">
        <v>48.0</v>
      </c>
      <c r="C2909" s="160">
        <v>47.802</v>
      </c>
    </row>
    <row r="2910">
      <c r="A2910" s="159" t="s">
        <v>5822</v>
      </c>
      <c r="B2910" s="160">
        <v>60.0</v>
      </c>
      <c r="C2910" s="160">
        <v>59.375</v>
      </c>
    </row>
    <row r="2911">
      <c r="A2911" s="159" t="s">
        <v>5823</v>
      </c>
      <c r="B2911" s="160">
        <v>61.0</v>
      </c>
      <c r="C2911" s="160">
        <v>60.986</v>
      </c>
    </row>
    <row r="2912">
      <c r="A2912" s="159" t="s">
        <v>5824</v>
      </c>
      <c r="B2912" s="160">
        <v>105.0</v>
      </c>
      <c r="C2912" s="160">
        <v>104.416</v>
      </c>
    </row>
    <row r="2913">
      <c r="A2913" s="159" t="s">
        <v>5825</v>
      </c>
      <c r="B2913" s="160">
        <v>87.0</v>
      </c>
      <c r="C2913" s="160">
        <v>86.122</v>
      </c>
    </row>
    <row r="2914">
      <c r="A2914" s="159" t="s">
        <v>5826</v>
      </c>
      <c r="B2914" s="160">
        <v>73.0</v>
      </c>
      <c r="C2914" s="160">
        <v>72.343</v>
      </c>
    </row>
    <row r="2915">
      <c r="A2915" s="159" t="s">
        <v>5827</v>
      </c>
      <c r="B2915" s="160">
        <v>64.0</v>
      </c>
      <c r="C2915" s="160">
        <v>63.151</v>
      </c>
    </row>
    <row r="2916">
      <c r="A2916" s="159" t="s">
        <v>5828</v>
      </c>
      <c r="B2916" s="160">
        <v>60.0</v>
      </c>
      <c r="C2916" s="160">
        <v>59.666</v>
      </c>
    </row>
    <row r="2917">
      <c r="A2917" s="159" t="s">
        <v>5829</v>
      </c>
      <c r="B2917" s="160">
        <v>65.0</v>
      </c>
      <c r="C2917" s="160">
        <v>64.622</v>
      </c>
    </row>
    <row r="2918">
      <c r="A2918" s="159" t="s">
        <v>5830</v>
      </c>
      <c r="B2918" s="160">
        <v>106.0</v>
      </c>
      <c r="C2918" s="160">
        <v>105.026</v>
      </c>
    </row>
    <row r="2919">
      <c r="A2919" s="159" t="s">
        <v>5831</v>
      </c>
      <c r="B2919" s="160">
        <v>134.0</v>
      </c>
      <c r="C2919" s="160">
        <v>133.734</v>
      </c>
    </row>
    <row r="2920">
      <c r="A2920" s="159" t="s">
        <v>5832</v>
      </c>
      <c r="B2920" s="160">
        <v>118.0</v>
      </c>
      <c r="C2920" s="160">
        <v>117.67</v>
      </c>
    </row>
    <row r="2921">
      <c r="A2921" s="159" t="s">
        <v>5833</v>
      </c>
      <c r="B2921" s="160">
        <v>260.0</v>
      </c>
      <c r="C2921" s="160">
        <v>259.748</v>
      </c>
    </row>
    <row r="2922">
      <c r="A2922" s="159" t="s">
        <v>5834</v>
      </c>
      <c r="B2922" s="160">
        <v>240.0</v>
      </c>
      <c r="C2922" s="160">
        <v>239.295</v>
      </c>
    </row>
    <row r="2923">
      <c r="A2923" s="159" t="s">
        <v>5835</v>
      </c>
      <c r="B2923" s="160">
        <v>327.0</v>
      </c>
      <c r="C2923" s="160">
        <v>326.642</v>
      </c>
    </row>
    <row r="2924">
      <c r="A2924" s="159" t="s">
        <v>5836</v>
      </c>
      <c r="B2924" s="160">
        <v>2384.0</v>
      </c>
      <c r="C2924" s="160">
        <v>2383.36</v>
      </c>
    </row>
    <row r="2925">
      <c r="A2925" s="159" t="s">
        <v>5837</v>
      </c>
      <c r="B2925" s="160">
        <v>1903.0</v>
      </c>
      <c r="C2925" s="160">
        <v>1902.085</v>
      </c>
    </row>
    <row r="2926">
      <c r="A2926" s="159" t="s">
        <v>5838</v>
      </c>
      <c r="B2926" s="160">
        <v>2371.0</v>
      </c>
      <c r="C2926" s="160">
        <v>2370.382</v>
      </c>
    </row>
    <row r="2927">
      <c r="A2927" s="159" t="s">
        <v>5839</v>
      </c>
      <c r="B2927" s="160">
        <v>87.0</v>
      </c>
      <c r="C2927" s="160">
        <v>86.701</v>
      </c>
    </row>
    <row r="2928">
      <c r="A2928" s="159" t="s">
        <v>5840</v>
      </c>
      <c r="B2928" s="160">
        <v>100.0</v>
      </c>
      <c r="C2928" s="160">
        <v>99.765</v>
      </c>
    </row>
    <row r="2929">
      <c r="A2929" s="159" t="s">
        <v>5841</v>
      </c>
      <c r="B2929" s="160">
        <v>93.0</v>
      </c>
      <c r="C2929" s="160">
        <v>92.445</v>
      </c>
    </row>
    <row r="2930">
      <c r="A2930" s="159" t="s">
        <v>5842</v>
      </c>
      <c r="B2930" s="160">
        <v>462.0</v>
      </c>
      <c r="C2930" s="160">
        <v>461.176</v>
      </c>
    </row>
    <row r="2931">
      <c r="A2931" s="159" t="s">
        <v>5843</v>
      </c>
      <c r="B2931" s="160">
        <v>383.0</v>
      </c>
      <c r="C2931" s="160">
        <v>382.106</v>
      </c>
    </row>
    <row r="2932">
      <c r="A2932" s="159" t="s">
        <v>5844</v>
      </c>
      <c r="B2932" s="160">
        <v>434.0</v>
      </c>
      <c r="C2932" s="160">
        <v>433.243</v>
      </c>
    </row>
    <row r="2933">
      <c r="A2933" s="159" t="s">
        <v>5845</v>
      </c>
      <c r="B2933" s="160">
        <v>1106.0</v>
      </c>
      <c r="C2933" s="160">
        <v>1105.844</v>
      </c>
    </row>
    <row r="2934">
      <c r="A2934" s="159" t="s">
        <v>5846</v>
      </c>
      <c r="B2934" s="160">
        <v>1304.0</v>
      </c>
      <c r="C2934" s="160">
        <v>1303.518</v>
      </c>
    </row>
    <row r="2935">
      <c r="A2935" s="159" t="s">
        <v>5847</v>
      </c>
      <c r="B2935" s="160">
        <v>1079.0</v>
      </c>
      <c r="C2935" s="160">
        <v>1078.114</v>
      </c>
    </row>
    <row r="2936">
      <c r="A2936" s="159" t="s">
        <v>5848</v>
      </c>
      <c r="B2936" s="160">
        <v>271.0</v>
      </c>
      <c r="C2936" s="160">
        <v>270.575</v>
      </c>
    </row>
    <row r="2937">
      <c r="A2937" s="159" t="s">
        <v>5849</v>
      </c>
      <c r="B2937" s="160">
        <v>220.0</v>
      </c>
      <c r="C2937" s="160">
        <v>219.682</v>
      </c>
    </row>
    <row r="2938">
      <c r="A2938" s="159" t="s">
        <v>5850</v>
      </c>
      <c r="B2938" s="160">
        <v>193.0</v>
      </c>
      <c r="C2938" s="160">
        <v>192.466</v>
      </c>
    </row>
    <row r="2939">
      <c r="A2939" s="159" t="s">
        <v>5851</v>
      </c>
      <c r="B2939" s="160">
        <v>273.0</v>
      </c>
      <c r="C2939" s="160">
        <v>272.67</v>
      </c>
    </row>
    <row r="2940">
      <c r="A2940" s="159" t="s">
        <v>5852</v>
      </c>
      <c r="B2940" s="160">
        <v>173.0</v>
      </c>
      <c r="C2940" s="160">
        <v>172.299</v>
      </c>
    </row>
    <row r="2941">
      <c r="A2941" s="159" t="s">
        <v>5853</v>
      </c>
      <c r="B2941" s="160">
        <v>177.0</v>
      </c>
      <c r="C2941" s="160">
        <v>176.522</v>
      </c>
    </row>
    <row r="2942">
      <c r="A2942" s="159" t="s">
        <v>5854</v>
      </c>
      <c r="B2942" s="160">
        <v>141.0</v>
      </c>
      <c r="C2942" s="160">
        <v>140.276</v>
      </c>
    </row>
    <row r="2943">
      <c r="A2943" s="159" t="s">
        <v>5855</v>
      </c>
      <c r="B2943" s="160">
        <v>118.0</v>
      </c>
      <c r="C2943" s="160">
        <v>117.441</v>
      </c>
    </row>
    <row r="2944">
      <c r="A2944" s="159" t="s">
        <v>5856</v>
      </c>
      <c r="B2944" s="160">
        <v>94.0</v>
      </c>
      <c r="C2944" s="160">
        <v>93.359</v>
      </c>
    </row>
    <row r="2945">
      <c r="A2945" s="159" t="s">
        <v>5857</v>
      </c>
      <c r="B2945" s="160">
        <v>67.0</v>
      </c>
      <c r="C2945" s="160">
        <v>66.139</v>
      </c>
    </row>
    <row r="2946">
      <c r="A2946" s="159" t="s">
        <v>5858</v>
      </c>
      <c r="B2946" s="160">
        <v>55.0</v>
      </c>
      <c r="C2946" s="160">
        <v>54.36</v>
      </c>
    </row>
    <row r="2947">
      <c r="A2947" s="159" t="s">
        <v>5859</v>
      </c>
      <c r="B2947" s="160">
        <v>51.0</v>
      </c>
      <c r="C2947" s="160">
        <v>50.44</v>
      </c>
    </row>
    <row r="2948">
      <c r="A2948" s="159" t="s">
        <v>5860</v>
      </c>
      <c r="B2948" s="160">
        <v>93.0</v>
      </c>
      <c r="C2948" s="160">
        <v>92.779</v>
      </c>
    </row>
    <row r="2949">
      <c r="A2949" s="159" t="s">
        <v>5861</v>
      </c>
      <c r="B2949" s="160">
        <v>98.0</v>
      </c>
      <c r="C2949" s="160">
        <v>97.972</v>
      </c>
    </row>
    <row r="2950">
      <c r="A2950" s="159" t="s">
        <v>5862</v>
      </c>
      <c r="B2950" s="160">
        <v>93.0</v>
      </c>
      <c r="C2950" s="160">
        <v>92.959</v>
      </c>
    </row>
    <row r="2951">
      <c r="A2951" s="159" t="s">
        <v>5863</v>
      </c>
      <c r="B2951" s="160">
        <v>55.0</v>
      </c>
      <c r="C2951" s="160">
        <v>54.87</v>
      </c>
    </row>
    <row r="2952">
      <c r="A2952" s="159" t="s">
        <v>5864</v>
      </c>
      <c r="B2952" s="160">
        <v>45.0</v>
      </c>
      <c r="C2952" s="160">
        <v>44.777</v>
      </c>
    </row>
    <row r="2953">
      <c r="A2953" s="159" t="s">
        <v>5865</v>
      </c>
      <c r="B2953" s="160">
        <v>53.0</v>
      </c>
      <c r="C2953" s="160">
        <v>52.422</v>
      </c>
    </row>
    <row r="2954">
      <c r="A2954" s="159" t="s">
        <v>5866</v>
      </c>
      <c r="B2954" s="160">
        <v>102.0</v>
      </c>
      <c r="C2954" s="160">
        <v>101.75</v>
      </c>
    </row>
    <row r="2955">
      <c r="A2955" s="159" t="s">
        <v>5867</v>
      </c>
      <c r="B2955" s="160">
        <v>114.0</v>
      </c>
      <c r="C2955" s="160">
        <v>113.496</v>
      </c>
    </row>
    <row r="2956">
      <c r="A2956" s="159" t="s">
        <v>5868</v>
      </c>
      <c r="B2956" s="160">
        <v>111.0</v>
      </c>
      <c r="C2956" s="160">
        <v>110.261</v>
      </c>
    </row>
    <row r="2957">
      <c r="A2957" s="159" t="s">
        <v>5869</v>
      </c>
      <c r="B2957" s="160">
        <v>3273.0</v>
      </c>
      <c r="C2957" s="160">
        <v>3271.63</v>
      </c>
    </row>
    <row r="2958">
      <c r="A2958" s="159" t="s">
        <v>5870</v>
      </c>
      <c r="B2958" s="160">
        <v>4048.0</v>
      </c>
      <c r="C2958" s="160">
        <v>4047.312</v>
      </c>
    </row>
    <row r="2959">
      <c r="A2959" s="159" t="s">
        <v>5871</v>
      </c>
      <c r="B2959" s="160">
        <v>3119.0</v>
      </c>
      <c r="C2959" s="160">
        <v>3118.003</v>
      </c>
    </row>
    <row r="2960">
      <c r="A2960" s="159" t="s">
        <v>5872</v>
      </c>
      <c r="B2960" s="160">
        <v>1176.0</v>
      </c>
      <c r="C2960" s="160">
        <v>1175.474</v>
      </c>
    </row>
    <row r="2961">
      <c r="A2961" s="159" t="s">
        <v>5873</v>
      </c>
      <c r="B2961" s="160">
        <v>1466.0</v>
      </c>
      <c r="C2961" s="160">
        <v>1465.629</v>
      </c>
    </row>
    <row r="2962">
      <c r="A2962" s="159" t="s">
        <v>5874</v>
      </c>
      <c r="B2962" s="160">
        <v>2922.0</v>
      </c>
      <c r="C2962" s="160">
        <v>2921.197</v>
      </c>
    </row>
    <row r="2963">
      <c r="A2963" s="159" t="s">
        <v>5875</v>
      </c>
      <c r="B2963" s="160">
        <v>2383.0</v>
      </c>
      <c r="C2963" s="160">
        <v>2382.251</v>
      </c>
    </row>
    <row r="2964">
      <c r="A2964" s="159" t="s">
        <v>5876</v>
      </c>
      <c r="B2964" s="160">
        <v>2105.0</v>
      </c>
      <c r="C2964" s="160">
        <v>2104.455</v>
      </c>
    </row>
    <row r="2965">
      <c r="A2965" s="159" t="s">
        <v>5877</v>
      </c>
      <c r="B2965" s="160">
        <v>2684.0</v>
      </c>
      <c r="C2965" s="160">
        <v>2683.083</v>
      </c>
    </row>
    <row r="2966">
      <c r="A2966" s="159" t="s">
        <v>5878</v>
      </c>
      <c r="B2966" s="160">
        <v>2195.0</v>
      </c>
      <c r="C2966" s="160">
        <v>2194.594</v>
      </c>
    </row>
    <row r="2967">
      <c r="A2967" s="159" t="s">
        <v>5879</v>
      </c>
      <c r="B2967" s="160">
        <v>278.0</v>
      </c>
      <c r="C2967" s="160">
        <v>277.849</v>
      </c>
    </row>
    <row r="2968">
      <c r="A2968" s="159" t="s">
        <v>5880</v>
      </c>
      <c r="B2968" s="160">
        <v>291.0</v>
      </c>
      <c r="C2968" s="160">
        <v>290.367</v>
      </c>
    </row>
    <row r="2969">
      <c r="A2969" s="159" t="s">
        <v>5881</v>
      </c>
      <c r="B2969" s="160">
        <v>296.0</v>
      </c>
      <c r="C2969" s="160">
        <v>295.83</v>
      </c>
    </row>
    <row r="2970">
      <c r="A2970" s="159" t="s">
        <v>5882</v>
      </c>
      <c r="B2970" s="160">
        <v>230.0</v>
      </c>
      <c r="C2970" s="160">
        <v>229.055</v>
      </c>
    </row>
    <row r="2971">
      <c r="A2971" s="159" t="s">
        <v>5883</v>
      </c>
      <c r="B2971" s="160">
        <v>235.0</v>
      </c>
      <c r="C2971" s="160">
        <v>234.053</v>
      </c>
    </row>
    <row r="2972">
      <c r="A2972" s="159" t="s">
        <v>5884</v>
      </c>
      <c r="B2972" s="160">
        <v>307.0</v>
      </c>
      <c r="C2972" s="160">
        <v>306.954</v>
      </c>
    </row>
    <row r="2973">
      <c r="A2973" s="159" t="s">
        <v>5885</v>
      </c>
      <c r="B2973" s="160">
        <v>45.0</v>
      </c>
      <c r="C2973" s="160">
        <v>44.208</v>
      </c>
    </row>
    <row r="2974">
      <c r="A2974" s="159" t="s">
        <v>5886</v>
      </c>
      <c r="B2974" s="160">
        <v>75.0</v>
      </c>
      <c r="C2974" s="160">
        <v>74.878</v>
      </c>
    </row>
    <row r="2975">
      <c r="A2975" s="159" t="s">
        <v>5887</v>
      </c>
      <c r="B2975" s="160">
        <v>79.0</v>
      </c>
      <c r="C2975" s="160">
        <v>78.643</v>
      </c>
    </row>
    <row r="2976">
      <c r="A2976" s="159" t="s">
        <v>5888</v>
      </c>
      <c r="B2976" s="160">
        <v>352.0</v>
      </c>
      <c r="C2976" s="160">
        <v>351.364</v>
      </c>
    </row>
    <row r="2977">
      <c r="A2977" s="159" t="s">
        <v>5889</v>
      </c>
      <c r="B2977" s="160">
        <v>391.0</v>
      </c>
      <c r="C2977" s="160">
        <v>390.478</v>
      </c>
    </row>
    <row r="2978">
      <c r="A2978" s="159" t="s">
        <v>5890</v>
      </c>
      <c r="B2978" s="160">
        <v>297.0</v>
      </c>
      <c r="C2978" s="160">
        <v>296.506</v>
      </c>
    </row>
    <row r="2979">
      <c r="A2979" s="159" t="s">
        <v>5891</v>
      </c>
      <c r="B2979" s="160">
        <v>2440.0</v>
      </c>
      <c r="C2979" s="160">
        <v>2439.052</v>
      </c>
    </row>
    <row r="2980">
      <c r="A2980" s="159" t="s">
        <v>5892</v>
      </c>
      <c r="B2980" s="160">
        <v>1991.0</v>
      </c>
      <c r="C2980" s="160">
        <v>1990.044</v>
      </c>
    </row>
    <row r="2981">
      <c r="A2981" s="159" t="s">
        <v>5893</v>
      </c>
      <c r="B2981" s="160">
        <v>2752.0</v>
      </c>
      <c r="C2981" s="160">
        <v>2751.425</v>
      </c>
    </row>
    <row r="2982">
      <c r="A2982" s="159" t="s">
        <v>5894</v>
      </c>
      <c r="B2982" s="160">
        <v>2650.0</v>
      </c>
      <c r="C2982" s="160">
        <v>2648.743</v>
      </c>
    </row>
    <row r="2983">
      <c r="A2983" s="159" t="s">
        <v>5895</v>
      </c>
      <c r="B2983" s="160">
        <v>2302.0</v>
      </c>
      <c r="C2983" s="160">
        <v>2301.47</v>
      </c>
    </row>
    <row r="2984">
      <c r="A2984" s="159" t="s">
        <v>5896</v>
      </c>
      <c r="B2984" s="160">
        <v>700.0</v>
      </c>
      <c r="C2984" s="160">
        <v>699.932</v>
      </c>
    </row>
    <row r="2985">
      <c r="A2985" s="159" t="s">
        <v>5897</v>
      </c>
      <c r="B2985" s="160">
        <v>657.0</v>
      </c>
      <c r="C2985" s="160">
        <v>656.322</v>
      </c>
    </row>
    <row r="2986">
      <c r="A2986" s="159" t="s">
        <v>5898</v>
      </c>
      <c r="B2986" s="160">
        <v>662.0</v>
      </c>
      <c r="C2986" s="160">
        <v>661.193</v>
      </c>
    </row>
    <row r="2987">
      <c r="A2987" s="159" t="s">
        <v>5899</v>
      </c>
      <c r="B2987" s="160">
        <v>269.0</v>
      </c>
      <c r="C2987" s="160">
        <v>268.91</v>
      </c>
    </row>
    <row r="2988">
      <c r="A2988" s="159" t="s">
        <v>5900</v>
      </c>
      <c r="B2988" s="160">
        <v>121.0</v>
      </c>
      <c r="C2988" s="160">
        <v>120.104</v>
      </c>
    </row>
    <row r="2989">
      <c r="A2989" s="159" t="s">
        <v>5901</v>
      </c>
      <c r="B2989" s="160">
        <v>267.0</v>
      </c>
      <c r="C2989" s="160">
        <v>266.809</v>
      </c>
    </row>
    <row r="2990">
      <c r="A2990" s="159" t="s">
        <v>5902</v>
      </c>
      <c r="B2990" s="160">
        <v>108.0</v>
      </c>
      <c r="C2990" s="160">
        <v>107.046</v>
      </c>
    </row>
    <row r="2991">
      <c r="A2991" s="159" t="s">
        <v>5903</v>
      </c>
      <c r="B2991" s="160">
        <v>129.0</v>
      </c>
      <c r="C2991" s="160">
        <v>128.316</v>
      </c>
    </row>
    <row r="2992">
      <c r="A2992" s="159" t="s">
        <v>5904</v>
      </c>
      <c r="B2992" s="160">
        <v>105.0</v>
      </c>
      <c r="C2992" s="160">
        <v>104.403</v>
      </c>
    </row>
    <row r="2993">
      <c r="A2993" s="159" t="s">
        <v>5905</v>
      </c>
      <c r="B2993" s="160">
        <v>166.0</v>
      </c>
      <c r="C2993" s="160">
        <v>165.8</v>
      </c>
    </row>
    <row r="2994">
      <c r="A2994" s="159" t="s">
        <v>5906</v>
      </c>
      <c r="B2994" s="160">
        <v>141.0</v>
      </c>
      <c r="C2994" s="160">
        <v>140.382</v>
      </c>
    </row>
    <row r="2995">
      <c r="A2995" s="159" t="s">
        <v>5907</v>
      </c>
      <c r="B2995" s="160">
        <v>157.0</v>
      </c>
      <c r="C2995" s="160">
        <v>156.618</v>
      </c>
    </row>
    <row r="2996">
      <c r="A2996" s="159" t="s">
        <v>5908</v>
      </c>
      <c r="B2996" s="160">
        <v>198.0</v>
      </c>
      <c r="C2996" s="160">
        <v>197.821</v>
      </c>
    </row>
    <row r="2997">
      <c r="A2997" s="159" t="s">
        <v>5909</v>
      </c>
      <c r="B2997" s="160">
        <v>145.0</v>
      </c>
      <c r="C2997" s="160">
        <v>144.222</v>
      </c>
    </row>
    <row r="2998">
      <c r="A2998" s="159" t="s">
        <v>5910</v>
      </c>
      <c r="B2998" s="160">
        <v>159.0</v>
      </c>
      <c r="C2998" s="160">
        <v>158.534</v>
      </c>
    </row>
    <row r="2999">
      <c r="A2999" s="159" t="s">
        <v>5911</v>
      </c>
      <c r="B2999" s="160">
        <v>109.0</v>
      </c>
      <c r="C2999" s="160">
        <v>108.489</v>
      </c>
    </row>
    <row r="3000">
      <c r="A3000" s="159" t="s">
        <v>5912</v>
      </c>
      <c r="B3000" s="160">
        <v>89.0</v>
      </c>
      <c r="C3000" s="160">
        <v>88.531</v>
      </c>
    </row>
    <row r="3001">
      <c r="A3001" s="159" t="s">
        <v>5913</v>
      </c>
      <c r="B3001" s="160">
        <v>99.0</v>
      </c>
      <c r="C3001" s="160">
        <v>98.697</v>
      </c>
    </row>
    <row r="3002">
      <c r="A3002" s="159" t="s">
        <v>5914</v>
      </c>
      <c r="B3002" s="160">
        <v>48.0</v>
      </c>
      <c r="C3002" s="160">
        <v>47.741</v>
      </c>
    </row>
    <row r="3003">
      <c r="A3003" s="159" t="s">
        <v>5915</v>
      </c>
      <c r="B3003" s="160">
        <v>46.0</v>
      </c>
      <c r="C3003" s="160">
        <v>45.513</v>
      </c>
    </row>
    <row r="3004">
      <c r="A3004" s="159" t="s">
        <v>5916</v>
      </c>
      <c r="B3004" s="160">
        <v>44.0</v>
      </c>
      <c r="C3004" s="160">
        <v>43.463</v>
      </c>
    </row>
    <row r="3005">
      <c r="A3005" s="159" t="s">
        <v>5917</v>
      </c>
      <c r="B3005" s="160">
        <v>78.0</v>
      </c>
      <c r="C3005" s="160">
        <v>77.733</v>
      </c>
    </row>
    <row r="3006">
      <c r="A3006" s="159" t="s">
        <v>5918</v>
      </c>
      <c r="B3006" s="160">
        <v>91.0</v>
      </c>
      <c r="C3006" s="160">
        <v>90.931</v>
      </c>
    </row>
    <row r="3007">
      <c r="A3007" s="159" t="s">
        <v>5919</v>
      </c>
      <c r="B3007" s="160">
        <v>73.0</v>
      </c>
      <c r="C3007" s="160">
        <v>72.987</v>
      </c>
    </row>
    <row r="3008">
      <c r="A3008" s="159" t="s">
        <v>5920</v>
      </c>
      <c r="B3008" s="160">
        <v>48.0</v>
      </c>
      <c r="C3008" s="160">
        <v>47.913</v>
      </c>
    </row>
    <row r="3009">
      <c r="A3009" s="159" t="s">
        <v>5921</v>
      </c>
      <c r="B3009" s="160">
        <v>51.0</v>
      </c>
      <c r="C3009" s="160">
        <v>51.004</v>
      </c>
    </row>
    <row r="3010">
      <c r="A3010" s="159" t="s">
        <v>5922</v>
      </c>
      <c r="B3010" s="160">
        <v>55.0</v>
      </c>
      <c r="C3010" s="160">
        <v>54.695</v>
      </c>
    </row>
    <row r="3011">
      <c r="A3011" s="159" t="s">
        <v>5923</v>
      </c>
      <c r="B3011" s="160">
        <v>34.0</v>
      </c>
      <c r="C3011" s="160">
        <v>33.156</v>
      </c>
    </row>
    <row r="3012">
      <c r="A3012" s="159" t="s">
        <v>5924</v>
      </c>
      <c r="B3012" s="160">
        <v>42.0</v>
      </c>
      <c r="C3012" s="160">
        <v>41.698</v>
      </c>
    </row>
    <row r="3013">
      <c r="A3013" s="159" t="s">
        <v>5925</v>
      </c>
      <c r="B3013" s="160">
        <v>36.0</v>
      </c>
      <c r="C3013" s="160">
        <v>35.468</v>
      </c>
    </row>
    <row r="3014">
      <c r="A3014" s="159" t="s">
        <v>5926</v>
      </c>
      <c r="B3014" s="160">
        <v>174.0</v>
      </c>
      <c r="C3014" s="160">
        <v>173.423</v>
      </c>
    </row>
    <row r="3015">
      <c r="A3015" s="159" t="s">
        <v>5927</v>
      </c>
      <c r="B3015" s="160">
        <v>217.0</v>
      </c>
      <c r="C3015" s="160">
        <v>216.584</v>
      </c>
    </row>
    <row r="3016">
      <c r="A3016" s="159" t="s">
        <v>5928</v>
      </c>
      <c r="B3016" s="160">
        <v>276.0</v>
      </c>
      <c r="C3016" s="160">
        <v>275.841</v>
      </c>
    </row>
    <row r="3017">
      <c r="A3017" s="159" t="s">
        <v>5929</v>
      </c>
      <c r="B3017" s="160">
        <v>335.0</v>
      </c>
      <c r="C3017" s="160">
        <v>334.334</v>
      </c>
    </row>
    <row r="3018">
      <c r="A3018" s="159" t="s">
        <v>5930</v>
      </c>
      <c r="B3018" s="160">
        <v>388.0</v>
      </c>
      <c r="C3018" s="160">
        <v>387.995</v>
      </c>
    </row>
    <row r="3019">
      <c r="A3019" s="159" t="s">
        <v>5931</v>
      </c>
      <c r="B3019" s="160">
        <v>293.0</v>
      </c>
      <c r="C3019" s="160">
        <v>292.882</v>
      </c>
    </row>
    <row r="3020">
      <c r="A3020" s="159" t="s">
        <v>5932</v>
      </c>
      <c r="B3020" s="160">
        <v>1066.0</v>
      </c>
      <c r="C3020" s="160">
        <v>1065.993</v>
      </c>
    </row>
    <row r="3021">
      <c r="A3021" s="159" t="s">
        <v>5933</v>
      </c>
      <c r="B3021" s="160">
        <v>1848.0</v>
      </c>
      <c r="C3021" s="160">
        <v>1847.292</v>
      </c>
    </row>
    <row r="3022">
      <c r="A3022" s="159" t="s">
        <v>5934</v>
      </c>
      <c r="B3022" s="160">
        <v>2072.0</v>
      </c>
      <c r="C3022" s="160">
        <v>2071.673</v>
      </c>
    </row>
    <row r="3023">
      <c r="A3023" s="159" t="s">
        <v>5935</v>
      </c>
      <c r="B3023" s="160">
        <v>127.0</v>
      </c>
      <c r="C3023" s="160">
        <v>126.531</v>
      </c>
    </row>
    <row r="3024">
      <c r="A3024" s="159" t="s">
        <v>5936</v>
      </c>
      <c r="B3024" s="160">
        <v>131.0</v>
      </c>
      <c r="C3024" s="160">
        <v>130.641</v>
      </c>
    </row>
    <row r="3025">
      <c r="A3025" s="159" t="s">
        <v>5937</v>
      </c>
      <c r="B3025" s="160">
        <v>128.0</v>
      </c>
      <c r="C3025" s="160">
        <v>127.581</v>
      </c>
    </row>
    <row r="3026">
      <c r="A3026" s="159" t="s">
        <v>5938</v>
      </c>
      <c r="B3026" s="160">
        <v>170.0</v>
      </c>
      <c r="C3026" s="160">
        <v>169.003</v>
      </c>
    </row>
    <row r="3027">
      <c r="A3027" s="159" t="s">
        <v>5939</v>
      </c>
      <c r="B3027" s="160">
        <v>150.0</v>
      </c>
      <c r="C3027" s="160">
        <v>149.215</v>
      </c>
    </row>
    <row r="3028">
      <c r="A3028" s="159" t="s">
        <v>5940</v>
      </c>
      <c r="B3028" s="160">
        <v>153.0</v>
      </c>
      <c r="C3028" s="160">
        <v>152.506</v>
      </c>
    </row>
    <row r="3029">
      <c r="A3029" s="159" t="s">
        <v>5941</v>
      </c>
      <c r="B3029" s="160">
        <v>142.0</v>
      </c>
      <c r="C3029" s="160">
        <v>141.397</v>
      </c>
    </row>
    <row r="3030">
      <c r="A3030" s="159" t="s">
        <v>5942</v>
      </c>
      <c r="B3030" s="160">
        <v>106.0</v>
      </c>
      <c r="C3030" s="160">
        <v>105.304</v>
      </c>
    </row>
    <row r="3031">
      <c r="A3031" s="159" t="s">
        <v>5943</v>
      </c>
      <c r="B3031" s="160">
        <v>124.0</v>
      </c>
      <c r="C3031" s="160">
        <v>123.6</v>
      </c>
    </row>
    <row r="3032">
      <c r="A3032" s="159" t="s">
        <v>5944</v>
      </c>
      <c r="B3032" s="160">
        <v>133.0</v>
      </c>
      <c r="C3032" s="160">
        <v>132.55</v>
      </c>
    </row>
    <row r="3033">
      <c r="A3033" s="159" t="s">
        <v>5945</v>
      </c>
      <c r="B3033" s="160">
        <v>78.0</v>
      </c>
      <c r="C3033" s="160">
        <v>77.291</v>
      </c>
    </row>
    <row r="3034">
      <c r="A3034" s="159" t="s">
        <v>5946</v>
      </c>
      <c r="B3034" s="160">
        <v>92.0</v>
      </c>
      <c r="C3034" s="160">
        <v>91.421</v>
      </c>
    </row>
    <row r="3035">
      <c r="A3035" s="159" t="s">
        <v>5947</v>
      </c>
      <c r="B3035" s="160">
        <v>96.0</v>
      </c>
      <c r="C3035" s="160">
        <v>96.013</v>
      </c>
    </row>
    <row r="3036">
      <c r="A3036" s="159" t="s">
        <v>5948</v>
      </c>
      <c r="B3036" s="160">
        <v>87.0</v>
      </c>
      <c r="C3036" s="160">
        <v>86.892</v>
      </c>
    </row>
    <row r="3037">
      <c r="A3037" s="159" t="s">
        <v>5949</v>
      </c>
      <c r="B3037" s="160">
        <v>112.0</v>
      </c>
      <c r="C3037" s="160">
        <v>111.147</v>
      </c>
    </row>
    <row r="3038">
      <c r="A3038" s="159" t="s">
        <v>5950</v>
      </c>
      <c r="B3038" s="160">
        <v>79.0</v>
      </c>
      <c r="C3038" s="160">
        <v>78.492</v>
      </c>
    </row>
    <row r="3039">
      <c r="A3039" s="159" t="s">
        <v>5951</v>
      </c>
      <c r="B3039" s="160">
        <v>81.0</v>
      </c>
      <c r="C3039" s="160">
        <v>80.328</v>
      </c>
    </row>
    <row r="3040">
      <c r="A3040" s="159" t="s">
        <v>5952</v>
      </c>
      <c r="B3040" s="160">
        <v>77.0</v>
      </c>
      <c r="C3040" s="160">
        <v>76.066</v>
      </c>
    </row>
    <row r="3041">
      <c r="A3041" s="159" t="s">
        <v>5954</v>
      </c>
      <c r="B3041" s="160">
        <v>103.0</v>
      </c>
      <c r="C3041" s="160">
        <v>102.988</v>
      </c>
    </row>
    <row r="3042">
      <c r="A3042" s="159" t="s">
        <v>5955</v>
      </c>
      <c r="B3042" s="160">
        <v>85.0</v>
      </c>
      <c r="C3042" s="160">
        <v>84.249</v>
      </c>
    </row>
    <row r="3043">
      <c r="A3043" s="159" t="s">
        <v>5956</v>
      </c>
      <c r="B3043" s="160">
        <v>139.0</v>
      </c>
      <c r="C3043" s="160">
        <v>138.32</v>
      </c>
    </row>
    <row r="3044">
      <c r="A3044" s="159" t="s">
        <v>5957</v>
      </c>
      <c r="B3044" s="160">
        <v>88.0</v>
      </c>
      <c r="C3044" s="160">
        <v>87.92</v>
      </c>
    </row>
    <row r="3045">
      <c r="A3045" s="159" t="s">
        <v>5958</v>
      </c>
      <c r="B3045" s="160">
        <v>79.0</v>
      </c>
      <c r="C3045" s="160">
        <v>78.23</v>
      </c>
    </row>
    <row r="3046">
      <c r="A3046" s="159" t="s">
        <v>5959</v>
      </c>
      <c r="B3046" s="160">
        <v>85.0</v>
      </c>
      <c r="C3046" s="160">
        <v>84.15</v>
      </c>
    </row>
    <row r="3047">
      <c r="A3047" s="159" t="s">
        <v>5960</v>
      </c>
      <c r="B3047" s="160">
        <v>3145.0</v>
      </c>
      <c r="C3047" s="160">
        <v>3143.894</v>
      </c>
    </row>
    <row r="3048">
      <c r="A3048" s="159" t="s">
        <v>5961</v>
      </c>
      <c r="B3048" s="160">
        <v>1895.0</v>
      </c>
      <c r="C3048" s="160">
        <v>1894.897</v>
      </c>
    </row>
    <row r="3049">
      <c r="A3049" s="159" t="s">
        <v>5962</v>
      </c>
      <c r="B3049" s="160">
        <v>2594.0</v>
      </c>
      <c r="C3049" s="160">
        <v>2593.257</v>
      </c>
    </row>
    <row r="3050">
      <c r="A3050" s="159" t="s">
        <v>5963</v>
      </c>
      <c r="B3050" s="160">
        <v>272.0</v>
      </c>
      <c r="C3050" s="160">
        <v>271.671</v>
      </c>
    </row>
    <row r="3051">
      <c r="A3051" s="159" t="s">
        <v>5964</v>
      </c>
      <c r="B3051" s="160">
        <v>323.0</v>
      </c>
      <c r="C3051" s="160">
        <v>322.426</v>
      </c>
    </row>
    <row r="3052">
      <c r="A3052" s="159" t="s">
        <v>5965</v>
      </c>
      <c r="B3052" s="160">
        <v>231.0</v>
      </c>
      <c r="C3052" s="160">
        <v>230.074</v>
      </c>
    </row>
    <row r="3053">
      <c r="A3053" s="159" t="s">
        <v>5966</v>
      </c>
      <c r="B3053" s="160">
        <v>111.0</v>
      </c>
      <c r="C3053" s="160">
        <v>110.98</v>
      </c>
    </row>
    <row r="3054">
      <c r="A3054" s="159" t="s">
        <v>5967</v>
      </c>
      <c r="B3054" s="160">
        <v>110.0</v>
      </c>
      <c r="C3054" s="160">
        <v>109.836</v>
      </c>
    </row>
    <row r="3055">
      <c r="A3055" s="159" t="s">
        <v>5968</v>
      </c>
      <c r="B3055" s="160">
        <v>95.0</v>
      </c>
      <c r="C3055" s="160">
        <v>94.541</v>
      </c>
    </row>
    <row r="3056">
      <c r="A3056" s="159" t="s">
        <v>5969</v>
      </c>
      <c r="B3056" s="160">
        <v>211.0</v>
      </c>
      <c r="C3056" s="160">
        <v>210.345</v>
      </c>
    </row>
    <row r="3057">
      <c r="A3057" s="159" t="s">
        <v>5970</v>
      </c>
      <c r="B3057" s="160">
        <v>238.0</v>
      </c>
      <c r="C3057" s="160">
        <v>237.901</v>
      </c>
    </row>
    <row r="3058">
      <c r="A3058" s="159" t="s">
        <v>5971</v>
      </c>
      <c r="B3058" s="160">
        <v>234.0</v>
      </c>
      <c r="C3058" s="160">
        <v>233.461</v>
      </c>
    </row>
    <row r="3059">
      <c r="A3059" s="159" t="s">
        <v>5972</v>
      </c>
      <c r="B3059" s="160">
        <v>307.0</v>
      </c>
      <c r="C3059" s="160">
        <v>306.619</v>
      </c>
    </row>
    <row r="3060">
      <c r="A3060" s="159" t="s">
        <v>5973</v>
      </c>
      <c r="B3060" s="160">
        <v>256.0</v>
      </c>
      <c r="C3060" s="160">
        <v>255.986</v>
      </c>
    </row>
    <row r="3061">
      <c r="A3061" s="159" t="s">
        <v>5974</v>
      </c>
      <c r="B3061" s="160">
        <v>253.0</v>
      </c>
      <c r="C3061" s="160">
        <v>252.38</v>
      </c>
    </row>
    <row r="3062">
      <c r="A3062" s="159" t="s">
        <v>5975</v>
      </c>
      <c r="B3062" s="160">
        <v>96.0</v>
      </c>
      <c r="C3062" s="160">
        <v>95.364</v>
      </c>
    </row>
    <row r="3063">
      <c r="A3063" s="159" t="s">
        <v>5976</v>
      </c>
      <c r="B3063" s="160">
        <v>130.0</v>
      </c>
      <c r="C3063" s="160">
        <v>129.05</v>
      </c>
    </row>
    <row r="3064">
      <c r="A3064" s="159" t="s">
        <v>5977</v>
      </c>
      <c r="B3064" s="160">
        <v>109.0</v>
      </c>
      <c r="C3064" s="160">
        <v>108.187</v>
      </c>
    </row>
    <row r="3065">
      <c r="A3065" s="159" t="s">
        <v>5978</v>
      </c>
      <c r="B3065" s="160">
        <v>1470.0</v>
      </c>
      <c r="C3065" s="160">
        <v>1469.191</v>
      </c>
    </row>
    <row r="3066">
      <c r="A3066" s="159" t="s">
        <v>5979</v>
      </c>
      <c r="B3066" s="160">
        <v>1654.0</v>
      </c>
      <c r="C3066" s="160">
        <v>1654.004</v>
      </c>
    </row>
    <row r="3067">
      <c r="A3067" s="159" t="s">
        <v>5980</v>
      </c>
      <c r="B3067" s="160">
        <v>1202.0</v>
      </c>
      <c r="C3067" s="160">
        <v>1201.161</v>
      </c>
    </row>
    <row r="3068">
      <c r="A3068" s="159" t="s">
        <v>5981</v>
      </c>
      <c r="B3068" s="160">
        <v>309.0</v>
      </c>
      <c r="C3068" s="160">
        <v>308.111</v>
      </c>
    </row>
    <row r="3069">
      <c r="A3069" s="159" t="s">
        <v>5982</v>
      </c>
      <c r="B3069" s="160">
        <v>344.0</v>
      </c>
      <c r="C3069" s="160">
        <v>343.098</v>
      </c>
    </row>
    <row r="3070">
      <c r="A3070" s="159" t="s">
        <v>5983</v>
      </c>
      <c r="B3070" s="160">
        <v>354.0</v>
      </c>
      <c r="C3070" s="160">
        <v>353.625</v>
      </c>
    </row>
    <row r="3071">
      <c r="A3071" s="159" t="s">
        <v>5984</v>
      </c>
      <c r="B3071" s="160">
        <v>227.0</v>
      </c>
      <c r="C3071" s="160">
        <v>226.067</v>
      </c>
    </row>
    <row r="3072">
      <c r="A3072" s="159" t="s">
        <v>5985</v>
      </c>
      <c r="B3072" s="160">
        <v>161.0</v>
      </c>
      <c r="C3072" s="160">
        <v>160.157</v>
      </c>
    </row>
    <row r="3073">
      <c r="A3073" s="159" t="s">
        <v>5986</v>
      </c>
      <c r="B3073" s="160">
        <v>186.0</v>
      </c>
      <c r="C3073" s="160">
        <v>185.643</v>
      </c>
    </row>
    <row r="3074">
      <c r="A3074" s="159" t="s">
        <v>5987</v>
      </c>
      <c r="B3074" s="160">
        <v>2361.0</v>
      </c>
      <c r="C3074" s="160">
        <v>2360.766</v>
      </c>
    </row>
    <row r="3075">
      <c r="A3075" s="159" t="s">
        <v>5988</v>
      </c>
      <c r="B3075" s="160">
        <v>2000.0</v>
      </c>
      <c r="C3075" s="160">
        <v>1999.657</v>
      </c>
    </row>
    <row r="3076">
      <c r="A3076" s="159" t="s">
        <v>5989</v>
      </c>
      <c r="B3076" s="160">
        <v>1512.0</v>
      </c>
      <c r="C3076" s="160">
        <v>1511.131</v>
      </c>
    </row>
    <row r="3077">
      <c r="A3077" s="159" t="s">
        <v>5990</v>
      </c>
      <c r="B3077" s="160">
        <v>89.0</v>
      </c>
      <c r="C3077" s="160">
        <v>88.477</v>
      </c>
    </row>
    <row r="3078">
      <c r="A3078" s="159" t="s">
        <v>5991</v>
      </c>
      <c r="B3078" s="160">
        <v>101.0</v>
      </c>
      <c r="C3078" s="160">
        <v>100.964</v>
      </c>
    </row>
    <row r="3079">
      <c r="A3079" s="159" t="s">
        <v>5992</v>
      </c>
      <c r="B3079" s="160">
        <v>101.0</v>
      </c>
      <c r="C3079" s="160">
        <v>100.285</v>
      </c>
    </row>
    <row r="3080">
      <c r="A3080" s="159" t="s">
        <v>5993</v>
      </c>
      <c r="B3080" s="160">
        <v>2170.0</v>
      </c>
      <c r="C3080" s="160">
        <v>2169.053</v>
      </c>
    </row>
    <row r="3081">
      <c r="A3081" s="159" t="s">
        <v>5994</v>
      </c>
      <c r="B3081" s="160">
        <v>1877.0</v>
      </c>
      <c r="C3081" s="160">
        <v>1876.151</v>
      </c>
    </row>
    <row r="3082">
      <c r="A3082" s="159" t="s">
        <v>5995</v>
      </c>
      <c r="B3082" s="160">
        <v>1286.0</v>
      </c>
      <c r="C3082" s="160">
        <v>1285.028</v>
      </c>
    </row>
    <row r="3083">
      <c r="A3083" s="159" t="s">
        <v>5996</v>
      </c>
      <c r="B3083" s="160">
        <v>366.0</v>
      </c>
      <c r="C3083" s="160">
        <v>365.196</v>
      </c>
    </row>
    <row r="3084">
      <c r="A3084" s="159" t="s">
        <v>5997</v>
      </c>
      <c r="B3084" s="160">
        <v>314.0</v>
      </c>
      <c r="C3084" s="160">
        <v>313.119</v>
      </c>
    </row>
    <row r="3085">
      <c r="A3085" s="159" t="s">
        <v>5998</v>
      </c>
      <c r="B3085" s="160">
        <v>417.0</v>
      </c>
      <c r="C3085" s="160">
        <v>416.441</v>
      </c>
    </row>
    <row r="3086">
      <c r="A3086" s="159" t="s">
        <v>5999</v>
      </c>
      <c r="B3086" s="160">
        <v>126.0</v>
      </c>
      <c r="C3086" s="160">
        <v>125.031</v>
      </c>
    </row>
    <row r="3087">
      <c r="A3087" s="159" t="s">
        <v>6000</v>
      </c>
      <c r="B3087" s="160">
        <v>68.0</v>
      </c>
      <c r="C3087" s="160">
        <v>67.687</v>
      </c>
    </row>
    <row r="3088">
      <c r="A3088" s="159" t="s">
        <v>6001</v>
      </c>
      <c r="B3088" s="160">
        <v>69.0</v>
      </c>
      <c r="C3088" s="160">
        <v>68.232</v>
      </c>
    </row>
    <row r="3089">
      <c r="A3089" s="159" t="s">
        <v>6002</v>
      </c>
      <c r="B3089" s="160">
        <v>69.0</v>
      </c>
      <c r="C3089" s="160">
        <v>68.71</v>
      </c>
    </row>
    <row r="3090">
      <c r="A3090" s="159" t="s">
        <v>6003</v>
      </c>
      <c r="B3090" s="160">
        <v>108.0</v>
      </c>
      <c r="C3090" s="160">
        <v>107.872</v>
      </c>
    </row>
    <row r="3091">
      <c r="A3091" s="159" t="s">
        <v>6005</v>
      </c>
      <c r="B3091" s="160">
        <v>96.0</v>
      </c>
      <c r="C3091" s="160">
        <v>95.924</v>
      </c>
    </row>
    <row r="3092">
      <c r="A3092" s="159" t="s">
        <v>6006</v>
      </c>
      <c r="B3092" s="160">
        <v>96.0</v>
      </c>
      <c r="C3092" s="160">
        <v>95.861</v>
      </c>
    </row>
    <row r="3093">
      <c r="A3093" s="159" t="s">
        <v>6007</v>
      </c>
      <c r="B3093" s="160">
        <v>1287.0</v>
      </c>
      <c r="C3093" s="160">
        <v>1286.24</v>
      </c>
    </row>
    <row r="3094">
      <c r="A3094" s="159" t="s">
        <v>6008</v>
      </c>
      <c r="B3094" s="160">
        <v>1073.0</v>
      </c>
      <c r="C3094" s="160">
        <v>1072.435</v>
      </c>
    </row>
    <row r="3095">
      <c r="A3095" s="159" t="s">
        <v>6009</v>
      </c>
      <c r="B3095" s="160">
        <v>1197.0</v>
      </c>
      <c r="C3095" s="160">
        <v>1196.027</v>
      </c>
    </row>
    <row r="3096">
      <c r="A3096" s="159" t="s">
        <v>6010</v>
      </c>
      <c r="B3096" s="160">
        <v>2034.0</v>
      </c>
      <c r="C3096" s="160">
        <v>2033.572</v>
      </c>
    </row>
    <row r="3097">
      <c r="A3097" s="159" t="s">
        <v>6011</v>
      </c>
      <c r="B3097" s="160">
        <v>922.0</v>
      </c>
      <c r="C3097" s="160">
        <v>921.535</v>
      </c>
    </row>
    <row r="3098">
      <c r="A3098" s="159" t="s">
        <v>6012</v>
      </c>
      <c r="B3098" s="160">
        <v>1054.0</v>
      </c>
      <c r="C3098" s="160">
        <v>1053.978</v>
      </c>
    </row>
    <row r="3099">
      <c r="A3099" s="159" t="s">
        <v>6013</v>
      </c>
      <c r="B3099" s="160">
        <v>107.0</v>
      </c>
      <c r="C3099" s="160">
        <v>107.054</v>
      </c>
    </row>
    <row r="3100">
      <c r="A3100" s="159" t="s">
        <v>6014</v>
      </c>
      <c r="B3100" s="160">
        <v>73.0</v>
      </c>
      <c r="C3100" s="160">
        <v>72.229</v>
      </c>
    </row>
    <row r="3101">
      <c r="A3101" s="159" t="s">
        <v>6015</v>
      </c>
      <c r="B3101" s="160">
        <v>56.0</v>
      </c>
      <c r="C3101" s="160">
        <v>55.727</v>
      </c>
    </row>
    <row r="3102">
      <c r="A3102" s="159" t="s">
        <v>6016</v>
      </c>
      <c r="B3102" s="160">
        <v>103.0</v>
      </c>
      <c r="C3102" s="160">
        <v>102.313</v>
      </c>
    </row>
    <row r="3103">
      <c r="A3103" s="159" t="s">
        <v>6017</v>
      </c>
      <c r="B3103" s="160">
        <v>140.0</v>
      </c>
      <c r="C3103" s="160">
        <v>139.707</v>
      </c>
    </row>
    <row r="3104">
      <c r="A3104" s="159" t="s">
        <v>6018</v>
      </c>
      <c r="B3104" s="160">
        <v>122.0</v>
      </c>
      <c r="C3104" s="160">
        <v>121.839</v>
      </c>
    </row>
    <row r="3105">
      <c r="A3105" s="159" t="s">
        <v>6019</v>
      </c>
      <c r="B3105" s="160">
        <v>1208.0</v>
      </c>
      <c r="C3105" s="160">
        <v>1207.344</v>
      </c>
    </row>
    <row r="3106">
      <c r="A3106" s="159" t="s">
        <v>6020</v>
      </c>
      <c r="B3106" s="160">
        <v>1394.0</v>
      </c>
      <c r="C3106" s="160">
        <v>1393.133</v>
      </c>
    </row>
    <row r="3107">
      <c r="A3107" s="159" t="s">
        <v>6021</v>
      </c>
      <c r="B3107" s="160">
        <v>1180.0</v>
      </c>
      <c r="C3107" s="160">
        <v>1179.939</v>
      </c>
    </row>
    <row r="3108">
      <c r="A3108" s="159" t="s">
        <v>6022</v>
      </c>
      <c r="B3108" s="160">
        <v>220.0</v>
      </c>
      <c r="C3108" s="160">
        <v>219.879</v>
      </c>
    </row>
    <row r="3109">
      <c r="A3109" s="159" t="s">
        <v>6023</v>
      </c>
      <c r="B3109" s="160">
        <v>264.0</v>
      </c>
      <c r="C3109" s="160">
        <v>263.382</v>
      </c>
    </row>
    <row r="3110">
      <c r="A3110" s="159" t="s">
        <v>6024</v>
      </c>
      <c r="B3110" s="160">
        <v>213.0</v>
      </c>
      <c r="C3110" s="160">
        <v>212.932</v>
      </c>
    </row>
    <row r="3111">
      <c r="A3111" s="159" t="s">
        <v>6025</v>
      </c>
      <c r="B3111" s="160">
        <v>185.0</v>
      </c>
      <c r="C3111" s="160">
        <v>184.08</v>
      </c>
    </row>
    <row r="3112">
      <c r="A3112" s="159" t="s">
        <v>6026</v>
      </c>
      <c r="B3112" s="160">
        <v>194.0</v>
      </c>
      <c r="C3112" s="160">
        <v>193.032</v>
      </c>
    </row>
    <row r="3113">
      <c r="A3113" s="159" t="s">
        <v>6027</v>
      </c>
      <c r="B3113" s="160">
        <v>197.0</v>
      </c>
      <c r="C3113" s="160">
        <v>196.772</v>
      </c>
    </row>
    <row r="3114">
      <c r="A3114" s="159" t="s">
        <v>6028</v>
      </c>
      <c r="B3114" s="160">
        <v>220.0</v>
      </c>
      <c r="C3114" s="160">
        <v>219.588</v>
      </c>
    </row>
    <row r="3115">
      <c r="A3115" s="159" t="s">
        <v>6029</v>
      </c>
      <c r="B3115" s="160">
        <v>209.0</v>
      </c>
      <c r="C3115" s="160">
        <v>208.642</v>
      </c>
    </row>
    <row r="3116">
      <c r="A3116" s="159" t="s">
        <v>6030</v>
      </c>
      <c r="B3116" s="160">
        <v>169.0</v>
      </c>
      <c r="C3116" s="160">
        <v>168.268</v>
      </c>
    </row>
    <row r="3117">
      <c r="A3117" s="159" t="s">
        <v>6031</v>
      </c>
      <c r="B3117" s="160">
        <v>170.0</v>
      </c>
      <c r="C3117" s="160">
        <v>169.796</v>
      </c>
    </row>
    <row r="3118">
      <c r="A3118" s="159" t="s">
        <v>6032</v>
      </c>
      <c r="B3118" s="160">
        <v>184.0</v>
      </c>
      <c r="C3118" s="160">
        <v>183.57</v>
      </c>
    </row>
    <row r="3119">
      <c r="A3119" s="159" t="s">
        <v>6033</v>
      </c>
      <c r="B3119" s="160">
        <v>175.0</v>
      </c>
      <c r="C3119" s="160">
        <v>174.145</v>
      </c>
    </row>
    <row r="3120">
      <c r="A3120" s="159" t="s">
        <v>6034</v>
      </c>
      <c r="B3120" s="160">
        <v>221.0</v>
      </c>
      <c r="C3120" s="160">
        <v>220.197</v>
      </c>
    </row>
    <row r="3121">
      <c r="A3121" s="159" t="s">
        <v>6035</v>
      </c>
      <c r="B3121" s="160">
        <v>221.0</v>
      </c>
      <c r="C3121" s="160">
        <v>220.725</v>
      </c>
    </row>
    <row r="3122">
      <c r="A3122" s="159" t="s">
        <v>6036</v>
      </c>
      <c r="B3122" s="160">
        <v>190.0</v>
      </c>
      <c r="C3122" s="160">
        <v>189.91</v>
      </c>
    </row>
    <row r="3123">
      <c r="A3123" s="159" t="s">
        <v>6037</v>
      </c>
      <c r="B3123" s="160">
        <v>109.0</v>
      </c>
      <c r="C3123" s="160">
        <v>108.22</v>
      </c>
    </row>
    <row r="3124">
      <c r="A3124" s="159" t="s">
        <v>6038</v>
      </c>
      <c r="B3124" s="160">
        <v>92.0</v>
      </c>
      <c r="C3124" s="160">
        <v>91.789</v>
      </c>
    </row>
    <row r="3125">
      <c r="A3125" s="159" t="s">
        <v>6039</v>
      </c>
      <c r="B3125" s="160">
        <v>79.0</v>
      </c>
      <c r="C3125" s="160">
        <v>78.731</v>
      </c>
    </row>
    <row r="3126">
      <c r="A3126" s="159" t="s">
        <v>6040</v>
      </c>
      <c r="B3126" s="160">
        <v>84.0</v>
      </c>
      <c r="C3126" s="160">
        <v>83.301</v>
      </c>
    </row>
    <row r="3127">
      <c r="A3127" s="159" t="s">
        <v>6041</v>
      </c>
      <c r="B3127" s="160">
        <v>62.0</v>
      </c>
      <c r="C3127" s="160">
        <v>61.094</v>
      </c>
    </row>
    <row r="3128">
      <c r="A3128" s="159" t="s">
        <v>6042</v>
      </c>
      <c r="B3128" s="160">
        <v>62.0</v>
      </c>
      <c r="C3128" s="160">
        <v>61.984</v>
      </c>
    </row>
    <row r="3129">
      <c r="A3129" s="159" t="s">
        <v>6044</v>
      </c>
      <c r="B3129" s="160">
        <v>209.0</v>
      </c>
      <c r="C3129" s="160">
        <v>208.995</v>
      </c>
    </row>
    <row r="3130">
      <c r="A3130" s="159" t="s">
        <v>6045</v>
      </c>
      <c r="B3130" s="160">
        <v>253.0</v>
      </c>
      <c r="C3130" s="160">
        <v>252.467</v>
      </c>
    </row>
    <row r="3131">
      <c r="A3131" s="159" t="s">
        <v>6046</v>
      </c>
      <c r="B3131" s="160">
        <v>257.0</v>
      </c>
      <c r="C3131" s="160">
        <v>256.915</v>
      </c>
    </row>
    <row r="3132">
      <c r="A3132" s="159" t="s">
        <v>6047</v>
      </c>
      <c r="B3132" s="160">
        <v>229.0</v>
      </c>
      <c r="C3132" s="160">
        <v>228.821</v>
      </c>
    </row>
    <row r="3133">
      <c r="A3133" s="159" t="s">
        <v>6048</v>
      </c>
      <c r="B3133" s="160">
        <v>191.0</v>
      </c>
      <c r="C3133" s="160">
        <v>190.963</v>
      </c>
    </row>
    <row r="3134">
      <c r="A3134" s="159" t="s">
        <v>6049</v>
      </c>
      <c r="B3134" s="160">
        <v>241.0</v>
      </c>
      <c r="C3134" s="160">
        <v>240.758</v>
      </c>
    </row>
    <row r="3135">
      <c r="A3135" s="159" t="s">
        <v>6050</v>
      </c>
      <c r="B3135" s="160">
        <v>123.0</v>
      </c>
      <c r="C3135" s="160">
        <v>122.905</v>
      </c>
    </row>
    <row r="3136">
      <c r="A3136" s="159" t="s">
        <v>6051</v>
      </c>
      <c r="B3136" s="160">
        <v>120.0</v>
      </c>
      <c r="C3136" s="160">
        <v>119.08</v>
      </c>
    </row>
    <row r="3137">
      <c r="A3137" s="159" t="s">
        <v>6052</v>
      </c>
      <c r="B3137" s="160">
        <v>127.0</v>
      </c>
      <c r="C3137" s="160">
        <v>126.115</v>
      </c>
    </row>
    <row r="3138">
      <c r="A3138" s="159" t="s">
        <v>6053</v>
      </c>
      <c r="B3138" s="160">
        <v>247.0</v>
      </c>
      <c r="C3138" s="160">
        <v>246.294</v>
      </c>
    </row>
    <row r="3139">
      <c r="A3139" s="159" t="s">
        <v>6054</v>
      </c>
      <c r="B3139" s="160">
        <v>203.0</v>
      </c>
      <c r="C3139" s="160">
        <v>202.621</v>
      </c>
    </row>
    <row r="3140">
      <c r="A3140" s="159" t="s">
        <v>6055</v>
      </c>
      <c r="B3140" s="160">
        <v>196.0</v>
      </c>
      <c r="C3140" s="160">
        <v>195.798</v>
      </c>
    </row>
    <row r="3141">
      <c r="A3141" s="159" t="s">
        <v>6056</v>
      </c>
      <c r="B3141" s="160">
        <v>96.0</v>
      </c>
      <c r="C3141" s="160">
        <v>95.743</v>
      </c>
    </row>
    <row r="3142">
      <c r="A3142" s="159" t="s">
        <v>6057</v>
      </c>
      <c r="B3142" s="160">
        <v>102.0</v>
      </c>
      <c r="C3142" s="160">
        <v>101.897</v>
      </c>
    </row>
    <row r="3143">
      <c r="A3143" s="159" t="s">
        <v>6058</v>
      </c>
      <c r="B3143" s="160">
        <v>95.0</v>
      </c>
      <c r="C3143" s="160">
        <v>94.639</v>
      </c>
    </row>
    <row r="3144">
      <c r="A3144" s="159" t="s">
        <v>6059</v>
      </c>
      <c r="B3144" s="160">
        <v>68.0</v>
      </c>
      <c r="C3144" s="160">
        <v>67.504</v>
      </c>
    </row>
    <row r="3145">
      <c r="A3145" s="159" t="s">
        <v>6060</v>
      </c>
      <c r="B3145" s="160">
        <v>71.0</v>
      </c>
      <c r="C3145" s="160">
        <v>70.512</v>
      </c>
    </row>
    <row r="3146">
      <c r="A3146" s="159" t="s">
        <v>6061</v>
      </c>
      <c r="B3146" s="160">
        <v>45.0</v>
      </c>
      <c r="C3146" s="160">
        <v>44.914</v>
      </c>
    </row>
    <row r="3147">
      <c r="A3147" s="159" t="s">
        <v>6062</v>
      </c>
      <c r="B3147" s="160">
        <v>80.0</v>
      </c>
      <c r="C3147" s="160">
        <v>79.99</v>
      </c>
    </row>
    <row r="3148">
      <c r="A3148" s="159" t="s">
        <v>6063</v>
      </c>
      <c r="B3148" s="160">
        <v>74.0</v>
      </c>
      <c r="C3148" s="160">
        <v>73.007</v>
      </c>
    </row>
    <row r="3149">
      <c r="A3149" s="159" t="s">
        <v>6064</v>
      </c>
      <c r="B3149" s="160">
        <v>88.0</v>
      </c>
      <c r="C3149" s="160">
        <v>87.487</v>
      </c>
    </row>
    <row r="3150">
      <c r="A3150" s="159" t="s">
        <v>6065</v>
      </c>
      <c r="B3150" s="160">
        <v>287.0</v>
      </c>
      <c r="C3150" s="160">
        <v>286.923</v>
      </c>
    </row>
    <row r="3151">
      <c r="A3151" s="159" t="s">
        <v>6066</v>
      </c>
      <c r="B3151" s="160">
        <v>267.0</v>
      </c>
      <c r="C3151" s="160">
        <v>266.627</v>
      </c>
    </row>
    <row r="3152">
      <c r="A3152" s="159" t="s">
        <v>6067</v>
      </c>
      <c r="B3152" s="160">
        <v>232.0</v>
      </c>
      <c r="C3152" s="160">
        <v>231.05</v>
      </c>
    </row>
    <row r="3153">
      <c r="A3153" s="159" t="s">
        <v>6068</v>
      </c>
      <c r="B3153" s="160">
        <v>162.0</v>
      </c>
      <c r="C3153" s="160">
        <v>161.692</v>
      </c>
    </row>
    <row r="3154">
      <c r="A3154" s="159" t="s">
        <v>6069</v>
      </c>
      <c r="B3154" s="160">
        <v>140.0</v>
      </c>
      <c r="C3154" s="160">
        <v>139.33</v>
      </c>
    </row>
    <row r="3155">
      <c r="A3155" s="159" t="s">
        <v>6070</v>
      </c>
      <c r="B3155" s="160">
        <v>162.0</v>
      </c>
      <c r="C3155" s="160">
        <v>161.447</v>
      </c>
    </row>
    <row r="3156">
      <c r="A3156" s="159" t="s">
        <v>6071</v>
      </c>
      <c r="B3156" s="160">
        <v>1884.0</v>
      </c>
      <c r="C3156" s="160">
        <v>1883.3</v>
      </c>
    </row>
    <row r="3157">
      <c r="A3157" s="159" t="s">
        <v>6072</v>
      </c>
      <c r="B3157" s="160">
        <v>1674.0</v>
      </c>
      <c r="C3157" s="160">
        <v>1673.273</v>
      </c>
    </row>
    <row r="3158">
      <c r="A3158" s="159" t="s">
        <v>6073</v>
      </c>
      <c r="B3158" s="160">
        <v>3164.0</v>
      </c>
      <c r="C3158" s="160">
        <v>3162.536</v>
      </c>
    </row>
    <row r="3159">
      <c r="A3159" s="159" t="s">
        <v>6074</v>
      </c>
      <c r="B3159" s="160">
        <v>1720.0</v>
      </c>
      <c r="C3159" s="160">
        <v>1719.284</v>
      </c>
    </row>
    <row r="3160">
      <c r="A3160" s="159" t="s">
        <v>6075</v>
      </c>
      <c r="B3160" s="160">
        <v>1801.0</v>
      </c>
      <c r="C3160" s="160">
        <v>1800.228</v>
      </c>
    </row>
    <row r="3161">
      <c r="A3161" s="159" t="s">
        <v>6076</v>
      </c>
      <c r="B3161" s="160">
        <v>843.0</v>
      </c>
      <c r="C3161" s="160">
        <v>842.155</v>
      </c>
    </row>
    <row r="3162">
      <c r="A3162" s="159" t="s">
        <v>6077</v>
      </c>
      <c r="B3162" s="160">
        <v>1026.0</v>
      </c>
      <c r="C3162" s="160">
        <v>1025.526</v>
      </c>
    </row>
    <row r="3163">
      <c r="A3163" s="159" t="s">
        <v>6078</v>
      </c>
      <c r="B3163" s="160">
        <v>1081.0</v>
      </c>
      <c r="C3163" s="160">
        <v>1080.449</v>
      </c>
    </row>
    <row r="3164">
      <c r="A3164" s="159" t="s">
        <v>6079</v>
      </c>
      <c r="B3164" s="160">
        <v>1768.0</v>
      </c>
      <c r="C3164" s="160">
        <v>1767.164</v>
      </c>
    </row>
    <row r="3165">
      <c r="A3165" s="159" t="s">
        <v>6080</v>
      </c>
      <c r="B3165" s="160">
        <v>1785.0</v>
      </c>
      <c r="C3165" s="160">
        <v>1784.982</v>
      </c>
    </row>
    <row r="3166">
      <c r="A3166" s="159" t="s">
        <v>6081</v>
      </c>
      <c r="B3166" s="160">
        <v>1422.0</v>
      </c>
      <c r="C3166" s="160">
        <v>1421.5</v>
      </c>
    </row>
    <row r="3167">
      <c r="A3167" s="159" t="s">
        <v>6082</v>
      </c>
      <c r="B3167" s="160">
        <v>1869.0</v>
      </c>
      <c r="C3167" s="160">
        <v>1868.134</v>
      </c>
    </row>
    <row r="3168">
      <c r="A3168" s="159" t="s">
        <v>6083</v>
      </c>
      <c r="B3168" s="160">
        <v>1438.0</v>
      </c>
      <c r="C3168" s="160">
        <v>1437.097</v>
      </c>
    </row>
    <row r="3169">
      <c r="A3169" s="159" t="s">
        <v>6084</v>
      </c>
      <c r="B3169" s="160">
        <v>1402.0</v>
      </c>
      <c r="C3169" s="160">
        <v>1401.792</v>
      </c>
    </row>
    <row r="3170">
      <c r="A3170" s="159" t="s">
        <v>6085</v>
      </c>
      <c r="B3170" s="160">
        <v>891.0</v>
      </c>
      <c r="C3170" s="160">
        <v>890.456</v>
      </c>
    </row>
    <row r="3171">
      <c r="A3171" s="159" t="s">
        <v>6086</v>
      </c>
      <c r="B3171" s="160">
        <v>930.0</v>
      </c>
      <c r="C3171" s="160">
        <v>929.233</v>
      </c>
    </row>
    <row r="3172">
      <c r="A3172" s="159" t="s">
        <v>6087</v>
      </c>
      <c r="B3172" s="160">
        <v>860.0</v>
      </c>
      <c r="C3172" s="160">
        <v>859.266</v>
      </c>
    </row>
    <row r="3173">
      <c r="A3173" s="159" t="s">
        <v>6088</v>
      </c>
      <c r="B3173" s="160">
        <v>931.0</v>
      </c>
      <c r="C3173" s="160">
        <v>930.486</v>
      </c>
    </row>
    <row r="3174">
      <c r="A3174" s="159" t="s">
        <v>6089</v>
      </c>
      <c r="B3174" s="160">
        <v>951.0</v>
      </c>
      <c r="C3174" s="160">
        <v>950.87</v>
      </c>
    </row>
    <row r="3175">
      <c r="A3175" s="159" t="s">
        <v>6090</v>
      </c>
      <c r="B3175" s="160">
        <v>1152.0</v>
      </c>
      <c r="C3175" s="160">
        <v>1151.449</v>
      </c>
    </row>
    <row r="3176">
      <c r="A3176" s="159" t="s">
        <v>6091</v>
      </c>
      <c r="B3176" s="160">
        <v>396.0</v>
      </c>
      <c r="C3176" s="160">
        <v>395.357</v>
      </c>
    </row>
    <row r="3177">
      <c r="A3177" s="159" t="s">
        <v>6092</v>
      </c>
      <c r="B3177" s="160">
        <v>633.0</v>
      </c>
      <c r="C3177" s="160">
        <v>632.049</v>
      </c>
    </row>
    <row r="3178">
      <c r="A3178" s="159" t="s">
        <v>6093</v>
      </c>
      <c r="B3178" s="160">
        <v>629.0</v>
      </c>
      <c r="C3178" s="160">
        <v>628.61</v>
      </c>
    </row>
    <row r="3179">
      <c r="A3179" s="159" t="s">
        <v>6094</v>
      </c>
      <c r="B3179" s="160">
        <v>900.0</v>
      </c>
      <c r="C3179" s="160">
        <v>899.456</v>
      </c>
    </row>
    <row r="3180">
      <c r="A3180" s="159" t="s">
        <v>6095</v>
      </c>
      <c r="B3180" s="160">
        <v>709.0</v>
      </c>
      <c r="C3180" s="160">
        <v>708.974</v>
      </c>
    </row>
    <row r="3181">
      <c r="A3181" s="159" t="s">
        <v>6096</v>
      </c>
      <c r="B3181" s="160">
        <v>798.0</v>
      </c>
      <c r="C3181" s="160">
        <v>797.742</v>
      </c>
    </row>
    <row r="3182">
      <c r="A3182" s="159" t="s">
        <v>6097</v>
      </c>
      <c r="B3182" s="160">
        <v>182.0</v>
      </c>
      <c r="C3182" s="160">
        <v>181.532</v>
      </c>
    </row>
    <row r="3183">
      <c r="A3183" s="159" t="s">
        <v>6098</v>
      </c>
      <c r="B3183" s="160">
        <v>217.0</v>
      </c>
      <c r="C3183" s="160">
        <v>216.344</v>
      </c>
    </row>
    <row r="3184">
      <c r="A3184" s="159" t="s">
        <v>6099</v>
      </c>
      <c r="B3184" s="160">
        <v>264.0</v>
      </c>
      <c r="C3184" s="160">
        <v>263.749</v>
      </c>
    </row>
    <row r="3185">
      <c r="A3185" s="159" t="s">
        <v>6100</v>
      </c>
      <c r="B3185" s="160">
        <v>95.0</v>
      </c>
      <c r="C3185" s="160">
        <v>94.139</v>
      </c>
    </row>
    <row r="3186">
      <c r="A3186" s="159" t="s">
        <v>6101</v>
      </c>
      <c r="B3186" s="160">
        <v>75.0</v>
      </c>
      <c r="C3186" s="160">
        <v>74.465</v>
      </c>
    </row>
    <row r="3187">
      <c r="A3187" s="159" t="s">
        <v>6102</v>
      </c>
      <c r="B3187" s="160">
        <v>81.0</v>
      </c>
      <c r="C3187" s="160">
        <v>80.324</v>
      </c>
    </row>
    <row r="3188">
      <c r="A3188" s="159" t="s">
        <v>6103</v>
      </c>
      <c r="B3188" s="160">
        <v>91.0</v>
      </c>
      <c r="C3188" s="160">
        <v>90.244</v>
      </c>
    </row>
    <row r="3189">
      <c r="A3189" s="159" t="s">
        <v>6104</v>
      </c>
      <c r="B3189" s="160">
        <v>94.0</v>
      </c>
      <c r="C3189" s="160">
        <v>93.52</v>
      </c>
    </row>
    <row r="3190">
      <c r="A3190" s="159" t="s">
        <v>6105</v>
      </c>
      <c r="B3190" s="160">
        <v>110.0</v>
      </c>
      <c r="C3190" s="160">
        <v>109.0</v>
      </c>
    </row>
    <row r="3191">
      <c r="A3191" s="159" t="s">
        <v>6106</v>
      </c>
      <c r="B3191" s="160">
        <v>1926.0</v>
      </c>
      <c r="C3191" s="160">
        <v>1925.108</v>
      </c>
    </row>
    <row r="3192">
      <c r="A3192" s="159" t="s">
        <v>6107</v>
      </c>
      <c r="B3192" s="160">
        <v>1489.0</v>
      </c>
      <c r="C3192" s="160">
        <v>1488.628</v>
      </c>
    </row>
    <row r="3193">
      <c r="A3193" s="159" t="s">
        <v>6108</v>
      </c>
      <c r="B3193" s="160">
        <v>1410.0</v>
      </c>
      <c r="C3193" s="160">
        <v>1409.587</v>
      </c>
    </row>
    <row r="3194">
      <c r="A3194" s="159" t="s">
        <v>6109</v>
      </c>
      <c r="B3194" s="160">
        <v>2881.0</v>
      </c>
      <c r="C3194" s="160">
        <v>2879.239</v>
      </c>
    </row>
    <row r="3195">
      <c r="A3195" s="159" t="s">
        <v>6110</v>
      </c>
      <c r="B3195" s="160">
        <v>3163.0</v>
      </c>
      <c r="C3195" s="160">
        <v>3162.101</v>
      </c>
    </row>
    <row r="3196">
      <c r="A3196" s="159" t="s">
        <v>6111</v>
      </c>
      <c r="B3196" s="160">
        <v>4542.0</v>
      </c>
      <c r="C3196" s="160">
        <v>4539.69</v>
      </c>
    </row>
    <row r="3197">
      <c r="A3197" s="159" t="s">
        <v>6112</v>
      </c>
      <c r="B3197" s="160">
        <v>1279.0</v>
      </c>
      <c r="C3197" s="160">
        <v>1278.221</v>
      </c>
    </row>
    <row r="3198">
      <c r="A3198" s="159" t="s">
        <v>6114</v>
      </c>
      <c r="B3198" s="160">
        <v>1094.0</v>
      </c>
      <c r="C3198" s="160">
        <v>1093.975</v>
      </c>
    </row>
    <row r="3199">
      <c r="A3199" s="159" t="s">
        <v>6115</v>
      </c>
      <c r="B3199" s="160">
        <v>1030.0</v>
      </c>
      <c r="C3199" s="160">
        <v>1029.725</v>
      </c>
    </row>
    <row r="3200">
      <c r="A3200" s="159" t="s">
        <v>6116</v>
      </c>
      <c r="B3200" s="160">
        <v>1265.0</v>
      </c>
      <c r="C3200" s="160">
        <v>1264.532</v>
      </c>
    </row>
    <row r="3201">
      <c r="A3201" s="159" t="s">
        <v>6117</v>
      </c>
      <c r="B3201" s="160">
        <v>1104.0</v>
      </c>
      <c r="C3201" s="160">
        <v>1103.184</v>
      </c>
    </row>
    <row r="3202">
      <c r="A3202" s="159" t="s">
        <v>6118</v>
      </c>
      <c r="B3202" s="160">
        <v>1253.0</v>
      </c>
      <c r="C3202" s="160">
        <v>1252.153</v>
      </c>
    </row>
    <row r="3203">
      <c r="A3203" s="159" t="s">
        <v>6119</v>
      </c>
      <c r="B3203" s="160">
        <v>1614.0</v>
      </c>
      <c r="C3203" s="160">
        <v>1613.929</v>
      </c>
    </row>
    <row r="3204">
      <c r="A3204" s="159" t="s">
        <v>6120</v>
      </c>
      <c r="B3204" s="160">
        <v>1098.0</v>
      </c>
      <c r="C3204" s="160">
        <v>1097.073</v>
      </c>
    </row>
    <row r="3205">
      <c r="A3205" s="159" t="s">
        <v>6121</v>
      </c>
      <c r="B3205" s="160">
        <v>1844.0</v>
      </c>
      <c r="C3205" s="160">
        <v>1843.709</v>
      </c>
    </row>
    <row r="3206">
      <c r="A3206" s="159" t="s">
        <v>6122</v>
      </c>
      <c r="B3206" s="160">
        <v>2653.0</v>
      </c>
      <c r="C3206" s="160">
        <v>2651.959</v>
      </c>
    </row>
    <row r="3207">
      <c r="A3207" s="159" t="s">
        <v>6123</v>
      </c>
      <c r="B3207" s="160">
        <v>2210.0</v>
      </c>
      <c r="C3207" s="160">
        <v>2208.75</v>
      </c>
    </row>
    <row r="3208">
      <c r="A3208" s="159" t="s">
        <v>6124</v>
      </c>
      <c r="B3208" s="160">
        <v>2136.0</v>
      </c>
      <c r="C3208" s="160">
        <v>2134.332</v>
      </c>
    </row>
    <row r="3209">
      <c r="A3209" s="159" t="s">
        <v>6125</v>
      </c>
      <c r="B3209" s="160">
        <v>132.0</v>
      </c>
      <c r="C3209" s="160">
        <v>131.823</v>
      </c>
    </row>
    <row r="3210">
      <c r="A3210" s="159" t="s">
        <v>6126</v>
      </c>
      <c r="B3210" s="160">
        <v>131.0</v>
      </c>
      <c r="C3210" s="160">
        <v>130.221</v>
      </c>
    </row>
    <row r="3211">
      <c r="A3211" s="159" t="s">
        <v>6127</v>
      </c>
      <c r="B3211" s="160">
        <v>132.0</v>
      </c>
      <c r="C3211" s="160">
        <v>131.77</v>
      </c>
    </row>
    <row r="3212">
      <c r="A3212" s="159" t="s">
        <v>6128</v>
      </c>
      <c r="B3212" s="160">
        <v>165.0</v>
      </c>
      <c r="C3212" s="160">
        <v>164.425</v>
      </c>
    </row>
    <row r="3213">
      <c r="A3213" s="159" t="s">
        <v>6129</v>
      </c>
      <c r="B3213" s="160">
        <v>174.0</v>
      </c>
      <c r="C3213" s="160">
        <v>173.952</v>
      </c>
    </row>
    <row r="3214">
      <c r="A3214" s="159" t="s">
        <v>6130</v>
      </c>
      <c r="B3214" s="160">
        <v>182.0</v>
      </c>
      <c r="C3214" s="160">
        <v>181.868</v>
      </c>
    </row>
    <row r="3215">
      <c r="A3215" s="159" t="s">
        <v>6131</v>
      </c>
      <c r="B3215" s="160">
        <v>157.0</v>
      </c>
      <c r="C3215" s="160">
        <v>156.952</v>
      </c>
    </row>
    <row r="3216">
      <c r="A3216" s="159" t="s">
        <v>6134</v>
      </c>
      <c r="B3216" s="160">
        <v>126.0</v>
      </c>
      <c r="C3216" s="160">
        <v>125.16</v>
      </c>
    </row>
    <row r="3217">
      <c r="A3217" s="159" t="s">
        <v>6135</v>
      </c>
      <c r="B3217" s="160">
        <v>170.0</v>
      </c>
      <c r="C3217" s="160">
        <v>169.375</v>
      </c>
    </row>
    <row r="3218">
      <c r="A3218" s="159" t="s">
        <v>6136</v>
      </c>
      <c r="B3218" s="160">
        <v>135.0</v>
      </c>
      <c r="C3218" s="160">
        <v>134.302</v>
      </c>
    </row>
    <row r="3219">
      <c r="A3219" s="159" t="s">
        <v>6137</v>
      </c>
      <c r="B3219" s="160">
        <v>120.0</v>
      </c>
      <c r="C3219" s="160">
        <v>119.82</v>
      </c>
    </row>
    <row r="3220">
      <c r="A3220" s="159" t="s">
        <v>6138</v>
      </c>
      <c r="B3220" s="160">
        <v>154.0</v>
      </c>
      <c r="C3220" s="160">
        <v>153.264</v>
      </c>
    </row>
    <row r="3221">
      <c r="A3221" s="159" t="s">
        <v>6139</v>
      </c>
      <c r="B3221" s="160">
        <v>1193.0</v>
      </c>
      <c r="C3221" s="160">
        <v>1193.004</v>
      </c>
    </row>
    <row r="3222">
      <c r="A3222" s="159" t="s">
        <v>6140</v>
      </c>
      <c r="B3222" s="160">
        <v>1314.0</v>
      </c>
      <c r="C3222" s="160">
        <v>1313.849</v>
      </c>
    </row>
    <row r="3223">
      <c r="A3223" s="159" t="s">
        <v>6141</v>
      </c>
      <c r="B3223" s="160">
        <v>1050.0</v>
      </c>
      <c r="C3223" s="160">
        <v>1049.056</v>
      </c>
    </row>
    <row r="3224">
      <c r="A3224" s="159" t="s">
        <v>6142</v>
      </c>
      <c r="B3224" s="160">
        <v>179.0</v>
      </c>
      <c r="C3224" s="160">
        <v>178.774</v>
      </c>
    </row>
    <row r="3225">
      <c r="A3225" s="159" t="s">
        <v>6143</v>
      </c>
      <c r="B3225" s="160">
        <v>190.0</v>
      </c>
      <c r="C3225" s="160">
        <v>189.714</v>
      </c>
    </row>
    <row r="3226">
      <c r="A3226" s="159" t="s">
        <v>6144</v>
      </c>
      <c r="B3226" s="160">
        <v>193.0</v>
      </c>
      <c r="C3226" s="160">
        <v>192.226</v>
      </c>
    </row>
    <row r="3227">
      <c r="A3227" s="159" t="s">
        <v>6145</v>
      </c>
      <c r="B3227" s="160">
        <v>588.0</v>
      </c>
      <c r="C3227" s="160">
        <v>587.316</v>
      </c>
    </row>
    <row r="3228">
      <c r="A3228" s="159" t="s">
        <v>6146</v>
      </c>
      <c r="B3228" s="160">
        <v>491.0</v>
      </c>
      <c r="C3228" s="160">
        <v>490.72</v>
      </c>
    </row>
    <row r="3229">
      <c r="A3229" s="159" t="s">
        <v>6147</v>
      </c>
      <c r="B3229" s="160">
        <v>816.0</v>
      </c>
      <c r="C3229" s="160">
        <v>815.962</v>
      </c>
    </row>
    <row r="3230">
      <c r="A3230" s="159" t="s">
        <v>6148</v>
      </c>
      <c r="B3230" s="160">
        <v>358.0</v>
      </c>
      <c r="C3230" s="160">
        <v>357.844</v>
      </c>
    </row>
    <row r="3231">
      <c r="A3231" s="159" t="s">
        <v>6149</v>
      </c>
      <c r="B3231" s="160">
        <v>702.0</v>
      </c>
      <c r="C3231" s="160">
        <v>701.855</v>
      </c>
    </row>
    <row r="3232">
      <c r="A3232" s="159" t="s">
        <v>6150</v>
      </c>
      <c r="B3232" s="160">
        <v>690.0</v>
      </c>
      <c r="C3232" s="160">
        <v>689.502</v>
      </c>
    </row>
    <row r="3233">
      <c r="A3233" s="159" t="s">
        <v>6151</v>
      </c>
      <c r="B3233" s="160">
        <v>669.0</v>
      </c>
      <c r="C3233" s="160">
        <v>668.738</v>
      </c>
    </row>
    <row r="3234">
      <c r="A3234" s="159" t="s">
        <v>6152</v>
      </c>
      <c r="B3234" s="160">
        <v>1031.0</v>
      </c>
      <c r="C3234" s="160">
        <v>1030.154</v>
      </c>
    </row>
    <row r="3235">
      <c r="A3235" s="159" t="s">
        <v>6153</v>
      </c>
      <c r="B3235" s="160">
        <v>831.0</v>
      </c>
      <c r="C3235" s="160">
        <v>830.218</v>
      </c>
    </row>
    <row r="3236">
      <c r="A3236" s="159" t="s">
        <v>6154</v>
      </c>
      <c r="B3236" s="160">
        <v>1219.0</v>
      </c>
      <c r="C3236" s="160">
        <v>1218.955</v>
      </c>
    </row>
    <row r="3237">
      <c r="A3237" s="159" t="s">
        <v>6155</v>
      </c>
      <c r="B3237" s="160">
        <v>804.0</v>
      </c>
      <c r="C3237" s="160">
        <v>803.156</v>
      </c>
    </row>
    <row r="3238">
      <c r="A3238" s="159" t="s">
        <v>6156</v>
      </c>
      <c r="B3238" s="160">
        <v>1305.0</v>
      </c>
      <c r="C3238" s="160">
        <v>1304.784</v>
      </c>
    </row>
    <row r="3239">
      <c r="A3239" s="159" t="s">
        <v>6157</v>
      </c>
      <c r="B3239" s="160">
        <v>656.0</v>
      </c>
      <c r="C3239" s="160">
        <v>655.848</v>
      </c>
    </row>
    <row r="3240">
      <c r="A3240" s="159" t="s">
        <v>6158</v>
      </c>
      <c r="B3240" s="160">
        <v>736.0</v>
      </c>
      <c r="C3240" s="160">
        <v>735.19</v>
      </c>
    </row>
    <row r="3241">
      <c r="A3241" s="159" t="s">
        <v>6159</v>
      </c>
      <c r="B3241" s="160">
        <v>636.0</v>
      </c>
      <c r="C3241" s="160">
        <v>635.319</v>
      </c>
    </row>
    <row r="3242">
      <c r="A3242" s="159" t="s">
        <v>6160</v>
      </c>
      <c r="B3242" s="160">
        <v>922.0</v>
      </c>
      <c r="C3242" s="160">
        <v>921.986</v>
      </c>
    </row>
    <row r="3243">
      <c r="A3243" s="159" t="s">
        <v>6161</v>
      </c>
      <c r="B3243" s="160">
        <v>773.0</v>
      </c>
      <c r="C3243" s="160">
        <v>772.65</v>
      </c>
    </row>
    <row r="3244">
      <c r="A3244" s="159" t="s">
        <v>6162</v>
      </c>
      <c r="B3244" s="160">
        <v>707.0</v>
      </c>
      <c r="C3244" s="160">
        <v>706.762</v>
      </c>
    </row>
    <row r="3245">
      <c r="A3245" s="159" t="s">
        <v>6163</v>
      </c>
      <c r="B3245" s="160">
        <v>1397.0</v>
      </c>
      <c r="C3245" s="160">
        <v>1396.972</v>
      </c>
    </row>
    <row r="3246">
      <c r="A3246" s="159" t="s">
        <v>6164</v>
      </c>
      <c r="B3246" s="160">
        <v>1057.0</v>
      </c>
      <c r="C3246" s="160">
        <v>1056.047</v>
      </c>
    </row>
    <row r="3247">
      <c r="A3247" s="159" t="s">
        <v>6165</v>
      </c>
      <c r="B3247" s="160">
        <v>1307.0</v>
      </c>
      <c r="C3247" s="160">
        <v>1306.578</v>
      </c>
    </row>
    <row r="3248">
      <c r="A3248" s="159" t="s">
        <v>6166</v>
      </c>
      <c r="B3248" s="160">
        <v>1856.0</v>
      </c>
      <c r="C3248" s="160">
        <v>1855.919</v>
      </c>
    </row>
    <row r="3249">
      <c r="A3249" s="159" t="s">
        <v>6167</v>
      </c>
      <c r="B3249" s="160">
        <v>2111.0</v>
      </c>
      <c r="C3249" s="160">
        <v>2110.652</v>
      </c>
    </row>
    <row r="3250">
      <c r="A3250" s="159" t="s">
        <v>6168</v>
      </c>
      <c r="B3250" s="160">
        <v>913.0</v>
      </c>
      <c r="C3250" s="160">
        <v>912.72</v>
      </c>
    </row>
    <row r="3251">
      <c r="A3251" s="159" t="s">
        <v>6169</v>
      </c>
      <c r="B3251" s="160">
        <v>1628.0</v>
      </c>
      <c r="C3251" s="160">
        <v>1627.684</v>
      </c>
    </row>
    <row r="3252">
      <c r="A3252" s="159" t="s">
        <v>6170</v>
      </c>
      <c r="B3252" s="160">
        <v>1632.0</v>
      </c>
      <c r="C3252" s="160">
        <v>1631.393</v>
      </c>
    </row>
    <row r="3253">
      <c r="A3253" s="159" t="s">
        <v>6171</v>
      </c>
      <c r="B3253" s="160">
        <v>995.0</v>
      </c>
      <c r="C3253" s="160">
        <v>994.245</v>
      </c>
    </row>
    <row r="3254">
      <c r="A3254" s="159" t="s">
        <v>6172</v>
      </c>
      <c r="B3254" s="160">
        <v>2251.0</v>
      </c>
      <c r="C3254" s="160">
        <v>2250.186</v>
      </c>
    </row>
    <row r="3255">
      <c r="A3255" s="159" t="s">
        <v>6173</v>
      </c>
      <c r="B3255" s="160">
        <v>1825.0</v>
      </c>
      <c r="C3255" s="160">
        <v>1824.112</v>
      </c>
    </row>
    <row r="3256">
      <c r="A3256" s="159" t="s">
        <v>6174</v>
      </c>
      <c r="B3256" s="160">
        <v>1994.0</v>
      </c>
      <c r="C3256" s="160">
        <v>1993.133</v>
      </c>
    </row>
    <row r="3257">
      <c r="A3257" s="159" t="s">
        <v>6175</v>
      </c>
      <c r="B3257" s="160">
        <v>259.0</v>
      </c>
      <c r="C3257" s="160">
        <v>258.766</v>
      </c>
    </row>
    <row r="3258">
      <c r="A3258" s="159" t="s">
        <v>6176</v>
      </c>
      <c r="B3258" s="160">
        <v>188.0</v>
      </c>
      <c r="C3258" s="160">
        <v>187.738</v>
      </c>
    </row>
    <row r="3259">
      <c r="A3259" s="159" t="s">
        <v>6177</v>
      </c>
      <c r="B3259" s="160">
        <v>235.0</v>
      </c>
      <c r="C3259" s="160">
        <v>234.991</v>
      </c>
    </row>
    <row r="3260">
      <c r="A3260" s="159" t="s">
        <v>6178</v>
      </c>
      <c r="B3260" s="160">
        <v>114.0</v>
      </c>
      <c r="C3260" s="160">
        <v>113.241</v>
      </c>
    </row>
    <row r="3261">
      <c r="A3261" s="159" t="s">
        <v>6179</v>
      </c>
      <c r="B3261" s="160">
        <v>106.0</v>
      </c>
      <c r="C3261" s="160">
        <v>105.977</v>
      </c>
    </row>
    <row r="3262">
      <c r="A3262" s="159" t="s">
        <v>6180</v>
      </c>
      <c r="B3262" s="160">
        <v>109.0</v>
      </c>
      <c r="C3262" s="160">
        <v>108.791</v>
      </c>
    </row>
    <row r="3263">
      <c r="A3263" s="159" t="s">
        <v>6181</v>
      </c>
      <c r="B3263" s="160">
        <v>195.0</v>
      </c>
      <c r="C3263" s="160">
        <v>194.283</v>
      </c>
    </row>
    <row r="3264">
      <c r="A3264" s="159" t="s">
        <v>6182</v>
      </c>
      <c r="B3264" s="160">
        <v>218.0</v>
      </c>
      <c r="C3264" s="160">
        <v>217.805</v>
      </c>
    </row>
    <row r="3265">
      <c r="A3265" s="159" t="s">
        <v>6183</v>
      </c>
      <c r="B3265" s="160">
        <v>238.0</v>
      </c>
      <c r="C3265" s="160">
        <v>237.448</v>
      </c>
    </row>
    <row r="3266">
      <c r="A3266" s="159" t="s">
        <v>6184</v>
      </c>
      <c r="B3266" s="160">
        <v>85.0</v>
      </c>
      <c r="C3266" s="160">
        <v>84.528</v>
      </c>
    </row>
    <row r="3267">
      <c r="A3267" s="159" t="s">
        <v>6185</v>
      </c>
      <c r="B3267" s="160">
        <v>87.0</v>
      </c>
      <c r="C3267" s="160">
        <v>86.503</v>
      </c>
    </row>
    <row r="3268">
      <c r="A3268" s="159" t="s">
        <v>6186</v>
      </c>
      <c r="B3268" s="160">
        <v>74.0</v>
      </c>
      <c r="C3268" s="160">
        <v>73.98</v>
      </c>
    </row>
    <row r="3269">
      <c r="A3269" s="159" t="s">
        <v>6187</v>
      </c>
      <c r="B3269" s="160">
        <v>88.0</v>
      </c>
      <c r="C3269" s="160">
        <v>87.309</v>
      </c>
    </row>
    <row r="3270">
      <c r="A3270" s="159" t="s">
        <v>6188</v>
      </c>
      <c r="B3270" s="160">
        <v>96.0</v>
      </c>
      <c r="C3270" s="160">
        <v>95.66</v>
      </c>
    </row>
    <row r="3271">
      <c r="A3271" s="159" t="s">
        <v>6189</v>
      </c>
      <c r="B3271" s="160">
        <v>106.0</v>
      </c>
      <c r="C3271" s="160">
        <v>105.922</v>
      </c>
    </row>
    <row r="3272">
      <c r="A3272" s="159" t="s">
        <v>6190</v>
      </c>
      <c r="B3272" s="160">
        <v>90.0</v>
      </c>
      <c r="C3272" s="160">
        <v>89.353</v>
      </c>
    </row>
    <row r="3273">
      <c r="A3273" s="159" t="s">
        <v>6191</v>
      </c>
      <c r="B3273" s="160">
        <v>76.0</v>
      </c>
      <c r="C3273" s="160">
        <v>75.321</v>
      </c>
    </row>
    <row r="3274">
      <c r="A3274" s="159" t="s">
        <v>6192</v>
      </c>
      <c r="B3274" s="160">
        <v>91.0</v>
      </c>
      <c r="C3274" s="160">
        <v>90.346</v>
      </c>
    </row>
    <row r="3275">
      <c r="A3275" s="159" t="s">
        <v>6193</v>
      </c>
      <c r="B3275" s="160">
        <v>80.0</v>
      </c>
      <c r="C3275" s="160">
        <v>79.831</v>
      </c>
    </row>
    <row r="3276">
      <c r="A3276" s="159" t="s">
        <v>6194</v>
      </c>
      <c r="B3276" s="160">
        <v>41.0</v>
      </c>
      <c r="C3276" s="160">
        <v>40.025</v>
      </c>
    </row>
    <row r="3277">
      <c r="A3277" s="159" t="s">
        <v>6195</v>
      </c>
      <c r="B3277" s="160">
        <v>71.0</v>
      </c>
      <c r="C3277" s="160">
        <v>70.406</v>
      </c>
    </row>
    <row r="3278">
      <c r="A3278" s="159" t="s">
        <v>6196</v>
      </c>
      <c r="B3278" s="160">
        <v>89.0</v>
      </c>
      <c r="C3278" s="160">
        <v>88.379</v>
      </c>
    </row>
    <row r="3279">
      <c r="A3279" s="159" t="s">
        <v>6197</v>
      </c>
      <c r="B3279" s="160">
        <v>95.0</v>
      </c>
      <c r="C3279" s="160">
        <v>94.541</v>
      </c>
    </row>
    <row r="3280">
      <c r="A3280" s="159" t="s">
        <v>6198</v>
      </c>
      <c r="B3280" s="160">
        <v>78.0</v>
      </c>
      <c r="C3280" s="160">
        <v>77.968</v>
      </c>
    </row>
    <row r="3281">
      <c r="A3281" s="159" t="s">
        <v>6199</v>
      </c>
      <c r="B3281" s="160">
        <v>304.0</v>
      </c>
      <c r="C3281" s="160">
        <v>303.304</v>
      </c>
    </row>
    <row r="3282">
      <c r="A3282" s="159" t="s">
        <v>6200</v>
      </c>
      <c r="B3282" s="160">
        <v>272.0</v>
      </c>
      <c r="C3282" s="160">
        <v>271.411</v>
      </c>
    </row>
    <row r="3283">
      <c r="A3283" s="159" t="s">
        <v>6201</v>
      </c>
      <c r="B3283" s="160">
        <v>261.0</v>
      </c>
      <c r="C3283" s="160">
        <v>260.605</v>
      </c>
    </row>
    <row r="3284">
      <c r="A3284" s="159" t="s">
        <v>6202</v>
      </c>
      <c r="B3284" s="160">
        <v>4301.0</v>
      </c>
      <c r="C3284" s="160">
        <v>4298.573</v>
      </c>
    </row>
    <row r="3285">
      <c r="A3285" s="159" t="s">
        <v>6203</v>
      </c>
      <c r="B3285" s="160">
        <v>4635.0</v>
      </c>
      <c r="C3285" s="160">
        <v>4634.302</v>
      </c>
    </row>
    <row r="3286">
      <c r="A3286" s="159" t="s">
        <v>6204</v>
      </c>
      <c r="B3286" s="160">
        <v>4498.0</v>
      </c>
      <c r="C3286" s="160">
        <v>4496.434</v>
      </c>
    </row>
    <row r="3287">
      <c r="A3287" s="159" t="s">
        <v>6205</v>
      </c>
      <c r="B3287" s="160">
        <v>4866.0</v>
      </c>
      <c r="C3287" s="160">
        <v>4863.963</v>
      </c>
    </row>
    <row r="3288">
      <c r="A3288" s="159" t="s">
        <v>6206</v>
      </c>
      <c r="B3288" s="160">
        <v>3664.0</v>
      </c>
      <c r="C3288" s="160">
        <v>3662.025</v>
      </c>
    </row>
    <row r="3289">
      <c r="A3289" s="159" t="s">
        <v>6207</v>
      </c>
      <c r="B3289" s="160">
        <v>4304.0</v>
      </c>
      <c r="C3289" s="160">
        <v>4302.417</v>
      </c>
    </row>
    <row r="3290">
      <c r="A3290" s="159" t="s">
        <v>6208</v>
      </c>
      <c r="B3290" s="160">
        <v>997.0</v>
      </c>
      <c r="C3290" s="160">
        <v>996.556</v>
      </c>
    </row>
    <row r="3291">
      <c r="A3291" s="159" t="s">
        <v>6209</v>
      </c>
      <c r="B3291" s="160">
        <v>811.0</v>
      </c>
      <c r="C3291" s="160">
        <v>810.03</v>
      </c>
    </row>
    <row r="3292">
      <c r="A3292" s="159" t="s">
        <v>6210</v>
      </c>
      <c r="B3292" s="160">
        <v>728.0</v>
      </c>
      <c r="C3292" s="160">
        <v>727.276</v>
      </c>
    </row>
    <row r="3293">
      <c r="A3293" s="159" t="s">
        <v>6211</v>
      </c>
      <c r="B3293" s="160">
        <v>1206.0</v>
      </c>
      <c r="C3293" s="160">
        <v>1205.257</v>
      </c>
    </row>
    <row r="3294">
      <c r="A3294" s="159" t="s">
        <v>6212</v>
      </c>
      <c r="B3294" s="160">
        <v>950.0</v>
      </c>
      <c r="C3294" s="160">
        <v>949.178</v>
      </c>
    </row>
    <row r="3295">
      <c r="A3295" s="159" t="s">
        <v>6213</v>
      </c>
      <c r="B3295" s="160">
        <v>1166.0</v>
      </c>
      <c r="C3295" s="160">
        <v>1165.438</v>
      </c>
    </row>
    <row r="3296">
      <c r="A3296" s="159" t="s">
        <v>6214</v>
      </c>
      <c r="B3296" s="160">
        <v>1174.0</v>
      </c>
      <c r="C3296" s="160">
        <v>1173.664</v>
      </c>
    </row>
    <row r="3297">
      <c r="A3297" s="159" t="s">
        <v>6215</v>
      </c>
      <c r="B3297" s="160">
        <v>1221.0</v>
      </c>
      <c r="C3297" s="160">
        <v>1220.373</v>
      </c>
    </row>
    <row r="3298">
      <c r="A3298" s="159" t="s">
        <v>6216</v>
      </c>
      <c r="B3298" s="160">
        <v>1003.0</v>
      </c>
      <c r="C3298" s="160">
        <v>1002.479</v>
      </c>
    </row>
    <row r="3299">
      <c r="A3299" s="159" t="s">
        <v>6217</v>
      </c>
      <c r="B3299" s="160">
        <v>1587.0</v>
      </c>
      <c r="C3299" s="160">
        <v>1586.45</v>
      </c>
    </row>
    <row r="3300">
      <c r="A3300" s="159" t="s">
        <v>6218</v>
      </c>
      <c r="B3300" s="160">
        <v>1946.0</v>
      </c>
      <c r="C3300" s="160">
        <v>1945.302</v>
      </c>
    </row>
    <row r="3301">
      <c r="A3301" s="159" t="s">
        <v>6219</v>
      </c>
      <c r="B3301" s="160">
        <v>1931.0</v>
      </c>
      <c r="C3301" s="160">
        <v>1930.174</v>
      </c>
    </row>
    <row r="3302">
      <c r="A3302" s="159" t="s">
        <v>6220</v>
      </c>
      <c r="B3302" s="160">
        <v>100.0</v>
      </c>
      <c r="C3302" s="160">
        <v>99.1</v>
      </c>
    </row>
    <row r="3303">
      <c r="A3303" s="159" t="s">
        <v>6221</v>
      </c>
      <c r="B3303" s="160">
        <v>90.0</v>
      </c>
      <c r="C3303" s="160">
        <v>89.025</v>
      </c>
    </row>
    <row r="3304">
      <c r="A3304" s="159" t="s">
        <v>6222</v>
      </c>
      <c r="B3304" s="160">
        <v>98.0</v>
      </c>
      <c r="C3304" s="160">
        <v>97.829</v>
      </c>
    </row>
    <row r="3305">
      <c r="A3305" s="159" t="s">
        <v>6223</v>
      </c>
      <c r="B3305" s="160">
        <v>93.0</v>
      </c>
      <c r="C3305" s="160">
        <v>92.005</v>
      </c>
    </row>
    <row r="3306">
      <c r="A3306" s="159" t="s">
        <v>6224</v>
      </c>
      <c r="B3306" s="160">
        <v>102.0</v>
      </c>
      <c r="C3306" s="160">
        <v>101.089</v>
      </c>
    </row>
    <row r="3307">
      <c r="A3307" s="159" t="s">
        <v>6225</v>
      </c>
      <c r="B3307" s="160">
        <v>93.0</v>
      </c>
      <c r="C3307" s="160">
        <v>92.364</v>
      </c>
    </row>
    <row r="3308">
      <c r="A3308" s="159" t="s">
        <v>6226</v>
      </c>
      <c r="B3308" s="160">
        <v>64.0</v>
      </c>
      <c r="C3308" s="160">
        <v>63.289</v>
      </c>
    </row>
    <row r="3309">
      <c r="A3309" s="159" t="s">
        <v>6227</v>
      </c>
      <c r="B3309" s="160">
        <v>82.0</v>
      </c>
      <c r="C3309" s="160">
        <v>81.576</v>
      </c>
    </row>
    <row r="3310">
      <c r="A3310" s="159" t="s">
        <v>6228</v>
      </c>
      <c r="B3310" s="160">
        <v>62.0</v>
      </c>
      <c r="C3310" s="160">
        <v>61.689</v>
      </c>
    </row>
    <row r="3311">
      <c r="A3311" s="159" t="s">
        <v>6229</v>
      </c>
      <c r="B3311" s="160">
        <v>159.0</v>
      </c>
      <c r="C3311" s="160">
        <v>158.733</v>
      </c>
    </row>
    <row r="3312">
      <c r="A3312" s="159" t="s">
        <v>6230</v>
      </c>
      <c r="B3312" s="160">
        <v>139.0</v>
      </c>
      <c r="C3312" s="160">
        <v>138.177</v>
      </c>
    </row>
    <row r="3313">
      <c r="A3313" s="159" t="s">
        <v>6231</v>
      </c>
      <c r="B3313" s="160">
        <v>110.0</v>
      </c>
      <c r="C3313" s="160">
        <v>109.33</v>
      </c>
    </row>
    <row r="3314">
      <c r="A3314" s="159" t="s">
        <v>6232</v>
      </c>
      <c r="B3314" s="160">
        <v>680.0</v>
      </c>
      <c r="C3314" s="160">
        <v>679.9</v>
      </c>
    </row>
    <row r="3315">
      <c r="A3315" s="159" t="s">
        <v>6233</v>
      </c>
      <c r="B3315" s="160">
        <v>595.0</v>
      </c>
      <c r="C3315" s="160">
        <v>594.941</v>
      </c>
    </row>
    <row r="3316">
      <c r="A3316" s="159" t="s">
        <v>6234</v>
      </c>
      <c r="B3316" s="160">
        <v>607.0</v>
      </c>
      <c r="C3316" s="160">
        <v>606.802</v>
      </c>
    </row>
    <row r="3317">
      <c r="A3317" s="159" t="s">
        <v>6235</v>
      </c>
      <c r="B3317" s="160">
        <v>259.0</v>
      </c>
      <c r="C3317" s="160">
        <v>258.279</v>
      </c>
    </row>
    <row r="3318">
      <c r="A3318" s="159" t="s">
        <v>6236</v>
      </c>
      <c r="B3318" s="160">
        <v>285.0</v>
      </c>
      <c r="C3318" s="160">
        <v>284.875</v>
      </c>
    </row>
    <row r="3319">
      <c r="A3319" s="159" t="s">
        <v>6237</v>
      </c>
      <c r="B3319" s="160">
        <v>258.0</v>
      </c>
      <c r="C3319" s="160">
        <v>257.783</v>
      </c>
    </row>
    <row r="3320">
      <c r="A3320" s="159" t="s">
        <v>6238</v>
      </c>
      <c r="B3320" s="160">
        <v>111.0</v>
      </c>
      <c r="C3320" s="160">
        <v>110.073</v>
      </c>
    </row>
    <row r="3321">
      <c r="A3321" s="159" t="s">
        <v>6239</v>
      </c>
      <c r="B3321" s="160">
        <v>83.0</v>
      </c>
      <c r="C3321" s="160">
        <v>82.493</v>
      </c>
    </row>
    <row r="3322">
      <c r="A3322" s="159" t="s">
        <v>6240</v>
      </c>
      <c r="B3322" s="160">
        <v>99.0</v>
      </c>
      <c r="C3322" s="160">
        <v>98.509</v>
      </c>
    </row>
    <row r="3323">
      <c r="A3323" s="159" t="s">
        <v>6241</v>
      </c>
      <c r="B3323" s="160">
        <v>216.0</v>
      </c>
      <c r="C3323" s="160">
        <v>215.151</v>
      </c>
    </row>
    <row r="3324">
      <c r="A3324" s="159" t="s">
        <v>6242</v>
      </c>
      <c r="B3324" s="160">
        <v>272.0</v>
      </c>
      <c r="C3324" s="160">
        <v>271.175</v>
      </c>
    </row>
    <row r="3325">
      <c r="A3325" s="159" t="s">
        <v>6243</v>
      </c>
      <c r="B3325" s="160">
        <v>258.0</v>
      </c>
      <c r="C3325" s="160">
        <v>257.156</v>
      </c>
    </row>
    <row r="3326">
      <c r="A3326" s="159" t="s">
        <v>6244</v>
      </c>
      <c r="B3326" s="160">
        <v>264.0</v>
      </c>
      <c r="C3326" s="160">
        <v>263.182</v>
      </c>
    </row>
    <row r="3327">
      <c r="A3327" s="159" t="s">
        <v>6245</v>
      </c>
      <c r="B3327" s="160">
        <v>274.0</v>
      </c>
      <c r="C3327" s="160">
        <v>273.915</v>
      </c>
    </row>
    <row r="3328">
      <c r="A3328" s="159" t="s">
        <v>6246</v>
      </c>
      <c r="B3328" s="160">
        <v>233.0</v>
      </c>
      <c r="C3328" s="160">
        <v>232.923</v>
      </c>
    </row>
    <row r="3329">
      <c r="A3329" s="159" t="s">
        <v>6247</v>
      </c>
      <c r="B3329" s="160">
        <v>204.0</v>
      </c>
      <c r="C3329" s="160">
        <v>203.979</v>
      </c>
    </row>
    <row r="3330">
      <c r="A3330" s="159" t="s">
        <v>6248</v>
      </c>
      <c r="B3330" s="160">
        <v>214.0</v>
      </c>
      <c r="C3330" s="160">
        <v>213.637</v>
      </c>
    </row>
    <row r="3331">
      <c r="A3331" s="159" t="s">
        <v>6249</v>
      </c>
      <c r="B3331" s="160">
        <v>200.0</v>
      </c>
      <c r="C3331" s="160">
        <v>199.081</v>
      </c>
    </row>
    <row r="3332">
      <c r="A3332" s="159" t="s">
        <v>6250</v>
      </c>
      <c r="B3332" s="160">
        <v>223.0</v>
      </c>
      <c r="C3332" s="160">
        <v>222.38</v>
      </c>
    </row>
    <row r="3333">
      <c r="A3333" s="159" t="s">
        <v>6251</v>
      </c>
      <c r="B3333" s="160">
        <v>238.0</v>
      </c>
      <c r="C3333" s="160">
        <v>237.734</v>
      </c>
    </row>
    <row r="3334">
      <c r="A3334" s="159" t="s">
        <v>6252</v>
      </c>
      <c r="B3334" s="160">
        <v>235.0</v>
      </c>
      <c r="C3334" s="160">
        <v>234.391</v>
      </c>
    </row>
    <row r="3335">
      <c r="A3335" s="159" t="s">
        <v>6253</v>
      </c>
      <c r="B3335" s="160">
        <v>594.0</v>
      </c>
      <c r="C3335" s="160">
        <v>593.296</v>
      </c>
    </row>
    <row r="3336">
      <c r="A3336" s="159" t="s">
        <v>6254</v>
      </c>
      <c r="B3336" s="160">
        <v>553.0</v>
      </c>
      <c r="C3336" s="160">
        <v>552.943</v>
      </c>
    </row>
    <row r="3337">
      <c r="A3337" s="159" t="s">
        <v>6255</v>
      </c>
      <c r="B3337" s="160">
        <v>547.0</v>
      </c>
      <c r="C3337" s="160">
        <v>546.679</v>
      </c>
    </row>
    <row r="3338">
      <c r="A3338" s="159" t="s">
        <v>6256</v>
      </c>
      <c r="B3338" s="160">
        <v>126.0</v>
      </c>
      <c r="C3338" s="160">
        <v>125.036</v>
      </c>
    </row>
    <row r="3339">
      <c r="A3339" s="159" t="s">
        <v>6257</v>
      </c>
      <c r="B3339" s="160">
        <v>114.0</v>
      </c>
      <c r="C3339" s="160">
        <v>113.239</v>
      </c>
    </row>
    <row r="3340">
      <c r="A3340" s="159" t="s">
        <v>6258</v>
      </c>
      <c r="B3340" s="160">
        <v>118.0</v>
      </c>
      <c r="C3340" s="160">
        <v>117.337</v>
      </c>
    </row>
    <row r="3341">
      <c r="A3341" s="159" t="s">
        <v>6259</v>
      </c>
      <c r="B3341" s="160">
        <v>162.0</v>
      </c>
      <c r="C3341" s="160">
        <v>161.63</v>
      </c>
    </row>
    <row r="3342">
      <c r="A3342" s="159" t="s">
        <v>6260</v>
      </c>
      <c r="B3342" s="160">
        <v>134.0</v>
      </c>
      <c r="C3342" s="160">
        <v>133.311</v>
      </c>
    </row>
    <row r="3343">
      <c r="A3343" s="159" t="s">
        <v>6261</v>
      </c>
      <c r="B3343" s="160">
        <v>150.0</v>
      </c>
      <c r="C3343" s="160">
        <v>149.925</v>
      </c>
    </row>
    <row r="3344">
      <c r="A3344" s="159" t="s">
        <v>6262</v>
      </c>
      <c r="B3344" s="160">
        <v>944.0</v>
      </c>
      <c r="C3344" s="160">
        <v>943.295</v>
      </c>
    </row>
    <row r="3345">
      <c r="A3345" s="159" t="s">
        <v>6263</v>
      </c>
      <c r="B3345" s="160">
        <v>949.0</v>
      </c>
      <c r="C3345" s="160">
        <v>948.685</v>
      </c>
    </row>
    <row r="3346">
      <c r="A3346" s="159" t="s">
        <v>6264</v>
      </c>
      <c r="B3346" s="160">
        <v>646.0</v>
      </c>
      <c r="C3346" s="160">
        <v>645.916</v>
      </c>
    </row>
    <row r="3347">
      <c r="A3347" s="159" t="s">
        <v>6265</v>
      </c>
      <c r="B3347" s="160">
        <v>290.0</v>
      </c>
      <c r="C3347" s="160">
        <v>289.828</v>
      </c>
    </row>
    <row r="3348">
      <c r="A3348" s="159" t="s">
        <v>6266</v>
      </c>
      <c r="B3348" s="160">
        <v>360.0</v>
      </c>
      <c r="C3348" s="160">
        <v>359.839</v>
      </c>
    </row>
    <row r="3349">
      <c r="A3349" s="159" t="s">
        <v>6267</v>
      </c>
      <c r="B3349" s="160">
        <v>280.0</v>
      </c>
      <c r="C3349" s="160">
        <v>279.805</v>
      </c>
    </row>
    <row r="3350">
      <c r="A3350" s="159" t="s">
        <v>6268</v>
      </c>
      <c r="B3350" s="160">
        <v>270.0</v>
      </c>
      <c r="C3350" s="160">
        <v>269.373</v>
      </c>
    </row>
    <row r="3351">
      <c r="A3351" s="159" t="s">
        <v>6269</v>
      </c>
      <c r="B3351" s="160">
        <v>375.0</v>
      </c>
      <c r="C3351" s="160">
        <v>374.11</v>
      </c>
    </row>
    <row r="3352">
      <c r="A3352" s="159" t="s">
        <v>6270</v>
      </c>
      <c r="B3352" s="160">
        <v>292.0</v>
      </c>
      <c r="C3352" s="160">
        <v>291.783</v>
      </c>
    </row>
    <row r="3353">
      <c r="A3353" s="159" t="s">
        <v>6271</v>
      </c>
      <c r="B3353" s="160">
        <v>304.0</v>
      </c>
      <c r="C3353" s="160">
        <v>303.741</v>
      </c>
    </row>
    <row r="3354">
      <c r="A3354" s="159" t="s">
        <v>6272</v>
      </c>
      <c r="B3354" s="160">
        <v>205.0</v>
      </c>
      <c r="C3354" s="160">
        <v>204.944</v>
      </c>
    </row>
    <row r="3355">
      <c r="A3355" s="159" t="s">
        <v>6273</v>
      </c>
      <c r="B3355" s="160">
        <v>292.0</v>
      </c>
      <c r="C3355" s="160">
        <v>291.788</v>
      </c>
    </row>
    <row r="3356">
      <c r="A3356" s="159" t="s">
        <v>6274</v>
      </c>
      <c r="B3356" s="160">
        <v>509.0</v>
      </c>
      <c r="C3356" s="160">
        <v>508.511</v>
      </c>
    </row>
    <row r="3357">
      <c r="A3357" s="159" t="s">
        <v>6275</v>
      </c>
      <c r="B3357" s="160">
        <v>463.0</v>
      </c>
      <c r="C3357" s="160">
        <v>462.357</v>
      </c>
    </row>
    <row r="3358">
      <c r="A3358" s="159" t="s">
        <v>6276</v>
      </c>
      <c r="B3358" s="160">
        <v>489.0</v>
      </c>
      <c r="C3358" s="160">
        <v>489.012</v>
      </c>
    </row>
    <row r="3359">
      <c r="A3359" s="159" t="s">
        <v>6277</v>
      </c>
      <c r="B3359" s="160">
        <v>602.0</v>
      </c>
      <c r="C3359" s="160">
        <v>601.247</v>
      </c>
    </row>
    <row r="3360">
      <c r="A3360" s="159" t="s">
        <v>6278</v>
      </c>
      <c r="B3360" s="160">
        <v>639.0</v>
      </c>
      <c r="C3360" s="160">
        <v>638.642</v>
      </c>
    </row>
    <row r="3361">
      <c r="A3361" s="159" t="s">
        <v>6279</v>
      </c>
      <c r="B3361" s="160">
        <v>636.0</v>
      </c>
      <c r="C3361" s="160">
        <v>635.164</v>
      </c>
    </row>
    <row r="3362">
      <c r="A3362" s="159" t="s">
        <v>6280</v>
      </c>
      <c r="B3362" s="160">
        <v>614.0</v>
      </c>
      <c r="C3362" s="160">
        <v>613.415</v>
      </c>
    </row>
    <row r="3363">
      <c r="A3363" s="159" t="s">
        <v>6282</v>
      </c>
      <c r="B3363" s="160">
        <v>554.0</v>
      </c>
      <c r="C3363" s="160">
        <v>553.453</v>
      </c>
    </row>
    <row r="3364">
      <c r="A3364" s="159" t="s">
        <v>6283</v>
      </c>
      <c r="B3364" s="160">
        <v>666.0</v>
      </c>
      <c r="C3364" s="160">
        <v>665.349</v>
      </c>
    </row>
    <row r="3365">
      <c r="A3365" s="159" t="s">
        <v>6284</v>
      </c>
      <c r="B3365" s="160">
        <v>353.0</v>
      </c>
      <c r="C3365" s="160">
        <v>352.55</v>
      </c>
    </row>
    <row r="3366">
      <c r="A3366" s="159" t="s">
        <v>6285</v>
      </c>
      <c r="B3366" s="160">
        <v>575.0</v>
      </c>
      <c r="C3366" s="160">
        <v>574.88</v>
      </c>
    </row>
    <row r="3367">
      <c r="A3367" s="159" t="s">
        <v>6286</v>
      </c>
      <c r="B3367" s="160">
        <v>635.0</v>
      </c>
      <c r="C3367" s="160">
        <v>634.74</v>
      </c>
    </row>
    <row r="3368">
      <c r="A3368" s="159" t="s">
        <v>6287</v>
      </c>
      <c r="B3368" s="160">
        <v>579.0</v>
      </c>
      <c r="C3368" s="160">
        <v>578.776</v>
      </c>
    </row>
    <row r="3369">
      <c r="A3369" s="159" t="s">
        <v>6288</v>
      </c>
      <c r="B3369" s="160">
        <v>563.0</v>
      </c>
      <c r="C3369" s="160">
        <v>562.11</v>
      </c>
    </row>
    <row r="3370">
      <c r="A3370" s="159" t="s">
        <v>6289</v>
      </c>
      <c r="B3370" s="160">
        <v>378.0</v>
      </c>
      <c r="C3370" s="160">
        <v>377.801</v>
      </c>
    </row>
    <row r="3371">
      <c r="A3371" s="159" t="s">
        <v>6290</v>
      </c>
      <c r="B3371" s="160">
        <v>399.0</v>
      </c>
      <c r="C3371" s="160">
        <v>398.602</v>
      </c>
    </row>
    <row r="3372">
      <c r="A3372" s="159" t="s">
        <v>6291</v>
      </c>
      <c r="B3372" s="160">
        <v>344.0</v>
      </c>
      <c r="C3372" s="160">
        <v>343.098</v>
      </c>
    </row>
    <row r="3373">
      <c r="A3373" s="159" t="s">
        <v>6292</v>
      </c>
      <c r="B3373" s="160">
        <v>454.0</v>
      </c>
      <c r="C3373" s="160">
        <v>453.097</v>
      </c>
    </row>
    <row r="3374">
      <c r="A3374" s="159" t="s">
        <v>6293</v>
      </c>
      <c r="B3374" s="160">
        <v>151.0</v>
      </c>
      <c r="C3374" s="160">
        <v>150.987</v>
      </c>
    </row>
    <row r="3375">
      <c r="A3375" s="159" t="s">
        <v>6294</v>
      </c>
      <c r="B3375" s="160">
        <v>156.0</v>
      </c>
      <c r="C3375" s="160">
        <v>155.618</v>
      </c>
    </row>
    <row r="3376">
      <c r="A3376" s="159" t="s">
        <v>6295</v>
      </c>
      <c r="B3376" s="160">
        <v>238.0</v>
      </c>
      <c r="C3376" s="160">
        <v>237.023</v>
      </c>
    </row>
    <row r="3377">
      <c r="A3377" s="159" t="s">
        <v>6296</v>
      </c>
      <c r="B3377" s="160">
        <v>3363.0</v>
      </c>
      <c r="C3377" s="160">
        <v>3360.725</v>
      </c>
    </row>
    <row r="3378">
      <c r="A3378" s="159" t="s">
        <v>6297</v>
      </c>
      <c r="B3378" s="160">
        <v>2919.0</v>
      </c>
      <c r="C3378" s="160">
        <v>2918.367</v>
      </c>
    </row>
    <row r="3379">
      <c r="A3379" s="159" t="s">
        <v>6298</v>
      </c>
      <c r="B3379" s="160">
        <v>3370.0</v>
      </c>
      <c r="C3379" s="160">
        <v>3368.445</v>
      </c>
    </row>
    <row r="3380">
      <c r="A3380" s="159" t="s">
        <v>6299</v>
      </c>
      <c r="B3380" s="160">
        <v>2129.0</v>
      </c>
      <c r="C3380" s="160">
        <v>2128.031</v>
      </c>
    </row>
    <row r="3381">
      <c r="A3381" s="159" t="s">
        <v>6300</v>
      </c>
      <c r="B3381" s="160">
        <v>2726.0</v>
      </c>
      <c r="C3381" s="160">
        <v>2724.939</v>
      </c>
    </row>
    <row r="3382">
      <c r="A3382" s="159" t="s">
        <v>6301</v>
      </c>
      <c r="B3382" s="160">
        <v>2785.0</v>
      </c>
      <c r="C3382" s="160">
        <v>2784.307</v>
      </c>
    </row>
    <row r="3383">
      <c r="A3383" s="159" t="s">
        <v>6302</v>
      </c>
      <c r="B3383" s="160">
        <v>2375.0</v>
      </c>
      <c r="C3383" s="160">
        <v>2373.827</v>
      </c>
    </row>
    <row r="3384">
      <c r="A3384" s="159" t="s">
        <v>6303</v>
      </c>
      <c r="B3384" s="160">
        <v>2515.0</v>
      </c>
      <c r="C3384" s="160">
        <v>2513.46</v>
      </c>
    </row>
    <row r="3385">
      <c r="A3385" s="159" t="s">
        <v>6304</v>
      </c>
      <c r="B3385" s="160">
        <v>2155.0</v>
      </c>
      <c r="C3385" s="160">
        <v>2154.087</v>
      </c>
    </row>
    <row r="3386">
      <c r="A3386" s="159" t="s">
        <v>6305</v>
      </c>
      <c r="B3386" s="160">
        <v>1740.0</v>
      </c>
      <c r="C3386" s="160">
        <v>1738.602</v>
      </c>
    </row>
    <row r="3387">
      <c r="A3387" s="159" t="s">
        <v>6306</v>
      </c>
      <c r="B3387" s="160">
        <v>2390.0</v>
      </c>
      <c r="C3387" s="160">
        <v>2389.641</v>
      </c>
    </row>
    <row r="3388">
      <c r="A3388" s="159" t="s">
        <v>6307</v>
      </c>
      <c r="B3388" s="160">
        <v>2439.0</v>
      </c>
      <c r="C3388" s="160">
        <v>2438.056</v>
      </c>
    </row>
    <row r="3389">
      <c r="A3389" s="159" t="s">
        <v>6308</v>
      </c>
      <c r="B3389" s="160">
        <v>301.0</v>
      </c>
      <c r="C3389" s="160">
        <v>300.897</v>
      </c>
    </row>
    <row r="3390">
      <c r="A3390" s="159" t="s">
        <v>6309</v>
      </c>
      <c r="B3390" s="160">
        <v>214.0</v>
      </c>
      <c r="C3390" s="160">
        <v>213.059</v>
      </c>
    </row>
    <row r="3391">
      <c r="A3391" s="159" t="s">
        <v>6310</v>
      </c>
      <c r="B3391" s="160">
        <v>244.0</v>
      </c>
      <c r="C3391" s="160">
        <v>243.975</v>
      </c>
    </row>
    <row r="3392">
      <c r="A3392" s="159" t="s">
        <v>6311</v>
      </c>
      <c r="B3392" s="160">
        <v>744.0</v>
      </c>
      <c r="C3392" s="160">
        <v>743.251</v>
      </c>
    </row>
    <row r="3393">
      <c r="A3393" s="159" t="s">
        <v>6312</v>
      </c>
      <c r="B3393" s="160">
        <v>883.0</v>
      </c>
      <c r="C3393" s="160">
        <v>882.568</v>
      </c>
    </row>
    <row r="3394">
      <c r="A3394" s="159" t="s">
        <v>6313</v>
      </c>
      <c r="B3394" s="160">
        <v>1182.0</v>
      </c>
      <c r="C3394" s="160">
        <v>1181.764</v>
      </c>
    </row>
    <row r="3395">
      <c r="A3395" s="159" t="s">
        <v>6314</v>
      </c>
      <c r="B3395" s="160">
        <v>85.0</v>
      </c>
      <c r="C3395" s="160">
        <v>84.669</v>
      </c>
    </row>
    <row r="3396">
      <c r="A3396" s="159" t="s">
        <v>6315</v>
      </c>
      <c r="B3396" s="160">
        <v>75.0</v>
      </c>
      <c r="C3396" s="160">
        <v>74.108</v>
      </c>
    </row>
    <row r="3397">
      <c r="A3397" s="159" t="s">
        <v>6316</v>
      </c>
      <c r="B3397" s="160">
        <v>106.0</v>
      </c>
      <c r="C3397" s="160">
        <v>105.762</v>
      </c>
    </row>
    <row r="3398">
      <c r="A3398" s="159" t="s">
        <v>6317</v>
      </c>
      <c r="B3398" s="160">
        <v>82.0</v>
      </c>
      <c r="C3398" s="160">
        <v>81.455</v>
      </c>
    </row>
    <row r="3399">
      <c r="A3399" s="159" t="s">
        <v>6318</v>
      </c>
      <c r="B3399" s="160">
        <v>88.0</v>
      </c>
      <c r="C3399" s="160">
        <v>87.23</v>
      </c>
    </row>
    <row r="3400">
      <c r="A3400" s="159" t="s">
        <v>6319</v>
      </c>
      <c r="B3400" s="160">
        <v>90.0</v>
      </c>
      <c r="C3400" s="160">
        <v>89.326</v>
      </c>
    </row>
    <row r="3401">
      <c r="A3401" s="159" t="s">
        <v>6320</v>
      </c>
      <c r="B3401" s="160">
        <v>422.0</v>
      </c>
      <c r="C3401" s="160">
        <v>421.649</v>
      </c>
    </row>
    <row r="3402">
      <c r="A3402" s="159" t="s">
        <v>6321</v>
      </c>
      <c r="B3402" s="160">
        <v>917.0</v>
      </c>
      <c r="C3402" s="160">
        <v>916.647</v>
      </c>
    </row>
    <row r="3403">
      <c r="A3403" s="159" t="s">
        <v>6322</v>
      </c>
      <c r="B3403" s="160">
        <v>658.0</v>
      </c>
      <c r="C3403" s="160">
        <v>657.401</v>
      </c>
    </row>
    <row r="3404">
      <c r="A3404" s="159" t="s">
        <v>6323</v>
      </c>
      <c r="B3404" s="160">
        <v>682.0</v>
      </c>
      <c r="C3404" s="160">
        <v>681.724</v>
      </c>
    </row>
    <row r="3405">
      <c r="A3405" s="159" t="s">
        <v>6324</v>
      </c>
      <c r="B3405" s="160">
        <v>498.0</v>
      </c>
      <c r="C3405" s="160">
        <v>497.236</v>
      </c>
    </row>
    <row r="3406">
      <c r="A3406" s="159" t="s">
        <v>6325</v>
      </c>
      <c r="B3406" s="160">
        <v>588.0</v>
      </c>
      <c r="C3406" s="160">
        <v>587.514</v>
      </c>
    </row>
    <row r="3407">
      <c r="A3407" s="159" t="s">
        <v>6326</v>
      </c>
      <c r="B3407" s="160">
        <v>100.0</v>
      </c>
      <c r="C3407" s="160">
        <v>99.918</v>
      </c>
    </row>
    <row r="3408">
      <c r="A3408" s="159" t="s">
        <v>6327</v>
      </c>
      <c r="B3408" s="160">
        <v>114.0</v>
      </c>
      <c r="C3408" s="160">
        <v>113.746</v>
      </c>
    </row>
    <row r="3409">
      <c r="A3409" s="159" t="s">
        <v>6328</v>
      </c>
      <c r="B3409" s="160">
        <v>74.0</v>
      </c>
      <c r="C3409" s="160">
        <v>73.682</v>
      </c>
    </row>
    <row r="3410">
      <c r="A3410" s="159" t="s">
        <v>6329</v>
      </c>
      <c r="B3410" s="160">
        <v>105.0</v>
      </c>
      <c r="C3410" s="160">
        <v>104.402</v>
      </c>
    </row>
    <row r="3411">
      <c r="A3411" s="159" t="s">
        <v>6330</v>
      </c>
      <c r="B3411" s="160">
        <v>148.0</v>
      </c>
      <c r="C3411" s="160">
        <v>147.302</v>
      </c>
    </row>
    <row r="3412">
      <c r="A3412" s="159" t="s">
        <v>6331</v>
      </c>
      <c r="B3412" s="160">
        <v>88.0</v>
      </c>
      <c r="C3412" s="160">
        <v>87.626</v>
      </c>
    </row>
    <row r="3413">
      <c r="A3413" s="159" t="s">
        <v>6332</v>
      </c>
      <c r="B3413" s="160">
        <v>127.0</v>
      </c>
      <c r="C3413" s="160">
        <v>126.708</v>
      </c>
    </row>
    <row r="3414">
      <c r="A3414" s="159" t="s">
        <v>6333</v>
      </c>
      <c r="B3414" s="160">
        <v>102.0</v>
      </c>
      <c r="C3414" s="160">
        <v>101.528</v>
      </c>
    </row>
    <row r="3415">
      <c r="A3415" s="159" t="s">
        <v>6334</v>
      </c>
      <c r="B3415" s="160">
        <v>101.0</v>
      </c>
      <c r="C3415" s="160">
        <v>100.105</v>
      </c>
    </row>
    <row r="3416">
      <c r="A3416" s="159" t="s">
        <v>6335</v>
      </c>
      <c r="B3416" s="160">
        <v>206.0</v>
      </c>
      <c r="C3416" s="160">
        <v>205.913</v>
      </c>
    </row>
    <row r="3417">
      <c r="A3417" s="159" t="s">
        <v>6336</v>
      </c>
      <c r="B3417" s="160">
        <v>197.0</v>
      </c>
      <c r="C3417" s="160">
        <v>196.125</v>
      </c>
    </row>
    <row r="3418">
      <c r="A3418" s="159" t="s">
        <v>6337</v>
      </c>
      <c r="B3418" s="160">
        <v>203.0</v>
      </c>
      <c r="C3418" s="160">
        <v>202.002</v>
      </c>
    </row>
    <row r="3419">
      <c r="A3419" s="159" t="s">
        <v>6338</v>
      </c>
      <c r="B3419" s="160">
        <v>227.0</v>
      </c>
      <c r="C3419" s="160">
        <v>226.067</v>
      </c>
    </row>
    <row r="3420">
      <c r="A3420" s="159" t="s">
        <v>6339</v>
      </c>
      <c r="B3420" s="160">
        <v>247.0</v>
      </c>
      <c r="C3420" s="160">
        <v>246.662</v>
      </c>
    </row>
    <row r="3421">
      <c r="A3421" s="159" t="s">
        <v>6340</v>
      </c>
      <c r="B3421" s="160">
        <v>226.0</v>
      </c>
      <c r="C3421" s="160">
        <v>225.242</v>
      </c>
    </row>
    <row r="3422">
      <c r="A3422" s="159" t="s">
        <v>6341</v>
      </c>
      <c r="B3422" s="160">
        <v>180.0</v>
      </c>
      <c r="C3422" s="160">
        <v>179.573</v>
      </c>
    </row>
    <row r="3423">
      <c r="A3423" s="159" t="s">
        <v>6342</v>
      </c>
      <c r="B3423" s="160">
        <v>178.0</v>
      </c>
      <c r="C3423" s="160">
        <v>177.003</v>
      </c>
    </row>
    <row r="3424">
      <c r="A3424" s="159" t="s">
        <v>6343</v>
      </c>
      <c r="B3424" s="160">
        <v>169.0</v>
      </c>
      <c r="C3424" s="160">
        <v>168.012</v>
      </c>
    </row>
    <row r="3425">
      <c r="A3425" s="159" t="s">
        <v>6344</v>
      </c>
      <c r="B3425" s="160">
        <v>105.0</v>
      </c>
      <c r="C3425" s="160">
        <v>104.688</v>
      </c>
    </row>
    <row r="3426">
      <c r="A3426" s="159" t="s">
        <v>6345</v>
      </c>
      <c r="B3426" s="160">
        <v>112.0</v>
      </c>
      <c r="C3426" s="160">
        <v>111.113</v>
      </c>
    </row>
    <row r="3427">
      <c r="A3427" s="159" t="s">
        <v>6346</v>
      </c>
      <c r="B3427" s="160">
        <v>104.0</v>
      </c>
      <c r="C3427" s="160">
        <v>103.899</v>
      </c>
    </row>
    <row r="3428">
      <c r="A3428" s="159" t="s">
        <v>6347</v>
      </c>
      <c r="B3428" s="160">
        <v>809.0</v>
      </c>
      <c r="C3428" s="160">
        <v>808.222</v>
      </c>
    </row>
    <row r="3429">
      <c r="A3429" s="159" t="s">
        <v>6348</v>
      </c>
      <c r="B3429" s="160">
        <v>851.0</v>
      </c>
      <c r="C3429" s="160">
        <v>850.138</v>
      </c>
    </row>
    <row r="3430">
      <c r="A3430" s="159" t="s">
        <v>6349</v>
      </c>
      <c r="B3430" s="160">
        <v>969.0</v>
      </c>
      <c r="C3430" s="160">
        <v>968.636</v>
      </c>
    </row>
    <row r="3431">
      <c r="A3431" s="159" t="s">
        <v>6350</v>
      </c>
      <c r="B3431" s="160">
        <v>284.0</v>
      </c>
      <c r="C3431" s="160">
        <v>283.236</v>
      </c>
    </row>
    <row r="3432">
      <c r="A3432" s="159" t="s">
        <v>6351</v>
      </c>
      <c r="B3432" s="160">
        <v>285.0</v>
      </c>
      <c r="C3432" s="160">
        <v>284.123</v>
      </c>
    </row>
    <row r="3433">
      <c r="A3433" s="159" t="s">
        <v>6352</v>
      </c>
      <c r="B3433" s="160">
        <v>270.0</v>
      </c>
      <c r="C3433" s="160">
        <v>269.141</v>
      </c>
    </row>
    <row r="3434">
      <c r="A3434" s="159" t="s">
        <v>6353</v>
      </c>
      <c r="B3434" s="160">
        <v>142.0</v>
      </c>
      <c r="C3434" s="160">
        <v>141.421</v>
      </c>
    </row>
    <row r="3435">
      <c r="A3435" s="159" t="s">
        <v>6354</v>
      </c>
      <c r="B3435" s="160">
        <v>137.0</v>
      </c>
      <c r="C3435" s="160">
        <v>136.565</v>
      </c>
    </row>
    <row r="3436">
      <c r="A3436" s="159" t="s">
        <v>6355</v>
      </c>
      <c r="B3436" s="160">
        <v>164.0</v>
      </c>
      <c r="C3436" s="160">
        <v>163.373</v>
      </c>
    </row>
    <row r="3437">
      <c r="A3437" s="159" t="s">
        <v>6356</v>
      </c>
      <c r="B3437" s="160">
        <v>90.0</v>
      </c>
      <c r="C3437" s="160">
        <v>89.345</v>
      </c>
    </row>
    <row r="3438">
      <c r="A3438" s="159" t="s">
        <v>6357</v>
      </c>
      <c r="B3438" s="160">
        <v>104.0</v>
      </c>
      <c r="C3438" s="160">
        <v>103.339</v>
      </c>
    </row>
    <row r="3439">
      <c r="A3439" s="159" t="s">
        <v>6358</v>
      </c>
      <c r="B3439" s="160">
        <v>99.0</v>
      </c>
      <c r="C3439" s="160">
        <v>98.2</v>
      </c>
    </row>
    <row r="3440">
      <c r="A3440" s="159" t="s">
        <v>6359</v>
      </c>
      <c r="B3440" s="160">
        <v>80.0</v>
      </c>
      <c r="C3440" s="160">
        <v>79.533</v>
      </c>
    </row>
    <row r="3441">
      <c r="A3441" s="159" t="s">
        <v>6360</v>
      </c>
      <c r="B3441" s="160">
        <v>91.0</v>
      </c>
      <c r="C3441" s="160">
        <v>90.203</v>
      </c>
    </row>
    <row r="3442">
      <c r="A3442" s="159" t="s">
        <v>6361</v>
      </c>
      <c r="B3442" s="160">
        <v>95.0</v>
      </c>
      <c r="C3442" s="160">
        <v>94.171</v>
      </c>
    </row>
    <row r="3443">
      <c r="A3443" s="159" t="s">
        <v>6362</v>
      </c>
      <c r="B3443" s="160">
        <v>57.0</v>
      </c>
      <c r="C3443" s="160">
        <v>56.954</v>
      </c>
    </row>
    <row r="3444">
      <c r="A3444" s="159" t="s">
        <v>6363</v>
      </c>
      <c r="B3444" s="160">
        <v>87.0</v>
      </c>
      <c r="C3444" s="160">
        <v>86.435</v>
      </c>
    </row>
    <row r="3445">
      <c r="A3445" s="159" t="s">
        <v>6364</v>
      </c>
      <c r="B3445" s="160">
        <v>90.0</v>
      </c>
      <c r="C3445" s="160">
        <v>89.595</v>
      </c>
    </row>
    <row r="3446">
      <c r="A3446" s="159" t="s">
        <v>6365</v>
      </c>
      <c r="B3446" s="160">
        <v>81.0</v>
      </c>
      <c r="C3446" s="160">
        <v>80.117</v>
      </c>
    </row>
    <row r="3447">
      <c r="A3447" s="159" t="s">
        <v>6366</v>
      </c>
      <c r="B3447" s="160">
        <v>103.0</v>
      </c>
      <c r="C3447" s="160">
        <v>102.705</v>
      </c>
    </row>
    <row r="3448">
      <c r="A3448" s="159" t="s">
        <v>6367</v>
      </c>
      <c r="B3448" s="160">
        <v>83.0</v>
      </c>
      <c r="C3448" s="160">
        <v>82.847</v>
      </c>
    </row>
    <row r="3449">
      <c r="A3449" s="159" t="s">
        <v>6368</v>
      </c>
      <c r="B3449" s="160">
        <v>270.0</v>
      </c>
      <c r="C3449" s="160">
        <v>269.821</v>
      </c>
    </row>
    <row r="3450">
      <c r="A3450" s="159" t="s">
        <v>6369</v>
      </c>
      <c r="B3450" s="160">
        <v>318.0</v>
      </c>
      <c r="C3450" s="160">
        <v>317.185</v>
      </c>
    </row>
    <row r="3451">
      <c r="A3451" s="159" t="s">
        <v>6370</v>
      </c>
      <c r="B3451" s="160">
        <v>302.0</v>
      </c>
      <c r="C3451" s="160">
        <v>301.106</v>
      </c>
    </row>
    <row r="3452">
      <c r="A3452" s="159" t="s">
        <v>6371</v>
      </c>
      <c r="B3452" s="160">
        <v>216.0</v>
      </c>
      <c r="C3452" s="160">
        <v>215.479</v>
      </c>
    </row>
    <row r="3453">
      <c r="A3453" s="159" t="s">
        <v>6372</v>
      </c>
      <c r="B3453" s="160">
        <v>142.0</v>
      </c>
      <c r="C3453" s="160">
        <v>141.308</v>
      </c>
    </row>
    <row r="3454">
      <c r="A3454" s="159" t="s">
        <v>6373</v>
      </c>
      <c r="B3454" s="160">
        <v>273.0</v>
      </c>
      <c r="C3454" s="160">
        <v>272.223</v>
      </c>
    </row>
    <row r="3455">
      <c r="A3455" s="159" t="s">
        <v>6374</v>
      </c>
      <c r="B3455" s="160">
        <v>312.0</v>
      </c>
      <c r="C3455" s="160">
        <v>311.486</v>
      </c>
    </row>
    <row r="3456">
      <c r="A3456" s="159" t="s">
        <v>6375</v>
      </c>
      <c r="B3456" s="160">
        <v>347.0</v>
      </c>
      <c r="C3456" s="160">
        <v>346.561</v>
      </c>
    </row>
    <row r="3457">
      <c r="A3457" s="159" t="s">
        <v>6376</v>
      </c>
      <c r="B3457" s="160">
        <v>233.0</v>
      </c>
      <c r="C3457" s="160">
        <v>232.573</v>
      </c>
    </row>
    <row r="3458">
      <c r="A3458" s="159" t="s">
        <v>6377</v>
      </c>
      <c r="B3458" s="160">
        <v>405.0</v>
      </c>
      <c r="C3458" s="160">
        <v>404.384</v>
      </c>
    </row>
    <row r="3459">
      <c r="A3459" s="159" t="s">
        <v>6378</v>
      </c>
      <c r="B3459" s="160">
        <v>392.0</v>
      </c>
      <c r="C3459" s="160">
        <v>391.49</v>
      </c>
    </row>
    <row r="3460">
      <c r="A3460" s="159" t="s">
        <v>6379</v>
      </c>
      <c r="B3460" s="160">
        <v>408.0</v>
      </c>
      <c r="C3460" s="160">
        <v>407.613</v>
      </c>
    </row>
    <row r="3461">
      <c r="A3461" s="159" t="s">
        <v>6380</v>
      </c>
      <c r="B3461" s="160">
        <v>340.0</v>
      </c>
      <c r="C3461" s="160">
        <v>339.31</v>
      </c>
    </row>
    <row r="3462">
      <c r="A3462" s="159" t="s">
        <v>6381</v>
      </c>
      <c r="B3462" s="160">
        <v>350.0</v>
      </c>
      <c r="C3462" s="160">
        <v>349.087</v>
      </c>
    </row>
    <row r="3463">
      <c r="A3463" s="159" t="s">
        <v>6382</v>
      </c>
      <c r="B3463" s="160">
        <v>362.0</v>
      </c>
      <c r="C3463" s="160">
        <v>361.403</v>
      </c>
    </row>
    <row r="3464">
      <c r="A3464" s="159" t="s">
        <v>6383</v>
      </c>
      <c r="B3464" s="160">
        <v>1760.0</v>
      </c>
      <c r="C3464" s="160">
        <v>1759.051</v>
      </c>
    </row>
    <row r="3465">
      <c r="A3465" s="159" t="s">
        <v>6384</v>
      </c>
      <c r="B3465" s="160">
        <v>1436.0</v>
      </c>
      <c r="C3465" s="160">
        <v>1435.595</v>
      </c>
    </row>
    <row r="3466">
      <c r="A3466" s="159" t="s">
        <v>6385</v>
      </c>
      <c r="B3466" s="160">
        <v>1720.0</v>
      </c>
      <c r="C3466" s="160">
        <v>1719.134</v>
      </c>
    </row>
    <row r="3467">
      <c r="A3467" s="159" t="s">
        <v>6386</v>
      </c>
      <c r="B3467" s="160">
        <v>1623.0</v>
      </c>
      <c r="C3467" s="160">
        <v>1622.921</v>
      </c>
    </row>
    <row r="3468">
      <c r="A3468" s="159" t="s">
        <v>6387</v>
      </c>
      <c r="B3468" s="160">
        <v>1812.0</v>
      </c>
      <c r="C3468" s="160">
        <v>1811.152</v>
      </c>
    </row>
    <row r="3469">
      <c r="A3469" s="159" t="s">
        <v>6388</v>
      </c>
      <c r="B3469" s="160">
        <v>1406.0</v>
      </c>
      <c r="C3469" s="160">
        <v>1405.355</v>
      </c>
    </row>
    <row r="3470">
      <c r="A3470" s="159" t="s">
        <v>6389</v>
      </c>
      <c r="B3470" s="160">
        <v>1422.0</v>
      </c>
      <c r="C3470" s="160">
        <v>1420.491</v>
      </c>
    </row>
    <row r="3471">
      <c r="A3471" s="159" t="s">
        <v>6390</v>
      </c>
      <c r="B3471" s="160">
        <v>1375.0</v>
      </c>
      <c r="C3471" s="160">
        <v>1373.827</v>
      </c>
    </row>
    <row r="3472">
      <c r="A3472" s="159" t="s">
        <v>6391</v>
      </c>
      <c r="B3472" s="160">
        <v>129.0</v>
      </c>
      <c r="C3472" s="160">
        <v>128.264</v>
      </c>
    </row>
    <row r="3473">
      <c r="A3473" s="159" t="s">
        <v>6392</v>
      </c>
      <c r="B3473" s="160">
        <v>143.0</v>
      </c>
      <c r="C3473" s="160">
        <v>142.664</v>
      </c>
    </row>
    <row r="3474">
      <c r="A3474" s="159" t="s">
        <v>6393</v>
      </c>
      <c r="B3474" s="160">
        <v>155.0</v>
      </c>
      <c r="C3474" s="160">
        <v>154.668</v>
      </c>
    </row>
    <row r="3475">
      <c r="A3475" s="159" t="s">
        <v>6394</v>
      </c>
      <c r="B3475" s="160">
        <v>39.0</v>
      </c>
      <c r="C3475" s="160">
        <v>38.216</v>
      </c>
    </row>
    <row r="3476">
      <c r="A3476" s="159" t="s">
        <v>6395</v>
      </c>
      <c r="B3476" s="160">
        <v>55.0</v>
      </c>
      <c r="C3476" s="160">
        <v>54.396</v>
      </c>
    </row>
    <row r="3477">
      <c r="A3477" s="159" t="s">
        <v>6396</v>
      </c>
      <c r="B3477" s="160">
        <v>42.0</v>
      </c>
      <c r="C3477" s="160">
        <v>41.6</v>
      </c>
    </row>
    <row r="3478">
      <c r="A3478" s="159" t="s">
        <v>6397</v>
      </c>
      <c r="B3478" s="160">
        <v>43.0</v>
      </c>
      <c r="C3478" s="160">
        <v>42.19</v>
      </c>
    </row>
    <row r="3479">
      <c r="A3479" s="159" t="s">
        <v>6398</v>
      </c>
      <c r="B3479" s="160">
        <v>33.0</v>
      </c>
      <c r="C3479" s="160">
        <v>32.999</v>
      </c>
    </row>
    <row r="3480">
      <c r="A3480" s="159" t="s">
        <v>6399</v>
      </c>
      <c r="B3480" s="160">
        <v>31.0</v>
      </c>
      <c r="C3480" s="160">
        <v>30.558</v>
      </c>
    </row>
    <row r="3481">
      <c r="A3481" s="159" t="s">
        <v>6400</v>
      </c>
      <c r="B3481" s="160">
        <v>169.0</v>
      </c>
      <c r="C3481" s="160">
        <v>168.958</v>
      </c>
    </row>
    <row r="3482">
      <c r="A3482" s="159" t="s">
        <v>6401</v>
      </c>
      <c r="B3482" s="160">
        <v>203.0</v>
      </c>
      <c r="C3482" s="160">
        <v>202.936</v>
      </c>
    </row>
    <row r="3483">
      <c r="A3483" s="159" t="s">
        <v>6402</v>
      </c>
      <c r="B3483" s="160">
        <v>218.0</v>
      </c>
      <c r="C3483" s="160">
        <v>217.842</v>
      </c>
    </row>
    <row r="3484">
      <c r="A3484" s="159" t="s">
        <v>6403</v>
      </c>
      <c r="B3484" s="160">
        <v>214.0</v>
      </c>
      <c r="C3484" s="160">
        <v>213.268</v>
      </c>
    </row>
    <row r="3485">
      <c r="A3485" s="159" t="s">
        <v>6404</v>
      </c>
      <c r="B3485" s="160">
        <v>176.0</v>
      </c>
      <c r="C3485" s="160">
        <v>175.597</v>
      </c>
    </row>
    <row r="3486">
      <c r="A3486" s="159" t="s">
        <v>6405</v>
      </c>
      <c r="B3486" s="160">
        <v>199.0</v>
      </c>
      <c r="C3486" s="160">
        <v>198.65</v>
      </c>
    </row>
    <row r="3487">
      <c r="A3487" s="159" t="s">
        <v>6406</v>
      </c>
      <c r="B3487" s="160">
        <v>34.0</v>
      </c>
      <c r="C3487" s="160">
        <v>33.838</v>
      </c>
    </row>
    <row r="3488">
      <c r="A3488" s="159" t="s">
        <v>6407</v>
      </c>
      <c r="B3488" s="160">
        <v>30.0</v>
      </c>
      <c r="C3488" s="160">
        <v>29.547</v>
      </c>
    </row>
    <row r="3489">
      <c r="A3489" s="159" t="s">
        <v>6408</v>
      </c>
      <c r="B3489" s="160">
        <v>31.0</v>
      </c>
      <c r="C3489" s="160">
        <v>30.017</v>
      </c>
    </row>
    <row r="3490">
      <c r="A3490" s="159" t="s">
        <v>6409</v>
      </c>
      <c r="B3490" s="160">
        <v>70.0</v>
      </c>
      <c r="C3490" s="160">
        <v>69.162</v>
      </c>
    </row>
    <row r="3491">
      <c r="A3491" s="159" t="s">
        <v>6410</v>
      </c>
      <c r="B3491" s="160">
        <v>58.0</v>
      </c>
      <c r="C3491" s="160">
        <v>57.035</v>
      </c>
    </row>
    <row r="3492">
      <c r="A3492" s="159" t="s">
        <v>6411</v>
      </c>
      <c r="B3492" s="160">
        <v>84.0</v>
      </c>
      <c r="C3492" s="160">
        <v>83.868</v>
      </c>
    </row>
    <row r="3493">
      <c r="A3493" s="159" t="s">
        <v>6412</v>
      </c>
      <c r="B3493" s="160">
        <v>29.0</v>
      </c>
      <c r="C3493" s="160">
        <v>28.862</v>
      </c>
    </row>
    <row r="3494">
      <c r="A3494" s="159" t="s">
        <v>6413</v>
      </c>
      <c r="B3494" s="160">
        <v>37.0</v>
      </c>
      <c r="C3494" s="160">
        <v>36.0</v>
      </c>
    </row>
    <row r="3495">
      <c r="A3495" s="159" t="s">
        <v>6414</v>
      </c>
      <c r="B3495" s="160">
        <v>58.0</v>
      </c>
      <c r="C3495" s="160">
        <v>57.247</v>
      </c>
    </row>
    <row r="3496">
      <c r="A3496" s="159" t="s">
        <v>6415</v>
      </c>
      <c r="B3496" s="160">
        <v>5248.0</v>
      </c>
      <c r="C3496" s="160">
        <v>5246.887</v>
      </c>
    </row>
    <row r="3497">
      <c r="A3497" s="159" t="s">
        <v>6416</v>
      </c>
      <c r="B3497" s="160">
        <v>5225.0</v>
      </c>
      <c r="C3497" s="160">
        <v>5222.492</v>
      </c>
    </row>
    <row r="3498">
      <c r="A3498" s="159" t="s">
        <v>6417</v>
      </c>
      <c r="B3498" s="160">
        <v>5495.0</v>
      </c>
      <c r="C3498" s="160">
        <v>5493.029</v>
      </c>
    </row>
    <row r="3499">
      <c r="A3499" s="159" t="s">
        <v>6418</v>
      </c>
      <c r="B3499" s="160">
        <v>3636.0</v>
      </c>
      <c r="C3499" s="160">
        <v>3634.926</v>
      </c>
    </row>
    <row r="3500">
      <c r="A3500" s="159" t="s">
        <v>6419</v>
      </c>
      <c r="B3500" s="160">
        <v>2565.0</v>
      </c>
      <c r="C3500" s="160">
        <v>2563.831</v>
      </c>
    </row>
    <row r="3501">
      <c r="A3501" s="159" t="s">
        <v>6420</v>
      </c>
      <c r="B3501" s="160">
        <v>2641.0</v>
      </c>
      <c r="C3501" s="160">
        <v>2640.256</v>
      </c>
    </row>
    <row r="3502">
      <c r="A3502" s="159" t="s">
        <v>6421</v>
      </c>
      <c r="B3502" s="160">
        <v>4221.0</v>
      </c>
      <c r="C3502" s="160">
        <v>4218.79</v>
      </c>
    </row>
    <row r="3503">
      <c r="A3503" s="159" t="s">
        <v>6422</v>
      </c>
      <c r="B3503" s="160">
        <v>3098.0</v>
      </c>
      <c r="C3503" s="160">
        <v>3096.17</v>
      </c>
    </row>
    <row r="3504">
      <c r="A3504" s="159" t="s">
        <v>6423</v>
      </c>
      <c r="B3504" s="160">
        <v>4410.0</v>
      </c>
      <c r="C3504" s="160">
        <v>4407.293</v>
      </c>
    </row>
    <row r="3505">
      <c r="A3505" s="159" t="s">
        <v>6424</v>
      </c>
      <c r="B3505" s="160">
        <v>5233.0</v>
      </c>
      <c r="C3505" s="160">
        <v>5230.534</v>
      </c>
    </row>
    <row r="3506">
      <c r="A3506" s="159" t="s">
        <v>6425</v>
      </c>
      <c r="B3506" s="160">
        <v>5176.0</v>
      </c>
      <c r="C3506" s="160">
        <v>5174.059</v>
      </c>
    </row>
    <row r="3507">
      <c r="A3507" s="159" t="s">
        <v>6426</v>
      </c>
      <c r="B3507" s="160">
        <v>4351.0</v>
      </c>
      <c r="C3507" s="160">
        <v>4348.856</v>
      </c>
    </row>
    <row r="3508">
      <c r="A3508" s="159" t="s">
        <v>6427</v>
      </c>
      <c r="B3508" s="160">
        <v>634.0</v>
      </c>
      <c r="C3508" s="160">
        <v>633.645</v>
      </c>
    </row>
    <row r="3509">
      <c r="A3509" s="159" t="s">
        <v>6428</v>
      </c>
      <c r="B3509" s="160">
        <v>640.0</v>
      </c>
      <c r="C3509" s="160">
        <v>639.57</v>
      </c>
    </row>
    <row r="3510">
      <c r="A3510" s="159" t="s">
        <v>6429</v>
      </c>
      <c r="B3510" s="160">
        <v>634.0</v>
      </c>
      <c r="C3510" s="160">
        <v>633.504</v>
      </c>
    </row>
    <row r="3511">
      <c r="A3511" s="159" t="s">
        <v>6430</v>
      </c>
      <c r="B3511" s="160">
        <v>631.0</v>
      </c>
      <c r="C3511" s="160">
        <v>631.012</v>
      </c>
    </row>
    <row r="3512">
      <c r="A3512" s="159" t="s">
        <v>6431</v>
      </c>
      <c r="B3512" s="160">
        <v>653.0</v>
      </c>
      <c r="C3512" s="160">
        <v>652.602</v>
      </c>
    </row>
    <row r="3513">
      <c r="A3513" s="159" t="s">
        <v>6432</v>
      </c>
      <c r="B3513" s="160">
        <v>718.0</v>
      </c>
      <c r="C3513" s="160">
        <v>717.936</v>
      </c>
    </row>
    <row r="3514">
      <c r="A3514" s="159" t="s">
        <v>6433</v>
      </c>
      <c r="B3514" s="160">
        <v>3818.0</v>
      </c>
      <c r="C3514" s="160">
        <v>3815.271</v>
      </c>
    </row>
    <row r="3515">
      <c r="A3515" s="159" t="s">
        <v>6434</v>
      </c>
      <c r="B3515" s="160">
        <v>4882.0</v>
      </c>
      <c r="C3515" s="160">
        <v>4878.923</v>
      </c>
    </row>
    <row r="3516">
      <c r="A3516" s="159" t="s">
        <v>6435</v>
      </c>
      <c r="B3516" s="160">
        <v>6425.0</v>
      </c>
      <c r="C3516" s="160">
        <v>6420.883</v>
      </c>
    </row>
    <row r="3517">
      <c r="A3517" s="159" t="s">
        <v>6436</v>
      </c>
      <c r="B3517" s="160">
        <v>357.0</v>
      </c>
      <c r="C3517" s="160">
        <v>356.893</v>
      </c>
    </row>
    <row r="3518">
      <c r="A3518" s="159" t="s">
        <v>6437</v>
      </c>
      <c r="B3518" s="160">
        <v>333.0</v>
      </c>
      <c r="C3518" s="160">
        <v>332.301</v>
      </c>
    </row>
    <row r="3519">
      <c r="A3519" s="159" t="s">
        <v>6438</v>
      </c>
      <c r="B3519" s="160">
        <v>430.0</v>
      </c>
      <c r="C3519" s="160">
        <v>429.472</v>
      </c>
    </row>
    <row r="3520">
      <c r="A3520" s="159" t="s">
        <v>6439</v>
      </c>
      <c r="B3520" s="160">
        <v>469.0</v>
      </c>
      <c r="C3520" s="160">
        <v>468.341</v>
      </c>
    </row>
    <row r="3521">
      <c r="A3521" s="159" t="s">
        <v>6440</v>
      </c>
      <c r="B3521" s="160">
        <v>472.0</v>
      </c>
      <c r="C3521" s="160">
        <v>471.208</v>
      </c>
    </row>
    <row r="3522">
      <c r="A3522" s="159" t="s">
        <v>6441</v>
      </c>
      <c r="B3522" s="160">
        <v>535.0</v>
      </c>
      <c r="C3522" s="160">
        <v>534.922</v>
      </c>
    </row>
    <row r="3523">
      <c r="A3523" s="159" t="s">
        <v>6442</v>
      </c>
      <c r="B3523" s="160">
        <v>402.0</v>
      </c>
      <c r="C3523" s="160">
        <v>401.757</v>
      </c>
    </row>
    <row r="3524">
      <c r="A3524" s="159" t="s">
        <v>6443</v>
      </c>
      <c r="B3524" s="160">
        <v>425.0</v>
      </c>
      <c r="C3524" s="160">
        <v>424.06</v>
      </c>
    </row>
    <row r="3525">
      <c r="A3525" s="159" t="s">
        <v>6444</v>
      </c>
      <c r="B3525" s="160">
        <v>396.0</v>
      </c>
      <c r="C3525" s="160">
        <v>395.737</v>
      </c>
    </row>
    <row r="3526">
      <c r="A3526" s="159" t="s">
        <v>6445</v>
      </c>
      <c r="B3526" s="160">
        <v>486.0</v>
      </c>
      <c r="C3526" s="160">
        <v>485.435</v>
      </c>
    </row>
    <row r="3527">
      <c r="A3527" s="159" t="s">
        <v>6446</v>
      </c>
      <c r="B3527" s="160">
        <v>541.0</v>
      </c>
      <c r="C3527" s="160">
        <v>540.32</v>
      </c>
    </row>
    <row r="3528">
      <c r="A3528" s="159" t="s">
        <v>6447</v>
      </c>
      <c r="B3528" s="160">
        <v>542.0</v>
      </c>
      <c r="C3528" s="160">
        <v>541.583</v>
      </c>
    </row>
    <row r="3529">
      <c r="A3529" s="159" t="s">
        <v>6448</v>
      </c>
      <c r="B3529" s="160">
        <v>716.0</v>
      </c>
      <c r="C3529" s="160">
        <v>715.696</v>
      </c>
    </row>
    <row r="3530">
      <c r="A3530" s="159" t="s">
        <v>6449</v>
      </c>
      <c r="B3530" s="160">
        <v>827.0</v>
      </c>
      <c r="C3530" s="160">
        <v>826.813</v>
      </c>
    </row>
    <row r="3531">
      <c r="A3531" s="159" t="s">
        <v>6450</v>
      </c>
      <c r="B3531" s="160">
        <v>801.0</v>
      </c>
      <c r="C3531" s="160">
        <v>800.087</v>
      </c>
    </row>
    <row r="3532">
      <c r="A3532" s="159" t="s">
        <v>6451</v>
      </c>
      <c r="B3532" s="160">
        <v>1518.0</v>
      </c>
      <c r="C3532" s="160">
        <v>1517.022</v>
      </c>
    </row>
    <row r="3533">
      <c r="A3533" s="159" t="s">
        <v>6452</v>
      </c>
      <c r="B3533" s="160">
        <v>1775.0</v>
      </c>
      <c r="C3533" s="160">
        <v>1774.538</v>
      </c>
    </row>
    <row r="3534">
      <c r="A3534" s="159" t="s">
        <v>6453</v>
      </c>
      <c r="B3534" s="160">
        <v>1618.0</v>
      </c>
      <c r="C3534" s="160">
        <v>1616.508</v>
      </c>
    </row>
    <row r="3535">
      <c r="A3535" s="159" t="s">
        <v>6454</v>
      </c>
      <c r="B3535" s="160">
        <v>690.0</v>
      </c>
      <c r="C3535" s="160">
        <v>689.134</v>
      </c>
    </row>
    <row r="3536">
      <c r="A3536" s="159" t="s">
        <v>6455</v>
      </c>
      <c r="B3536" s="160">
        <v>576.0</v>
      </c>
      <c r="C3536" s="160">
        <v>575.959</v>
      </c>
    </row>
    <row r="3537">
      <c r="A3537" s="159" t="s">
        <v>6456</v>
      </c>
      <c r="B3537" s="160">
        <v>809.0</v>
      </c>
      <c r="C3537" s="160">
        <v>808.277</v>
      </c>
    </row>
    <row r="3538">
      <c r="A3538" s="159" t="s">
        <v>6457</v>
      </c>
      <c r="B3538" s="160">
        <v>667.0</v>
      </c>
      <c r="C3538" s="160">
        <v>666.194</v>
      </c>
    </row>
    <row r="3539">
      <c r="A3539" s="159" t="s">
        <v>6458</v>
      </c>
      <c r="B3539" s="160">
        <v>1130.0</v>
      </c>
      <c r="C3539" s="160">
        <v>1129.456</v>
      </c>
    </row>
    <row r="3540">
      <c r="A3540" s="159" t="s">
        <v>6459</v>
      </c>
      <c r="B3540" s="160">
        <v>1017.0</v>
      </c>
      <c r="C3540" s="160">
        <v>1016.673</v>
      </c>
    </row>
    <row r="3541">
      <c r="A3541" s="159" t="s">
        <v>6460</v>
      </c>
      <c r="B3541" s="160">
        <v>4329.0</v>
      </c>
      <c r="C3541" s="160">
        <v>4325.345</v>
      </c>
    </row>
    <row r="3542">
      <c r="A3542" s="159" t="s">
        <v>6461</v>
      </c>
      <c r="B3542" s="160">
        <v>5585.0</v>
      </c>
      <c r="C3542" s="160">
        <v>5582.89</v>
      </c>
    </row>
    <row r="3543">
      <c r="A3543" s="159" t="s">
        <v>6462</v>
      </c>
      <c r="B3543" s="160">
        <v>4163.0</v>
      </c>
      <c r="C3543" s="160">
        <v>4161.62</v>
      </c>
    </row>
    <row r="3544">
      <c r="A3544" s="159" t="s">
        <v>6463</v>
      </c>
      <c r="B3544" s="160">
        <v>2013.0</v>
      </c>
      <c r="C3544" s="160">
        <v>2012.006</v>
      </c>
    </row>
    <row r="3545">
      <c r="A3545" s="159" t="s">
        <v>6464</v>
      </c>
      <c r="B3545" s="160">
        <v>1695.0</v>
      </c>
      <c r="C3545" s="160">
        <v>1694.656</v>
      </c>
    </row>
    <row r="3546">
      <c r="A3546" s="159" t="s">
        <v>6465</v>
      </c>
      <c r="B3546" s="160">
        <v>1020.0</v>
      </c>
      <c r="C3546" s="160">
        <v>2156.728</v>
      </c>
    </row>
    <row r="3547">
      <c r="A3547" s="159" t="s">
        <v>6466</v>
      </c>
      <c r="B3547" s="160">
        <v>3496.0</v>
      </c>
      <c r="C3547" s="160">
        <v>3495.25</v>
      </c>
    </row>
    <row r="3548">
      <c r="A3548" s="159" t="s">
        <v>6467</v>
      </c>
      <c r="B3548" s="160">
        <v>2720.0</v>
      </c>
      <c r="C3548" s="160">
        <v>2719.592</v>
      </c>
    </row>
    <row r="3549">
      <c r="A3549" s="159" t="s">
        <v>6468</v>
      </c>
      <c r="B3549" s="160">
        <v>2880.0</v>
      </c>
      <c r="C3549" s="160">
        <v>2878.772</v>
      </c>
    </row>
    <row r="3550">
      <c r="A3550" s="159" t="s">
        <v>6469</v>
      </c>
      <c r="B3550" s="160">
        <v>1289.0</v>
      </c>
      <c r="C3550" s="160">
        <v>1288.41</v>
      </c>
    </row>
    <row r="3551">
      <c r="A3551" s="159" t="s">
        <v>6470</v>
      </c>
      <c r="B3551" s="160">
        <v>1181.0</v>
      </c>
      <c r="C3551" s="160">
        <v>1180.077</v>
      </c>
    </row>
    <row r="3552">
      <c r="A3552" s="159" t="s">
        <v>6471</v>
      </c>
      <c r="B3552" s="160">
        <v>1533.0</v>
      </c>
      <c r="C3552" s="160">
        <v>1532.068</v>
      </c>
    </row>
    <row r="3553">
      <c r="A3553" s="159" t="s">
        <v>6472</v>
      </c>
      <c r="B3553" s="160">
        <v>4250.0</v>
      </c>
      <c r="C3553" s="160">
        <v>4248.816</v>
      </c>
    </row>
    <row r="3554">
      <c r="A3554" s="159" t="s">
        <v>6473</v>
      </c>
      <c r="B3554" s="160">
        <v>3761.0</v>
      </c>
      <c r="C3554" s="160">
        <v>3759.194</v>
      </c>
    </row>
    <row r="3555">
      <c r="A3555" s="159" t="s">
        <v>6474</v>
      </c>
      <c r="B3555" s="160">
        <v>4752.0</v>
      </c>
      <c r="C3555" s="160">
        <v>4749.439</v>
      </c>
    </row>
    <row r="3556">
      <c r="A3556" s="159" t="s">
        <v>6475</v>
      </c>
      <c r="B3556" s="160">
        <v>3165.0</v>
      </c>
      <c r="C3556" s="160">
        <v>3162.768</v>
      </c>
    </row>
    <row r="3557">
      <c r="A3557" s="159" t="s">
        <v>6476</v>
      </c>
      <c r="B3557" s="160">
        <v>2571.0</v>
      </c>
      <c r="C3557" s="160">
        <v>2569.121</v>
      </c>
    </row>
    <row r="3558">
      <c r="A3558" s="159" t="s">
        <v>6477</v>
      </c>
      <c r="B3558" s="160">
        <v>1991.0</v>
      </c>
      <c r="C3558" s="160">
        <v>1989.035</v>
      </c>
    </row>
    <row r="3559">
      <c r="A3559" s="159" t="s">
        <v>6478</v>
      </c>
      <c r="B3559" s="160">
        <v>1595.0</v>
      </c>
      <c r="C3559" s="160">
        <v>1594.702</v>
      </c>
    </row>
    <row r="3560">
      <c r="A3560" s="159" t="s">
        <v>6479</v>
      </c>
      <c r="B3560" s="160">
        <v>1453.0</v>
      </c>
      <c r="C3560" s="160">
        <v>1452.449</v>
      </c>
    </row>
    <row r="3561">
      <c r="A3561" s="159" t="s">
        <v>6480</v>
      </c>
      <c r="B3561" s="160">
        <v>1049.0</v>
      </c>
      <c r="C3561" s="160">
        <v>1048.934</v>
      </c>
    </row>
    <row r="3562">
      <c r="A3562" s="159" t="s">
        <v>6481</v>
      </c>
      <c r="B3562" s="160">
        <v>99.0</v>
      </c>
      <c r="C3562" s="160">
        <v>98.412</v>
      </c>
    </row>
    <row r="3563">
      <c r="A3563" s="159" t="s">
        <v>6482</v>
      </c>
      <c r="B3563" s="160">
        <v>109.0</v>
      </c>
      <c r="C3563" s="160">
        <v>108.217</v>
      </c>
    </row>
    <row r="3564">
      <c r="A3564" s="159" t="s">
        <v>6483</v>
      </c>
      <c r="B3564" s="160">
        <v>126.0</v>
      </c>
      <c r="C3564" s="160">
        <v>125.314</v>
      </c>
    </row>
    <row r="3565">
      <c r="A3565" s="159" t="s">
        <v>6484</v>
      </c>
      <c r="B3565" s="160">
        <v>191.0</v>
      </c>
      <c r="C3565" s="160">
        <v>190.299</v>
      </c>
    </row>
    <row r="3566">
      <c r="A3566" s="159" t="s">
        <v>6485</v>
      </c>
      <c r="B3566" s="160">
        <v>145.0</v>
      </c>
      <c r="C3566" s="160">
        <v>144.492</v>
      </c>
    </row>
    <row r="3567">
      <c r="A3567" s="159" t="s">
        <v>6486</v>
      </c>
      <c r="B3567" s="160">
        <v>145.0</v>
      </c>
      <c r="C3567" s="160">
        <v>144.031</v>
      </c>
    </row>
    <row r="3568">
      <c r="A3568" s="159" t="s">
        <v>6487</v>
      </c>
      <c r="B3568" s="160">
        <v>154.0</v>
      </c>
      <c r="C3568" s="160">
        <v>153.83</v>
      </c>
    </row>
    <row r="3569">
      <c r="A3569" s="159" t="s">
        <v>6488</v>
      </c>
      <c r="B3569" s="160">
        <v>129.0</v>
      </c>
      <c r="C3569" s="160">
        <v>128.179</v>
      </c>
    </row>
    <row r="3570">
      <c r="A3570" s="159" t="s">
        <v>6489</v>
      </c>
      <c r="B3570" s="160">
        <v>139.0</v>
      </c>
      <c r="C3570" s="160">
        <v>138.292</v>
      </c>
    </row>
    <row r="3571">
      <c r="A3571" s="159" t="s">
        <v>6490</v>
      </c>
      <c r="B3571" s="160">
        <v>162.0</v>
      </c>
      <c r="C3571" s="160">
        <v>161.768</v>
      </c>
    </row>
    <row r="3572">
      <c r="A3572" s="159" t="s">
        <v>6491</v>
      </c>
      <c r="B3572" s="160">
        <v>139.0</v>
      </c>
      <c r="C3572" s="160">
        <v>138.311</v>
      </c>
    </row>
    <row r="3573">
      <c r="A3573" s="159" t="s">
        <v>6492</v>
      </c>
      <c r="B3573" s="160">
        <v>196.0</v>
      </c>
      <c r="C3573" s="160">
        <v>195.141</v>
      </c>
    </row>
    <row r="3574">
      <c r="A3574" s="159" t="s">
        <v>6493</v>
      </c>
      <c r="B3574" s="160">
        <v>193.0</v>
      </c>
      <c r="C3574" s="160">
        <v>192.208</v>
      </c>
    </row>
    <row r="3575">
      <c r="A3575" s="159" t="s">
        <v>6494</v>
      </c>
      <c r="B3575" s="160">
        <v>182.0</v>
      </c>
      <c r="C3575" s="160">
        <v>181.216</v>
      </c>
    </row>
    <row r="3576">
      <c r="A3576" s="159" t="s">
        <v>6495</v>
      </c>
      <c r="B3576" s="160">
        <v>190.0</v>
      </c>
      <c r="C3576" s="160">
        <v>189.693</v>
      </c>
    </row>
    <row r="3577">
      <c r="A3577" s="159" t="s">
        <v>6496</v>
      </c>
      <c r="B3577" s="160">
        <v>146.0</v>
      </c>
      <c r="C3577" s="160">
        <v>145.921</v>
      </c>
    </row>
    <row r="3578">
      <c r="A3578" s="159" t="s">
        <v>6497</v>
      </c>
      <c r="B3578" s="160">
        <v>140.0</v>
      </c>
      <c r="C3578" s="160">
        <v>139.479</v>
      </c>
    </row>
    <row r="3579">
      <c r="A3579" s="159" t="s">
        <v>6498</v>
      </c>
      <c r="B3579" s="160">
        <v>176.0</v>
      </c>
      <c r="C3579" s="160">
        <v>175.479</v>
      </c>
    </row>
    <row r="3580">
      <c r="A3580" s="159" t="s">
        <v>6499</v>
      </c>
      <c r="B3580" s="160">
        <v>96.0</v>
      </c>
      <c r="C3580" s="160">
        <v>95.462</v>
      </c>
    </row>
    <row r="3581">
      <c r="A3581" s="159" t="s">
        <v>6500</v>
      </c>
      <c r="B3581" s="160">
        <v>55.0</v>
      </c>
      <c r="C3581" s="160">
        <v>54.915</v>
      </c>
    </row>
    <row r="3582">
      <c r="A3582" s="159" t="s">
        <v>6501</v>
      </c>
      <c r="B3582" s="160">
        <v>63.0</v>
      </c>
      <c r="C3582" s="160">
        <v>62.847</v>
      </c>
    </row>
    <row r="3583">
      <c r="A3583" s="159" t="s">
        <v>6502</v>
      </c>
      <c r="B3583" s="160">
        <v>305.0</v>
      </c>
      <c r="C3583" s="160">
        <v>304.049</v>
      </c>
    </row>
    <row r="3584">
      <c r="A3584" s="159" t="s">
        <v>6503</v>
      </c>
      <c r="B3584" s="160">
        <v>309.0</v>
      </c>
      <c r="C3584" s="160">
        <v>308.543</v>
      </c>
    </row>
    <row r="3585">
      <c r="A3585" s="159" t="s">
        <v>6504</v>
      </c>
      <c r="B3585" s="160">
        <v>388.0</v>
      </c>
      <c r="C3585" s="160">
        <v>387.848</v>
      </c>
    </row>
    <row r="3586">
      <c r="A3586" s="159" t="s">
        <v>6505</v>
      </c>
      <c r="B3586" s="160">
        <v>407.0</v>
      </c>
      <c r="C3586" s="160">
        <v>406.312</v>
      </c>
    </row>
    <row r="3587">
      <c r="A3587" s="159" t="s">
        <v>6506</v>
      </c>
      <c r="B3587" s="160">
        <v>343.0</v>
      </c>
      <c r="C3587" s="160">
        <v>342.855</v>
      </c>
    </row>
    <row r="3588">
      <c r="A3588" s="159" t="s">
        <v>6507</v>
      </c>
      <c r="B3588" s="160">
        <v>362.0</v>
      </c>
      <c r="C3588" s="160">
        <v>361.361</v>
      </c>
    </row>
    <row r="3589">
      <c r="A3589" s="159" t="s">
        <v>6508</v>
      </c>
      <c r="B3589" s="160">
        <v>424.0</v>
      </c>
      <c r="C3589" s="160">
        <v>423.495</v>
      </c>
    </row>
    <row r="3590">
      <c r="A3590" s="159" t="s">
        <v>6509</v>
      </c>
      <c r="B3590" s="160">
        <v>453.0</v>
      </c>
      <c r="C3590" s="160">
        <v>452.854</v>
      </c>
    </row>
    <row r="3591">
      <c r="A3591" s="159" t="s">
        <v>6510</v>
      </c>
      <c r="B3591" s="160">
        <v>404.0</v>
      </c>
      <c r="C3591" s="160">
        <v>403.876</v>
      </c>
    </row>
    <row r="3592">
      <c r="A3592" s="159" t="s">
        <v>6511</v>
      </c>
      <c r="B3592" s="160">
        <v>322.0</v>
      </c>
      <c r="C3592" s="160">
        <v>321.404</v>
      </c>
    </row>
    <row r="3593">
      <c r="A3593" s="159" t="s">
        <v>6512</v>
      </c>
      <c r="B3593" s="160">
        <v>323.0</v>
      </c>
      <c r="C3593" s="160">
        <v>322.709</v>
      </c>
    </row>
    <row r="3594">
      <c r="A3594" s="159" t="s">
        <v>6513</v>
      </c>
      <c r="B3594" s="160">
        <v>365.0</v>
      </c>
      <c r="C3594" s="160">
        <v>364.42</v>
      </c>
    </row>
    <row r="3595">
      <c r="A3595" s="159" t="s">
        <v>6514</v>
      </c>
      <c r="B3595" s="160">
        <v>398.0</v>
      </c>
      <c r="C3595" s="160">
        <v>397.107</v>
      </c>
    </row>
    <row r="3596">
      <c r="A3596" s="159" t="s">
        <v>6515</v>
      </c>
      <c r="B3596" s="160">
        <v>401.0</v>
      </c>
      <c r="C3596" s="160">
        <v>400.826</v>
      </c>
    </row>
    <row r="3597">
      <c r="A3597" s="159" t="s">
        <v>6516</v>
      </c>
      <c r="B3597" s="160">
        <v>374.0</v>
      </c>
      <c r="C3597" s="160">
        <v>373.451</v>
      </c>
    </row>
    <row r="3598">
      <c r="A3598" s="159" t="s">
        <v>6517</v>
      </c>
      <c r="B3598" s="160">
        <v>153.0</v>
      </c>
      <c r="C3598" s="160">
        <v>152.594</v>
      </c>
    </row>
    <row r="3599">
      <c r="A3599" s="159" t="s">
        <v>6518</v>
      </c>
      <c r="B3599" s="160">
        <v>110.0</v>
      </c>
      <c r="C3599" s="160">
        <v>109.659</v>
      </c>
    </row>
    <row r="3600">
      <c r="A3600" s="159" t="s">
        <v>6519</v>
      </c>
      <c r="B3600" s="160">
        <v>128.0</v>
      </c>
      <c r="C3600" s="160">
        <v>127.829</v>
      </c>
    </row>
    <row r="3601">
      <c r="A3601" s="159" t="s">
        <v>6520</v>
      </c>
      <c r="B3601" s="160">
        <v>144.0</v>
      </c>
      <c r="C3601" s="160">
        <v>143.603</v>
      </c>
    </row>
    <row r="3602">
      <c r="A3602" s="159" t="s">
        <v>6521</v>
      </c>
      <c r="B3602" s="160">
        <v>164.0</v>
      </c>
      <c r="C3602" s="160">
        <v>163.587</v>
      </c>
    </row>
    <row r="3603">
      <c r="A3603" s="159" t="s">
        <v>6522</v>
      </c>
      <c r="B3603" s="160">
        <v>166.0</v>
      </c>
      <c r="C3603" s="160">
        <v>165.404</v>
      </c>
    </row>
    <row r="3604">
      <c r="A3604" s="159" t="s">
        <v>6523</v>
      </c>
      <c r="B3604" s="160">
        <v>157.0</v>
      </c>
      <c r="C3604" s="160">
        <v>157.007</v>
      </c>
    </row>
    <row r="3605">
      <c r="A3605" s="159" t="s">
        <v>6524</v>
      </c>
      <c r="B3605" s="160">
        <v>168.0</v>
      </c>
      <c r="C3605" s="160">
        <v>167.737</v>
      </c>
    </row>
    <row r="3606">
      <c r="A3606" s="159" t="s">
        <v>6525</v>
      </c>
      <c r="B3606" s="160">
        <v>187.0</v>
      </c>
      <c r="C3606" s="160">
        <v>186.55</v>
      </c>
    </row>
    <row r="3607">
      <c r="A3607" s="159" t="s">
        <v>6526</v>
      </c>
      <c r="B3607" s="160">
        <v>291.0</v>
      </c>
      <c r="C3607" s="160">
        <v>290.892</v>
      </c>
    </row>
    <row r="3608">
      <c r="A3608" s="159" t="s">
        <v>6527</v>
      </c>
      <c r="B3608" s="160">
        <v>188.0</v>
      </c>
      <c r="C3608" s="160">
        <v>187.918</v>
      </c>
    </row>
    <row r="3609">
      <c r="A3609" s="159" t="s">
        <v>6528</v>
      </c>
      <c r="B3609" s="160">
        <v>310.0</v>
      </c>
      <c r="C3609" s="160">
        <v>310.009</v>
      </c>
    </row>
    <row r="3610">
      <c r="A3610" s="159" t="s">
        <v>6529</v>
      </c>
      <c r="B3610" s="160">
        <v>336.0</v>
      </c>
      <c r="C3610" s="160">
        <v>335.897</v>
      </c>
    </row>
    <row r="3611">
      <c r="A3611" s="159" t="s">
        <v>6530</v>
      </c>
      <c r="B3611" s="160">
        <v>311.0</v>
      </c>
      <c r="C3611" s="160">
        <v>310.86</v>
      </c>
    </row>
    <row r="3612">
      <c r="A3612" s="159" t="s">
        <v>6531</v>
      </c>
      <c r="B3612" s="160">
        <v>367.0</v>
      </c>
      <c r="C3612" s="160">
        <v>366.931</v>
      </c>
    </row>
    <row r="3613">
      <c r="A3613" s="159" t="s">
        <v>6532</v>
      </c>
      <c r="B3613" s="160">
        <v>285.0</v>
      </c>
      <c r="C3613" s="160">
        <v>284.698</v>
      </c>
    </row>
    <row r="3614">
      <c r="A3614" s="159" t="s">
        <v>6533</v>
      </c>
      <c r="B3614" s="160">
        <v>176.0</v>
      </c>
      <c r="C3614" s="160">
        <v>175.796</v>
      </c>
    </row>
    <row r="3615">
      <c r="A3615" s="159" t="s">
        <v>6534</v>
      </c>
      <c r="B3615" s="160">
        <v>204.0</v>
      </c>
      <c r="C3615" s="160">
        <v>203.874</v>
      </c>
    </row>
    <row r="3616">
      <c r="A3616" s="159" t="s">
        <v>6535</v>
      </c>
      <c r="B3616" s="160">
        <v>105.0</v>
      </c>
      <c r="C3616" s="160">
        <v>104.192</v>
      </c>
    </row>
    <row r="3617">
      <c r="A3617" s="159" t="s">
        <v>6536</v>
      </c>
      <c r="B3617" s="160">
        <v>139.0</v>
      </c>
      <c r="C3617" s="160">
        <v>138.198</v>
      </c>
    </row>
    <row r="3618">
      <c r="A3618" s="159" t="s">
        <v>6537</v>
      </c>
      <c r="B3618" s="160">
        <v>108.0</v>
      </c>
      <c r="C3618" s="160">
        <v>107.576</v>
      </c>
    </row>
    <row r="3619">
      <c r="A3619" s="159" t="s">
        <v>6538</v>
      </c>
      <c r="B3619" s="160">
        <v>122.0</v>
      </c>
      <c r="C3619" s="160">
        <v>121.334</v>
      </c>
    </row>
    <row r="3620">
      <c r="A3620" s="159" t="s">
        <v>6539</v>
      </c>
      <c r="B3620" s="160">
        <v>119.0</v>
      </c>
      <c r="C3620" s="160">
        <v>118.708</v>
      </c>
    </row>
    <row r="3621">
      <c r="A3621" s="159" t="s">
        <v>6540</v>
      </c>
      <c r="B3621" s="160">
        <v>104.0</v>
      </c>
      <c r="C3621" s="160">
        <v>103.35</v>
      </c>
    </row>
    <row r="3622">
      <c r="A3622" s="159" t="s">
        <v>6541</v>
      </c>
      <c r="B3622" s="160">
        <v>115.0</v>
      </c>
      <c r="C3622" s="160">
        <v>115.001</v>
      </c>
    </row>
    <row r="3623">
      <c r="A3623" s="159" t="s">
        <v>6542</v>
      </c>
      <c r="B3623" s="160">
        <v>126.0</v>
      </c>
      <c r="C3623" s="160">
        <v>125.717</v>
      </c>
    </row>
    <row r="3624">
      <c r="A3624" s="159" t="s">
        <v>6543</v>
      </c>
      <c r="B3624" s="160">
        <v>127.0</v>
      </c>
      <c r="C3624" s="160">
        <v>126.118</v>
      </c>
    </row>
    <row r="3625">
      <c r="A3625" s="159" t="s">
        <v>6544</v>
      </c>
      <c r="B3625" s="160">
        <v>445.0</v>
      </c>
      <c r="C3625" s="160">
        <v>444.716</v>
      </c>
    </row>
    <row r="3626">
      <c r="A3626" s="159" t="s">
        <v>6545</v>
      </c>
      <c r="B3626" s="160">
        <v>700.0</v>
      </c>
      <c r="C3626" s="160">
        <v>699.128</v>
      </c>
    </row>
    <row r="3627">
      <c r="A3627" s="159" t="s">
        <v>6546</v>
      </c>
      <c r="B3627" s="160">
        <v>486.0</v>
      </c>
      <c r="C3627" s="160">
        <v>485.124</v>
      </c>
    </row>
    <row r="3628">
      <c r="A3628" s="159" t="s">
        <v>6547</v>
      </c>
      <c r="B3628" s="160">
        <v>483.0</v>
      </c>
      <c r="C3628" s="160">
        <v>482.265</v>
      </c>
    </row>
    <row r="3629">
      <c r="A3629" s="159" t="s">
        <v>6548</v>
      </c>
      <c r="B3629" s="160">
        <v>488.0</v>
      </c>
      <c r="C3629" s="160">
        <v>487.15</v>
      </c>
    </row>
    <row r="3630">
      <c r="A3630" s="159" t="s">
        <v>6549</v>
      </c>
      <c r="B3630" s="160">
        <v>477.0</v>
      </c>
      <c r="C3630" s="160">
        <v>476.368</v>
      </c>
    </row>
    <row r="3631">
      <c r="A3631" s="159" t="s">
        <v>6550</v>
      </c>
      <c r="B3631" s="160">
        <v>296.0</v>
      </c>
      <c r="C3631" s="160">
        <v>295.323</v>
      </c>
    </row>
    <row r="3632">
      <c r="A3632" s="159" t="s">
        <v>6551</v>
      </c>
      <c r="B3632" s="160">
        <v>627.0</v>
      </c>
      <c r="C3632" s="160">
        <v>626.719</v>
      </c>
    </row>
    <row r="3633">
      <c r="A3633" s="159" t="s">
        <v>6552</v>
      </c>
      <c r="B3633" s="160">
        <v>554.0</v>
      </c>
      <c r="C3633" s="160">
        <v>553.362</v>
      </c>
    </row>
    <row r="3634">
      <c r="A3634" s="159" t="s">
        <v>6553</v>
      </c>
      <c r="B3634" s="160">
        <v>471.0</v>
      </c>
      <c r="C3634" s="160">
        <v>470.114</v>
      </c>
    </row>
    <row r="3635">
      <c r="A3635" s="159" t="s">
        <v>6554</v>
      </c>
      <c r="B3635" s="160">
        <v>681.0</v>
      </c>
      <c r="C3635" s="160">
        <v>680.908</v>
      </c>
    </row>
    <row r="3636">
      <c r="A3636" s="159" t="s">
        <v>6555</v>
      </c>
      <c r="B3636" s="160">
        <v>625.0</v>
      </c>
      <c r="C3636" s="160">
        <v>624.847</v>
      </c>
    </row>
    <row r="3637">
      <c r="A3637" s="159" t="s">
        <v>6556</v>
      </c>
      <c r="B3637" s="160">
        <v>27.0</v>
      </c>
      <c r="C3637" s="160">
        <v>26.249</v>
      </c>
    </row>
    <row r="3638">
      <c r="A3638" s="159" t="s">
        <v>6557</v>
      </c>
      <c r="B3638" s="160">
        <v>31.0</v>
      </c>
      <c r="C3638" s="160">
        <v>30.806</v>
      </c>
    </row>
    <row r="3639">
      <c r="A3639" s="159" t="s">
        <v>6558</v>
      </c>
      <c r="B3639" s="160">
        <v>23.0</v>
      </c>
      <c r="C3639" s="160">
        <v>22.757</v>
      </c>
    </row>
    <row r="3640">
      <c r="A3640" s="159" t="s">
        <v>6559</v>
      </c>
      <c r="B3640" s="160">
        <v>42.0</v>
      </c>
      <c r="C3640" s="160">
        <v>41.571</v>
      </c>
    </row>
    <row r="3641">
      <c r="A3641" s="159" t="s">
        <v>6560</v>
      </c>
      <c r="B3641" s="160">
        <v>28.0</v>
      </c>
      <c r="C3641" s="160">
        <v>27.4</v>
      </c>
    </row>
    <row r="3642">
      <c r="A3642" s="159" t="s">
        <v>6561</v>
      </c>
      <c r="B3642" s="160">
        <v>28.0</v>
      </c>
      <c r="C3642" s="160">
        <v>27.133</v>
      </c>
    </row>
    <row r="3643">
      <c r="A3643" s="159" t="s">
        <v>6562</v>
      </c>
      <c r="B3643" s="160">
        <v>34.0</v>
      </c>
      <c r="C3643" s="160">
        <v>33.218</v>
      </c>
    </row>
    <row r="3644">
      <c r="A3644" s="159" t="s">
        <v>6563</v>
      </c>
      <c r="B3644" s="160">
        <v>50.0</v>
      </c>
      <c r="C3644" s="160">
        <v>49.204</v>
      </c>
    </row>
    <row r="3645">
      <c r="A3645" s="159" t="s">
        <v>6564</v>
      </c>
      <c r="B3645" s="160">
        <v>37.0</v>
      </c>
      <c r="C3645" s="160">
        <v>36.281</v>
      </c>
    </row>
    <row r="3646">
      <c r="A3646" s="159" t="s">
        <v>6565</v>
      </c>
      <c r="B3646" s="160">
        <v>37.0</v>
      </c>
      <c r="C3646" s="160">
        <v>36.198</v>
      </c>
    </row>
    <row r="3647">
      <c r="A3647" s="159" t="s">
        <v>6567</v>
      </c>
      <c r="B3647" s="160">
        <v>37.0</v>
      </c>
      <c r="C3647" s="160">
        <v>36.88</v>
      </c>
    </row>
    <row r="3648">
      <c r="A3648" s="159" t="s">
        <v>6569</v>
      </c>
      <c r="B3648" s="160">
        <v>32.0</v>
      </c>
      <c r="C3648" s="160">
        <v>31.385</v>
      </c>
    </row>
    <row r="3649">
      <c r="A3649" s="159" t="s">
        <v>6571</v>
      </c>
      <c r="B3649" s="160">
        <v>1462.0</v>
      </c>
      <c r="C3649" s="160">
        <v>1461.417</v>
      </c>
    </row>
    <row r="3650">
      <c r="A3650" s="159" t="s">
        <v>6573</v>
      </c>
      <c r="B3650" s="160">
        <v>1029.0</v>
      </c>
      <c r="C3650" s="160">
        <v>1028.508</v>
      </c>
    </row>
    <row r="3651">
      <c r="A3651" s="159" t="s">
        <v>6575</v>
      </c>
      <c r="B3651" s="160">
        <v>977.0</v>
      </c>
      <c r="C3651" s="160">
        <v>976.495</v>
      </c>
    </row>
    <row r="3652">
      <c r="A3652" s="159" t="s">
        <v>6577</v>
      </c>
      <c r="B3652" s="160">
        <v>1959.0</v>
      </c>
      <c r="C3652" s="160">
        <v>1958.701</v>
      </c>
    </row>
    <row r="3653">
      <c r="A3653" s="159" t="s">
        <v>6578</v>
      </c>
      <c r="B3653" s="160">
        <v>2091.0</v>
      </c>
      <c r="C3653" s="160">
        <v>2090.424</v>
      </c>
    </row>
    <row r="3654">
      <c r="A3654" s="159" t="s">
        <v>6580</v>
      </c>
      <c r="B3654" s="160">
        <v>2429.0</v>
      </c>
      <c r="C3654" s="160">
        <v>2427.638</v>
      </c>
    </row>
    <row r="3655">
      <c r="A3655" s="159" t="s">
        <v>6582</v>
      </c>
      <c r="B3655" s="160">
        <v>810.0</v>
      </c>
      <c r="C3655" s="160">
        <v>809.834</v>
      </c>
    </row>
    <row r="3656">
      <c r="A3656" s="159" t="s">
        <v>6584</v>
      </c>
      <c r="B3656" s="160">
        <v>852.0</v>
      </c>
      <c r="C3656" s="160">
        <v>851.914</v>
      </c>
    </row>
    <row r="3657">
      <c r="A3657" s="159" t="s">
        <v>6586</v>
      </c>
      <c r="B3657" s="160">
        <v>864.0</v>
      </c>
      <c r="C3657" s="160">
        <v>863.36</v>
      </c>
    </row>
    <row r="3658">
      <c r="A3658" s="159" t="s">
        <v>6587</v>
      </c>
      <c r="B3658" s="160">
        <v>1060.0</v>
      </c>
      <c r="C3658" s="160">
        <v>1059.17</v>
      </c>
    </row>
    <row r="3659">
      <c r="A3659" s="159" t="s">
        <v>6589</v>
      </c>
      <c r="B3659" s="160">
        <v>963.0</v>
      </c>
      <c r="C3659" s="160">
        <v>962.133</v>
      </c>
    </row>
    <row r="3660">
      <c r="A3660" s="159" t="s">
        <v>6590</v>
      </c>
      <c r="B3660" s="160">
        <v>1018.0</v>
      </c>
      <c r="C3660" s="160">
        <v>1017.085</v>
      </c>
    </row>
    <row r="3661">
      <c r="A3661" s="159" t="s">
        <v>6591</v>
      </c>
      <c r="B3661" s="160">
        <v>105.0</v>
      </c>
      <c r="C3661" s="160">
        <v>104.28</v>
      </c>
    </row>
    <row r="3662">
      <c r="A3662" s="159" t="s">
        <v>6592</v>
      </c>
      <c r="B3662" s="160">
        <v>106.0</v>
      </c>
      <c r="C3662" s="160">
        <v>105.354</v>
      </c>
    </row>
    <row r="3663">
      <c r="A3663" s="159" t="s">
        <v>6593</v>
      </c>
      <c r="B3663" s="160">
        <v>88.0</v>
      </c>
      <c r="C3663" s="160">
        <v>87.748</v>
      </c>
    </row>
    <row r="3664">
      <c r="A3664" s="159" t="s">
        <v>6594</v>
      </c>
      <c r="B3664" s="160">
        <v>768.0</v>
      </c>
      <c r="C3664" s="160">
        <v>767.184</v>
      </c>
    </row>
    <row r="3665">
      <c r="A3665" s="159" t="s">
        <v>6595</v>
      </c>
      <c r="B3665" s="160">
        <v>732.0</v>
      </c>
      <c r="C3665" s="160">
        <v>731.665</v>
      </c>
    </row>
    <row r="3666">
      <c r="A3666" s="159" t="s">
        <v>6596</v>
      </c>
      <c r="B3666" s="160">
        <v>674.0</v>
      </c>
      <c r="C3666" s="160">
        <v>673.069</v>
      </c>
    </row>
    <row r="3667">
      <c r="A3667" s="159" t="s">
        <v>6597</v>
      </c>
      <c r="B3667" s="160">
        <v>818.0</v>
      </c>
      <c r="C3667" s="160">
        <v>817.087</v>
      </c>
    </row>
    <row r="3668">
      <c r="A3668" s="159" t="s">
        <v>6598</v>
      </c>
      <c r="B3668" s="160">
        <v>800.0</v>
      </c>
      <c r="C3668" s="160">
        <v>799.856</v>
      </c>
    </row>
    <row r="3669">
      <c r="A3669" s="159" t="s">
        <v>6599</v>
      </c>
      <c r="B3669" s="160">
        <v>902.0</v>
      </c>
      <c r="C3669" s="160">
        <v>901.497</v>
      </c>
    </row>
    <row r="3670">
      <c r="A3670" s="159" t="s">
        <v>6600</v>
      </c>
      <c r="B3670" s="160">
        <v>440.0</v>
      </c>
      <c r="C3670" s="160">
        <v>439.325</v>
      </c>
    </row>
    <row r="3671">
      <c r="A3671" s="159" t="s">
        <v>6601</v>
      </c>
      <c r="B3671" s="160">
        <v>443.0</v>
      </c>
      <c r="C3671" s="160">
        <v>442.109</v>
      </c>
    </row>
    <row r="3672">
      <c r="A3672" s="159" t="s">
        <v>6602</v>
      </c>
      <c r="B3672" s="160">
        <v>464.0</v>
      </c>
      <c r="C3672" s="160">
        <v>463.06</v>
      </c>
    </row>
    <row r="3673">
      <c r="A3673" s="159" t="s">
        <v>6603</v>
      </c>
      <c r="B3673" s="160">
        <v>304.0</v>
      </c>
      <c r="C3673" s="160">
        <v>303.528</v>
      </c>
    </row>
    <row r="3674">
      <c r="A3674" s="159" t="s">
        <v>6604</v>
      </c>
      <c r="B3674" s="160">
        <v>96.0</v>
      </c>
      <c r="C3674" s="160">
        <v>95.131</v>
      </c>
    </row>
    <row r="3675">
      <c r="A3675" s="159" t="s">
        <v>6605</v>
      </c>
      <c r="B3675" s="160">
        <v>171.0</v>
      </c>
      <c r="C3675" s="160">
        <v>170.038</v>
      </c>
    </row>
    <row r="3676">
      <c r="A3676" s="159" t="s">
        <v>6606</v>
      </c>
      <c r="B3676" s="160">
        <v>243.0</v>
      </c>
      <c r="C3676" s="160">
        <v>242.271</v>
      </c>
    </row>
    <row r="3677">
      <c r="A3677" s="159" t="s">
        <v>6607</v>
      </c>
      <c r="B3677" s="160">
        <v>313.0</v>
      </c>
      <c r="C3677" s="160">
        <v>312.109</v>
      </c>
    </row>
    <row r="3678">
      <c r="A3678" s="159" t="s">
        <v>6608</v>
      </c>
      <c r="B3678" s="160">
        <v>337.0</v>
      </c>
      <c r="C3678" s="160">
        <v>336.403</v>
      </c>
    </row>
    <row r="3679">
      <c r="A3679" s="159" t="s">
        <v>6609</v>
      </c>
      <c r="B3679" s="160">
        <v>844.0</v>
      </c>
      <c r="C3679" s="160">
        <v>843.166</v>
      </c>
    </row>
    <row r="3680">
      <c r="A3680" s="159" t="s">
        <v>6610</v>
      </c>
      <c r="B3680" s="160">
        <v>1003.0</v>
      </c>
      <c r="C3680" s="160">
        <v>1002.331</v>
      </c>
    </row>
    <row r="3681">
      <c r="A3681" s="159" t="s">
        <v>6611</v>
      </c>
      <c r="B3681" s="160">
        <v>340.0</v>
      </c>
      <c r="C3681" s="160">
        <v>339.87</v>
      </c>
    </row>
    <row r="3682">
      <c r="A3682" s="159" t="s">
        <v>6612</v>
      </c>
      <c r="B3682" s="160">
        <v>2530.0</v>
      </c>
      <c r="C3682" s="160">
        <v>2528.22</v>
      </c>
    </row>
    <row r="3683">
      <c r="A3683" s="159" t="s">
        <v>6613</v>
      </c>
      <c r="B3683" s="160">
        <v>3586.0</v>
      </c>
      <c r="C3683" s="160">
        <v>3584.459</v>
      </c>
    </row>
    <row r="3684">
      <c r="A3684" s="159" t="s">
        <v>6614</v>
      </c>
      <c r="B3684" s="160">
        <v>3196.0</v>
      </c>
      <c r="C3684" s="160">
        <v>3193.518</v>
      </c>
    </row>
    <row r="3685">
      <c r="A3685" s="159" t="s">
        <v>6615</v>
      </c>
      <c r="B3685" s="160">
        <v>3065.0</v>
      </c>
      <c r="C3685" s="160">
        <v>3063.717</v>
      </c>
    </row>
    <row r="3686">
      <c r="A3686" s="159" t="s">
        <v>6616</v>
      </c>
      <c r="B3686" s="160">
        <v>2480.0</v>
      </c>
      <c r="C3686" s="160">
        <v>2478.242</v>
      </c>
    </row>
    <row r="3687">
      <c r="A3687" s="159" t="s">
        <v>6617</v>
      </c>
      <c r="B3687" s="160">
        <v>2931.0</v>
      </c>
      <c r="C3687" s="160">
        <v>2929.058</v>
      </c>
    </row>
    <row r="3688">
      <c r="A3688" s="159" t="s">
        <v>6618</v>
      </c>
      <c r="B3688" s="160">
        <v>3296.0</v>
      </c>
      <c r="C3688" s="160">
        <v>3294.325</v>
      </c>
    </row>
    <row r="3689">
      <c r="A3689" s="159" t="s">
        <v>6619</v>
      </c>
      <c r="B3689" s="160">
        <v>4012.0</v>
      </c>
      <c r="C3689" s="160">
        <v>4010.141</v>
      </c>
    </row>
    <row r="3690">
      <c r="A3690" s="159" t="s">
        <v>6620</v>
      </c>
      <c r="B3690" s="160">
        <v>3986.0</v>
      </c>
      <c r="C3690" s="160">
        <v>3984.473</v>
      </c>
    </row>
    <row r="3691">
      <c r="A3691" s="159" t="s">
        <v>6621</v>
      </c>
      <c r="B3691" s="160">
        <v>465.0</v>
      </c>
      <c r="C3691" s="160">
        <v>465.011</v>
      </c>
    </row>
    <row r="3692">
      <c r="A3692" s="159" t="s">
        <v>6622</v>
      </c>
      <c r="B3692" s="160">
        <v>482.0</v>
      </c>
      <c r="C3692" s="160">
        <v>481.371</v>
      </c>
    </row>
    <row r="3693">
      <c r="A3693" s="159" t="s">
        <v>6623</v>
      </c>
      <c r="B3693" s="160">
        <v>496.0</v>
      </c>
      <c r="C3693" s="160">
        <v>495.014</v>
      </c>
    </row>
    <row r="3694">
      <c r="A3694" s="159" t="s">
        <v>6624</v>
      </c>
      <c r="B3694" s="160">
        <v>280.0</v>
      </c>
      <c r="C3694" s="160">
        <v>279.331</v>
      </c>
    </row>
    <row r="3695">
      <c r="A3695" s="159" t="s">
        <v>6625</v>
      </c>
      <c r="B3695" s="160">
        <v>256.0</v>
      </c>
      <c r="C3695" s="160">
        <v>255.125</v>
      </c>
    </row>
    <row r="3696">
      <c r="A3696" s="159" t="s">
        <v>6626</v>
      </c>
      <c r="B3696" s="160">
        <v>165.0</v>
      </c>
      <c r="C3696" s="160">
        <v>164.478</v>
      </c>
    </row>
    <row r="3697">
      <c r="A3697" s="159" t="s">
        <v>6627</v>
      </c>
      <c r="B3697" s="160">
        <v>404.0</v>
      </c>
      <c r="C3697" s="160">
        <v>403.572</v>
      </c>
    </row>
    <row r="3698">
      <c r="A3698" s="159" t="s">
        <v>6628</v>
      </c>
      <c r="B3698" s="160">
        <v>434.0</v>
      </c>
      <c r="C3698" s="160">
        <v>434.055</v>
      </c>
    </row>
    <row r="3699">
      <c r="A3699" s="159" t="s">
        <v>6629</v>
      </c>
      <c r="B3699" s="160">
        <v>240.0</v>
      </c>
      <c r="C3699" s="160">
        <v>239.716</v>
      </c>
    </row>
    <row r="3700">
      <c r="A3700" s="159" t="s">
        <v>6630</v>
      </c>
      <c r="B3700" s="160">
        <v>2812.0</v>
      </c>
      <c r="C3700" s="160">
        <v>2810.757</v>
      </c>
    </row>
    <row r="3701">
      <c r="A3701" s="159" t="s">
        <v>6631</v>
      </c>
      <c r="B3701" s="160">
        <v>3016.0</v>
      </c>
      <c r="C3701" s="160">
        <v>3013.632</v>
      </c>
    </row>
    <row r="3702">
      <c r="A3702" s="159" t="s">
        <v>6632</v>
      </c>
      <c r="B3702" s="160">
        <v>1057.0</v>
      </c>
      <c r="C3702" s="160">
        <v>1056.913</v>
      </c>
    </row>
    <row r="3703">
      <c r="A3703" s="159" t="s">
        <v>6633</v>
      </c>
      <c r="B3703" s="160">
        <v>1434.0</v>
      </c>
      <c r="C3703" s="160">
        <v>1432.308</v>
      </c>
    </row>
    <row r="3704">
      <c r="A3704" s="159" t="s">
        <v>6634</v>
      </c>
      <c r="B3704" s="160">
        <v>1187.0</v>
      </c>
      <c r="C3704" s="160">
        <v>1186.913</v>
      </c>
    </row>
    <row r="3705">
      <c r="A3705" s="159" t="s">
        <v>6635</v>
      </c>
      <c r="B3705" s="160">
        <v>1798.0</v>
      </c>
      <c r="C3705" s="160">
        <v>1796.886</v>
      </c>
    </row>
    <row r="3706">
      <c r="A3706" s="159" t="s">
        <v>6636</v>
      </c>
      <c r="B3706" s="160">
        <v>1528.0</v>
      </c>
      <c r="C3706" s="160">
        <v>1527.462</v>
      </c>
    </row>
    <row r="3707">
      <c r="A3707" s="159" t="s">
        <v>6637</v>
      </c>
      <c r="B3707" s="160">
        <v>1799.0</v>
      </c>
      <c r="C3707" s="160">
        <v>1797.92</v>
      </c>
    </row>
    <row r="3708">
      <c r="A3708" s="159" t="s">
        <v>6638</v>
      </c>
      <c r="B3708" s="160">
        <v>1042.0</v>
      </c>
      <c r="C3708" s="160">
        <v>1041.45</v>
      </c>
    </row>
    <row r="3709">
      <c r="A3709" s="159" t="s">
        <v>6639</v>
      </c>
      <c r="B3709" s="160">
        <v>1069.0</v>
      </c>
      <c r="C3709" s="160">
        <v>1068.115</v>
      </c>
    </row>
    <row r="3710">
      <c r="A3710" s="159" t="s">
        <v>6640</v>
      </c>
      <c r="B3710" s="160">
        <v>1156.0</v>
      </c>
      <c r="C3710" s="160">
        <v>1155.348</v>
      </c>
    </row>
    <row r="3711">
      <c r="A3711" s="159" t="s">
        <v>6641</v>
      </c>
      <c r="B3711" s="160">
        <v>1283.0</v>
      </c>
      <c r="C3711" s="160">
        <v>1282.753</v>
      </c>
    </row>
    <row r="3712">
      <c r="A3712" s="159" t="s">
        <v>6642</v>
      </c>
      <c r="B3712" s="160">
        <v>139.0</v>
      </c>
      <c r="C3712" s="160">
        <v>138.081</v>
      </c>
    </row>
    <row r="3713">
      <c r="A3713" s="159" t="s">
        <v>6643</v>
      </c>
      <c r="B3713" s="160">
        <v>80.0</v>
      </c>
      <c r="C3713" s="160">
        <v>79.389</v>
      </c>
    </row>
    <row r="3714">
      <c r="A3714" s="159" t="s">
        <v>6644</v>
      </c>
      <c r="B3714" s="160">
        <v>83.0</v>
      </c>
      <c r="C3714" s="160">
        <v>82.178</v>
      </c>
    </row>
    <row r="3715">
      <c r="A3715" s="159" t="s">
        <v>6645</v>
      </c>
      <c r="B3715" s="160">
        <v>120.0</v>
      </c>
      <c r="C3715" s="160">
        <v>119.494</v>
      </c>
    </row>
    <row r="3716">
      <c r="A3716" s="159" t="s">
        <v>6646</v>
      </c>
      <c r="B3716" s="160">
        <v>131.0</v>
      </c>
      <c r="C3716" s="160">
        <v>130.521</v>
      </c>
    </row>
    <row r="3717">
      <c r="A3717" s="159" t="s">
        <v>6647</v>
      </c>
      <c r="B3717" s="160">
        <v>117.0</v>
      </c>
      <c r="C3717" s="160">
        <v>116.456</v>
      </c>
    </row>
    <row r="3718">
      <c r="A3718" s="159" t="s">
        <v>6648</v>
      </c>
      <c r="B3718" s="160">
        <v>125.0</v>
      </c>
      <c r="C3718" s="160">
        <v>124.726</v>
      </c>
    </row>
    <row r="3719">
      <c r="A3719" s="159" t="s">
        <v>6649</v>
      </c>
      <c r="B3719" s="160">
        <v>150.0</v>
      </c>
      <c r="C3719" s="160">
        <v>149.983</v>
      </c>
    </row>
    <row r="3720">
      <c r="A3720" s="159" t="s">
        <v>6650</v>
      </c>
      <c r="B3720" s="160">
        <v>109.0</v>
      </c>
      <c r="C3720" s="160">
        <v>108.442</v>
      </c>
    </row>
    <row r="3721">
      <c r="A3721" s="159" t="s">
        <v>6651</v>
      </c>
      <c r="B3721" s="160">
        <v>203.0</v>
      </c>
      <c r="C3721" s="160">
        <v>202.591</v>
      </c>
    </row>
    <row r="3722">
      <c r="A3722" s="159" t="s">
        <v>6652</v>
      </c>
      <c r="B3722" s="160">
        <v>276.0</v>
      </c>
      <c r="C3722" s="160">
        <v>275.216</v>
      </c>
    </row>
    <row r="3723">
      <c r="A3723" s="159" t="s">
        <v>6653</v>
      </c>
      <c r="B3723" s="160">
        <v>296.0</v>
      </c>
      <c r="C3723" s="160">
        <v>295.139</v>
      </c>
    </row>
    <row r="3724">
      <c r="A3724" s="159" t="s">
        <v>6654</v>
      </c>
      <c r="B3724" s="160">
        <v>3584.0</v>
      </c>
      <c r="C3724" s="160">
        <v>3581.603</v>
      </c>
    </row>
    <row r="3725">
      <c r="A3725" s="159" t="s">
        <v>6655</v>
      </c>
      <c r="B3725" s="160">
        <v>4804.0</v>
      </c>
      <c r="C3725" s="160">
        <v>4800.781</v>
      </c>
    </row>
    <row r="3726">
      <c r="A3726" s="159" t="s">
        <v>6656</v>
      </c>
      <c r="B3726" s="160">
        <v>4330.0</v>
      </c>
      <c r="C3726" s="160">
        <v>4328.731</v>
      </c>
    </row>
    <row r="3727">
      <c r="A3727" s="159" t="s">
        <v>6657</v>
      </c>
      <c r="B3727" s="160">
        <v>4357.0</v>
      </c>
      <c r="C3727" s="160">
        <v>4355.178</v>
      </c>
    </row>
    <row r="3728">
      <c r="A3728" s="159" t="s">
        <v>6658</v>
      </c>
      <c r="B3728" s="160">
        <v>4361.0</v>
      </c>
      <c r="C3728" s="160">
        <v>4359.605</v>
      </c>
    </row>
    <row r="3729">
      <c r="A3729" s="159" t="s">
        <v>6659</v>
      </c>
      <c r="B3729" s="160">
        <v>6107.0</v>
      </c>
      <c r="C3729" s="160">
        <v>6104.517</v>
      </c>
    </row>
    <row r="3730">
      <c r="A3730" s="159" t="s">
        <v>6660</v>
      </c>
      <c r="B3730" s="160">
        <v>4630.0</v>
      </c>
      <c r="C3730" s="160">
        <v>4628.598</v>
      </c>
    </row>
    <row r="3731">
      <c r="A3731" s="159" t="s">
        <v>6661</v>
      </c>
      <c r="B3731" s="160">
        <v>2334.0</v>
      </c>
      <c r="C3731" s="160">
        <v>2333.126</v>
      </c>
    </row>
    <row r="3732">
      <c r="A3732" s="159" t="s">
        <v>6662</v>
      </c>
      <c r="B3732" s="160">
        <v>3349.0</v>
      </c>
      <c r="C3732" s="160">
        <v>3346.512</v>
      </c>
    </row>
    <row r="3733">
      <c r="A3733" s="159" t="s">
        <v>6663</v>
      </c>
      <c r="B3733" s="160">
        <v>447.0</v>
      </c>
      <c r="C3733" s="160">
        <v>446.246</v>
      </c>
    </row>
    <row r="3734">
      <c r="A3734" s="159" t="s">
        <v>6664</v>
      </c>
      <c r="B3734" s="160">
        <v>408.0</v>
      </c>
      <c r="C3734" s="160">
        <v>407.152</v>
      </c>
    </row>
    <row r="3735">
      <c r="A3735" s="159" t="s">
        <v>6665</v>
      </c>
      <c r="B3735" s="160">
        <v>821.0</v>
      </c>
      <c r="C3735" s="160">
        <v>820.744</v>
      </c>
    </row>
    <row r="3736">
      <c r="A3736" s="159" t="s">
        <v>6666</v>
      </c>
      <c r="B3736" s="160">
        <v>593.0</v>
      </c>
      <c r="C3736" s="160">
        <v>592.799</v>
      </c>
    </row>
    <row r="3737">
      <c r="A3737" s="159" t="s">
        <v>6667</v>
      </c>
      <c r="B3737" s="160">
        <v>616.0</v>
      </c>
      <c r="C3737" s="160">
        <v>615.119</v>
      </c>
    </row>
    <row r="3738">
      <c r="A3738" s="159" t="s">
        <v>6668</v>
      </c>
      <c r="B3738" s="160">
        <v>687.0</v>
      </c>
      <c r="C3738" s="160">
        <v>686.451</v>
      </c>
    </row>
    <row r="3739">
      <c r="A3739" s="159" t="s">
        <v>6669</v>
      </c>
      <c r="B3739" s="160">
        <v>47.0</v>
      </c>
      <c r="C3739" s="160">
        <v>46.125</v>
      </c>
    </row>
    <row r="3740">
      <c r="A3740" s="159" t="s">
        <v>6670</v>
      </c>
      <c r="B3740" s="160">
        <v>36.0</v>
      </c>
      <c r="C3740" s="160">
        <v>35.855</v>
      </c>
    </row>
    <row r="3741">
      <c r="A3741" s="159" t="s">
        <v>6671</v>
      </c>
      <c r="B3741" s="160">
        <v>39.0</v>
      </c>
      <c r="C3741" s="160">
        <v>38.957</v>
      </c>
    </row>
    <row r="3742">
      <c r="A3742" s="159" t="s">
        <v>6672</v>
      </c>
      <c r="B3742" s="160">
        <v>43.0</v>
      </c>
      <c r="C3742" s="160">
        <v>42.71</v>
      </c>
    </row>
    <row r="3743">
      <c r="A3743" s="159" t="s">
        <v>6673</v>
      </c>
      <c r="B3743" s="160">
        <v>39.0</v>
      </c>
      <c r="C3743" s="160">
        <v>38.206</v>
      </c>
    </row>
    <row r="3744">
      <c r="A3744" s="159" t="s">
        <v>6674</v>
      </c>
      <c r="B3744" s="160">
        <v>35.0</v>
      </c>
      <c r="C3744" s="160">
        <v>34.133</v>
      </c>
    </row>
    <row r="3745">
      <c r="A3745" s="159" t="s">
        <v>6675</v>
      </c>
      <c r="B3745" s="160">
        <v>40.0</v>
      </c>
      <c r="C3745" s="160">
        <v>39.699</v>
      </c>
    </row>
    <row r="3746">
      <c r="A3746" s="159" t="s">
        <v>6676</v>
      </c>
      <c r="B3746" s="160">
        <v>43.0</v>
      </c>
      <c r="C3746" s="160">
        <v>42.244</v>
      </c>
    </row>
    <row r="3747">
      <c r="A3747" s="159" t="s">
        <v>6677</v>
      </c>
      <c r="B3747" s="160">
        <v>33.0</v>
      </c>
      <c r="C3747" s="160">
        <v>32.785</v>
      </c>
    </row>
    <row r="3748">
      <c r="A3748" s="159" t="s">
        <v>6678</v>
      </c>
      <c r="B3748" s="160">
        <v>68.0</v>
      </c>
      <c r="C3748" s="160">
        <v>67.295</v>
      </c>
    </row>
    <row r="3749">
      <c r="A3749" s="159" t="s">
        <v>6679</v>
      </c>
      <c r="B3749" s="160">
        <v>60.0</v>
      </c>
      <c r="C3749" s="160">
        <v>59.347</v>
      </c>
    </row>
    <row r="3750">
      <c r="A3750" s="159" t="s">
        <v>6680</v>
      </c>
      <c r="B3750" s="160">
        <v>54.0</v>
      </c>
      <c r="C3750" s="160">
        <v>53.577</v>
      </c>
    </row>
    <row r="3751">
      <c r="A3751" s="159" t="s">
        <v>6681</v>
      </c>
      <c r="B3751" s="160">
        <v>251.0</v>
      </c>
      <c r="C3751" s="160">
        <v>250.458</v>
      </c>
    </row>
    <row r="3752">
      <c r="A3752" s="159" t="s">
        <v>6682</v>
      </c>
      <c r="B3752" s="160">
        <v>255.0</v>
      </c>
      <c r="C3752" s="160">
        <v>254.042</v>
      </c>
    </row>
    <row r="3753">
      <c r="A3753" s="159" t="s">
        <v>6683</v>
      </c>
      <c r="B3753" s="160">
        <v>167.0</v>
      </c>
      <c r="C3753" s="160">
        <v>166.364</v>
      </c>
    </row>
    <row r="3754">
      <c r="A3754" s="159" t="s">
        <v>6684</v>
      </c>
      <c r="B3754" s="160">
        <v>220.0</v>
      </c>
      <c r="C3754" s="160">
        <v>219.538</v>
      </c>
    </row>
    <row r="3755">
      <c r="A3755" s="159" t="s">
        <v>6685</v>
      </c>
      <c r="B3755" s="160">
        <v>212.0</v>
      </c>
      <c r="C3755" s="160">
        <v>211.042</v>
      </c>
    </row>
    <row r="3756">
      <c r="A3756" s="159" t="s">
        <v>6686</v>
      </c>
      <c r="B3756" s="160">
        <v>230.0</v>
      </c>
      <c r="C3756" s="160">
        <v>229.92</v>
      </c>
    </row>
    <row r="3757">
      <c r="A3757" s="159" t="s">
        <v>6687</v>
      </c>
      <c r="B3757" s="160">
        <v>204.0</v>
      </c>
      <c r="C3757" s="160">
        <v>203.667</v>
      </c>
    </row>
    <row r="3758">
      <c r="A3758" s="159" t="s">
        <v>6688</v>
      </c>
      <c r="B3758" s="160">
        <v>189.0</v>
      </c>
      <c r="C3758" s="160">
        <v>188.944</v>
      </c>
    </row>
    <row r="3759">
      <c r="A3759" s="159" t="s">
        <v>6689</v>
      </c>
      <c r="B3759" s="160">
        <v>221.0</v>
      </c>
      <c r="C3759" s="160">
        <v>220.511</v>
      </c>
    </row>
    <row r="3760">
      <c r="A3760" s="159" t="s">
        <v>6690</v>
      </c>
      <c r="B3760" s="160">
        <v>119.0</v>
      </c>
      <c r="C3760" s="160">
        <v>118.639</v>
      </c>
    </row>
    <row r="3761">
      <c r="A3761" s="159" t="s">
        <v>6691</v>
      </c>
      <c r="B3761" s="160">
        <v>95.0</v>
      </c>
      <c r="C3761" s="160">
        <v>94.541</v>
      </c>
    </row>
    <row r="3762">
      <c r="A3762" s="159" t="s">
        <v>6692</v>
      </c>
      <c r="B3762" s="160">
        <v>109.0</v>
      </c>
      <c r="C3762" s="160">
        <v>108.19</v>
      </c>
    </row>
    <row r="3763">
      <c r="A3763" s="159" t="s">
        <v>6693</v>
      </c>
      <c r="B3763" s="160">
        <v>436.0</v>
      </c>
      <c r="C3763" s="160">
        <v>435.55</v>
      </c>
    </row>
    <row r="3764">
      <c r="A3764" s="159" t="s">
        <v>6694</v>
      </c>
      <c r="B3764" s="160">
        <v>307.0</v>
      </c>
      <c r="C3764" s="160">
        <v>306.262</v>
      </c>
    </row>
    <row r="3765">
      <c r="A3765" s="159" t="s">
        <v>6695</v>
      </c>
      <c r="B3765" s="160">
        <v>378.0</v>
      </c>
      <c r="C3765" s="160">
        <v>377.438</v>
      </c>
    </row>
    <row r="3766">
      <c r="A3766" s="159" t="s">
        <v>6696</v>
      </c>
      <c r="B3766" s="160">
        <v>422.0</v>
      </c>
      <c r="C3766" s="160">
        <v>421.791</v>
      </c>
    </row>
    <row r="3767">
      <c r="A3767" s="159" t="s">
        <v>6697</v>
      </c>
      <c r="B3767" s="160">
        <v>351.0</v>
      </c>
      <c r="C3767" s="160">
        <v>350.905</v>
      </c>
    </row>
    <row r="3768">
      <c r="A3768" s="159" t="s">
        <v>6698</v>
      </c>
      <c r="B3768" s="160">
        <v>334.0</v>
      </c>
      <c r="C3768" s="160">
        <v>333.982</v>
      </c>
    </row>
    <row r="3769">
      <c r="A3769" s="159" t="s">
        <v>6699</v>
      </c>
      <c r="B3769" s="160">
        <v>259.0</v>
      </c>
      <c r="C3769" s="160">
        <v>258.085</v>
      </c>
    </row>
    <row r="3770">
      <c r="A3770" s="159" t="s">
        <v>6700</v>
      </c>
      <c r="B3770" s="160">
        <v>230.0</v>
      </c>
      <c r="C3770" s="160">
        <v>229.395</v>
      </c>
    </row>
    <row r="3771">
      <c r="A3771" s="159" t="s">
        <v>6701</v>
      </c>
      <c r="B3771" s="160">
        <v>290.0</v>
      </c>
      <c r="C3771" s="160">
        <v>289.092</v>
      </c>
    </row>
    <row r="3772">
      <c r="A3772" s="159" t="s">
        <v>6702</v>
      </c>
      <c r="B3772" s="160">
        <v>93.0</v>
      </c>
      <c r="C3772" s="160">
        <v>92.139</v>
      </c>
    </row>
    <row r="3773">
      <c r="A3773" s="159" t="s">
        <v>6703</v>
      </c>
      <c r="B3773" s="160">
        <v>92.0</v>
      </c>
      <c r="C3773" s="160">
        <v>91.752</v>
      </c>
    </row>
    <row r="3774">
      <c r="A3774" s="159" t="s">
        <v>6704</v>
      </c>
      <c r="B3774" s="160">
        <v>96.0</v>
      </c>
      <c r="C3774" s="160">
        <v>95.761</v>
      </c>
    </row>
    <row r="3775">
      <c r="A3775" s="159" t="s">
        <v>6705</v>
      </c>
      <c r="B3775" s="160">
        <v>109.0</v>
      </c>
      <c r="C3775" s="160">
        <v>108.869</v>
      </c>
    </row>
    <row r="3776">
      <c r="A3776" s="159" t="s">
        <v>6706</v>
      </c>
      <c r="B3776" s="160">
        <v>124.0</v>
      </c>
      <c r="C3776" s="160">
        <v>123.329</v>
      </c>
    </row>
    <row r="3777">
      <c r="A3777" s="159" t="s">
        <v>6707</v>
      </c>
      <c r="B3777" s="160">
        <v>105.0</v>
      </c>
      <c r="C3777" s="160">
        <v>104.703</v>
      </c>
    </row>
    <row r="3778">
      <c r="A3778" s="159" t="s">
        <v>6708</v>
      </c>
      <c r="B3778" s="160">
        <v>111.0</v>
      </c>
      <c r="C3778" s="160">
        <v>110.674</v>
      </c>
    </row>
    <row r="3779">
      <c r="A3779" s="159" t="s">
        <v>6709</v>
      </c>
      <c r="B3779" s="160">
        <v>100.0</v>
      </c>
      <c r="C3779" s="160">
        <v>99.99</v>
      </c>
    </row>
    <row r="3780">
      <c r="A3780" s="159" t="s">
        <v>6710</v>
      </c>
      <c r="B3780" s="160">
        <v>97.0</v>
      </c>
      <c r="C3780" s="160">
        <v>96.601</v>
      </c>
    </row>
    <row r="3781">
      <c r="A3781" s="159" t="s">
        <v>6711</v>
      </c>
      <c r="B3781" s="160">
        <v>128.0</v>
      </c>
      <c r="C3781" s="160">
        <v>127.288</v>
      </c>
    </row>
    <row r="3782">
      <c r="A3782" s="159" t="s">
        <v>6712</v>
      </c>
      <c r="B3782" s="160">
        <v>155.0</v>
      </c>
      <c r="C3782" s="160">
        <v>154.222</v>
      </c>
    </row>
    <row r="3783">
      <c r="A3783" s="159" t="s">
        <v>6713</v>
      </c>
      <c r="B3783" s="160">
        <v>184.0</v>
      </c>
      <c r="C3783" s="160">
        <v>183.244</v>
      </c>
    </row>
    <row r="3784">
      <c r="A3784" s="159" t="s">
        <v>6714</v>
      </c>
      <c r="B3784" s="160">
        <v>136.0</v>
      </c>
      <c r="C3784" s="160">
        <v>135.769</v>
      </c>
    </row>
    <row r="3785">
      <c r="A3785" s="159" t="s">
        <v>6715</v>
      </c>
      <c r="B3785" s="160">
        <v>123.0</v>
      </c>
      <c r="C3785" s="160">
        <v>122.755</v>
      </c>
    </row>
    <row r="3786">
      <c r="A3786" s="159" t="s">
        <v>6716</v>
      </c>
      <c r="B3786" s="160">
        <v>123.0</v>
      </c>
      <c r="C3786" s="160">
        <v>122.264</v>
      </c>
    </row>
    <row r="3787">
      <c r="A3787" s="159" t="s">
        <v>6717</v>
      </c>
      <c r="B3787" s="160">
        <v>105.0</v>
      </c>
      <c r="C3787" s="160">
        <v>104.782</v>
      </c>
    </row>
    <row r="3788">
      <c r="A3788" s="159" t="s">
        <v>6718</v>
      </c>
      <c r="B3788" s="160">
        <v>127.0</v>
      </c>
      <c r="C3788" s="160">
        <v>126.511</v>
      </c>
    </row>
    <row r="3789">
      <c r="A3789" s="159" t="s">
        <v>6719</v>
      </c>
      <c r="B3789" s="160">
        <v>122.0</v>
      </c>
      <c r="C3789" s="160">
        <v>121.479</v>
      </c>
    </row>
    <row r="3790">
      <c r="A3790" s="159" t="s">
        <v>6720</v>
      </c>
      <c r="B3790" s="160">
        <v>97.0</v>
      </c>
      <c r="C3790" s="160">
        <v>96.407</v>
      </c>
    </row>
    <row r="3791">
      <c r="A3791" s="159" t="s">
        <v>6721</v>
      </c>
      <c r="B3791" s="160">
        <v>103.0</v>
      </c>
      <c r="C3791" s="160">
        <v>102.489</v>
      </c>
    </row>
    <row r="3792">
      <c r="A3792" s="159" t="s">
        <v>6722</v>
      </c>
      <c r="B3792" s="160">
        <v>103.0</v>
      </c>
      <c r="C3792" s="160">
        <v>102.833</v>
      </c>
    </row>
    <row r="3793">
      <c r="A3793" s="159" t="s">
        <v>6723</v>
      </c>
      <c r="B3793" s="160">
        <v>59.0</v>
      </c>
      <c r="C3793" s="160">
        <v>58.62</v>
      </c>
    </row>
    <row r="3794">
      <c r="A3794" s="159" t="s">
        <v>6724</v>
      </c>
      <c r="B3794" s="160">
        <v>51.0</v>
      </c>
      <c r="C3794" s="160">
        <v>50.329</v>
      </c>
    </row>
    <row r="3795">
      <c r="A3795" s="159" t="s">
        <v>6725</v>
      </c>
      <c r="B3795" s="160">
        <v>69.0</v>
      </c>
      <c r="C3795" s="160">
        <v>68.525</v>
      </c>
    </row>
    <row r="3796">
      <c r="A3796" s="159" t="s">
        <v>6726</v>
      </c>
      <c r="B3796" s="160">
        <v>62.0</v>
      </c>
      <c r="C3796" s="160">
        <v>61.0</v>
      </c>
    </row>
    <row r="3797">
      <c r="A3797" s="159" t="s">
        <v>6727</v>
      </c>
      <c r="B3797" s="160">
        <v>48.0</v>
      </c>
      <c r="C3797" s="160">
        <v>47.802</v>
      </c>
    </row>
    <row r="3798">
      <c r="A3798" s="159" t="s">
        <v>6728</v>
      </c>
      <c r="B3798" s="160">
        <v>51.0</v>
      </c>
      <c r="C3798" s="160">
        <v>50.487</v>
      </c>
    </row>
    <row r="3799">
      <c r="A3799" s="159" t="s">
        <v>6729</v>
      </c>
      <c r="B3799" s="160">
        <v>117.0</v>
      </c>
      <c r="C3799" s="160">
        <v>116.709</v>
      </c>
    </row>
    <row r="3800">
      <c r="A3800" s="159" t="s">
        <v>6730</v>
      </c>
      <c r="B3800" s="160">
        <v>115.0</v>
      </c>
      <c r="C3800" s="160">
        <v>114.634</v>
      </c>
    </row>
    <row r="3801">
      <c r="A3801" s="159" t="s">
        <v>6731</v>
      </c>
      <c r="B3801" s="160">
        <v>123.0</v>
      </c>
      <c r="C3801" s="160">
        <v>122.577</v>
      </c>
    </row>
    <row r="3802">
      <c r="A3802" s="159" t="s">
        <v>6732</v>
      </c>
      <c r="B3802" s="160">
        <v>105.0</v>
      </c>
      <c r="C3802" s="160">
        <v>104.005</v>
      </c>
    </row>
    <row r="3803">
      <c r="A3803" s="159" t="s">
        <v>6733</v>
      </c>
      <c r="B3803" s="160">
        <v>98.0</v>
      </c>
      <c r="C3803" s="160">
        <v>97.99</v>
      </c>
    </row>
    <row r="3804">
      <c r="A3804" s="159" t="s">
        <v>6734</v>
      </c>
      <c r="B3804" s="160">
        <v>107.0</v>
      </c>
      <c r="C3804" s="160">
        <v>106.283</v>
      </c>
    </row>
    <row r="3805">
      <c r="A3805" s="159" t="s">
        <v>6735</v>
      </c>
      <c r="B3805" s="160">
        <v>1096.0</v>
      </c>
      <c r="C3805" s="160">
        <v>1095.931</v>
      </c>
    </row>
    <row r="3806">
      <c r="A3806" s="159" t="s">
        <v>6736</v>
      </c>
      <c r="B3806" s="160">
        <v>569.0</v>
      </c>
      <c r="C3806" s="160">
        <v>568.13</v>
      </c>
    </row>
    <row r="3807">
      <c r="A3807" s="159" t="s">
        <v>6737</v>
      </c>
      <c r="B3807" s="160">
        <v>688.0</v>
      </c>
      <c r="C3807" s="160">
        <v>687.99</v>
      </c>
    </row>
    <row r="3808">
      <c r="A3808" s="159" t="s">
        <v>6738</v>
      </c>
      <c r="B3808" s="160">
        <v>190.0</v>
      </c>
      <c r="C3808" s="160">
        <v>189.75</v>
      </c>
    </row>
    <row r="3809">
      <c r="A3809" s="159" t="s">
        <v>6739</v>
      </c>
      <c r="B3809" s="160">
        <v>217.0</v>
      </c>
      <c r="C3809" s="160">
        <v>216.122</v>
      </c>
    </row>
    <row r="3810">
      <c r="A3810" s="159" t="s">
        <v>6740</v>
      </c>
      <c r="B3810" s="160">
        <v>218.0</v>
      </c>
      <c r="C3810" s="160">
        <v>217.676</v>
      </c>
    </row>
    <row r="3811">
      <c r="A3811" s="159" t="s">
        <v>6741</v>
      </c>
      <c r="B3811" s="160">
        <v>125.0</v>
      </c>
      <c r="C3811" s="160">
        <v>124.558</v>
      </c>
    </row>
    <row r="3812">
      <c r="A3812" s="159" t="s">
        <v>6742</v>
      </c>
      <c r="B3812" s="160">
        <v>163.0</v>
      </c>
      <c r="C3812" s="160">
        <v>162.466</v>
      </c>
    </row>
    <row r="3813">
      <c r="A3813" s="159" t="s">
        <v>6743</v>
      </c>
      <c r="B3813" s="160">
        <v>128.0</v>
      </c>
      <c r="C3813" s="160">
        <v>127.999</v>
      </c>
    </row>
    <row r="3814">
      <c r="A3814" s="159" t="s">
        <v>6744</v>
      </c>
      <c r="B3814" s="160">
        <v>189.0</v>
      </c>
      <c r="C3814" s="160">
        <v>188.805</v>
      </c>
    </row>
    <row r="3815">
      <c r="A3815" s="159" t="s">
        <v>6745</v>
      </c>
      <c r="B3815" s="160">
        <v>124.0</v>
      </c>
      <c r="C3815" s="160">
        <v>123.985</v>
      </c>
    </row>
    <row r="3816">
      <c r="A3816" s="159" t="s">
        <v>6746</v>
      </c>
      <c r="B3816" s="160">
        <v>140.0</v>
      </c>
      <c r="C3816" s="160">
        <v>139.378</v>
      </c>
    </row>
    <row r="3817">
      <c r="A3817" s="159" t="s">
        <v>6747</v>
      </c>
      <c r="B3817" s="160">
        <v>206.0</v>
      </c>
      <c r="C3817" s="160">
        <v>205.241</v>
      </c>
    </row>
    <row r="3818">
      <c r="A3818" s="159" t="s">
        <v>6748</v>
      </c>
      <c r="B3818" s="160">
        <v>152.0</v>
      </c>
      <c r="C3818" s="160">
        <v>151.751</v>
      </c>
    </row>
    <row r="3819">
      <c r="A3819" s="159" t="s">
        <v>6749</v>
      </c>
      <c r="B3819" s="160">
        <v>135.0</v>
      </c>
      <c r="C3819" s="160">
        <v>134.302</v>
      </c>
    </row>
    <row r="3820">
      <c r="A3820" s="159" t="s">
        <v>6750</v>
      </c>
      <c r="B3820" s="160">
        <v>92.0</v>
      </c>
      <c r="C3820" s="160">
        <v>91.574</v>
      </c>
    </row>
    <row r="3821">
      <c r="A3821" s="159" t="s">
        <v>6751</v>
      </c>
      <c r="B3821" s="160">
        <v>116.0</v>
      </c>
      <c r="C3821" s="160">
        <v>115.353</v>
      </c>
    </row>
    <row r="3822">
      <c r="A3822" s="159" t="s">
        <v>6752</v>
      </c>
      <c r="B3822" s="160">
        <v>130.0</v>
      </c>
      <c r="C3822" s="160">
        <v>129.75</v>
      </c>
    </row>
    <row r="3823">
      <c r="A3823" s="159" t="s">
        <v>6753</v>
      </c>
      <c r="B3823" s="160">
        <v>238.0</v>
      </c>
      <c r="C3823" s="160">
        <v>237.767</v>
      </c>
    </row>
    <row r="3824">
      <c r="A3824" s="159" t="s">
        <v>6754</v>
      </c>
      <c r="B3824" s="160">
        <v>251.0</v>
      </c>
      <c r="C3824" s="160">
        <v>250.169</v>
      </c>
    </row>
    <row r="3825">
      <c r="A3825" s="159" t="s">
        <v>6755</v>
      </c>
      <c r="B3825" s="160">
        <v>209.0</v>
      </c>
      <c r="C3825" s="160">
        <v>208.269</v>
      </c>
    </row>
    <row r="3826">
      <c r="A3826" s="159" t="s">
        <v>6756</v>
      </c>
      <c r="B3826" s="160">
        <v>231.0</v>
      </c>
      <c r="C3826" s="160">
        <v>230.432</v>
      </c>
    </row>
    <row r="3827">
      <c r="A3827" s="159" t="s">
        <v>6757</v>
      </c>
      <c r="B3827" s="160">
        <v>245.0</v>
      </c>
      <c r="C3827" s="160">
        <v>244.946</v>
      </c>
    </row>
    <row r="3828">
      <c r="A3828" s="159" t="s">
        <v>6758</v>
      </c>
      <c r="B3828" s="160">
        <v>260.0</v>
      </c>
      <c r="C3828" s="160">
        <v>259.104</v>
      </c>
    </row>
    <row r="3829">
      <c r="A3829" s="159" t="s">
        <v>6759</v>
      </c>
      <c r="B3829" s="160">
        <v>303.0</v>
      </c>
      <c r="C3829" s="160">
        <v>302.973</v>
      </c>
    </row>
    <row r="3830">
      <c r="A3830" s="159" t="s">
        <v>6760</v>
      </c>
      <c r="B3830" s="160">
        <v>285.0</v>
      </c>
      <c r="C3830" s="160">
        <v>284.193</v>
      </c>
    </row>
    <row r="3831">
      <c r="A3831" s="159" t="s">
        <v>6761</v>
      </c>
      <c r="B3831" s="160">
        <v>262.0</v>
      </c>
      <c r="C3831" s="160">
        <v>261.498</v>
      </c>
    </row>
    <row r="3832">
      <c r="A3832" s="159" t="s">
        <v>6762</v>
      </c>
      <c r="B3832" s="160">
        <v>1966.0</v>
      </c>
      <c r="C3832" s="160">
        <v>1965.107</v>
      </c>
    </row>
    <row r="3833">
      <c r="A3833" s="159" t="s">
        <v>6763</v>
      </c>
      <c r="B3833" s="160">
        <v>1028.0</v>
      </c>
      <c r="C3833" s="160">
        <v>1027.269</v>
      </c>
    </row>
    <row r="3834">
      <c r="A3834" s="159" t="s">
        <v>6764</v>
      </c>
      <c r="B3834" s="160">
        <v>2297.0</v>
      </c>
      <c r="C3834" s="160">
        <v>2296.315</v>
      </c>
    </row>
    <row r="3835">
      <c r="A3835" s="159" t="s">
        <v>6765</v>
      </c>
      <c r="B3835" s="160">
        <v>396.0</v>
      </c>
      <c r="C3835" s="160">
        <v>395.75</v>
      </c>
    </row>
    <row r="3836">
      <c r="A3836" s="159" t="s">
        <v>6766</v>
      </c>
      <c r="B3836" s="160">
        <v>368.0</v>
      </c>
      <c r="C3836" s="160">
        <v>367.574</v>
      </c>
    </row>
    <row r="3837">
      <c r="A3837" s="159" t="s">
        <v>6767</v>
      </c>
      <c r="B3837" s="160">
        <v>353.0</v>
      </c>
      <c r="C3837" s="160">
        <v>352.58</v>
      </c>
    </row>
    <row r="3838">
      <c r="A3838" s="159" t="s">
        <v>6768</v>
      </c>
      <c r="B3838" s="160">
        <v>438.0</v>
      </c>
      <c r="C3838" s="160">
        <v>437.973</v>
      </c>
    </row>
    <row r="3839">
      <c r="A3839" s="159" t="s">
        <v>6769</v>
      </c>
      <c r="B3839" s="160">
        <v>278.0</v>
      </c>
      <c r="C3839" s="160">
        <v>277.762</v>
      </c>
    </row>
    <row r="3840">
      <c r="A3840" s="159" t="s">
        <v>6770</v>
      </c>
      <c r="B3840" s="160">
        <v>230.0</v>
      </c>
      <c r="C3840" s="160">
        <v>229.192</v>
      </c>
    </row>
    <row r="3841">
      <c r="A3841" s="159" t="s">
        <v>6771</v>
      </c>
      <c r="B3841" s="160">
        <v>2579.0</v>
      </c>
      <c r="C3841" s="160">
        <v>2577.104</v>
      </c>
    </row>
    <row r="3842">
      <c r="A3842" s="159" t="s">
        <v>6772</v>
      </c>
      <c r="B3842" s="160">
        <v>2940.0</v>
      </c>
      <c r="C3842" s="160">
        <v>2938.924</v>
      </c>
    </row>
    <row r="3843">
      <c r="A3843" s="159" t="s">
        <v>6773</v>
      </c>
      <c r="B3843" s="160">
        <v>2907.0</v>
      </c>
      <c r="C3843" s="160">
        <v>2905.036</v>
      </c>
    </row>
    <row r="3844">
      <c r="A3844" s="159" t="s">
        <v>6774</v>
      </c>
      <c r="B3844" s="160">
        <v>200.0</v>
      </c>
      <c r="C3844" s="160">
        <v>199.372</v>
      </c>
    </row>
    <row r="3845">
      <c r="A3845" s="159" t="s">
        <v>6775</v>
      </c>
      <c r="B3845" s="160">
        <v>172.0</v>
      </c>
      <c r="C3845" s="160">
        <v>171.842</v>
      </c>
    </row>
    <row r="3846">
      <c r="A3846" s="159" t="s">
        <v>6776</v>
      </c>
      <c r="B3846" s="160">
        <v>185.0</v>
      </c>
      <c r="C3846" s="160">
        <v>184.546</v>
      </c>
    </row>
    <row r="3847">
      <c r="A3847" s="159" t="s">
        <v>6777</v>
      </c>
      <c r="B3847" s="160">
        <v>99.0</v>
      </c>
      <c r="C3847" s="160">
        <v>98.423</v>
      </c>
    </row>
    <row r="3848">
      <c r="A3848" s="159" t="s">
        <v>6778</v>
      </c>
      <c r="B3848" s="160">
        <v>93.0</v>
      </c>
      <c r="C3848" s="160">
        <v>92.962</v>
      </c>
    </row>
    <row r="3849">
      <c r="A3849" s="159" t="s">
        <v>6779</v>
      </c>
      <c r="B3849" s="160">
        <v>103.0</v>
      </c>
      <c r="C3849" s="160">
        <v>102.885</v>
      </c>
    </row>
    <row r="3850">
      <c r="A3850" s="159" t="s">
        <v>6780</v>
      </c>
      <c r="B3850" s="160">
        <v>65.0</v>
      </c>
      <c r="C3850" s="160">
        <v>64.135</v>
      </c>
    </row>
    <row r="3851">
      <c r="A3851" s="159" t="s">
        <v>6781</v>
      </c>
      <c r="B3851" s="160">
        <v>71.0</v>
      </c>
      <c r="C3851" s="160">
        <v>70.152</v>
      </c>
    </row>
    <row r="3852">
      <c r="A3852" s="159" t="s">
        <v>6782</v>
      </c>
      <c r="B3852" s="160">
        <v>62.0</v>
      </c>
      <c r="C3852" s="160">
        <v>61.327</v>
      </c>
    </row>
    <row r="3853">
      <c r="A3853" s="159" t="s">
        <v>6783</v>
      </c>
      <c r="B3853" s="160">
        <v>68.0</v>
      </c>
      <c r="C3853" s="160">
        <v>67.899</v>
      </c>
    </row>
    <row r="3854">
      <c r="A3854" s="159" t="s">
        <v>6784</v>
      </c>
      <c r="B3854" s="160">
        <v>79.0</v>
      </c>
      <c r="C3854" s="160">
        <v>78.269</v>
      </c>
    </row>
    <row r="3855">
      <c r="A3855" s="159" t="s">
        <v>6785</v>
      </c>
      <c r="B3855" s="160">
        <v>57.0</v>
      </c>
      <c r="C3855" s="160">
        <v>56.56</v>
      </c>
    </row>
    <row r="3856">
      <c r="A3856" s="159" t="s">
        <v>6786</v>
      </c>
      <c r="B3856" s="160">
        <v>82.0</v>
      </c>
      <c r="C3856" s="160">
        <v>81.394</v>
      </c>
    </row>
    <row r="3857">
      <c r="A3857" s="159" t="s">
        <v>6787</v>
      </c>
      <c r="B3857" s="160">
        <v>54.0</v>
      </c>
      <c r="C3857" s="160">
        <v>53.743</v>
      </c>
    </row>
    <row r="3858">
      <c r="A3858" s="159" t="s">
        <v>6788</v>
      </c>
      <c r="B3858" s="160">
        <v>50.0</v>
      </c>
      <c r="C3858" s="160">
        <v>49.601</v>
      </c>
    </row>
    <row r="3859">
      <c r="A3859" s="159" t="s">
        <v>6789</v>
      </c>
      <c r="B3859" s="160">
        <v>183.0</v>
      </c>
      <c r="C3859" s="160">
        <v>182.043</v>
      </c>
    </row>
    <row r="3860">
      <c r="A3860" s="159" t="s">
        <v>6790</v>
      </c>
      <c r="B3860" s="160">
        <v>239.0</v>
      </c>
      <c r="C3860" s="160">
        <v>238.736</v>
      </c>
    </row>
    <row r="3861">
      <c r="A3861" s="159" t="s">
        <v>6791</v>
      </c>
      <c r="B3861" s="160">
        <v>201.0</v>
      </c>
      <c r="C3861" s="160">
        <v>200.735</v>
      </c>
    </row>
    <row r="3862">
      <c r="A3862" s="159" t="s">
        <v>6792</v>
      </c>
      <c r="B3862" s="160">
        <v>27.0</v>
      </c>
      <c r="C3862" s="160">
        <v>26.926</v>
      </c>
    </row>
    <row r="3863">
      <c r="A3863" s="159" t="s">
        <v>6793</v>
      </c>
      <c r="B3863" s="160">
        <v>25.0</v>
      </c>
      <c r="C3863" s="160">
        <v>24.187</v>
      </c>
    </row>
    <row r="3864">
      <c r="A3864" s="159" t="s">
        <v>6794</v>
      </c>
      <c r="B3864" s="160">
        <v>21.0</v>
      </c>
      <c r="C3864" s="160">
        <v>20.809</v>
      </c>
    </row>
    <row r="3865">
      <c r="A3865" s="159" t="s">
        <v>6795</v>
      </c>
      <c r="B3865" s="160">
        <v>33.0</v>
      </c>
      <c r="C3865" s="160">
        <v>32.202</v>
      </c>
    </row>
    <row r="3866">
      <c r="A3866" s="159" t="s">
        <v>6796</v>
      </c>
      <c r="B3866" s="160">
        <v>30.0</v>
      </c>
      <c r="C3866" s="160">
        <v>29.12</v>
      </c>
    </row>
    <row r="3867">
      <c r="A3867" s="159" t="s">
        <v>6797</v>
      </c>
      <c r="B3867" s="160">
        <v>29.0</v>
      </c>
      <c r="C3867" s="160">
        <v>28.284</v>
      </c>
    </row>
    <row r="3868">
      <c r="A3868" s="159" t="s">
        <v>6798</v>
      </c>
      <c r="B3868" s="160">
        <v>22.0</v>
      </c>
      <c r="C3868" s="160">
        <v>21.84</v>
      </c>
    </row>
    <row r="3869">
      <c r="A3869" s="159" t="s">
        <v>6799</v>
      </c>
      <c r="B3869" s="160">
        <v>24.0</v>
      </c>
      <c r="C3869" s="160">
        <v>23.022</v>
      </c>
    </row>
    <row r="3870">
      <c r="A3870" s="159" t="s">
        <v>6800</v>
      </c>
      <c r="B3870" s="160">
        <v>24.0</v>
      </c>
      <c r="C3870" s="160">
        <v>23.022</v>
      </c>
    </row>
    <row r="3871">
      <c r="A3871" s="159" t="s">
        <v>6801</v>
      </c>
      <c r="B3871" s="160">
        <v>234.0</v>
      </c>
      <c r="C3871" s="160">
        <v>233.654</v>
      </c>
    </row>
    <row r="3872">
      <c r="A3872" s="159" t="s">
        <v>6802</v>
      </c>
      <c r="B3872" s="160">
        <v>304.0</v>
      </c>
      <c r="C3872" s="160">
        <v>303.664</v>
      </c>
    </row>
    <row r="3873">
      <c r="A3873" s="159" t="s">
        <v>6803</v>
      </c>
      <c r="B3873" s="160">
        <v>222.0</v>
      </c>
      <c r="C3873" s="160">
        <v>221.64</v>
      </c>
    </row>
    <row r="3874">
      <c r="A3874" s="159" t="s">
        <v>6804</v>
      </c>
      <c r="B3874" s="160">
        <v>245.0</v>
      </c>
      <c r="C3874" s="160">
        <v>244.477</v>
      </c>
    </row>
    <row r="3875">
      <c r="A3875" s="159" t="s">
        <v>6805</v>
      </c>
      <c r="B3875" s="160">
        <v>203.0</v>
      </c>
      <c r="C3875" s="160">
        <v>202.615</v>
      </c>
    </row>
    <row r="3876">
      <c r="A3876" s="159" t="s">
        <v>6806</v>
      </c>
      <c r="B3876" s="160">
        <v>237.0</v>
      </c>
      <c r="C3876" s="160">
        <v>236.662</v>
      </c>
    </row>
    <row r="3877">
      <c r="A3877" s="159" t="s">
        <v>6807</v>
      </c>
      <c r="B3877" s="160">
        <v>237.0</v>
      </c>
      <c r="C3877" s="160">
        <v>236.89</v>
      </c>
    </row>
    <row r="3878">
      <c r="A3878" s="159" t="s">
        <v>6808</v>
      </c>
      <c r="B3878" s="160">
        <v>236.0</v>
      </c>
      <c r="C3878" s="160">
        <v>235.228</v>
      </c>
    </row>
    <row r="3879">
      <c r="A3879" s="159" t="s">
        <v>6809</v>
      </c>
      <c r="B3879" s="160">
        <v>228.0</v>
      </c>
      <c r="C3879" s="160">
        <v>227.082</v>
      </c>
    </row>
    <row r="3880">
      <c r="A3880" s="159" t="s">
        <v>6810</v>
      </c>
      <c r="B3880" s="160">
        <v>190.0</v>
      </c>
      <c r="C3880" s="160">
        <v>189.227</v>
      </c>
    </row>
    <row r="3881">
      <c r="A3881" s="159" t="s">
        <v>6811</v>
      </c>
      <c r="B3881" s="160">
        <v>251.0</v>
      </c>
      <c r="C3881" s="160">
        <v>250.975</v>
      </c>
    </row>
    <row r="3882">
      <c r="A3882" s="159" t="s">
        <v>6812</v>
      </c>
      <c r="B3882" s="160">
        <v>265.0</v>
      </c>
      <c r="C3882" s="160">
        <v>264.427</v>
      </c>
    </row>
    <row r="3883">
      <c r="A3883" s="159" t="s">
        <v>6813</v>
      </c>
      <c r="B3883" s="160">
        <v>331.0</v>
      </c>
      <c r="C3883" s="160">
        <v>330.647</v>
      </c>
    </row>
    <row r="3884">
      <c r="A3884" s="159" t="s">
        <v>6814</v>
      </c>
      <c r="B3884" s="160">
        <v>133.0</v>
      </c>
      <c r="C3884" s="160">
        <v>132.447</v>
      </c>
    </row>
    <row r="3885">
      <c r="A3885" s="159" t="s">
        <v>6815</v>
      </c>
      <c r="B3885" s="160">
        <v>145.0</v>
      </c>
      <c r="C3885" s="160">
        <v>144.611</v>
      </c>
    </row>
    <row r="3886">
      <c r="A3886" s="159" t="s">
        <v>6816</v>
      </c>
      <c r="B3886" s="160">
        <v>358.0</v>
      </c>
      <c r="C3886" s="160">
        <v>358.0</v>
      </c>
    </row>
    <row r="3887">
      <c r="A3887" s="159" t="s">
        <v>6817</v>
      </c>
      <c r="B3887" s="160">
        <v>441.0</v>
      </c>
      <c r="C3887" s="160">
        <v>440.252</v>
      </c>
    </row>
    <row r="3888">
      <c r="A3888" s="159" t="s">
        <v>6818</v>
      </c>
      <c r="B3888" s="160">
        <v>280.0</v>
      </c>
      <c r="C3888" s="160">
        <v>279.49</v>
      </c>
    </row>
    <row r="3889">
      <c r="A3889" s="159" t="s">
        <v>6819</v>
      </c>
      <c r="B3889" s="160">
        <v>105.0</v>
      </c>
      <c r="C3889" s="160">
        <v>104.451</v>
      </c>
    </row>
    <row r="3890">
      <c r="A3890" s="159" t="s">
        <v>6820</v>
      </c>
      <c r="B3890" s="160">
        <v>126.0</v>
      </c>
      <c r="C3890" s="160">
        <v>125.65</v>
      </c>
    </row>
    <row r="3891">
      <c r="A3891" s="159" t="s">
        <v>6821</v>
      </c>
      <c r="B3891" s="160">
        <v>118.0</v>
      </c>
      <c r="C3891" s="160">
        <v>117.695</v>
      </c>
    </row>
    <row r="3892">
      <c r="A3892" s="159" t="s">
        <v>6822</v>
      </c>
      <c r="B3892" s="160">
        <v>296.0</v>
      </c>
      <c r="C3892" s="160">
        <v>295.381</v>
      </c>
    </row>
    <row r="3893">
      <c r="A3893" s="159" t="s">
        <v>6823</v>
      </c>
      <c r="B3893" s="160">
        <v>345.0</v>
      </c>
      <c r="C3893" s="160">
        <v>344.145</v>
      </c>
    </row>
    <row r="3894">
      <c r="A3894" s="159" t="s">
        <v>6824</v>
      </c>
      <c r="B3894" s="160">
        <v>312.0</v>
      </c>
      <c r="C3894" s="160">
        <v>311.386</v>
      </c>
    </row>
    <row r="3895">
      <c r="A3895" s="159" t="s">
        <v>6825</v>
      </c>
      <c r="B3895" s="160">
        <v>45.0</v>
      </c>
      <c r="C3895" s="160">
        <v>44.944</v>
      </c>
    </row>
    <row r="3896">
      <c r="A3896" s="159" t="s">
        <v>6826</v>
      </c>
      <c r="B3896" s="160">
        <v>39.0</v>
      </c>
      <c r="C3896" s="160">
        <v>38.949</v>
      </c>
    </row>
    <row r="3897">
      <c r="A3897" s="159" t="s">
        <v>6827</v>
      </c>
      <c r="B3897" s="160">
        <v>41.0</v>
      </c>
      <c r="C3897" s="160">
        <v>40.497</v>
      </c>
    </row>
    <row r="3898">
      <c r="A3898" s="159" t="s">
        <v>6828</v>
      </c>
      <c r="B3898" s="160">
        <v>94.0</v>
      </c>
      <c r="C3898" s="160">
        <v>93.536</v>
      </c>
    </row>
    <row r="3899">
      <c r="A3899" s="159" t="s">
        <v>6829</v>
      </c>
      <c r="B3899" s="160">
        <v>91.0</v>
      </c>
      <c r="C3899" s="160">
        <v>90.697</v>
      </c>
    </row>
    <row r="3900">
      <c r="A3900" s="159" t="s">
        <v>6830</v>
      </c>
      <c r="B3900" s="160">
        <v>107.0</v>
      </c>
      <c r="C3900" s="160">
        <v>106.231</v>
      </c>
    </row>
    <row r="3901">
      <c r="A3901" s="159" t="s">
        <v>6831</v>
      </c>
      <c r="B3901" s="160">
        <v>203.0</v>
      </c>
      <c r="C3901" s="160">
        <v>203.012</v>
      </c>
    </row>
    <row r="3902">
      <c r="A3902" s="159" t="s">
        <v>6832</v>
      </c>
      <c r="B3902" s="160">
        <v>202.0</v>
      </c>
      <c r="C3902" s="160">
        <v>201.188</v>
      </c>
    </row>
    <row r="3903">
      <c r="A3903" s="159" t="s">
        <v>6833</v>
      </c>
      <c r="B3903" s="160">
        <v>219.0</v>
      </c>
      <c r="C3903" s="160">
        <v>218.127</v>
      </c>
    </row>
    <row r="3904">
      <c r="A3904" s="159" t="s">
        <v>6834</v>
      </c>
      <c r="B3904" s="160">
        <v>168.0</v>
      </c>
      <c r="C3904" s="160">
        <v>167.621</v>
      </c>
    </row>
    <row r="3905">
      <c r="A3905" s="159" t="s">
        <v>6835</v>
      </c>
      <c r="B3905" s="160">
        <v>104.0</v>
      </c>
      <c r="C3905" s="160">
        <v>103.296</v>
      </c>
    </row>
    <row r="3906">
      <c r="A3906" s="159" t="s">
        <v>6836</v>
      </c>
      <c r="B3906" s="160">
        <v>71.0</v>
      </c>
      <c r="C3906" s="160">
        <v>70.278</v>
      </c>
    </row>
    <row r="3907">
      <c r="A3907" s="159" t="s">
        <v>6837</v>
      </c>
      <c r="B3907" s="160">
        <v>309.0</v>
      </c>
      <c r="C3907" s="160">
        <v>308.14</v>
      </c>
    </row>
    <row r="3908">
      <c r="A3908" s="159" t="s">
        <v>6838</v>
      </c>
      <c r="B3908" s="160">
        <v>206.0</v>
      </c>
      <c r="C3908" s="160">
        <v>205.183</v>
      </c>
    </row>
    <row r="3909">
      <c r="A3909" s="159" t="s">
        <v>6839</v>
      </c>
      <c r="B3909" s="160">
        <v>264.0</v>
      </c>
      <c r="C3909" s="160">
        <v>263.188</v>
      </c>
    </row>
    <row r="3910">
      <c r="A3910" s="159" t="s">
        <v>6840</v>
      </c>
      <c r="B3910" s="160">
        <v>2610.0</v>
      </c>
      <c r="C3910" s="160">
        <v>2607.484</v>
      </c>
    </row>
    <row r="3911">
      <c r="A3911" s="159" t="s">
        <v>6841</v>
      </c>
      <c r="B3911" s="160">
        <v>1884.0</v>
      </c>
      <c r="C3911" s="160">
        <v>1881.369</v>
      </c>
    </row>
    <row r="3912">
      <c r="A3912" s="159" t="s">
        <v>6842</v>
      </c>
      <c r="B3912" s="160">
        <v>1597.0</v>
      </c>
      <c r="C3912" s="160">
        <v>1595.836</v>
      </c>
    </row>
    <row r="3913">
      <c r="A3913" s="159" t="s">
        <v>6843</v>
      </c>
      <c r="B3913" s="160">
        <v>2237.0</v>
      </c>
      <c r="C3913" s="160">
        <v>2235.909</v>
      </c>
    </row>
    <row r="3914">
      <c r="A3914" s="159" t="s">
        <v>6844</v>
      </c>
      <c r="B3914" s="160">
        <v>2727.0</v>
      </c>
      <c r="C3914" s="160">
        <v>2725.343</v>
      </c>
    </row>
    <row r="3915">
      <c r="A3915" s="159" t="s">
        <v>6845</v>
      </c>
      <c r="B3915" s="160">
        <v>2632.0</v>
      </c>
      <c r="C3915" s="160">
        <v>2629.886</v>
      </c>
    </row>
    <row r="3916">
      <c r="A3916" s="159" t="s">
        <v>6846</v>
      </c>
      <c r="B3916" s="160">
        <v>1760.0</v>
      </c>
      <c r="C3916" s="160">
        <v>1759.13</v>
      </c>
    </row>
    <row r="3917">
      <c r="A3917" s="159" t="s">
        <v>6847</v>
      </c>
      <c r="B3917" s="160">
        <v>1154.0</v>
      </c>
      <c r="C3917" s="160">
        <v>1153.256</v>
      </c>
    </row>
    <row r="3918">
      <c r="A3918" s="159" t="s">
        <v>6848</v>
      </c>
      <c r="B3918" s="160">
        <v>2304.0</v>
      </c>
      <c r="C3918" s="160">
        <v>2303.347</v>
      </c>
    </row>
    <row r="3919">
      <c r="A3919" s="159" t="s">
        <v>6849</v>
      </c>
      <c r="B3919" s="160">
        <v>68.0</v>
      </c>
      <c r="C3919" s="160">
        <v>67.334</v>
      </c>
    </row>
    <row r="3920">
      <c r="A3920" s="159" t="s">
        <v>6850</v>
      </c>
      <c r="B3920" s="160">
        <v>66.0</v>
      </c>
      <c r="C3920" s="160">
        <v>65.484</v>
      </c>
    </row>
    <row r="3921">
      <c r="A3921" s="159" t="s">
        <v>6851</v>
      </c>
      <c r="B3921" s="160">
        <v>77.0</v>
      </c>
      <c r="C3921" s="160">
        <v>76.217</v>
      </c>
    </row>
    <row r="3922">
      <c r="A3922" s="159" t="s">
        <v>6852</v>
      </c>
      <c r="B3922" s="160">
        <v>60.0</v>
      </c>
      <c r="C3922" s="160">
        <v>59.665</v>
      </c>
    </row>
    <row r="3923">
      <c r="A3923" s="159" t="s">
        <v>6853</v>
      </c>
      <c r="B3923" s="160">
        <v>80.0</v>
      </c>
      <c r="C3923" s="160">
        <v>79.217</v>
      </c>
    </row>
    <row r="3924">
      <c r="A3924" s="159" t="s">
        <v>6854</v>
      </c>
      <c r="B3924" s="160">
        <v>66.0</v>
      </c>
      <c r="C3924" s="160">
        <v>65.496</v>
      </c>
    </row>
    <row r="3925">
      <c r="A3925" s="159" t="s">
        <v>6855</v>
      </c>
      <c r="B3925" s="160">
        <v>65.0</v>
      </c>
      <c r="C3925" s="160">
        <v>64.717</v>
      </c>
    </row>
    <row r="3926">
      <c r="A3926" s="159" t="s">
        <v>6856</v>
      </c>
      <c r="B3926" s="160">
        <v>87.0</v>
      </c>
      <c r="C3926" s="160">
        <v>87.011</v>
      </c>
    </row>
    <row r="3927">
      <c r="A3927" s="159" t="s">
        <v>6857</v>
      </c>
      <c r="B3927" s="160">
        <v>70.0</v>
      </c>
      <c r="C3927" s="160">
        <v>69.288</v>
      </c>
    </row>
    <row r="3928">
      <c r="A3928" s="159" t="s">
        <v>6858</v>
      </c>
      <c r="B3928" s="160">
        <v>88.0</v>
      </c>
      <c r="C3928" s="160">
        <v>87.131</v>
      </c>
    </row>
    <row r="3929">
      <c r="A3929" s="159" t="s">
        <v>6859</v>
      </c>
      <c r="B3929" s="160">
        <v>70.0</v>
      </c>
      <c r="C3929" s="160">
        <v>69.154</v>
      </c>
    </row>
    <row r="3930">
      <c r="A3930" s="159" t="s">
        <v>6860</v>
      </c>
      <c r="B3930" s="160">
        <v>78.0</v>
      </c>
      <c r="C3930" s="160">
        <v>77.492</v>
      </c>
    </row>
    <row r="3931">
      <c r="A3931" s="159" t="s">
        <v>6861</v>
      </c>
      <c r="B3931" s="160">
        <v>196.0</v>
      </c>
      <c r="C3931" s="160">
        <v>195.003</v>
      </c>
    </row>
    <row r="3932">
      <c r="A3932" s="159" t="s">
        <v>6862</v>
      </c>
      <c r="B3932" s="160">
        <v>217.0</v>
      </c>
      <c r="C3932" s="160">
        <v>216.699</v>
      </c>
    </row>
    <row r="3933">
      <c r="A3933" s="159" t="s">
        <v>6863</v>
      </c>
      <c r="B3933" s="160">
        <v>135.0</v>
      </c>
      <c r="C3933" s="160">
        <v>134.451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3" t="s">
        <v>4</v>
      </c>
      <c r="B1" s="183" t="s">
        <v>6866</v>
      </c>
      <c r="C1" s="141" t="s">
        <v>6867</v>
      </c>
      <c r="D1" s="184" t="s">
        <v>6869</v>
      </c>
      <c r="E1" s="141" t="s">
        <v>6871</v>
      </c>
    </row>
    <row r="2">
      <c r="A2" s="7">
        <v>1.0</v>
      </c>
      <c r="B2" s="156" t="s">
        <v>6872</v>
      </c>
      <c r="C2" s="14"/>
      <c r="D2" s="167">
        <v>0.264</v>
      </c>
      <c r="E2" s="14"/>
    </row>
    <row r="3">
      <c r="A3" s="7">
        <v>1.0</v>
      </c>
      <c r="B3" s="156" t="s">
        <v>6872</v>
      </c>
      <c r="C3" s="14"/>
      <c r="D3" s="167">
        <v>0.261</v>
      </c>
      <c r="E3" s="14"/>
    </row>
    <row r="4">
      <c r="A4" s="7">
        <v>1.0</v>
      </c>
      <c r="B4" s="156" t="s">
        <v>6872</v>
      </c>
      <c r="C4" s="14"/>
      <c r="D4" s="167">
        <v>0.234</v>
      </c>
      <c r="E4" s="14"/>
    </row>
    <row r="5">
      <c r="A5" s="7">
        <v>2.0</v>
      </c>
      <c r="B5" s="156" t="s">
        <v>6872</v>
      </c>
      <c r="C5" s="14"/>
      <c r="D5" s="167">
        <v>0.208</v>
      </c>
      <c r="E5" s="14"/>
    </row>
    <row r="6">
      <c r="A6" s="7">
        <v>2.0</v>
      </c>
      <c r="B6" s="156" t="s">
        <v>6872</v>
      </c>
      <c r="C6" s="14"/>
      <c r="D6" s="167">
        <v>0.247</v>
      </c>
      <c r="E6" s="14"/>
    </row>
    <row r="7">
      <c r="A7" s="7">
        <v>2.0</v>
      </c>
      <c r="B7" s="156" t="s">
        <v>6872</v>
      </c>
      <c r="C7" s="14"/>
      <c r="D7" s="167">
        <v>0.208</v>
      </c>
      <c r="E7" s="14"/>
    </row>
    <row r="8">
      <c r="A8" s="7">
        <v>3.0</v>
      </c>
      <c r="B8" s="161"/>
      <c r="C8" s="14"/>
      <c r="D8" s="186"/>
      <c r="E8" s="14"/>
    </row>
    <row r="9">
      <c r="A9" s="7">
        <v>3.0</v>
      </c>
      <c r="B9" s="161"/>
      <c r="C9" s="14"/>
      <c r="D9" s="186"/>
      <c r="E9" s="14"/>
    </row>
    <row r="10">
      <c r="A10" s="7">
        <v>3.0</v>
      </c>
      <c r="B10" s="161"/>
      <c r="C10" s="14"/>
      <c r="D10" s="186"/>
      <c r="E10" s="14"/>
    </row>
    <row r="11">
      <c r="A11" s="7">
        <v>4.0</v>
      </c>
      <c r="B11" s="156" t="s">
        <v>6872</v>
      </c>
      <c r="C11" s="14"/>
      <c r="D11" s="167">
        <v>0.201</v>
      </c>
      <c r="E11" s="14"/>
    </row>
    <row r="12">
      <c r="A12" s="7">
        <v>4.0</v>
      </c>
      <c r="B12" s="156" t="s">
        <v>6872</v>
      </c>
      <c r="C12" s="14"/>
      <c r="D12" s="167">
        <v>0.202</v>
      </c>
      <c r="E12" s="14"/>
    </row>
    <row r="13">
      <c r="A13" s="7">
        <v>4.0</v>
      </c>
      <c r="B13" s="156" t="s">
        <v>6872</v>
      </c>
      <c r="C13" s="14"/>
      <c r="D13" s="167">
        <v>0.192</v>
      </c>
      <c r="E13" s="14"/>
    </row>
    <row r="14">
      <c r="A14" s="7">
        <v>4.0</v>
      </c>
      <c r="B14" s="156" t="s">
        <v>6873</v>
      </c>
      <c r="C14" s="14"/>
      <c r="D14" s="167">
        <v>0.213</v>
      </c>
      <c r="E14" s="10" t="s">
        <v>6874</v>
      </c>
    </row>
    <row r="15">
      <c r="A15" s="7">
        <v>4.0</v>
      </c>
      <c r="B15" s="156" t="s">
        <v>6873</v>
      </c>
      <c r="C15" s="14"/>
      <c r="D15" s="167">
        <v>0.197</v>
      </c>
      <c r="E15" s="10" t="s">
        <v>6874</v>
      </c>
    </row>
    <row r="16">
      <c r="A16" s="7">
        <v>4.0</v>
      </c>
      <c r="B16" s="156" t="s">
        <v>6873</v>
      </c>
      <c r="C16" s="14"/>
      <c r="D16" s="167">
        <v>0.208</v>
      </c>
      <c r="E16" s="10" t="s">
        <v>6874</v>
      </c>
    </row>
    <row r="17">
      <c r="A17" s="7">
        <v>5.0</v>
      </c>
      <c r="B17" s="156" t="s">
        <v>6873</v>
      </c>
      <c r="C17" s="14"/>
      <c r="D17" s="167">
        <v>0.209</v>
      </c>
      <c r="E17" s="14"/>
    </row>
    <row r="18">
      <c r="A18" s="7">
        <v>5.0</v>
      </c>
      <c r="B18" s="156" t="s">
        <v>6873</v>
      </c>
      <c r="C18" s="14"/>
      <c r="D18" s="167">
        <v>0.219</v>
      </c>
      <c r="E18" s="14"/>
    </row>
    <row r="19">
      <c r="A19" s="7">
        <v>5.0</v>
      </c>
      <c r="B19" s="156" t="s">
        <v>6873</v>
      </c>
      <c r="C19" s="14"/>
      <c r="D19" s="167">
        <v>0.208</v>
      </c>
      <c r="E19" s="14"/>
    </row>
    <row r="20">
      <c r="A20" s="7">
        <v>6.0</v>
      </c>
      <c r="B20" s="161"/>
      <c r="C20" s="14"/>
      <c r="D20" s="186"/>
      <c r="E20" s="14"/>
    </row>
    <row r="21">
      <c r="A21" s="7">
        <v>6.0</v>
      </c>
      <c r="B21" s="161"/>
      <c r="C21" s="14"/>
      <c r="D21" s="186"/>
      <c r="E21" s="14"/>
    </row>
    <row r="22">
      <c r="A22" s="7">
        <v>6.0</v>
      </c>
      <c r="B22" s="161"/>
      <c r="C22" s="14"/>
      <c r="D22" s="186"/>
      <c r="E22" s="14"/>
    </row>
    <row r="23">
      <c r="A23" s="7">
        <v>7.0</v>
      </c>
      <c r="B23" s="161"/>
      <c r="C23" s="14"/>
      <c r="D23" s="186"/>
      <c r="E23" s="14"/>
    </row>
    <row r="24">
      <c r="A24" s="7">
        <v>7.0</v>
      </c>
      <c r="B24" s="161"/>
      <c r="C24" s="14"/>
      <c r="D24" s="186"/>
      <c r="E24" s="14"/>
    </row>
    <row r="25">
      <c r="A25" s="7">
        <v>7.0</v>
      </c>
      <c r="B25" s="161"/>
      <c r="C25" s="14"/>
      <c r="D25" s="186"/>
      <c r="E25" s="14"/>
    </row>
    <row r="26">
      <c r="A26" s="7">
        <v>8.0</v>
      </c>
      <c r="B26" s="161"/>
      <c r="C26" s="14"/>
      <c r="D26" s="186"/>
      <c r="E26" s="14"/>
    </row>
    <row r="27">
      <c r="A27" s="7">
        <v>8.0</v>
      </c>
      <c r="B27" s="161"/>
      <c r="C27" s="14"/>
      <c r="D27" s="186"/>
      <c r="E27" s="14"/>
    </row>
    <row r="28">
      <c r="A28" s="7">
        <v>8.0</v>
      </c>
      <c r="B28" s="161"/>
      <c r="C28" s="14"/>
      <c r="D28" s="186"/>
      <c r="E28" s="14"/>
    </row>
    <row r="29">
      <c r="A29" s="7">
        <v>9.0</v>
      </c>
      <c r="B29" s="161"/>
      <c r="C29" s="14"/>
      <c r="D29" s="186"/>
      <c r="E29" s="14"/>
    </row>
    <row r="30">
      <c r="A30" s="7">
        <v>9.0</v>
      </c>
      <c r="B30" s="161"/>
      <c r="C30" s="14"/>
      <c r="D30" s="186"/>
      <c r="E30" s="14"/>
    </row>
    <row r="31">
      <c r="A31" s="7">
        <v>9.0</v>
      </c>
      <c r="B31" s="161"/>
      <c r="C31" s="14"/>
      <c r="D31" s="186"/>
      <c r="E31" s="14"/>
    </row>
    <row r="32">
      <c r="A32" s="7">
        <v>10.0</v>
      </c>
      <c r="B32" s="156" t="s">
        <v>6872</v>
      </c>
      <c r="C32" s="14"/>
      <c r="D32" s="167">
        <v>0.267</v>
      </c>
      <c r="E32" s="14"/>
    </row>
    <row r="33">
      <c r="A33" s="7">
        <v>10.0</v>
      </c>
      <c r="B33" s="156" t="s">
        <v>6872</v>
      </c>
      <c r="C33" s="14"/>
      <c r="D33" s="167">
        <v>0.264</v>
      </c>
      <c r="E33" s="14"/>
    </row>
    <row r="34">
      <c r="A34" s="7">
        <v>10.0</v>
      </c>
      <c r="B34" s="156" t="s">
        <v>6872</v>
      </c>
      <c r="C34" s="14"/>
      <c r="D34" s="167">
        <v>0.242</v>
      </c>
      <c r="E34" s="14"/>
    </row>
    <row r="35">
      <c r="A35" s="7">
        <v>11.0</v>
      </c>
      <c r="B35" s="156" t="s">
        <v>6872</v>
      </c>
      <c r="C35" s="14"/>
      <c r="D35" s="167">
        <v>0.299</v>
      </c>
      <c r="E35" s="14"/>
    </row>
    <row r="36">
      <c r="A36" s="7">
        <v>11.0</v>
      </c>
      <c r="B36" s="156" t="s">
        <v>6872</v>
      </c>
      <c r="C36" s="14"/>
      <c r="D36" s="167">
        <v>0.342</v>
      </c>
      <c r="E36" s="14"/>
    </row>
    <row r="37">
      <c r="A37" s="7">
        <v>11.0</v>
      </c>
      <c r="B37" s="156" t="s">
        <v>6872</v>
      </c>
      <c r="C37" s="14"/>
      <c r="D37" s="167">
        <v>0.343</v>
      </c>
      <c r="E37" s="14"/>
    </row>
    <row r="38">
      <c r="A38" s="7">
        <v>12.0</v>
      </c>
      <c r="B38" s="156" t="s">
        <v>6872</v>
      </c>
      <c r="C38" s="14"/>
      <c r="D38" s="167">
        <v>0.345</v>
      </c>
      <c r="E38" s="14"/>
    </row>
    <row r="39">
      <c r="A39" s="7">
        <v>12.0</v>
      </c>
      <c r="B39" s="156" t="s">
        <v>6872</v>
      </c>
      <c r="C39" s="14"/>
      <c r="D39" s="167">
        <v>0.334</v>
      </c>
      <c r="E39" s="14"/>
    </row>
    <row r="40">
      <c r="A40" s="7">
        <v>12.0</v>
      </c>
      <c r="B40" s="156" t="s">
        <v>6872</v>
      </c>
      <c r="C40" s="14"/>
      <c r="D40" s="167">
        <v>0.3</v>
      </c>
      <c r="E40" s="14"/>
    </row>
    <row r="41">
      <c r="A41" s="7">
        <v>13.0</v>
      </c>
      <c r="B41" s="156" t="s">
        <v>6872</v>
      </c>
      <c r="C41" s="14"/>
      <c r="D41" s="167">
        <v>0.228</v>
      </c>
      <c r="E41" s="14"/>
    </row>
    <row r="42">
      <c r="A42" s="7">
        <v>13.0</v>
      </c>
      <c r="B42" s="156" t="s">
        <v>6872</v>
      </c>
      <c r="C42" s="14"/>
      <c r="D42" s="167">
        <v>0.208</v>
      </c>
      <c r="E42" s="14"/>
    </row>
    <row r="43">
      <c r="A43" s="7">
        <v>13.0</v>
      </c>
      <c r="B43" s="156" t="s">
        <v>6872</v>
      </c>
      <c r="C43" s="14"/>
      <c r="D43" s="167">
        <v>0.202</v>
      </c>
      <c r="E43" s="14"/>
    </row>
    <row r="44">
      <c r="A44" s="7">
        <v>14.0</v>
      </c>
      <c r="B44" s="161"/>
      <c r="C44" s="14"/>
      <c r="D44" s="186"/>
      <c r="E44" s="14"/>
    </row>
    <row r="45">
      <c r="A45" s="7">
        <v>14.0</v>
      </c>
      <c r="B45" s="161"/>
      <c r="C45" s="14"/>
      <c r="D45" s="186"/>
      <c r="E45" s="14"/>
    </row>
    <row r="46">
      <c r="A46" s="7">
        <v>14.0</v>
      </c>
      <c r="B46" s="161"/>
      <c r="C46" s="14"/>
      <c r="D46" s="186"/>
      <c r="E46" s="14"/>
    </row>
    <row r="47">
      <c r="A47" s="7">
        <v>15.0</v>
      </c>
      <c r="B47" s="161"/>
      <c r="C47" s="14"/>
      <c r="D47" s="186"/>
      <c r="E47" s="14"/>
    </row>
    <row r="48">
      <c r="A48" s="7">
        <v>15.0</v>
      </c>
      <c r="B48" s="161"/>
      <c r="C48" s="14"/>
      <c r="D48" s="186"/>
      <c r="E48" s="14"/>
    </row>
    <row r="49">
      <c r="A49" s="7">
        <v>15.0</v>
      </c>
      <c r="B49" s="161"/>
      <c r="C49" s="14"/>
      <c r="D49" s="186"/>
      <c r="E49" s="14"/>
    </row>
    <row r="50">
      <c r="A50" s="7">
        <v>16.0</v>
      </c>
      <c r="B50" s="161"/>
      <c r="C50" s="14"/>
      <c r="D50" s="186"/>
      <c r="E50" s="14"/>
    </row>
    <row r="51">
      <c r="A51" s="7">
        <v>16.0</v>
      </c>
      <c r="B51" s="161"/>
      <c r="C51" s="14"/>
      <c r="D51" s="186"/>
      <c r="E51" s="14"/>
    </row>
    <row r="52">
      <c r="A52" s="7">
        <v>16.0</v>
      </c>
      <c r="B52" s="161"/>
      <c r="C52" s="14"/>
      <c r="D52" s="186"/>
      <c r="E52" s="14"/>
    </row>
    <row r="53">
      <c r="A53" s="7">
        <v>17.0</v>
      </c>
      <c r="B53" s="161"/>
      <c r="C53" s="14"/>
      <c r="D53" s="186"/>
      <c r="E53" s="14"/>
    </row>
    <row r="54">
      <c r="A54" s="7">
        <v>17.0</v>
      </c>
      <c r="B54" s="161"/>
      <c r="C54" s="14"/>
      <c r="D54" s="186"/>
      <c r="E54" s="14"/>
    </row>
    <row r="55">
      <c r="A55" s="7">
        <v>17.0</v>
      </c>
      <c r="B55" s="161"/>
      <c r="C55" s="14"/>
      <c r="D55" s="186"/>
      <c r="E55" s="14"/>
    </row>
    <row r="56">
      <c r="A56" s="7">
        <v>18.0</v>
      </c>
      <c r="B56" s="161"/>
      <c r="C56" s="14"/>
      <c r="D56" s="186"/>
      <c r="E56" s="14"/>
    </row>
    <row r="57">
      <c r="A57" s="7">
        <v>18.0</v>
      </c>
      <c r="B57" s="161"/>
      <c r="C57" s="14"/>
      <c r="D57" s="186"/>
      <c r="E57" s="14"/>
    </row>
    <row r="58">
      <c r="A58" s="7">
        <v>18.0</v>
      </c>
      <c r="B58" s="161"/>
      <c r="C58" s="14"/>
      <c r="D58" s="186"/>
      <c r="E58" s="14"/>
    </row>
    <row r="59">
      <c r="A59" s="7">
        <v>19.0</v>
      </c>
      <c r="B59" s="156" t="s">
        <v>6872</v>
      </c>
      <c r="C59" s="14"/>
      <c r="D59" s="167">
        <v>0.381</v>
      </c>
      <c r="E59" s="14"/>
    </row>
    <row r="60">
      <c r="A60" s="7">
        <v>19.0</v>
      </c>
      <c r="B60" s="156" t="s">
        <v>6872</v>
      </c>
      <c r="C60" s="14"/>
      <c r="D60" s="167">
        <v>0.37</v>
      </c>
      <c r="E60" s="14"/>
    </row>
    <row r="61">
      <c r="A61" s="7">
        <v>19.0</v>
      </c>
      <c r="B61" s="156" t="s">
        <v>6872</v>
      </c>
      <c r="C61" s="14"/>
      <c r="D61" s="167">
        <v>0.321</v>
      </c>
      <c r="E61" s="14"/>
    </row>
    <row r="62">
      <c r="A62" s="7">
        <v>20.0</v>
      </c>
      <c r="B62" s="156" t="s">
        <v>6872</v>
      </c>
      <c r="C62" s="14"/>
      <c r="D62" s="167">
        <v>0.278</v>
      </c>
      <c r="E62" s="14"/>
    </row>
    <row r="63">
      <c r="A63" s="7">
        <v>20.0</v>
      </c>
      <c r="B63" s="156" t="s">
        <v>6872</v>
      </c>
      <c r="C63" s="14"/>
      <c r="D63" s="167">
        <v>0.252</v>
      </c>
      <c r="E63" s="14"/>
    </row>
    <row r="64">
      <c r="A64" s="7">
        <v>20.0</v>
      </c>
      <c r="B64" s="156" t="s">
        <v>6872</v>
      </c>
      <c r="C64" s="14"/>
      <c r="D64" s="167">
        <v>0.298</v>
      </c>
      <c r="E64" s="14"/>
    </row>
    <row r="65">
      <c r="A65" s="7">
        <v>21.0</v>
      </c>
      <c r="B65" s="156" t="s">
        <v>6872</v>
      </c>
      <c r="C65" s="14"/>
      <c r="D65" s="167">
        <v>0.374</v>
      </c>
      <c r="E65" s="14"/>
    </row>
    <row r="66">
      <c r="A66" s="7">
        <v>21.0</v>
      </c>
      <c r="B66" s="156" t="s">
        <v>6872</v>
      </c>
      <c r="C66" s="14"/>
      <c r="D66" s="167">
        <v>0.372</v>
      </c>
      <c r="E66" s="14"/>
    </row>
    <row r="67">
      <c r="A67" s="7">
        <v>21.0</v>
      </c>
      <c r="B67" s="156" t="s">
        <v>6872</v>
      </c>
      <c r="C67" s="14"/>
      <c r="D67" s="167">
        <v>0.408</v>
      </c>
      <c r="E67" s="14"/>
    </row>
    <row r="68">
      <c r="A68" s="7">
        <v>22.0</v>
      </c>
      <c r="B68" s="156" t="s">
        <v>6872</v>
      </c>
      <c r="C68" s="14"/>
      <c r="D68" s="167">
        <v>0.26</v>
      </c>
      <c r="E68" s="14"/>
    </row>
    <row r="69">
      <c r="A69" s="7">
        <v>22.0</v>
      </c>
      <c r="B69" s="156" t="s">
        <v>6872</v>
      </c>
      <c r="C69" s="14"/>
      <c r="D69" s="167">
        <v>0.298</v>
      </c>
      <c r="E69" s="14"/>
    </row>
    <row r="70">
      <c r="A70" s="7">
        <v>22.0</v>
      </c>
      <c r="B70" s="156" t="s">
        <v>6872</v>
      </c>
      <c r="C70" s="14"/>
      <c r="D70" s="167">
        <v>0.259</v>
      </c>
      <c r="E70" s="14"/>
    </row>
    <row r="71">
      <c r="A71" s="7">
        <v>23.0</v>
      </c>
      <c r="B71" s="156" t="s">
        <v>6872</v>
      </c>
      <c r="C71" s="14"/>
      <c r="D71" s="167">
        <v>0.298</v>
      </c>
      <c r="E71" s="14"/>
    </row>
    <row r="72">
      <c r="A72" s="7">
        <v>23.0</v>
      </c>
      <c r="B72" s="156" t="s">
        <v>6872</v>
      </c>
      <c r="C72" s="14"/>
      <c r="D72" s="167">
        <v>0.297</v>
      </c>
      <c r="E72" s="14"/>
    </row>
    <row r="73">
      <c r="A73" s="7">
        <v>23.0</v>
      </c>
      <c r="B73" s="156" t="s">
        <v>6872</v>
      </c>
      <c r="C73" s="14"/>
      <c r="D73" s="167">
        <v>0.308</v>
      </c>
      <c r="E73" s="14"/>
    </row>
    <row r="74">
      <c r="A74" s="7">
        <v>24.0</v>
      </c>
      <c r="B74" s="156" t="s">
        <v>6872</v>
      </c>
      <c r="C74" s="14"/>
      <c r="D74" s="167">
        <v>0.334</v>
      </c>
      <c r="E74" s="14"/>
    </row>
    <row r="75">
      <c r="A75" s="7">
        <v>24.0</v>
      </c>
      <c r="B75" s="156" t="s">
        <v>6872</v>
      </c>
      <c r="C75" s="14"/>
      <c r="D75" s="167">
        <v>0.362</v>
      </c>
      <c r="E75" s="14"/>
    </row>
    <row r="76">
      <c r="A76" s="7">
        <v>24.0</v>
      </c>
      <c r="B76" s="156" t="s">
        <v>6872</v>
      </c>
      <c r="C76" s="14"/>
      <c r="D76" s="167">
        <v>0.332</v>
      </c>
      <c r="E76" s="14"/>
    </row>
    <row r="77">
      <c r="A77" s="7">
        <v>25.0</v>
      </c>
      <c r="B77" s="161"/>
      <c r="C77" s="14"/>
      <c r="D77" s="167">
        <v>0.185</v>
      </c>
      <c r="E77" s="14"/>
    </row>
    <row r="78">
      <c r="A78" s="7">
        <v>25.0</v>
      </c>
      <c r="B78" s="161"/>
      <c r="C78" s="14"/>
      <c r="D78" s="167">
        <v>0.162</v>
      </c>
      <c r="E78" s="14"/>
    </row>
    <row r="79">
      <c r="A79" s="7">
        <v>25.0</v>
      </c>
      <c r="B79" s="161"/>
      <c r="C79" s="14"/>
      <c r="D79" s="167">
        <v>0.171</v>
      </c>
      <c r="E79" s="14"/>
    </row>
    <row r="80">
      <c r="A80" s="7">
        <v>26.0</v>
      </c>
      <c r="B80" s="161"/>
      <c r="C80" s="14"/>
      <c r="D80" s="167">
        <v>0.196</v>
      </c>
      <c r="E80" s="14"/>
    </row>
    <row r="81">
      <c r="A81" s="7">
        <v>26.0</v>
      </c>
      <c r="B81" s="161"/>
      <c r="C81" s="14"/>
      <c r="D81" s="167">
        <v>0.191</v>
      </c>
      <c r="E81" s="14"/>
    </row>
    <row r="82">
      <c r="A82" s="7">
        <v>26.0</v>
      </c>
      <c r="B82" s="161"/>
      <c r="C82" s="14"/>
      <c r="D82" s="167">
        <v>0.201</v>
      </c>
      <c r="E82" s="14"/>
    </row>
    <row r="83">
      <c r="A83" s="7">
        <v>27.0</v>
      </c>
      <c r="B83" s="161"/>
      <c r="C83" s="14"/>
      <c r="D83" s="167">
        <v>0.198</v>
      </c>
      <c r="E83" s="14"/>
    </row>
    <row r="84">
      <c r="A84" s="7">
        <v>27.0</v>
      </c>
      <c r="B84" s="161"/>
      <c r="C84" s="14"/>
      <c r="D84" s="167">
        <v>0.17</v>
      </c>
      <c r="E84" s="14"/>
    </row>
    <row r="85">
      <c r="A85" s="7">
        <v>27.0</v>
      </c>
      <c r="B85" s="161"/>
      <c r="C85" s="14"/>
      <c r="D85" s="167">
        <v>0.152</v>
      </c>
      <c r="E85" s="14"/>
    </row>
    <row r="86">
      <c r="A86" s="7">
        <v>28.0</v>
      </c>
      <c r="B86" s="161"/>
      <c r="C86" s="14"/>
      <c r="D86" s="167">
        <v>0.242</v>
      </c>
      <c r="E86" s="14"/>
    </row>
    <row r="87">
      <c r="A87" s="7">
        <v>28.0</v>
      </c>
      <c r="B87" s="161"/>
      <c r="C87" s="14"/>
      <c r="D87" s="167">
        <v>0.258</v>
      </c>
      <c r="E87" s="14"/>
    </row>
    <row r="88">
      <c r="A88" s="7">
        <v>28.0</v>
      </c>
      <c r="B88" s="161"/>
      <c r="C88" s="14"/>
      <c r="D88" s="167">
        <v>0.242</v>
      </c>
      <c r="E88" s="14"/>
    </row>
    <row r="89">
      <c r="A89" s="7">
        <v>29.0</v>
      </c>
      <c r="B89" s="161"/>
      <c r="C89" s="14"/>
      <c r="D89" s="167">
        <v>0.217</v>
      </c>
      <c r="E89" s="14"/>
    </row>
    <row r="90">
      <c r="A90" s="7">
        <v>29.0</v>
      </c>
      <c r="B90" s="161"/>
      <c r="C90" s="14"/>
      <c r="D90" s="167">
        <v>0.265</v>
      </c>
      <c r="E90" s="14"/>
    </row>
    <row r="91">
      <c r="A91" s="7">
        <v>29.0</v>
      </c>
      <c r="B91" s="161"/>
      <c r="C91" s="14"/>
      <c r="D91" s="167">
        <v>0.242</v>
      </c>
      <c r="E91" s="14"/>
    </row>
    <row r="92">
      <c r="A92" s="7">
        <v>30.0</v>
      </c>
      <c r="B92" s="161"/>
      <c r="C92" s="14"/>
      <c r="D92" s="167">
        <v>0.252</v>
      </c>
      <c r="E92" s="14"/>
    </row>
    <row r="93">
      <c r="A93" s="7">
        <v>30.0</v>
      </c>
      <c r="B93" s="161"/>
      <c r="C93" s="14"/>
      <c r="D93" s="167">
        <v>0.211</v>
      </c>
      <c r="E93" s="14"/>
    </row>
    <row r="94">
      <c r="A94" s="7">
        <v>30.0</v>
      </c>
      <c r="B94" s="161"/>
      <c r="C94" s="14"/>
      <c r="D94" s="167">
        <v>0.232</v>
      </c>
      <c r="E94" s="14"/>
    </row>
    <row r="95">
      <c r="A95" s="7">
        <v>31.0</v>
      </c>
      <c r="B95" s="156" t="s">
        <v>6876</v>
      </c>
      <c r="C95" s="14"/>
      <c r="D95" s="167">
        <v>0.23</v>
      </c>
      <c r="E95" s="14"/>
    </row>
    <row r="96">
      <c r="A96" s="7">
        <v>31.0</v>
      </c>
      <c r="B96" s="156" t="s">
        <v>6876</v>
      </c>
      <c r="C96" s="14"/>
      <c r="D96" s="167">
        <v>0.229</v>
      </c>
      <c r="E96" s="14"/>
    </row>
    <row r="97">
      <c r="A97" s="7">
        <v>31.0</v>
      </c>
      <c r="B97" s="156" t="s">
        <v>6876</v>
      </c>
      <c r="C97" s="14"/>
      <c r="D97" s="167">
        <v>0.247</v>
      </c>
      <c r="E97" s="14"/>
    </row>
    <row r="98">
      <c r="A98" s="7">
        <v>32.0</v>
      </c>
      <c r="B98" s="156" t="s">
        <v>6876</v>
      </c>
      <c r="C98" s="14"/>
      <c r="D98" s="167">
        <v>0.227</v>
      </c>
      <c r="E98" s="14"/>
    </row>
    <row r="99">
      <c r="A99" s="7">
        <v>32.0</v>
      </c>
      <c r="B99" s="156" t="s">
        <v>6876</v>
      </c>
      <c r="C99" s="14"/>
      <c r="D99" s="167">
        <v>0.224</v>
      </c>
      <c r="E99" s="14"/>
    </row>
    <row r="100">
      <c r="A100" s="7">
        <v>32.0</v>
      </c>
      <c r="B100" s="156" t="s">
        <v>6876</v>
      </c>
      <c r="C100" s="14"/>
      <c r="D100" s="167">
        <v>0.218</v>
      </c>
      <c r="E100" s="14"/>
    </row>
    <row r="101">
      <c r="A101" s="7">
        <v>33.0</v>
      </c>
      <c r="B101" s="156" t="s">
        <v>6876</v>
      </c>
      <c r="C101" s="14"/>
      <c r="D101" s="167">
        <v>0.207</v>
      </c>
      <c r="E101" s="14"/>
    </row>
    <row r="102">
      <c r="A102" s="7">
        <v>33.0</v>
      </c>
      <c r="B102" s="156" t="s">
        <v>6876</v>
      </c>
      <c r="C102" s="14"/>
      <c r="D102" s="167">
        <v>0.222</v>
      </c>
      <c r="E102" s="14"/>
    </row>
    <row r="103">
      <c r="A103" s="7">
        <v>33.0</v>
      </c>
      <c r="B103" s="156" t="s">
        <v>6876</v>
      </c>
      <c r="C103" s="14"/>
      <c r="D103" s="167">
        <v>0.189</v>
      </c>
      <c r="E103" s="14"/>
    </row>
    <row r="104">
      <c r="A104" s="7">
        <v>34.0</v>
      </c>
      <c r="B104" s="161"/>
      <c r="C104" s="14"/>
      <c r="D104" s="186"/>
      <c r="E104" s="14"/>
    </row>
    <row r="105">
      <c r="A105" s="7">
        <v>34.0</v>
      </c>
      <c r="B105" s="161"/>
      <c r="C105" s="14"/>
      <c r="D105" s="186"/>
      <c r="E105" s="14"/>
    </row>
    <row r="106">
      <c r="A106" s="7">
        <v>34.0</v>
      </c>
      <c r="B106" s="161"/>
      <c r="C106" s="14"/>
      <c r="D106" s="186"/>
      <c r="E106" s="14"/>
    </row>
    <row r="107">
      <c r="A107" s="7">
        <v>35.0</v>
      </c>
      <c r="B107" s="161"/>
      <c r="C107" s="14"/>
      <c r="D107" s="186"/>
      <c r="E107" s="14"/>
    </row>
    <row r="108">
      <c r="A108" s="7">
        <v>35.0</v>
      </c>
      <c r="B108" s="161"/>
      <c r="C108" s="14"/>
      <c r="D108" s="186"/>
      <c r="E108" s="14"/>
    </row>
    <row r="109">
      <c r="A109" s="7">
        <v>35.0</v>
      </c>
      <c r="B109" s="161"/>
      <c r="C109" s="14"/>
      <c r="D109" s="186"/>
      <c r="E109" s="14"/>
    </row>
    <row r="110">
      <c r="A110" s="7">
        <v>36.0</v>
      </c>
      <c r="B110" s="161"/>
      <c r="C110" s="14"/>
      <c r="D110" s="186"/>
      <c r="E110" s="14"/>
    </row>
    <row r="111">
      <c r="A111" s="7">
        <v>36.0</v>
      </c>
      <c r="B111" s="161"/>
      <c r="C111" s="14"/>
      <c r="D111" s="186"/>
      <c r="E111" s="14"/>
    </row>
    <row r="112">
      <c r="A112" s="7">
        <v>36.0</v>
      </c>
      <c r="B112" s="161"/>
      <c r="C112" s="14"/>
      <c r="D112" s="186"/>
      <c r="E112" s="14"/>
    </row>
    <row r="113">
      <c r="A113" s="7">
        <v>37.0</v>
      </c>
      <c r="B113" s="156" t="s">
        <v>6872</v>
      </c>
      <c r="C113" s="14"/>
      <c r="D113" s="167">
        <v>0.186</v>
      </c>
      <c r="E113" s="14"/>
    </row>
    <row r="114">
      <c r="A114" s="7">
        <v>37.0</v>
      </c>
      <c r="B114" s="156" t="s">
        <v>6872</v>
      </c>
      <c r="C114" s="14"/>
      <c r="D114" s="167">
        <v>0.184</v>
      </c>
      <c r="E114" s="14"/>
    </row>
    <row r="115">
      <c r="A115" s="7">
        <v>37.0</v>
      </c>
      <c r="B115" s="156" t="s">
        <v>6872</v>
      </c>
      <c r="C115" s="14"/>
      <c r="D115" s="167">
        <v>0.189</v>
      </c>
      <c r="E115" s="14"/>
    </row>
    <row r="116">
      <c r="A116" s="7">
        <v>38.0</v>
      </c>
      <c r="B116" s="156" t="s">
        <v>6872</v>
      </c>
      <c r="C116" s="14"/>
      <c r="D116" s="167">
        <v>0.175</v>
      </c>
      <c r="E116" s="14"/>
    </row>
    <row r="117">
      <c r="A117" s="7">
        <v>38.0</v>
      </c>
      <c r="B117" s="156" t="s">
        <v>6872</v>
      </c>
      <c r="C117" s="14"/>
      <c r="D117" s="167">
        <v>0.177</v>
      </c>
      <c r="E117" s="14"/>
    </row>
    <row r="118">
      <c r="A118" s="7">
        <v>38.0</v>
      </c>
      <c r="B118" s="156" t="s">
        <v>6872</v>
      </c>
      <c r="C118" s="14"/>
      <c r="D118" s="167">
        <v>0.178</v>
      </c>
      <c r="E118" s="14"/>
    </row>
    <row r="119">
      <c r="A119" s="7">
        <v>39.0</v>
      </c>
      <c r="B119" s="156" t="s">
        <v>6872</v>
      </c>
      <c r="C119" s="14"/>
      <c r="D119" s="167">
        <v>0.169</v>
      </c>
      <c r="E119" s="14"/>
    </row>
    <row r="120">
      <c r="A120" s="7">
        <v>39.0</v>
      </c>
      <c r="B120" s="156" t="s">
        <v>6872</v>
      </c>
      <c r="C120" s="14"/>
      <c r="D120" s="167">
        <v>0.172</v>
      </c>
      <c r="E120" s="14"/>
    </row>
    <row r="121">
      <c r="A121" s="7">
        <v>39.0</v>
      </c>
      <c r="B121" s="156" t="s">
        <v>6872</v>
      </c>
      <c r="C121" s="14"/>
      <c r="D121" s="167">
        <v>0.193</v>
      </c>
      <c r="E121" s="14"/>
    </row>
    <row r="122">
      <c r="A122" s="7">
        <v>40.0</v>
      </c>
      <c r="B122" s="161"/>
      <c r="C122" s="14"/>
      <c r="D122" s="186"/>
      <c r="E122" s="14"/>
    </row>
    <row r="123">
      <c r="A123" s="7">
        <v>40.0</v>
      </c>
      <c r="B123" s="161"/>
      <c r="C123" s="14"/>
      <c r="D123" s="186"/>
      <c r="E123" s="14"/>
    </row>
    <row r="124">
      <c r="A124" s="7">
        <v>40.0</v>
      </c>
      <c r="B124" s="161"/>
      <c r="C124" s="14"/>
      <c r="D124" s="186"/>
      <c r="E124" s="14"/>
    </row>
    <row r="125">
      <c r="A125" s="7">
        <v>41.0</v>
      </c>
      <c r="B125" s="161"/>
      <c r="C125" s="14"/>
      <c r="D125" s="186"/>
      <c r="E125" s="14"/>
    </row>
    <row r="126">
      <c r="A126" s="7">
        <v>41.0</v>
      </c>
      <c r="B126" s="161"/>
      <c r="C126" s="14"/>
      <c r="D126" s="186"/>
      <c r="E126" s="14"/>
    </row>
    <row r="127">
      <c r="A127" s="7">
        <v>41.0</v>
      </c>
      <c r="B127" s="161"/>
      <c r="C127" s="14"/>
      <c r="D127" s="186"/>
      <c r="E127" s="14"/>
    </row>
    <row r="128">
      <c r="A128" s="7">
        <v>42.0</v>
      </c>
      <c r="B128" s="161"/>
      <c r="C128" s="14"/>
      <c r="D128" s="186"/>
      <c r="E128" s="14"/>
    </row>
    <row r="129">
      <c r="A129" s="7">
        <v>42.0</v>
      </c>
      <c r="B129" s="161"/>
      <c r="C129" s="14"/>
      <c r="D129" s="186"/>
      <c r="E129" s="14"/>
    </row>
    <row r="130">
      <c r="A130" s="7">
        <v>42.0</v>
      </c>
      <c r="B130" s="161"/>
      <c r="C130" s="14"/>
      <c r="D130" s="186"/>
      <c r="E130" s="14"/>
    </row>
    <row r="131">
      <c r="A131" s="7">
        <v>43.0</v>
      </c>
      <c r="B131" s="161"/>
      <c r="C131" s="14"/>
      <c r="D131" s="186"/>
      <c r="E131" s="14"/>
    </row>
    <row r="132">
      <c r="A132" s="7">
        <v>43.0</v>
      </c>
      <c r="B132" s="161"/>
      <c r="C132" s="14"/>
      <c r="D132" s="186"/>
      <c r="E132" s="14"/>
    </row>
    <row r="133">
      <c r="A133" s="7">
        <v>43.0</v>
      </c>
      <c r="B133" s="161"/>
      <c r="C133" s="14"/>
      <c r="D133" s="186"/>
      <c r="E133" s="14"/>
    </row>
    <row r="134">
      <c r="A134" s="7">
        <v>44.0</v>
      </c>
      <c r="B134" s="161"/>
      <c r="C134" s="14"/>
      <c r="D134" s="186"/>
      <c r="E134" s="14"/>
    </row>
    <row r="135">
      <c r="A135" s="7">
        <v>44.0</v>
      </c>
      <c r="B135" s="161"/>
      <c r="C135" s="14"/>
      <c r="D135" s="186"/>
      <c r="E135" s="14"/>
    </row>
    <row r="136">
      <c r="A136" s="7">
        <v>44.0</v>
      </c>
      <c r="B136" s="161"/>
      <c r="C136" s="14"/>
      <c r="D136" s="186"/>
      <c r="E136" s="14"/>
    </row>
    <row r="137">
      <c r="A137" s="7">
        <v>45.0</v>
      </c>
      <c r="B137" s="161"/>
      <c r="C137" s="14"/>
      <c r="D137" s="186"/>
      <c r="E137" s="14"/>
    </row>
    <row r="138">
      <c r="A138" s="7">
        <v>45.0</v>
      </c>
      <c r="B138" s="161"/>
      <c r="C138" s="14"/>
      <c r="D138" s="186"/>
      <c r="E138" s="14"/>
    </row>
    <row r="139">
      <c r="A139" s="7">
        <v>45.0</v>
      </c>
      <c r="B139" s="161"/>
      <c r="C139" s="14"/>
      <c r="D139" s="186"/>
      <c r="E139" s="14"/>
    </row>
    <row r="140">
      <c r="A140" s="7">
        <v>46.0</v>
      </c>
      <c r="B140" s="161"/>
      <c r="C140" s="14"/>
      <c r="D140" s="167">
        <v>0.216</v>
      </c>
      <c r="E140" s="14"/>
    </row>
    <row r="141">
      <c r="A141" s="7">
        <v>46.0</v>
      </c>
      <c r="B141" s="161"/>
      <c r="C141" s="14"/>
      <c r="D141" s="167">
        <v>0.23</v>
      </c>
      <c r="E141" s="14"/>
    </row>
    <row r="142">
      <c r="A142" s="7">
        <v>46.0</v>
      </c>
      <c r="B142" s="161"/>
      <c r="C142" s="14"/>
      <c r="D142" s="167">
        <v>0.215</v>
      </c>
      <c r="E142" s="14"/>
    </row>
    <row r="143">
      <c r="A143" s="7">
        <v>47.0</v>
      </c>
      <c r="B143" s="161"/>
      <c r="C143" s="14"/>
      <c r="D143" s="167">
        <v>0.257</v>
      </c>
      <c r="E143" s="14"/>
    </row>
    <row r="144">
      <c r="A144" s="7">
        <v>47.0</v>
      </c>
      <c r="B144" s="161"/>
      <c r="C144" s="14"/>
      <c r="D144" s="167">
        <v>0.224</v>
      </c>
      <c r="E144" s="14"/>
    </row>
    <row r="145">
      <c r="A145" s="7">
        <v>47.0</v>
      </c>
      <c r="B145" s="161"/>
      <c r="C145" s="14"/>
      <c r="D145" s="167">
        <v>0.215</v>
      </c>
      <c r="E145" s="14"/>
    </row>
    <row r="146">
      <c r="A146" s="7">
        <v>48.0</v>
      </c>
      <c r="B146" s="161"/>
      <c r="C146" s="14"/>
      <c r="D146" s="167">
        <v>0.218</v>
      </c>
      <c r="E146" s="14"/>
    </row>
    <row r="147">
      <c r="A147" s="7">
        <v>48.0</v>
      </c>
      <c r="B147" s="161"/>
      <c r="C147" s="14"/>
      <c r="D147" s="167">
        <v>0.262</v>
      </c>
      <c r="E147" s="14"/>
    </row>
    <row r="148">
      <c r="A148" s="7">
        <v>48.0</v>
      </c>
      <c r="B148" s="161"/>
      <c r="C148" s="14"/>
      <c r="D148" s="167">
        <v>0.265</v>
      </c>
      <c r="E148" s="14"/>
    </row>
    <row r="149">
      <c r="A149" s="7">
        <v>49.0</v>
      </c>
      <c r="B149" s="14"/>
      <c r="C149" s="14"/>
      <c r="D149" s="167">
        <v>0.278</v>
      </c>
      <c r="E149" s="14"/>
    </row>
    <row r="150">
      <c r="A150" s="7">
        <v>49.0</v>
      </c>
      <c r="B150" s="14"/>
      <c r="C150" s="14"/>
      <c r="D150" s="167">
        <v>0.271</v>
      </c>
      <c r="E150" s="14"/>
    </row>
    <row r="151">
      <c r="A151" s="7">
        <v>49.0</v>
      </c>
      <c r="B151" s="14"/>
      <c r="C151" s="14"/>
      <c r="D151" s="167">
        <v>0.273</v>
      </c>
      <c r="E151" s="14"/>
    </row>
    <row r="152">
      <c r="A152" s="7">
        <v>50.0</v>
      </c>
      <c r="B152" s="14"/>
      <c r="C152" s="14"/>
      <c r="D152" s="167">
        <v>0.258</v>
      </c>
      <c r="E152" s="14"/>
    </row>
    <row r="153">
      <c r="A153" s="7">
        <v>50.0</v>
      </c>
      <c r="B153" s="14"/>
      <c r="C153" s="14"/>
      <c r="D153" s="167">
        <v>0.282</v>
      </c>
      <c r="E153" s="14"/>
    </row>
    <row r="154">
      <c r="A154" s="7">
        <v>50.0</v>
      </c>
      <c r="B154" s="14"/>
      <c r="C154" s="14"/>
      <c r="D154" s="167">
        <v>0.272</v>
      </c>
      <c r="E154" s="14"/>
    </row>
    <row r="155">
      <c r="A155" s="7">
        <v>51.0</v>
      </c>
      <c r="B155" s="14"/>
      <c r="C155" s="14"/>
      <c r="D155" s="167">
        <v>0.286</v>
      </c>
      <c r="E155" s="14"/>
    </row>
    <row r="156">
      <c r="A156" s="7">
        <v>51.0</v>
      </c>
      <c r="B156" s="14"/>
      <c r="C156" s="14"/>
      <c r="D156" s="167">
        <v>0.288</v>
      </c>
      <c r="E156" s="14"/>
    </row>
    <row r="157">
      <c r="A157" s="7">
        <v>51.0</v>
      </c>
      <c r="B157" s="14"/>
      <c r="C157" s="14"/>
      <c r="D157" s="167">
        <v>0.252</v>
      </c>
      <c r="E157" s="14"/>
    </row>
    <row r="158">
      <c r="A158" s="7">
        <v>52.0</v>
      </c>
      <c r="B158" s="14"/>
      <c r="C158" s="14"/>
      <c r="D158" s="167">
        <v>0.133</v>
      </c>
      <c r="E158" s="14"/>
    </row>
    <row r="159">
      <c r="A159" s="7">
        <v>52.0</v>
      </c>
      <c r="B159" s="14"/>
      <c r="C159" s="14"/>
      <c r="D159" s="167">
        <v>0.133</v>
      </c>
      <c r="E159" s="14"/>
    </row>
    <row r="160">
      <c r="A160" s="7">
        <v>52.0</v>
      </c>
      <c r="B160" s="14"/>
      <c r="C160" s="14"/>
      <c r="D160" s="167">
        <v>0.123</v>
      </c>
      <c r="E160" s="14"/>
    </row>
    <row r="161">
      <c r="A161" s="7">
        <v>53.0</v>
      </c>
      <c r="B161" s="161"/>
      <c r="C161" s="14"/>
      <c r="D161" s="167">
        <v>0.132</v>
      </c>
      <c r="E161" s="14"/>
    </row>
    <row r="162">
      <c r="A162" s="7">
        <v>53.0</v>
      </c>
      <c r="B162" s="161"/>
      <c r="C162" s="14"/>
      <c r="D162" s="167">
        <v>0.125</v>
      </c>
      <c r="E162" s="14"/>
    </row>
    <row r="163">
      <c r="A163" s="7">
        <v>53.0</v>
      </c>
      <c r="B163" s="161"/>
      <c r="C163" s="14"/>
      <c r="D163" s="167">
        <v>0.128</v>
      </c>
      <c r="E163" s="14"/>
    </row>
    <row r="164">
      <c r="A164" s="7">
        <v>54.0</v>
      </c>
      <c r="B164" s="161"/>
      <c r="C164" s="14"/>
      <c r="D164" s="167">
        <v>0.146</v>
      </c>
      <c r="E164" s="14"/>
    </row>
    <row r="165">
      <c r="A165" s="7">
        <v>54.0</v>
      </c>
      <c r="B165" s="161"/>
      <c r="C165" s="14"/>
      <c r="D165" s="167">
        <v>0.123</v>
      </c>
      <c r="E165" s="14"/>
    </row>
    <row r="166">
      <c r="A166" s="7">
        <v>54.0</v>
      </c>
      <c r="B166" s="161"/>
      <c r="C166" s="14"/>
      <c r="D166" s="167">
        <v>0.132</v>
      </c>
      <c r="E166" s="14"/>
    </row>
    <row r="167">
      <c r="A167" s="7">
        <v>55.0</v>
      </c>
      <c r="B167" s="161"/>
      <c r="C167" s="14"/>
      <c r="D167" s="167">
        <v>0.208</v>
      </c>
      <c r="E167" s="14"/>
    </row>
    <row r="168">
      <c r="A168" s="7">
        <v>55.0</v>
      </c>
      <c r="B168" s="161"/>
      <c r="C168" s="14"/>
      <c r="D168" s="167">
        <v>0.188</v>
      </c>
      <c r="E168" s="14"/>
    </row>
    <row r="169">
      <c r="A169" s="7">
        <v>55.0</v>
      </c>
      <c r="B169" s="161"/>
      <c r="C169" s="14"/>
      <c r="D169" s="167">
        <v>0.17</v>
      </c>
      <c r="E169" s="14"/>
    </row>
    <row r="170">
      <c r="A170" s="7">
        <v>56.0</v>
      </c>
      <c r="B170" s="161"/>
      <c r="C170" s="14"/>
      <c r="D170" s="167">
        <v>0.205</v>
      </c>
      <c r="E170" s="14"/>
    </row>
    <row r="171">
      <c r="A171" s="7">
        <v>56.0</v>
      </c>
      <c r="B171" s="161"/>
      <c r="C171" s="14"/>
      <c r="D171" s="167">
        <v>0.18</v>
      </c>
      <c r="E171" s="14"/>
    </row>
    <row r="172">
      <c r="A172" s="7">
        <v>56.0</v>
      </c>
      <c r="B172" s="161"/>
      <c r="C172" s="14"/>
      <c r="D172" s="167">
        <v>0.195</v>
      </c>
      <c r="E172" s="14"/>
    </row>
    <row r="173">
      <c r="A173" s="7">
        <v>57.0</v>
      </c>
      <c r="B173" s="161"/>
      <c r="C173" s="14"/>
      <c r="D173" s="167">
        <v>0.178</v>
      </c>
      <c r="E173" s="14"/>
    </row>
    <row r="174">
      <c r="A174" s="7">
        <v>57.0</v>
      </c>
      <c r="B174" s="161"/>
      <c r="C174" s="14"/>
      <c r="D174" s="167">
        <v>0.18</v>
      </c>
      <c r="E174" s="14"/>
    </row>
    <row r="175">
      <c r="A175" s="7">
        <v>57.0</v>
      </c>
      <c r="B175" s="161"/>
      <c r="C175" s="14"/>
      <c r="D175" s="167">
        <v>0.195</v>
      </c>
      <c r="E175" s="14"/>
    </row>
    <row r="176">
      <c r="A176" s="7">
        <v>57.0</v>
      </c>
      <c r="B176" s="161"/>
      <c r="C176" s="14"/>
      <c r="D176" s="167">
        <v>0.186</v>
      </c>
      <c r="E176" s="14"/>
    </row>
    <row r="177">
      <c r="A177" s="7">
        <v>58.0</v>
      </c>
      <c r="B177" s="161"/>
      <c r="C177" s="14"/>
      <c r="D177" s="167">
        <v>0.252</v>
      </c>
      <c r="E177" s="14"/>
    </row>
    <row r="178">
      <c r="A178" s="7">
        <v>58.0</v>
      </c>
      <c r="B178" s="161"/>
      <c r="C178" s="14"/>
      <c r="D178" s="167">
        <v>0.3</v>
      </c>
      <c r="E178" s="14"/>
    </row>
    <row r="179">
      <c r="A179" s="7">
        <v>58.0</v>
      </c>
      <c r="B179" s="161"/>
      <c r="C179" s="14"/>
      <c r="D179" s="167">
        <v>0.31</v>
      </c>
      <c r="E179" s="14"/>
    </row>
    <row r="180">
      <c r="A180" s="7">
        <v>59.0</v>
      </c>
      <c r="B180" s="161"/>
      <c r="C180" s="14"/>
      <c r="D180" s="167">
        <v>0.262</v>
      </c>
      <c r="E180" s="14"/>
    </row>
    <row r="181">
      <c r="A181" s="7">
        <v>59.0</v>
      </c>
      <c r="B181" s="161"/>
      <c r="C181" s="14"/>
      <c r="D181" s="167">
        <v>0.245</v>
      </c>
      <c r="E181" s="14"/>
    </row>
    <row r="182">
      <c r="A182" s="7">
        <v>59.0</v>
      </c>
      <c r="B182" s="161"/>
      <c r="C182" s="14"/>
      <c r="D182" s="167">
        <v>0.26</v>
      </c>
      <c r="E182" s="14"/>
    </row>
    <row r="183">
      <c r="A183" s="7">
        <v>60.0</v>
      </c>
      <c r="B183" s="161"/>
      <c r="C183" s="14"/>
      <c r="D183" s="167">
        <v>0.264</v>
      </c>
      <c r="E183" s="14"/>
    </row>
    <row r="184">
      <c r="A184" s="7">
        <v>60.0</v>
      </c>
      <c r="B184" s="161"/>
      <c r="C184" s="14"/>
      <c r="D184" s="167">
        <v>0.274</v>
      </c>
      <c r="E184" s="14"/>
    </row>
    <row r="185">
      <c r="A185" s="7">
        <v>60.0</v>
      </c>
      <c r="B185" s="161"/>
      <c r="C185" s="14"/>
      <c r="D185" s="167">
        <v>0.362</v>
      </c>
      <c r="E185" s="14"/>
    </row>
    <row r="186">
      <c r="A186" s="7">
        <v>61.0</v>
      </c>
      <c r="B186" s="161"/>
      <c r="C186" s="14"/>
      <c r="D186" s="186"/>
      <c r="E186" s="14"/>
    </row>
    <row r="187">
      <c r="A187" s="7">
        <v>61.0</v>
      </c>
      <c r="B187" s="161"/>
      <c r="C187" s="14"/>
      <c r="D187" s="186"/>
      <c r="E187" s="14"/>
    </row>
    <row r="188">
      <c r="A188" s="7">
        <v>61.0</v>
      </c>
      <c r="B188" s="161"/>
      <c r="C188" s="14"/>
      <c r="D188" s="186"/>
      <c r="E188" s="14"/>
    </row>
    <row r="189">
      <c r="A189" s="7">
        <v>62.0</v>
      </c>
      <c r="B189" s="161"/>
      <c r="C189" s="14"/>
      <c r="D189" s="186"/>
      <c r="E189" s="14"/>
    </row>
    <row r="190">
      <c r="A190" s="7">
        <v>62.0</v>
      </c>
      <c r="B190" s="161"/>
      <c r="C190" s="14"/>
      <c r="D190" s="186"/>
      <c r="E190" s="14"/>
    </row>
    <row r="191">
      <c r="A191" s="7">
        <v>62.0</v>
      </c>
      <c r="B191" s="161"/>
      <c r="C191" s="14"/>
      <c r="D191" s="186"/>
      <c r="E191" s="14"/>
    </row>
    <row r="192">
      <c r="A192" s="7">
        <v>63.0</v>
      </c>
      <c r="B192" s="161"/>
      <c r="C192" s="14"/>
      <c r="D192" s="186"/>
      <c r="E192" s="14"/>
    </row>
    <row r="193">
      <c r="A193" s="7">
        <v>63.0</v>
      </c>
      <c r="B193" s="161"/>
      <c r="C193" s="14"/>
      <c r="D193" s="186"/>
      <c r="E193" s="14"/>
    </row>
    <row r="194">
      <c r="A194" s="7">
        <v>63.0</v>
      </c>
      <c r="B194" s="161"/>
      <c r="C194" s="14"/>
      <c r="D194" s="186"/>
      <c r="E194" s="14"/>
    </row>
    <row r="195">
      <c r="A195" s="7">
        <v>64.0</v>
      </c>
      <c r="B195" s="161"/>
      <c r="C195" s="14"/>
      <c r="D195" s="186"/>
      <c r="E195" s="14"/>
    </row>
    <row r="196">
      <c r="A196" s="7">
        <v>64.0</v>
      </c>
      <c r="B196" s="161"/>
      <c r="C196" s="14"/>
      <c r="D196" s="186"/>
      <c r="E196" s="14"/>
    </row>
    <row r="197">
      <c r="A197" s="7">
        <v>64.0</v>
      </c>
      <c r="B197" s="161"/>
      <c r="C197" s="14"/>
      <c r="D197" s="186"/>
      <c r="E197" s="14"/>
    </row>
    <row r="198">
      <c r="A198" s="7">
        <v>65.0</v>
      </c>
      <c r="B198" s="161"/>
      <c r="C198" s="14"/>
      <c r="D198" s="186"/>
      <c r="E198" s="14"/>
    </row>
    <row r="199">
      <c r="A199" s="7">
        <v>65.0</v>
      </c>
      <c r="B199" s="161"/>
      <c r="C199" s="14"/>
      <c r="D199" s="186"/>
      <c r="E199" s="14"/>
    </row>
    <row r="200">
      <c r="A200" s="7">
        <v>65.0</v>
      </c>
      <c r="B200" s="161"/>
      <c r="C200" s="14"/>
      <c r="D200" s="186"/>
      <c r="E200" s="14"/>
    </row>
    <row r="201">
      <c r="A201" s="7">
        <v>66.0</v>
      </c>
      <c r="B201" s="161"/>
      <c r="C201" s="14"/>
      <c r="D201" s="186"/>
      <c r="E201" s="14"/>
    </row>
    <row r="202">
      <c r="A202" s="7">
        <v>66.0</v>
      </c>
      <c r="B202" s="161"/>
      <c r="C202" s="14"/>
      <c r="D202" s="186"/>
      <c r="E202" s="14"/>
    </row>
    <row r="203">
      <c r="A203" s="7">
        <v>66.0</v>
      </c>
      <c r="B203" s="161"/>
      <c r="C203" s="14"/>
      <c r="D203" s="186"/>
      <c r="E203" s="14"/>
    </row>
    <row r="204">
      <c r="A204" s="7">
        <v>67.0</v>
      </c>
      <c r="B204" s="161"/>
      <c r="C204" s="14"/>
      <c r="D204" s="167">
        <v>0.162</v>
      </c>
      <c r="E204" s="14"/>
    </row>
    <row r="205">
      <c r="A205" s="7">
        <v>67.0</v>
      </c>
      <c r="B205" s="161"/>
      <c r="C205" s="14"/>
      <c r="D205" s="167">
        <v>0.19</v>
      </c>
      <c r="E205" s="14"/>
    </row>
    <row r="206">
      <c r="A206" s="7">
        <v>67.0</v>
      </c>
      <c r="B206" s="161"/>
      <c r="C206" s="14"/>
      <c r="D206" s="167">
        <v>0.208</v>
      </c>
      <c r="E206" s="14"/>
    </row>
    <row r="207">
      <c r="A207" s="7">
        <v>68.0</v>
      </c>
      <c r="B207" s="161"/>
      <c r="C207" s="14"/>
      <c r="D207" s="167">
        <v>0.165</v>
      </c>
      <c r="E207" s="14"/>
    </row>
    <row r="208">
      <c r="A208" s="7">
        <v>68.0</v>
      </c>
      <c r="B208" s="161"/>
      <c r="C208" s="14"/>
      <c r="D208" s="167">
        <v>0.19</v>
      </c>
      <c r="E208" s="14"/>
    </row>
    <row r="209">
      <c r="A209" s="7">
        <v>68.0</v>
      </c>
      <c r="B209" s="161"/>
      <c r="C209" s="14"/>
      <c r="D209" s="167">
        <v>0.205</v>
      </c>
      <c r="E209" s="14"/>
    </row>
    <row r="210">
      <c r="A210" s="7">
        <v>69.0</v>
      </c>
      <c r="B210" s="161"/>
      <c r="C210" s="14"/>
      <c r="D210" s="167">
        <v>0.164</v>
      </c>
      <c r="E210" s="14"/>
    </row>
    <row r="211">
      <c r="A211" s="7">
        <v>69.0</v>
      </c>
      <c r="B211" s="161"/>
      <c r="C211" s="14"/>
      <c r="D211" s="167">
        <v>0.165</v>
      </c>
      <c r="E211" s="14"/>
    </row>
    <row r="212">
      <c r="A212" s="7">
        <v>69.0</v>
      </c>
      <c r="B212" s="161"/>
      <c r="C212" s="14"/>
      <c r="D212" s="167">
        <v>0.176</v>
      </c>
      <c r="E212" s="14"/>
    </row>
    <row r="213">
      <c r="A213" s="7">
        <v>70.0</v>
      </c>
      <c r="B213" s="161"/>
      <c r="C213" s="14"/>
      <c r="D213" s="167">
        <v>0.21</v>
      </c>
      <c r="E213" s="14"/>
    </row>
    <row r="214">
      <c r="A214" s="7">
        <v>70.0</v>
      </c>
      <c r="B214" s="161"/>
      <c r="C214" s="14"/>
      <c r="D214" s="167">
        <v>0.205</v>
      </c>
      <c r="E214" s="14"/>
    </row>
    <row r="215">
      <c r="A215" s="7">
        <v>70.0</v>
      </c>
      <c r="B215" s="161"/>
      <c r="C215" s="14"/>
      <c r="D215" s="167">
        <v>0.201</v>
      </c>
      <c r="E215" s="14"/>
    </row>
    <row r="216">
      <c r="A216" s="7">
        <v>71.0</v>
      </c>
      <c r="B216" s="161"/>
      <c r="C216" s="14"/>
      <c r="D216" s="167">
        <v>0.19</v>
      </c>
      <c r="E216" s="14"/>
    </row>
    <row r="217">
      <c r="A217" s="7">
        <v>71.0</v>
      </c>
      <c r="B217" s="161"/>
      <c r="C217" s="14"/>
      <c r="D217" s="167">
        <v>0.215</v>
      </c>
      <c r="E217" s="14"/>
    </row>
    <row r="218">
      <c r="A218" s="7">
        <v>71.0</v>
      </c>
      <c r="B218" s="161"/>
      <c r="C218" s="14"/>
      <c r="D218" s="167">
        <v>0.188</v>
      </c>
      <c r="E218" s="14"/>
    </row>
    <row r="219">
      <c r="A219" s="7">
        <v>72.0</v>
      </c>
      <c r="B219" s="161"/>
      <c r="C219" s="14"/>
      <c r="D219" s="167">
        <v>0.194</v>
      </c>
      <c r="E219" s="14"/>
    </row>
    <row r="220">
      <c r="A220" s="7">
        <v>72.0</v>
      </c>
      <c r="B220" s="161"/>
      <c r="C220" s="14"/>
      <c r="D220" s="167">
        <v>0.208</v>
      </c>
      <c r="E220" s="14"/>
    </row>
    <row r="221">
      <c r="A221" s="7">
        <v>72.0</v>
      </c>
      <c r="B221" s="161"/>
      <c r="C221" s="14"/>
      <c r="D221" s="167">
        <v>0.191</v>
      </c>
      <c r="E221" s="14"/>
    </row>
    <row r="222">
      <c r="A222" s="7">
        <v>73.0</v>
      </c>
      <c r="B222" s="161"/>
      <c r="C222" s="14"/>
      <c r="D222" s="167">
        <v>0.171</v>
      </c>
      <c r="E222" s="14"/>
    </row>
    <row r="223">
      <c r="A223" s="7">
        <v>73.0</v>
      </c>
      <c r="B223" s="161"/>
      <c r="C223" s="14"/>
      <c r="D223" s="167">
        <v>0.152</v>
      </c>
      <c r="E223" s="14"/>
    </row>
    <row r="224">
      <c r="A224" s="7">
        <v>73.0</v>
      </c>
      <c r="B224" s="161"/>
      <c r="C224" s="14"/>
      <c r="D224" s="167">
        <v>0.17</v>
      </c>
      <c r="E224" s="14"/>
    </row>
    <row r="225">
      <c r="A225" s="7">
        <v>74.0</v>
      </c>
      <c r="B225" s="161"/>
      <c r="C225" s="14"/>
      <c r="D225" s="167">
        <v>0.221</v>
      </c>
      <c r="E225" s="14"/>
    </row>
    <row r="226">
      <c r="A226" s="7">
        <v>74.0</v>
      </c>
      <c r="B226" s="161"/>
      <c r="C226" s="14"/>
      <c r="D226" s="167">
        <v>0.175</v>
      </c>
      <c r="E226" s="14"/>
    </row>
    <row r="227">
      <c r="A227" s="7">
        <v>74.0</v>
      </c>
      <c r="B227" s="161"/>
      <c r="C227" s="14"/>
      <c r="D227" s="167">
        <v>0.188</v>
      </c>
      <c r="E227" s="14"/>
    </row>
    <row r="228">
      <c r="A228" s="7">
        <v>75.0</v>
      </c>
      <c r="B228" s="161"/>
      <c r="C228" s="14"/>
      <c r="D228" s="167">
        <v>0.236</v>
      </c>
      <c r="E228" s="14"/>
    </row>
    <row r="229">
      <c r="A229" s="7">
        <v>75.0</v>
      </c>
      <c r="B229" s="161"/>
      <c r="C229" s="14"/>
      <c r="D229" s="167">
        <v>0.215</v>
      </c>
      <c r="E229" s="14"/>
    </row>
    <row r="230">
      <c r="A230" s="7">
        <v>75.0</v>
      </c>
      <c r="B230" s="161"/>
      <c r="C230" s="14"/>
      <c r="D230" s="167">
        <v>0.214</v>
      </c>
      <c r="E230" s="14"/>
    </row>
    <row r="231">
      <c r="A231" s="7">
        <v>76.0</v>
      </c>
      <c r="B231" s="161"/>
      <c r="C231" s="14"/>
      <c r="D231" s="167">
        <v>0.202</v>
      </c>
      <c r="E231" s="14"/>
    </row>
    <row r="232">
      <c r="A232" s="7">
        <v>76.0</v>
      </c>
      <c r="B232" s="161"/>
      <c r="C232" s="14"/>
      <c r="D232" s="167">
        <v>0.189</v>
      </c>
      <c r="E232" s="14"/>
    </row>
    <row r="233">
      <c r="A233" s="7">
        <v>76.0</v>
      </c>
      <c r="B233" s="161"/>
      <c r="C233" s="14"/>
      <c r="D233" s="167">
        <v>0.195</v>
      </c>
      <c r="E233" s="14"/>
    </row>
    <row r="234">
      <c r="A234" s="7">
        <v>77.0</v>
      </c>
      <c r="B234" s="156">
        <v>42069.0</v>
      </c>
      <c r="C234" s="14"/>
      <c r="D234" s="167">
        <v>0.27</v>
      </c>
      <c r="E234" s="14"/>
    </row>
    <row r="235">
      <c r="A235" s="7">
        <v>77.0</v>
      </c>
      <c r="B235" s="156">
        <v>42069.0</v>
      </c>
      <c r="C235" s="14"/>
      <c r="D235" s="167">
        <v>0.23</v>
      </c>
      <c r="E235" s="14"/>
    </row>
    <row r="236">
      <c r="A236" s="7">
        <v>77.0</v>
      </c>
      <c r="B236" s="156">
        <v>42069.0</v>
      </c>
      <c r="C236" s="14"/>
      <c r="D236" s="167">
        <v>0.23</v>
      </c>
      <c r="E236" s="14"/>
    </row>
    <row r="237">
      <c r="A237" s="7">
        <v>78.0</v>
      </c>
      <c r="B237" s="156">
        <v>42069.0</v>
      </c>
      <c r="C237" s="14"/>
      <c r="D237" s="167">
        <v>0.28</v>
      </c>
      <c r="E237" s="14"/>
    </row>
    <row r="238">
      <c r="A238" s="7">
        <v>78.0</v>
      </c>
      <c r="B238" s="156">
        <v>42069.0</v>
      </c>
      <c r="C238" s="14"/>
      <c r="D238" s="167">
        <v>0.28</v>
      </c>
      <c r="E238" s="14"/>
    </row>
    <row r="239">
      <c r="A239" s="7">
        <v>78.0</v>
      </c>
      <c r="B239" s="156">
        <v>42069.0</v>
      </c>
      <c r="C239" s="14"/>
      <c r="D239" s="167">
        <v>0.29</v>
      </c>
      <c r="E239" s="14"/>
    </row>
    <row r="240">
      <c r="A240" s="7">
        <v>79.0</v>
      </c>
      <c r="B240" s="156">
        <v>42069.0</v>
      </c>
      <c r="C240" s="14"/>
      <c r="D240" s="167">
        <v>0.3</v>
      </c>
      <c r="E240" s="14"/>
    </row>
    <row r="241">
      <c r="A241" s="7">
        <v>79.0</v>
      </c>
      <c r="B241" s="156">
        <v>42069.0</v>
      </c>
      <c r="C241" s="14"/>
      <c r="D241" s="167">
        <v>0.32</v>
      </c>
      <c r="E241" s="14"/>
    </row>
    <row r="242">
      <c r="A242" s="7">
        <v>79.0</v>
      </c>
      <c r="B242" s="156">
        <v>42069.0</v>
      </c>
      <c r="C242" s="14"/>
      <c r="D242" s="167">
        <v>0.31</v>
      </c>
      <c r="E242" s="14"/>
    </row>
    <row r="243">
      <c r="A243" s="7">
        <v>80.0</v>
      </c>
      <c r="B243" s="156">
        <v>42069.0</v>
      </c>
      <c r="C243" s="14"/>
      <c r="D243" s="167">
        <v>0.24</v>
      </c>
      <c r="E243" s="14"/>
    </row>
    <row r="244">
      <c r="A244" s="7">
        <v>80.0</v>
      </c>
      <c r="B244" s="156">
        <v>42069.0</v>
      </c>
      <c r="C244" s="14"/>
      <c r="D244" s="167">
        <v>0.25</v>
      </c>
      <c r="E244" s="14"/>
    </row>
    <row r="245">
      <c r="A245" s="7">
        <v>80.0</v>
      </c>
      <c r="B245" s="156">
        <v>42069.0</v>
      </c>
      <c r="C245" s="14"/>
      <c r="D245" s="167">
        <v>0.26</v>
      </c>
      <c r="E245" s="14"/>
    </row>
    <row r="246">
      <c r="A246" s="7">
        <v>81.0</v>
      </c>
      <c r="B246" s="156">
        <v>42069.0</v>
      </c>
      <c r="C246" s="14"/>
      <c r="D246" s="167">
        <v>0.28</v>
      </c>
      <c r="E246" s="14"/>
    </row>
    <row r="247">
      <c r="A247" s="7">
        <v>81.0</v>
      </c>
      <c r="B247" s="156">
        <v>42069.0</v>
      </c>
      <c r="C247" s="14"/>
      <c r="D247" s="167">
        <v>0.29</v>
      </c>
      <c r="E247" s="14"/>
    </row>
    <row r="248">
      <c r="A248" s="7">
        <v>81.0</v>
      </c>
      <c r="B248" s="156">
        <v>42069.0</v>
      </c>
      <c r="C248" s="14"/>
      <c r="D248" s="167">
        <v>0.27</v>
      </c>
      <c r="E248" s="14"/>
    </row>
    <row r="249">
      <c r="A249" s="7">
        <v>82.0</v>
      </c>
      <c r="B249" s="156" t="s">
        <v>6876</v>
      </c>
      <c r="C249" s="14"/>
      <c r="D249" s="167">
        <v>0.177</v>
      </c>
      <c r="E249" s="14"/>
    </row>
    <row r="250">
      <c r="A250" s="7">
        <v>82.0</v>
      </c>
      <c r="B250" s="156" t="s">
        <v>6876</v>
      </c>
      <c r="C250" s="14"/>
      <c r="D250" s="167">
        <v>0.141</v>
      </c>
      <c r="E250" s="14"/>
    </row>
    <row r="251">
      <c r="A251" s="7">
        <v>82.0</v>
      </c>
      <c r="B251" s="156" t="s">
        <v>6876</v>
      </c>
      <c r="C251" s="14"/>
      <c r="D251" s="167">
        <v>0.174</v>
      </c>
      <c r="E251" s="14"/>
    </row>
    <row r="252">
      <c r="A252" s="7">
        <v>83.0</v>
      </c>
      <c r="B252" s="156" t="s">
        <v>6876</v>
      </c>
      <c r="C252" s="14"/>
      <c r="D252" s="167">
        <v>0.196</v>
      </c>
      <c r="E252" s="14"/>
    </row>
    <row r="253">
      <c r="A253" s="7">
        <v>83.0</v>
      </c>
      <c r="B253" s="156" t="s">
        <v>6876</v>
      </c>
      <c r="C253" s="14"/>
      <c r="D253" s="167">
        <v>0.188</v>
      </c>
      <c r="E253" s="14"/>
    </row>
    <row r="254">
      <c r="A254" s="7">
        <v>83.0</v>
      </c>
      <c r="B254" s="156" t="s">
        <v>6876</v>
      </c>
      <c r="C254" s="14"/>
      <c r="D254" s="167">
        <v>0.173</v>
      </c>
      <c r="E254" s="14"/>
    </row>
    <row r="255">
      <c r="A255" s="7">
        <v>84.0</v>
      </c>
      <c r="B255" s="156" t="s">
        <v>6876</v>
      </c>
      <c r="C255" s="14"/>
      <c r="D255" s="167">
        <v>0.186</v>
      </c>
      <c r="E255" s="14"/>
    </row>
    <row r="256">
      <c r="A256" s="7">
        <v>84.0</v>
      </c>
      <c r="B256" s="156" t="s">
        <v>6876</v>
      </c>
      <c r="C256" s="14"/>
      <c r="D256" s="167">
        <v>0.178</v>
      </c>
      <c r="E256" s="14"/>
    </row>
    <row r="257">
      <c r="A257" s="7">
        <v>84.0</v>
      </c>
      <c r="B257" s="156" t="s">
        <v>6876</v>
      </c>
      <c r="C257" s="14"/>
      <c r="D257" s="167">
        <v>0.177</v>
      </c>
      <c r="E257" s="14"/>
    </row>
    <row r="258">
      <c r="A258" s="7">
        <v>85.0</v>
      </c>
      <c r="B258" s="156" t="s">
        <v>6876</v>
      </c>
      <c r="C258" s="14"/>
      <c r="D258" s="167">
        <v>0.223</v>
      </c>
      <c r="E258" s="14"/>
    </row>
    <row r="259">
      <c r="A259" s="7">
        <v>85.0</v>
      </c>
      <c r="B259" s="156" t="s">
        <v>6876</v>
      </c>
      <c r="C259" s="14"/>
      <c r="D259" s="167">
        <v>0.192</v>
      </c>
      <c r="E259" s="14"/>
    </row>
    <row r="260">
      <c r="A260" s="7">
        <v>85.0</v>
      </c>
      <c r="B260" s="156" t="s">
        <v>6876</v>
      </c>
      <c r="C260" s="14"/>
      <c r="D260" s="167">
        <v>0.21</v>
      </c>
      <c r="E260" s="14"/>
    </row>
    <row r="261">
      <c r="A261" s="7">
        <v>86.0</v>
      </c>
      <c r="B261" s="156" t="s">
        <v>6876</v>
      </c>
      <c r="C261" s="14"/>
      <c r="D261" s="167">
        <v>0.199</v>
      </c>
      <c r="E261" s="14"/>
    </row>
    <row r="262">
      <c r="A262" s="7">
        <v>86.0</v>
      </c>
      <c r="B262" s="156" t="s">
        <v>6876</v>
      </c>
      <c r="C262" s="14"/>
      <c r="D262" s="167">
        <v>0.21</v>
      </c>
      <c r="E262" s="14"/>
    </row>
    <row r="263">
      <c r="A263" s="7">
        <v>86.0</v>
      </c>
      <c r="B263" s="156" t="s">
        <v>6876</v>
      </c>
      <c r="C263" s="14"/>
      <c r="D263" s="167">
        <v>0.198</v>
      </c>
      <c r="E263" s="14"/>
    </row>
    <row r="264">
      <c r="A264" s="7">
        <v>87.0</v>
      </c>
      <c r="B264" s="161"/>
      <c r="C264" s="14"/>
      <c r="D264" s="186"/>
      <c r="E264" s="14"/>
    </row>
    <row r="265">
      <c r="A265" s="7">
        <v>87.0</v>
      </c>
      <c r="B265" s="161"/>
      <c r="C265" s="14"/>
      <c r="D265" s="186"/>
      <c r="E265" s="14"/>
    </row>
    <row r="266">
      <c r="A266" s="7">
        <v>87.0</v>
      </c>
      <c r="B266" s="161"/>
      <c r="C266" s="14"/>
      <c r="D266" s="186"/>
      <c r="E266" s="14"/>
    </row>
    <row r="267">
      <c r="A267" s="7">
        <v>88.0</v>
      </c>
      <c r="B267" s="161"/>
      <c r="C267" s="14"/>
      <c r="D267" s="186"/>
      <c r="E267" s="14"/>
    </row>
    <row r="268">
      <c r="A268" s="7">
        <v>88.0</v>
      </c>
      <c r="B268" s="161"/>
      <c r="C268" s="14"/>
      <c r="D268" s="186"/>
      <c r="E268" s="14"/>
    </row>
    <row r="269">
      <c r="A269" s="7">
        <v>88.0</v>
      </c>
      <c r="B269" s="161"/>
      <c r="C269" s="14"/>
      <c r="D269" s="186"/>
      <c r="E269" s="14"/>
    </row>
    <row r="270">
      <c r="A270" s="7">
        <v>89.0</v>
      </c>
      <c r="B270" s="161"/>
      <c r="C270" s="14"/>
      <c r="D270" s="186"/>
      <c r="E270" s="14"/>
    </row>
    <row r="271">
      <c r="A271" s="7">
        <v>89.0</v>
      </c>
      <c r="B271" s="161"/>
      <c r="C271" s="14"/>
      <c r="D271" s="186"/>
      <c r="E271" s="14"/>
    </row>
    <row r="272">
      <c r="A272" s="7">
        <v>89.0</v>
      </c>
      <c r="B272" s="161"/>
      <c r="C272" s="14"/>
      <c r="D272" s="186"/>
      <c r="E272" s="14"/>
    </row>
    <row r="273">
      <c r="A273" s="7">
        <v>90.0</v>
      </c>
      <c r="B273" s="161"/>
      <c r="C273" s="14"/>
      <c r="D273" s="186"/>
      <c r="E273" s="14"/>
    </row>
    <row r="274">
      <c r="A274" s="7">
        <v>90.0</v>
      </c>
      <c r="B274" s="161"/>
      <c r="C274" s="14"/>
      <c r="D274" s="186"/>
      <c r="E274" s="14"/>
    </row>
    <row r="275">
      <c r="A275" s="7">
        <v>90.0</v>
      </c>
      <c r="B275" s="161"/>
      <c r="C275" s="14"/>
      <c r="D275" s="186"/>
      <c r="E275" s="14"/>
    </row>
    <row r="276">
      <c r="A276" s="7">
        <v>91.0</v>
      </c>
      <c r="B276" s="161"/>
      <c r="C276" s="14"/>
      <c r="D276" s="186"/>
      <c r="E276" s="14"/>
    </row>
    <row r="277">
      <c r="A277" s="7">
        <v>91.0</v>
      </c>
      <c r="B277" s="161"/>
      <c r="C277" s="14"/>
      <c r="D277" s="186"/>
      <c r="E277" s="14"/>
    </row>
    <row r="278">
      <c r="A278" s="7">
        <v>91.0</v>
      </c>
      <c r="B278" s="161"/>
      <c r="C278" s="14"/>
      <c r="D278" s="186"/>
      <c r="E278" s="14"/>
    </row>
    <row r="279">
      <c r="A279" s="7">
        <v>92.0</v>
      </c>
      <c r="B279" s="161"/>
      <c r="C279" s="14"/>
      <c r="D279" s="186"/>
      <c r="E279" s="14"/>
    </row>
    <row r="280">
      <c r="A280" s="7">
        <v>92.0</v>
      </c>
      <c r="B280" s="161"/>
      <c r="C280" s="14"/>
      <c r="D280" s="186"/>
      <c r="E280" s="14"/>
    </row>
    <row r="281">
      <c r="A281" s="7">
        <v>92.0</v>
      </c>
      <c r="B281" s="161"/>
      <c r="C281" s="14"/>
      <c r="D281" s="186"/>
      <c r="E281" s="14"/>
    </row>
    <row r="282">
      <c r="A282" s="7">
        <v>93.0</v>
      </c>
      <c r="B282" s="161"/>
      <c r="C282" s="14"/>
      <c r="D282" s="186"/>
      <c r="E282" s="14"/>
    </row>
    <row r="283">
      <c r="A283" s="7">
        <v>93.0</v>
      </c>
      <c r="B283" s="161"/>
      <c r="C283" s="14"/>
      <c r="D283" s="186"/>
      <c r="E283" s="14"/>
    </row>
    <row r="284">
      <c r="A284" s="7">
        <v>93.0</v>
      </c>
      <c r="B284" s="161"/>
      <c r="C284" s="14"/>
      <c r="D284" s="186"/>
      <c r="E284" s="14"/>
    </row>
    <row r="285">
      <c r="A285" s="7">
        <v>94.0</v>
      </c>
      <c r="B285" s="156" t="s">
        <v>6876</v>
      </c>
      <c r="C285" s="14"/>
      <c r="D285" s="167">
        <v>0.215</v>
      </c>
      <c r="E285" s="14"/>
    </row>
    <row r="286">
      <c r="A286" s="7">
        <v>94.0</v>
      </c>
      <c r="B286" s="156" t="s">
        <v>6876</v>
      </c>
      <c r="C286" s="14"/>
      <c r="D286" s="167">
        <v>0.192</v>
      </c>
      <c r="E286" s="14"/>
    </row>
    <row r="287">
      <c r="A287" s="7">
        <v>94.0</v>
      </c>
      <c r="B287" s="156" t="s">
        <v>6876</v>
      </c>
      <c r="C287" s="14"/>
      <c r="D287" s="167">
        <v>0.208</v>
      </c>
      <c r="E287" s="14"/>
    </row>
    <row r="288">
      <c r="A288" s="7">
        <v>95.0</v>
      </c>
      <c r="B288" s="161"/>
      <c r="C288" s="14"/>
      <c r="D288" s="186"/>
      <c r="E288" s="14"/>
    </row>
    <row r="289">
      <c r="A289" s="7">
        <v>95.0</v>
      </c>
      <c r="B289" s="161"/>
      <c r="C289" s="14"/>
      <c r="D289" s="186"/>
      <c r="E289" s="14"/>
    </row>
    <row r="290">
      <c r="A290" s="7">
        <v>95.0</v>
      </c>
      <c r="B290" s="161"/>
      <c r="C290" s="14"/>
      <c r="D290" s="186"/>
      <c r="E290" s="14"/>
    </row>
    <row r="291">
      <c r="A291" s="7">
        <v>96.0</v>
      </c>
      <c r="B291" s="161"/>
      <c r="C291" s="14"/>
      <c r="D291" s="186"/>
      <c r="E291" s="14"/>
    </row>
    <row r="292">
      <c r="A292" s="7">
        <v>96.0</v>
      </c>
      <c r="B292" s="161"/>
      <c r="C292" s="14"/>
      <c r="D292" s="186"/>
      <c r="E292" s="14"/>
    </row>
    <row r="293">
      <c r="A293" s="7">
        <v>96.0</v>
      </c>
      <c r="B293" s="161"/>
      <c r="C293" s="14"/>
      <c r="D293" s="186"/>
      <c r="E293" s="14"/>
    </row>
    <row r="294">
      <c r="A294" s="7">
        <v>97.0</v>
      </c>
      <c r="B294" s="156" t="s">
        <v>6872</v>
      </c>
      <c r="C294" s="14"/>
      <c r="D294" s="167">
        <v>0.381</v>
      </c>
      <c r="E294" s="14"/>
    </row>
    <row r="295">
      <c r="A295" s="7">
        <v>97.0</v>
      </c>
      <c r="B295" s="156" t="s">
        <v>6872</v>
      </c>
      <c r="C295" s="14"/>
      <c r="D295" s="167">
        <v>0.331</v>
      </c>
      <c r="E295" s="14"/>
    </row>
    <row r="296">
      <c r="A296" s="7">
        <v>97.0</v>
      </c>
      <c r="B296" s="156" t="s">
        <v>6872</v>
      </c>
      <c r="C296" s="14"/>
      <c r="D296" s="167">
        <v>0.308</v>
      </c>
      <c r="E296" s="14"/>
    </row>
    <row r="297">
      <c r="A297" s="7">
        <v>98.0</v>
      </c>
      <c r="B297" s="156" t="s">
        <v>6872</v>
      </c>
      <c r="C297" s="14"/>
      <c r="D297" s="167">
        <v>0.333</v>
      </c>
      <c r="E297" s="14"/>
    </row>
    <row r="298">
      <c r="A298" s="7">
        <v>98.0</v>
      </c>
      <c r="B298" s="156" t="s">
        <v>6872</v>
      </c>
      <c r="C298" s="14"/>
      <c r="D298" s="167">
        <v>0.343</v>
      </c>
      <c r="E298" s="14"/>
    </row>
    <row r="299">
      <c r="A299" s="7">
        <v>98.0</v>
      </c>
      <c r="B299" s="156" t="s">
        <v>6872</v>
      </c>
      <c r="C299" s="14"/>
      <c r="D299" s="167">
        <v>0.318</v>
      </c>
      <c r="E299" s="14"/>
    </row>
    <row r="300">
      <c r="A300" s="7">
        <v>99.0</v>
      </c>
      <c r="B300" s="156" t="s">
        <v>6872</v>
      </c>
      <c r="C300" s="14"/>
      <c r="D300" s="167">
        <v>0.402</v>
      </c>
      <c r="E300" s="14"/>
    </row>
    <row r="301">
      <c r="A301" s="7">
        <v>99.0</v>
      </c>
      <c r="B301" s="156" t="s">
        <v>6872</v>
      </c>
      <c r="C301" s="14"/>
      <c r="D301" s="167">
        <v>0.43</v>
      </c>
      <c r="E301" s="14"/>
    </row>
    <row r="302">
      <c r="A302" s="7">
        <v>99.0</v>
      </c>
      <c r="B302" s="156" t="s">
        <v>6872</v>
      </c>
      <c r="C302" s="14"/>
      <c r="D302" s="167">
        <v>0.375</v>
      </c>
      <c r="E302" s="14"/>
    </row>
    <row r="303">
      <c r="A303" s="7">
        <v>100.0</v>
      </c>
      <c r="B303" s="161"/>
      <c r="C303" s="14"/>
      <c r="D303" s="186"/>
      <c r="E303" s="14"/>
    </row>
    <row r="304">
      <c r="A304" s="7">
        <v>100.0</v>
      </c>
      <c r="B304" s="161"/>
      <c r="C304" s="14"/>
      <c r="D304" s="186"/>
      <c r="E304" s="14"/>
    </row>
    <row r="305">
      <c r="A305" s="7">
        <v>100.0</v>
      </c>
      <c r="B305" s="161"/>
      <c r="C305" s="14"/>
      <c r="D305" s="186"/>
      <c r="E305" s="14"/>
    </row>
    <row r="306">
      <c r="A306" s="7">
        <v>101.0</v>
      </c>
      <c r="B306" s="161"/>
      <c r="C306" s="14"/>
      <c r="D306" s="186"/>
      <c r="E306" s="14"/>
    </row>
    <row r="307">
      <c r="A307" s="7">
        <v>101.0</v>
      </c>
      <c r="B307" s="161"/>
      <c r="C307" s="14"/>
      <c r="D307" s="186"/>
      <c r="E307" s="14"/>
    </row>
    <row r="308">
      <c r="A308" s="7">
        <v>101.0</v>
      </c>
      <c r="B308" s="161"/>
      <c r="C308" s="14"/>
      <c r="D308" s="186"/>
      <c r="E308" s="14"/>
    </row>
    <row r="309">
      <c r="A309" s="7">
        <v>102.0</v>
      </c>
      <c r="B309" s="161"/>
      <c r="C309" s="14"/>
      <c r="D309" s="186"/>
      <c r="E309" s="14"/>
    </row>
    <row r="310">
      <c r="A310" s="7">
        <v>102.0</v>
      </c>
      <c r="B310" s="161"/>
      <c r="C310" s="14"/>
      <c r="D310" s="186"/>
      <c r="E310" s="14"/>
    </row>
    <row r="311">
      <c r="A311" s="7">
        <v>102.0</v>
      </c>
      <c r="B311" s="161"/>
      <c r="C311" s="14"/>
      <c r="D311" s="186"/>
      <c r="E311" s="14"/>
    </row>
    <row r="312">
      <c r="A312" s="7">
        <v>103.0</v>
      </c>
      <c r="B312" s="161"/>
      <c r="C312" s="14"/>
      <c r="D312" s="186"/>
      <c r="E312" s="14"/>
    </row>
    <row r="313">
      <c r="A313" s="7">
        <v>103.0</v>
      </c>
      <c r="B313" s="161"/>
      <c r="C313" s="14"/>
      <c r="D313" s="186"/>
      <c r="E313" s="14"/>
    </row>
    <row r="314">
      <c r="A314" s="7">
        <v>103.0</v>
      </c>
      <c r="B314" s="161"/>
      <c r="C314" s="14"/>
      <c r="D314" s="186"/>
      <c r="E314" s="14"/>
    </row>
    <row r="315">
      <c r="A315" s="7">
        <v>104.0</v>
      </c>
      <c r="B315" s="161"/>
      <c r="C315" s="14"/>
      <c r="D315" s="186"/>
      <c r="E315" s="14"/>
    </row>
    <row r="316">
      <c r="A316" s="7">
        <v>104.0</v>
      </c>
      <c r="B316" s="161"/>
      <c r="C316" s="14"/>
      <c r="D316" s="186"/>
      <c r="E316" s="14"/>
    </row>
    <row r="317">
      <c r="A317" s="7">
        <v>104.0</v>
      </c>
      <c r="B317" s="161"/>
      <c r="C317" s="14"/>
      <c r="D317" s="186"/>
      <c r="E317" s="14"/>
    </row>
    <row r="318">
      <c r="A318" s="7">
        <v>105.0</v>
      </c>
      <c r="B318" s="161"/>
      <c r="C318" s="14"/>
      <c r="D318" s="186"/>
      <c r="E318" s="14"/>
    </row>
    <row r="319">
      <c r="A319" s="7">
        <v>105.0</v>
      </c>
      <c r="B319" s="161"/>
      <c r="C319" s="14"/>
      <c r="D319" s="186"/>
      <c r="E319" s="14"/>
    </row>
    <row r="320">
      <c r="A320" s="7">
        <v>105.0</v>
      </c>
      <c r="B320" s="161"/>
      <c r="C320" s="14"/>
      <c r="D320" s="186"/>
      <c r="E320" s="14"/>
    </row>
    <row r="321">
      <c r="A321" s="7">
        <v>106.0</v>
      </c>
      <c r="B321" s="156" t="s">
        <v>6876</v>
      </c>
      <c r="C321" s="14"/>
      <c r="D321" s="167">
        <v>0.196</v>
      </c>
      <c r="E321" s="14"/>
    </row>
    <row r="322">
      <c r="A322" s="7">
        <v>106.0</v>
      </c>
      <c r="B322" s="156" t="s">
        <v>6876</v>
      </c>
      <c r="C322" s="14"/>
      <c r="D322" s="167">
        <v>0.208</v>
      </c>
      <c r="E322" s="14"/>
    </row>
    <row r="323">
      <c r="A323" s="7">
        <v>106.0</v>
      </c>
      <c r="B323" s="156" t="s">
        <v>6876</v>
      </c>
      <c r="C323" s="14"/>
      <c r="D323" s="167">
        <v>0.193</v>
      </c>
      <c r="E323" s="14"/>
    </row>
    <row r="324">
      <c r="A324" s="7">
        <v>107.0</v>
      </c>
      <c r="B324" s="161"/>
      <c r="C324" s="14"/>
      <c r="D324" s="186"/>
      <c r="E324" s="14"/>
    </row>
    <row r="325">
      <c r="A325" s="7">
        <v>107.0</v>
      </c>
      <c r="B325" s="161"/>
      <c r="C325" s="14"/>
      <c r="D325" s="186"/>
      <c r="E325" s="14"/>
    </row>
    <row r="326">
      <c r="A326" s="7">
        <v>107.0</v>
      </c>
      <c r="B326" s="161"/>
      <c r="C326" s="14"/>
      <c r="D326" s="186"/>
      <c r="E326" s="14"/>
    </row>
    <row r="327">
      <c r="A327" s="7">
        <v>108.0</v>
      </c>
      <c r="B327" s="161"/>
      <c r="C327" s="14"/>
      <c r="D327" s="186"/>
      <c r="E327" s="14"/>
    </row>
    <row r="328">
      <c r="A328" s="7">
        <v>108.0</v>
      </c>
      <c r="B328" s="161"/>
      <c r="C328" s="14"/>
      <c r="D328" s="186"/>
      <c r="E328" s="14"/>
    </row>
    <row r="329">
      <c r="A329" s="7">
        <v>108.0</v>
      </c>
      <c r="B329" s="161"/>
      <c r="C329" s="14"/>
      <c r="D329" s="186"/>
      <c r="E329" s="14"/>
    </row>
    <row r="330">
      <c r="A330" s="7">
        <v>109.0</v>
      </c>
      <c r="B330" s="161"/>
      <c r="C330" s="14"/>
      <c r="D330" s="186"/>
      <c r="E330" s="14"/>
    </row>
    <row r="331">
      <c r="A331" s="7">
        <v>109.0</v>
      </c>
      <c r="B331" s="161"/>
      <c r="C331" s="14"/>
      <c r="D331" s="186"/>
      <c r="E331" s="14"/>
    </row>
    <row r="332">
      <c r="A332" s="7">
        <v>109.0</v>
      </c>
      <c r="B332" s="161"/>
      <c r="C332" s="14"/>
      <c r="D332" s="186"/>
      <c r="E332" s="14"/>
    </row>
    <row r="333">
      <c r="A333" s="7">
        <v>110.0</v>
      </c>
      <c r="B333" s="161"/>
      <c r="C333" s="14"/>
      <c r="D333" s="186"/>
      <c r="E333" s="14"/>
    </row>
    <row r="334">
      <c r="A334" s="7">
        <v>110.0</v>
      </c>
      <c r="B334" s="161"/>
      <c r="C334" s="14"/>
      <c r="D334" s="186"/>
      <c r="E334" s="14"/>
    </row>
    <row r="335">
      <c r="A335" s="7">
        <v>110.0</v>
      </c>
      <c r="B335" s="161"/>
      <c r="C335" s="14"/>
      <c r="D335" s="186"/>
      <c r="E335" s="14"/>
    </row>
    <row r="336">
      <c r="A336" s="7">
        <v>111.0</v>
      </c>
      <c r="B336" s="161"/>
      <c r="C336" s="14"/>
      <c r="D336" s="186"/>
      <c r="E336" s="14"/>
    </row>
    <row r="337">
      <c r="A337" s="7">
        <v>111.0</v>
      </c>
      <c r="B337" s="161"/>
      <c r="C337" s="14"/>
      <c r="D337" s="186"/>
      <c r="E337" s="14"/>
    </row>
    <row r="338">
      <c r="A338" s="7">
        <v>111.0</v>
      </c>
      <c r="B338" s="161"/>
      <c r="C338" s="14"/>
      <c r="D338" s="186"/>
      <c r="E338" s="14"/>
    </row>
    <row r="339">
      <c r="A339" s="7">
        <v>112.0</v>
      </c>
      <c r="B339" s="156" t="s">
        <v>6876</v>
      </c>
      <c r="C339" s="14"/>
      <c r="D339" s="167">
        <v>0.184</v>
      </c>
      <c r="E339" s="14"/>
    </row>
    <row r="340">
      <c r="A340" s="7">
        <v>112.0</v>
      </c>
      <c r="B340" s="156" t="s">
        <v>6876</v>
      </c>
      <c r="C340" s="14"/>
      <c r="D340" s="167">
        <v>0.165</v>
      </c>
      <c r="E340" s="14"/>
    </row>
    <row r="341">
      <c r="A341" s="7">
        <v>112.0</v>
      </c>
      <c r="B341" s="156" t="s">
        <v>6876</v>
      </c>
      <c r="C341" s="14"/>
      <c r="D341" s="167">
        <v>0.16</v>
      </c>
      <c r="E341" s="14"/>
    </row>
    <row r="342">
      <c r="A342" s="7">
        <v>113.0</v>
      </c>
      <c r="B342" s="156" t="s">
        <v>6876</v>
      </c>
      <c r="C342" s="14"/>
      <c r="D342" s="167">
        <v>0.158</v>
      </c>
      <c r="E342" s="14"/>
    </row>
    <row r="343">
      <c r="A343" s="7">
        <v>113.0</v>
      </c>
      <c r="B343" s="156" t="s">
        <v>6876</v>
      </c>
      <c r="C343" s="14"/>
      <c r="D343" s="167">
        <v>0.153</v>
      </c>
      <c r="E343" s="14"/>
    </row>
    <row r="344">
      <c r="A344" s="7">
        <v>113.0</v>
      </c>
      <c r="B344" s="156" t="s">
        <v>6876</v>
      </c>
      <c r="C344" s="14"/>
      <c r="D344" s="167">
        <v>0.184</v>
      </c>
      <c r="E344" s="14"/>
    </row>
    <row r="345">
      <c r="A345" s="7">
        <v>114.0</v>
      </c>
      <c r="B345" s="161"/>
      <c r="C345" s="14"/>
      <c r="D345" s="186"/>
      <c r="E345" s="14"/>
    </row>
    <row r="346">
      <c r="A346" s="7">
        <v>114.0</v>
      </c>
      <c r="B346" s="161"/>
      <c r="C346" s="14"/>
      <c r="D346" s="186"/>
      <c r="E346" s="14"/>
    </row>
    <row r="347">
      <c r="A347" s="7">
        <v>114.0</v>
      </c>
      <c r="B347" s="161"/>
      <c r="C347" s="14"/>
      <c r="D347" s="186"/>
      <c r="E347" s="14"/>
    </row>
    <row r="348">
      <c r="A348" s="7">
        <v>115.0</v>
      </c>
      <c r="B348" s="161"/>
      <c r="C348" s="14"/>
      <c r="D348" s="186"/>
      <c r="E348" s="14"/>
    </row>
    <row r="349">
      <c r="A349" s="7">
        <v>115.0</v>
      </c>
      <c r="B349" s="161"/>
      <c r="C349" s="14"/>
      <c r="D349" s="186"/>
      <c r="E349" s="14"/>
    </row>
    <row r="350">
      <c r="A350" s="7">
        <v>115.0</v>
      </c>
      <c r="B350" s="161"/>
      <c r="C350" s="14"/>
      <c r="D350" s="186"/>
      <c r="E350" s="14"/>
    </row>
    <row r="351">
      <c r="A351" s="7">
        <v>116.0</v>
      </c>
      <c r="B351" s="161"/>
      <c r="C351" s="14"/>
      <c r="D351" s="186"/>
      <c r="E351" s="14"/>
    </row>
    <row r="352">
      <c r="A352" s="7">
        <v>116.0</v>
      </c>
      <c r="B352" s="161"/>
      <c r="C352" s="14"/>
      <c r="D352" s="186"/>
      <c r="E352" s="14"/>
    </row>
    <row r="353">
      <c r="A353" s="7">
        <v>116.0</v>
      </c>
      <c r="B353" s="161"/>
      <c r="C353" s="14"/>
      <c r="D353" s="186"/>
      <c r="E353" s="14"/>
    </row>
    <row r="354">
      <c r="A354" s="7">
        <v>117.0</v>
      </c>
      <c r="B354" s="161"/>
      <c r="C354" s="14"/>
      <c r="D354" s="186"/>
      <c r="E354" s="14"/>
    </row>
    <row r="355">
      <c r="A355" s="7">
        <v>117.0</v>
      </c>
      <c r="B355" s="161"/>
      <c r="C355" s="14"/>
      <c r="D355" s="186"/>
      <c r="E355" s="14"/>
    </row>
    <row r="356">
      <c r="A356" s="7">
        <v>117.0</v>
      </c>
      <c r="B356" s="161"/>
      <c r="C356" s="14"/>
      <c r="D356" s="186"/>
      <c r="E356" s="14"/>
    </row>
    <row r="357">
      <c r="A357" s="7">
        <v>118.0</v>
      </c>
      <c r="B357" s="156" t="s">
        <v>6872</v>
      </c>
      <c r="C357" s="14"/>
      <c r="D357" s="167">
        <v>0.236</v>
      </c>
      <c r="E357" s="14"/>
    </row>
    <row r="358">
      <c r="A358" s="7">
        <v>118.0</v>
      </c>
      <c r="B358" s="156" t="s">
        <v>6872</v>
      </c>
      <c r="C358" s="14"/>
      <c r="D358" s="167">
        <v>0.239</v>
      </c>
      <c r="E358" s="14"/>
    </row>
    <row r="359">
      <c r="A359" s="7">
        <v>118.0</v>
      </c>
      <c r="B359" s="156" t="s">
        <v>6872</v>
      </c>
      <c r="C359" s="14"/>
      <c r="D359" s="167">
        <v>0.218</v>
      </c>
      <c r="E359" s="14"/>
    </row>
    <row r="360">
      <c r="A360" s="7">
        <v>118.0</v>
      </c>
      <c r="B360" s="156" t="s">
        <v>6876</v>
      </c>
      <c r="C360" s="14"/>
      <c r="D360" s="167">
        <v>0.257</v>
      </c>
      <c r="E360" s="10" t="s">
        <v>6874</v>
      </c>
    </row>
    <row r="361">
      <c r="A361" s="7">
        <v>118.0</v>
      </c>
      <c r="B361" s="156" t="s">
        <v>6876</v>
      </c>
      <c r="C361" s="14"/>
      <c r="D361" s="167">
        <v>0.232</v>
      </c>
      <c r="E361" s="10" t="s">
        <v>6874</v>
      </c>
    </row>
    <row r="362">
      <c r="A362" s="7">
        <v>118.0</v>
      </c>
      <c r="B362" s="156" t="s">
        <v>6876</v>
      </c>
      <c r="C362" s="14"/>
      <c r="D362" s="167">
        <v>0.27</v>
      </c>
      <c r="E362" s="10" t="s">
        <v>6874</v>
      </c>
    </row>
    <row r="363">
      <c r="A363" s="7">
        <v>119.0</v>
      </c>
      <c r="B363" s="156" t="s">
        <v>6876</v>
      </c>
      <c r="C363" s="14"/>
      <c r="D363" s="167">
        <v>0.223</v>
      </c>
      <c r="E363" s="14"/>
    </row>
    <row r="364">
      <c r="A364" s="7">
        <v>119.0</v>
      </c>
      <c r="B364" s="156" t="s">
        <v>6876</v>
      </c>
      <c r="C364" s="14"/>
      <c r="D364" s="167">
        <v>0.237</v>
      </c>
      <c r="E364" s="14"/>
    </row>
    <row r="365">
      <c r="A365" s="7">
        <v>119.0</v>
      </c>
      <c r="B365" s="156" t="s">
        <v>6876</v>
      </c>
      <c r="C365" s="14"/>
      <c r="D365" s="167">
        <v>0.241</v>
      </c>
      <c r="E365" s="14"/>
    </row>
    <row r="366">
      <c r="A366" s="7">
        <v>120.0</v>
      </c>
      <c r="B366" s="161"/>
      <c r="C366" s="14"/>
      <c r="D366" s="186"/>
      <c r="E366" s="14"/>
    </row>
    <row r="367">
      <c r="A367" s="7">
        <v>120.0</v>
      </c>
      <c r="B367" s="161"/>
      <c r="C367" s="14"/>
      <c r="D367" s="186"/>
      <c r="E367" s="14"/>
    </row>
    <row r="368">
      <c r="A368" s="7">
        <v>120.0</v>
      </c>
      <c r="B368" s="161"/>
      <c r="C368" s="14"/>
      <c r="D368" s="186"/>
      <c r="E368" s="14"/>
    </row>
    <row r="369">
      <c r="A369" s="7">
        <v>121.0</v>
      </c>
      <c r="B369" s="156" t="s">
        <v>6872</v>
      </c>
      <c r="C369" s="14"/>
      <c r="D369" s="167">
        <v>0.307</v>
      </c>
      <c r="E369" s="14"/>
    </row>
    <row r="370">
      <c r="A370" s="7">
        <v>121.0</v>
      </c>
      <c r="B370" s="156" t="s">
        <v>6872</v>
      </c>
      <c r="C370" s="14"/>
      <c r="D370" s="167">
        <v>0.321</v>
      </c>
      <c r="E370" s="14"/>
    </row>
    <row r="371">
      <c r="A371" s="7">
        <v>121.0</v>
      </c>
      <c r="B371" s="156" t="s">
        <v>6872</v>
      </c>
      <c r="C371" s="14"/>
      <c r="D371" s="167">
        <v>0.302</v>
      </c>
      <c r="E371" s="14"/>
    </row>
    <row r="372">
      <c r="A372" s="7">
        <v>122.0</v>
      </c>
      <c r="B372" s="156" t="s">
        <v>6872</v>
      </c>
      <c r="C372" s="14"/>
      <c r="D372" s="167">
        <v>0.286</v>
      </c>
      <c r="E372" s="14"/>
    </row>
    <row r="373">
      <c r="A373" s="7">
        <v>122.0</v>
      </c>
      <c r="B373" s="156" t="s">
        <v>6872</v>
      </c>
      <c r="C373" s="14"/>
      <c r="D373" s="167">
        <v>0.254</v>
      </c>
      <c r="E373" s="14"/>
    </row>
    <row r="374">
      <c r="A374" s="7">
        <v>122.0</v>
      </c>
      <c r="B374" s="156" t="s">
        <v>6872</v>
      </c>
      <c r="C374" s="14"/>
      <c r="D374" s="167">
        <v>0.262</v>
      </c>
      <c r="E374" s="14"/>
    </row>
    <row r="375">
      <c r="A375" s="7">
        <v>123.0</v>
      </c>
      <c r="B375" s="156" t="s">
        <v>6872</v>
      </c>
      <c r="C375" s="14"/>
      <c r="D375" s="167">
        <v>0.248</v>
      </c>
      <c r="E375" s="14"/>
    </row>
    <row r="376">
      <c r="A376" s="7">
        <v>123.0</v>
      </c>
      <c r="B376" s="156" t="s">
        <v>6872</v>
      </c>
      <c r="C376" s="14"/>
      <c r="D376" s="167">
        <v>0.242</v>
      </c>
      <c r="E376" s="14"/>
    </row>
    <row r="377">
      <c r="A377" s="7">
        <v>123.0</v>
      </c>
      <c r="B377" s="156" t="s">
        <v>6872</v>
      </c>
      <c r="C377" s="14"/>
      <c r="D377" s="167">
        <v>0.258</v>
      </c>
      <c r="E377" s="14"/>
    </row>
    <row r="378">
      <c r="A378" s="7">
        <v>124.0</v>
      </c>
      <c r="B378" s="94" t="s">
        <v>197</v>
      </c>
      <c r="C378" s="14"/>
      <c r="D378" s="187">
        <v>0.24</v>
      </c>
      <c r="E378" s="14"/>
    </row>
    <row r="379">
      <c r="A379" s="7">
        <v>124.0</v>
      </c>
      <c r="B379" s="94" t="s">
        <v>197</v>
      </c>
      <c r="C379" s="14"/>
      <c r="D379" s="187">
        <v>0.25</v>
      </c>
      <c r="E379" s="14"/>
    </row>
    <row r="380">
      <c r="A380" s="7">
        <v>124.0</v>
      </c>
      <c r="B380" s="94" t="s">
        <v>197</v>
      </c>
      <c r="C380" s="14"/>
      <c r="D380" s="187">
        <v>0.26</v>
      </c>
      <c r="E380" s="14"/>
    </row>
    <row r="381">
      <c r="A381" s="7">
        <v>125.0</v>
      </c>
      <c r="B381" s="94" t="s">
        <v>197</v>
      </c>
      <c r="C381" s="14"/>
      <c r="D381" s="167">
        <v>0.27</v>
      </c>
      <c r="E381" s="14"/>
    </row>
    <row r="382">
      <c r="A382" s="7">
        <v>125.0</v>
      </c>
      <c r="B382" s="94" t="s">
        <v>197</v>
      </c>
      <c r="C382" s="14"/>
      <c r="D382" s="167">
        <v>0.29</v>
      </c>
      <c r="E382" s="14"/>
    </row>
    <row r="383">
      <c r="A383" s="7">
        <v>125.0</v>
      </c>
      <c r="B383" s="94" t="s">
        <v>197</v>
      </c>
      <c r="C383" s="14"/>
      <c r="D383" s="167">
        <v>0.26</v>
      </c>
      <c r="E383" s="14"/>
    </row>
    <row r="384">
      <c r="A384" s="7">
        <v>126.0</v>
      </c>
      <c r="B384" s="94" t="s">
        <v>197</v>
      </c>
      <c r="C384" s="14"/>
      <c r="D384" s="167">
        <v>0.25</v>
      </c>
      <c r="E384" s="14"/>
    </row>
    <row r="385">
      <c r="A385" s="7">
        <v>126.0</v>
      </c>
      <c r="B385" s="94" t="s">
        <v>197</v>
      </c>
      <c r="C385" s="14"/>
      <c r="D385" s="167">
        <v>0.23</v>
      </c>
      <c r="E385" s="14"/>
    </row>
    <row r="386">
      <c r="A386" s="7">
        <v>126.0</v>
      </c>
      <c r="B386" s="94" t="s">
        <v>197</v>
      </c>
      <c r="C386" s="14"/>
      <c r="D386" s="167">
        <v>0.22</v>
      </c>
      <c r="E386" s="14"/>
    </row>
    <row r="387">
      <c r="A387" s="7">
        <v>127.0</v>
      </c>
      <c r="B387" s="161"/>
      <c r="C387" s="14"/>
      <c r="D387" s="186"/>
      <c r="E387" s="14"/>
    </row>
    <row r="388">
      <c r="A388" s="7">
        <v>127.0</v>
      </c>
      <c r="B388" s="161"/>
      <c r="C388" s="14"/>
      <c r="D388" s="186"/>
      <c r="E388" s="14"/>
    </row>
    <row r="389">
      <c r="A389" s="7">
        <v>127.0</v>
      </c>
      <c r="B389" s="161"/>
      <c r="C389" s="14"/>
      <c r="D389" s="186"/>
      <c r="E389" s="14"/>
    </row>
    <row r="390">
      <c r="A390" s="7">
        <v>128.0</v>
      </c>
      <c r="B390" s="161"/>
      <c r="C390" s="14"/>
      <c r="D390" s="186"/>
      <c r="E390" s="14"/>
    </row>
    <row r="391">
      <c r="A391" s="7">
        <v>128.0</v>
      </c>
      <c r="B391" s="161"/>
      <c r="C391" s="14"/>
      <c r="D391" s="186"/>
      <c r="E391" s="14"/>
    </row>
    <row r="392">
      <c r="A392" s="7">
        <v>128.0</v>
      </c>
      <c r="B392" s="161"/>
      <c r="C392" s="14"/>
      <c r="D392" s="186"/>
      <c r="E392" s="14"/>
    </row>
    <row r="393">
      <c r="A393" s="7">
        <v>129.0</v>
      </c>
      <c r="B393" s="161"/>
      <c r="C393" s="14"/>
      <c r="D393" s="186"/>
      <c r="E393" s="14"/>
    </row>
    <row r="394">
      <c r="A394" s="7">
        <v>129.0</v>
      </c>
      <c r="B394" s="161"/>
      <c r="C394" s="14"/>
      <c r="D394" s="186"/>
      <c r="E394" s="14"/>
    </row>
    <row r="395">
      <c r="A395" s="7">
        <v>129.0</v>
      </c>
      <c r="B395" s="161"/>
      <c r="C395" s="14"/>
      <c r="D395" s="186"/>
      <c r="E395" s="14"/>
    </row>
    <row r="396">
      <c r="A396" s="7">
        <v>130.0</v>
      </c>
      <c r="B396" s="161"/>
      <c r="C396" s="14"/>
      <c r="D396" s="186"/>
      <c r="E396" s="14"/>
    </row>
    <row r="397">
      <c r="A397" s="7">
        <v>130.0</v>
      </c>
      <c r="B397" s="161"/>
      <c r="C397" s="14"/>
      <c r="D397" s="186"/>
      <c r="E397" s="14"/>
    </row>
    <row r="398">
      <c r="A398" s="7">
        <v>130.0</v>
      </c>
      <c r="B398" s="161"/>
      <c r="C398" s="14"/>
      <c r="D398" s="186"/>
      <c r="E398" s="14"/>
    </row>
    <row r="399">
      <c r="A399" s="7">
        <v>131.0</v>
      </c>
      <c r="B399" s="161"/>
      <c r="C399" s="14"/>
      <c r="D399" s="186"/>
      <c r="E399" s="14"/>
    </row>
    <row r="400">
      <c r="A400" s="7">
        <v>131.0</v>
      </c>
      <c r="B400" s="161"/>
      <c r="C400" s="14"/>
      <c r="D400" s="186"/>
      <c r="E400" s="14"/>
    </row>
    <row r="401">
      <c r="A401" s="7">
        <v>131.0</v>
      </c>
      <c r="B401" s="161"/>
      <c r="C401" s="14"/>
      <c r="D401" s="186"/>
      <c r="E401" s="14"/>
    </row>
    <row r="402">
      <c r="A402" s="7">
        <v>132.0</v>
      </c>
      <c r="B402" s="161"/>
      <c r="C402" s="14"/>
      <c r="D402" s="186"/>
      <c r="E402" s="14"/>
    </row>
    <row r="403">
      <c r="A403" s="7">
        <v>132.0</v>
      </c>
      <c r="B403" s="161"/>
      <c r="C403" s="14"/>
      <c r="D403" s="186"/>
      <c r="E403" s="14"/>
    </row>
    <row r="404">
      <c r="A404" s="7">
        <v>132.0</v>
      </c>
      <c r="B404" s="161"/>
      <c r="C404" s="14"/>
      <c r="D404" s="186"/>
      <c r="E404" s="14"/>
    </row>
    <row r="405">
      <c r="A405" s="7">
        <v>133.0</v>
      </c>
      <c r="B405" s="94" t="s">
        <v>6879</v>
      </c>
      <c r="C405" s="14"/>
      <c r="D405" s="167">
        <v>0.256</v>
      </c>
      <c r="E405" s="14"/>
    </row>
    <row r="406">
      <c r="A406" s="7">
        <v>133.0</v>
      </c>
      <c r="B406" s="94" t="s">
        <v>6879</v>
      </c>
      <c r="C406" s="14"/>
      <c r="D406" s="167">
        <v>0.228</v>
      </c>
      <c r="E406" s="14"/>
    </row>
    <row r="407">
      <c r="A407" s="7">
        <v>133.0</v>
      </c>
      <c r="B407" s="94" t="s">
        <v>6879</v>
      </c>
      <c r="C407" s="14"/>
      <c r="D407" s="167">
        <v>0.222</v>
      </c>
      <c r="E407" s="14"/>
    </row>
    <row r="408">
      <c r="A408" s="7">
        <v>134.0</v>
      </c>
      <c r="B408" s="94" t="s">
        <v>6879</v>
      </c>
      <c r="C408" s="14"/>
      <c r="D408" s="187">
        <v>0.233</v>
      </c>
      <c r="E408" s="14"/>
    </row>
    <row r="409">
      <c r="A409" s="7">
        <v>134.0</v>
      </c>
      <c r="B409" s="94" t="s">
        <v>6879</v>
      </c>
      <c r="C409" s="14"/>
      <c r="D409" s="187">
        <v>0.264</v>
      </c>
      <c r="E409" s="14"/>
    </row>
    <row r="410">
      <c r="A410" s="7">
        <v>134.0</v>
      </c>
      <c r="B410" s="94" t="s">
        <v>6879</v>
      </c>
      <c r="C410" s="14"/>
      <c r="D410" s="187">
        <v>0.248</v>
      </c>
      <c r="E410" s="14"/>
    </row>
    <row r="411">
      <c r="A411" s="7">
        <v>135.0</v>
      </c>
      <c r="B411" s="94" t="s">
        <v>6879</v>
      </c>
      <c r="C411" s="14"/>
      <c r="D411" s="187">
        <v>0.255</v>
      </c>
      <c r="E411" s="14"/>
    </row>
    <row r="412">
      <c r="A412" s="7">
        <v>135.0</v>
      </c>
      <c r="B412" s="94" t="s">
        <v>6879</v>
      </c>
      <c r="C412" s="14"/>
      <c r="D412" s="187">
        <v>0.254</v>
      </c>
      <c r="E412" s="14"/>
    </row>
    <row r="413">
      <c r="A413" s="7">
        <v>135.0</v>
      </c>
      <c r="B413" s="94" t="s">
        <v>6879</v>
      </c>
      <c r="C413" s="14"/>
      <c r="D413" s="187">
        <v>0.238</v>
      </c>
      <c r="E413" s="14"/>
    </row>
    <row r="414">
      <c r="A414" s="7">
        <v>136.0</v>
      </c>
      <c r="B414" s="156" t="s">
        <v>6872</v>
      </c>
      <c r="C414" s="14"/>
      <c r="D414" s="167">
        <v>0.29</v>
      </c>
      <c r="E414" s="14"/>
    </row>
    <row r="415">
      <c r="A415" s="7">
        <v>136.0</v>
      </c>
      <c r="B415" s="156" t="s">
        <v>6872</v>
      </c>
      <c r="C415" s="14"/>
      <c r="D415" s="167">
        <v>0.272</v>
      </c>
      <c r="E415" s="14"/>
    </row>
    <row r="416">
      <c r="A416" s="7">
        <v>136.0</v>
      </c>
      <c r="B416" s="156" t="s">
        <v>6872</v>
      </c>
      <c r="C416" s="14"/>
      <c r="D416" s="167">
        <v>0.215</v>
      </c>
      <c r="E416" s="14"/>
    </row>
    <row r="417">
      <c r="A417" s="7">
        <v>137.0</v>
      </c>
      <c r="B417" s="156" t="s">
        <v>6872</v>
      </c>
      <c r="C417" s="14"/>
      <c r="D417" s="167">
        <v>0.287</v>
      </c>
      <c r="E417" s="14"/>
    </row>
    <row r="418">
      <c r="A418" s="7">
        <v>137.0</v>
      </c>
      <c r="B418" s="156" t="s">
        <v>6872</v>
      </c>
      <c r="C418" s="14"/>
      <c r="D418" s="167">
        <v>0.282</v>
      </c>
      <c r="E418" s="14"/>
    </row>
    <row r="419">
      <c r="A419" s="7">
        <v>137.0</v>
      </c>
      <c r="B419" s="156" t="s">
        <v>6872</v>
      </c>
      <c r="C419" s="14"/>
      <c r="D419" s="167">
        <v>0.225</v>
      </c>
      <c r="E419" s="14"/>
    </row>
    <row r="420">
      <c r="A420" s="7">
        <v>138.0</v>
      </c>
      <c r="B420" s="156" t="s">
        <v>6872</v>
      </c>
      <c r="C420" s="14"/>
      <c r="D420" s="167">
        <v>0.231</v>
      </c>
      <c r="E420" s="14"/>
    </row>
    <row r="421">
      <c r="A421" s="7">
        <v>138.0</v>
      </c>
      <c r="B421" s="156" t="s">
        <v>6872</v>
      </c>
      <c r="C421" s="14"/>
      <c r="D421" s="167">
        <v>0.232</v>
      </c>
      <c r="E421" s="14"/>
    </row>
    <row r="422">
      <c r="A422" s="7">
        <v>138.0</v>
      </c>
      <c r="B422" s="156" t="s">
        <v>6872</v>
      </c>
      <c r="C422" s="14"/>
      <c r="D422" s="167">
        <v>0.241</v>
      </c>
      <c r="E422" s="14"/>
    </row>
    <row r="423">
      <c r="A423" s="7">
        <v>139.0</v>
      </c>
      <c r="B423" s="156" t="s">
        <v>6872</v>
      </c>
      <c r="C423" s="14"/>
      <c r="D423" s="167">
        <v>0.186</v>
      </c>
      <c r="E423" s="14"/>
    </row>
    <row r="424">
      <c r="A424" s="7">
        <v>139.0</v>
      </c>
      <c r="B424" s="156" t="s">
        <v>6872</v>
      </c>
      <c r="C424" s="14"/>
      <c r="D424" s="167">
        <v>0.192</v>
      </c>
      <c r="E424" s="14"/>
    </row>
    <row r="425">
      <c r="A425" s="7">
        <v>139.0</v>
      </c>
      <c r="B425" s="156" t="s">
        <v>6872</v>
      </c>
      <c r="C425" s="14"/>
      <c r="D425" s="167">
        <v>0.187</v>
      </c>
      <c r="E425" s="14"/>
    </row>
    <row r="426">
      <c r="A426" s="7">
        <v>140.0</v>
      </c>
      <c r="B426" s="161"/>
      <c r="C426" s="14"/>
      <c r="D426" s="186"/>
      <c r="E426" s="14"/>
    </row>
    <row r="427">
      <c r="A427" s="7">
        <v>140.0</v>
      </c>
      <c r="B427" s="161"/>
      <c r="C427" s="14"/>
      <c r="D427" s="186"/>
      <c r="E427" s="14"/>
    </row>
    <row r="428">
      <c r="A428" s="7">
        <v>140.0</v>
      </c>
      <c r="B428" s="161"/>
      <c r="C428" s="14"/>
      <c r="D428" s="186"/>
      <c r="E428" s="14"/>
    </row>
    <row r="429">
      <c r="A429" s="7">
        <v>141.0</v>
      </c>
      <c r="B429" s="161"/>
      <c r="C429" s="14"/>
      <c r="D429" s="186"/>
      <c r="E429" s="14"/>
    </row>
    <row r="430">
      <c r="A430" s="7">
        <v>141.0</v>
      </c>
      <c r="B430" s="161"/>
      <c r="C430" s="14"/>
      <c r="D430" s="186"/>
      <c r="E430" s="14"/>
    </row>
    <row r="431">
      <c r="A431" s="7">
        <v>141.0</v>
      </c>
      <c r="B431" s="161"/>
      <c r="C431" s="14"/>
      <c r="D431" s="186"/>
      <c r="E431" s="14"/>
    </row>
    <row r="432">
      <c r="A432" s="7">
        <v>142.0</v>
      </c>
      <c r="B432" s="156" t="s">
        <v>4659</v>
      </c>
      <c r="C432" s="14"/>
      <c r="D432" s="167">
        <v>0.241</v>
      </c>
      <c r="E432" s="14"/>
    </row>
    <row r="433">
      <c r="A433" s="7">
        <v>142.0</v>
      </c>
      <c r="B433" s="156" t="s">
        <v>4659</v>
      </c>
      <c r="C433" s="14"/>
      <c r="D433" s="167">
        <v>0.185</v>
      </c>
      <c r="E433" s="14"/>
    </row>
    <row r="434">
      <c r="A434" s="7">
        <v>142.0</v>
      </c>
      <c r="B434" s="156" t="s">
        <v>4659</v>
      </c>
      <c r="C434" s="14"/>
      <c r="D434" s="167">
        <v>0.225</v>
      </c>
      <c r="E434" s="14"/>
    </row>
    <row r="435">
      <c r="A435" s="7">
        <v>143.0</v>
      </c>
      <c r="B435" s="156" t="s">
        <v>4659</v>
      </c>
      <c r="C435" s="14"/>
      <c r="D435" s="167">
        <v>0.177</v>
      </c>
      <c r="E435" s="14"/>
    </row>
    <row r="436">
      <c r="A436" s="7">
        <v>143.0</v>
      </c>
      <c r="B436" s="156" t="s">
        <v>4659</v>
      </c>
      <c r="C436" s="14"/>
      <c r="D436" s="167">
        <v>0.193</v>
      </c>
      <c r="E436" s="14"/>
    </row>
    <row r="437">
      <c r="A437" s="7">
        <v>143.0</v>
      </c>
      <c r="B437" s="156" t="s">
        <v>4659</v>
      </c>
      <c r="C437" s="14"/>
      <c r="D437" s="167">
        <v>0.165</v>
      </c>
      <c r="E437" s="14"/>
    </row>
    <row r="438">
      <c r="A438" s="7">
        <v>144.0</v>
      </c>
      <c r="B438" s="156" t="s">
        <v>4659</v>
      </c>
      <c r="C438" s="14"/>
      <c r="D438" s="167">
        <v>0.208</v>
      </c>
      <c r="E438" s="14"/>
    </row>
    <row r="439">
      <c r="A439" s="7">
        <v>144.0</v>
      </c>
      <c r="B439" s="156" t="s">
        <v>4659</v>
      </c>
      <c r="C439" s="14"/>
      <c r="D439" s="167">
        <v>0.21</v>
      </c>
      <c r="E439" s="14"/>
    </row>
    <row r="440">
      <c r="A440" s="7">
        <v>144.0</v>
      </c>
      <c r="B440" s="156" t="s">
        <v>4659</v>
      </c>
      <c r="C440" s="14"/>
      <c r="D440" s="167">
        <v>0.172</v>
      </c>
      <c r="E440" s="14"/>
    </row>
    <row r="441">
      <c r="A441" s="7">
        <v>145.0</v>
      </c>
      <c r="B441" s="161"/>
      <c r="C441" s="14"/>
      <c r="D441" s="186"/>
      <c r="E441" s="14"/>
    </row>
    <row r="442">
      <c r="A442" s="7">
        <v>145.0</v>
      </c>
      <c r="B442" s="161"/>
      <c r="C442" s="14"/>
      <c r="D442" s="186"/>
      <c r="E442" s="14"/>
    </row>
    <row r="443">
      <c r="A443" s="7">
        <v>145.0</v>
      </c>
      <c r="B443" s="161"/>
      <c r="C443" s="14"/>
      <c r="D443" s="186"/>
      <c r="E443" s="14"/>
    </row>
    <row r="444">
      <c r="A444" s="7">
        <v>146.0</v>
      </c>
      <c r="B444" s="156" t="s">
        <v>6872</v>
      </c>
      <c r="C444" s="14"/>
      <c r="D444" s="167">
        <v>0.272</v>
      </c>
      <c r="E444" s="14"/>
    </row>
    <row r="445">
      <c r="A445" s="7">
        <v>146.0</v>
      </c>
      <c r="B445" s="156" t="s">
        <v>6872</v>
      </c>
      <c r="C445" s="14"/>
      <c r="D445" s="167">
        <v>0.248</v>
      </c>
      <c r="E445" s="14"/>
    </row>
    <row r="446">
      <c r="A446" s="7">
        <v>146.0</v>
      </c>
      <c r="B446" s="156" t="s">
        <v>6872</v>
      </c>
      <c r="C446" s="14"/>
      <c r="D446" s="167">
        <v>0.281</v>
      </c>
      <c r="E446" s="14"/>
    </row>
    <row r="447">
      <c r="A447" s="7">
        <v>147.0</v>
      </c>
      <c r="B447" s="156" t="s">
        <v>6872</v>
      </c>
      <c r="C447" s="14"/>
      <c r="D447" s="167">
        <v>0.242</v>
      </c>
      <c r="E447" s="14"/>
    </row>
    <row r="448">
      <c r="A448" s="7">
        <v>147.0</v>
      </c>
      <c r="B448" s="156" t="s">
        <v>6872</v>
      </c>
      <c r="C448" s="14"/>
      <c r="D448" s="167">
        <v>0.258</v>
      </c>
      <c r="E448" s="14"/>
    </row>
    <row r="449">
      <c r="A449" s="7">
        <v>147.0</v>
      </c>
      <c r="B449" s="156" t="s">
        <v>6872</v>
      </c>
      <c r="C449" s="14"/>
      <c r="D449" s="167">
        <v>0.198</v>
      </c>
      <c r="E449" s="14"/>
    </row>
    <row r="450">
      <c r="A450" s="7">
        <v>148.0</v>
      </c>
      <c r="B450" s="161"/>
      <c r="C450" s="14"/>
      <c r="D450" s="186"/>
      <c r="E450" s="14"/>
    </row>
    <row r="451">
      <c r="A451" s="7">
        <v>148.0</v>
      </c>
      <c r="B451" s="161"/>
      <c r="C451" s="14"/>
      <c r="D451" s="186"/>
      <c r="E451" s="14"/>
    </row>
    <row r="452">
      <c r="A452" s="7">
        <v>148.0</v>
      </c>
      <c r="B452" s="161"/>
      <c r="C452" s="14"/>
      <c r="D452" s="186"/>
      <c r="E452" s="14"/>
    </row>
    <row r="453">
      <c r="A453" s="7">
        <v>149.0</v>
      </c>
      <c r="B453" s="161"/>
      <c r="C453" s="14"/>
      <c r="D453" s="186"/>
      <c r="E453" s="14"/>
    </row>
    <row r="454">
      <c r="A454" s="7">
        <v>149.0</v>
      </c>
      <c r="B454" s="161"/>
      <c r="C454" s="14"/>
      <c r="D454" s="186"/>
      <c r="E454" s="14"/>
    </row>
    <row r="455">
      <c r="A455" s="7">
        <v>149.0</v>
      </c>
      <c r="B455" s="161"/>
      <c r="C455" s="14"/>
      <c r="D455" s="186"/>
      <c r="E455" s="14"/>
    </row>
    <row r="456">
      <c r="A456" s="7">
        <v>150.0</v>
      </c>
      <c r="B456" s="156" t="s">
        <v>6872</v>
      </c>
      <c r="C456" s="14"/>
      <c r="D456" s="167">
        <v>0.25</v>
      </c>
      <c r="E456" s="14"/>
    </row>
    <row r="457">
      <c r="A457" s="7">
        <v>150.0</v>
      </c>
      <c r="B457" s="156" t="s">
        <v>6872</v>
      </c>
      <c r="C457" s="14"/>
      <c r="D457" s="167">
        <v>0.291</v>
      </c>
      <c r="E457" s="14"/>
    </row>
    <row r="458">
      <c r="A458" s="7">
        <v>150.0</v>
      </c>
      <c r="B458" s="156" t="s">
        <v>6872</v>
      </c>
      <c r="C458" s="14"/>
      <c r="D458" s="167">
        <v>0.298</v>
      </c>
      <c r="E458" s="14"/>
    </row>
    <row r="459">
      <c r="A459" s="7">
        <v>151.0</v>
      </c>
      <c r="B459" s="94" t="s">
        <v>6879</v>
      </c>
      <c r="C459" s="14"/>
      <c r="D459" s="167">
        <v>0.349</v>
      </c>
      <c r="E459" s="14"/>
    </row>
    <row r="460">
      <c r="A460" s="7">
        <v>151.0</v>
      </c>
      <c r="B460" s="94" t="s">
        <v>6879</v>
      </c>
      <c r="C460" s="14"/>
      <c r="D460" s="167">
        <v>0.329</v>
      </c>
      <c r="E460" s="14"/>
    </row>
    <row r="461">
      <c r="A461" s="7">
        <v>151.0</v>
      </c>
      <c r="B461" s="94" t="s">
        <v>6879</v>
      </c>
      <c r="C461" s="14"/>
      <c r="D461" s="167">
        <v>0.348</v>
      </c>
      <c r="E461" s="14"/>
    </row>
    <row r="462">
      <c r="A462" s="7">
        <v>152.0</v>
      </c>
      <c r="B462" s="94" t="s">
        <v>6879</v>
      </c>
      <c r="C462" s="14"/>
      <c r="D462" s="167">
        <v>0.361</v>
      </c>
      <c r="E462" s="14"/>
    </row>
    <row r="463">
      <c r="A463" s="7">
        <v>152.0</v>
      </c>
      <c r="B463" s="94" t="s">
        <v>6879</v>
      </c>
      <c r="C463" s="14"/>
      <c r="D463" s="167">
        <v>0.384</v>
      </c>
      <c r="E463" s="14"/>
    </row>
    <row r="464">
      <c r="A464" s="7">
        <v>152.0</v>
      </c>
      <c r="B464" s="94" t="s">
        <v>6879</v>
      </c>
      <c r="C464" s="14"/>
      <c r="D464" s="167">
        <v>0.373</v>
      </c>
      <c r="E464" s="14"/>
    </row>
    <row r="465">
      <c r="A465" s="7">
        <v>153.0</v>
      </c>
      <c r="B465" s="94" t="s">
        <v>6879</v>
      </c>
      <c r="C465" s="14"/>
      <c r="D465" s="167">
        <v>0.384</v>
      </c>
      <c r="E465" s="14"/>
    </row>
    <row r="466">
      <c r="A466" s="7">
        <v>153.0</v>
      </c>
      <c r="B466" s="94" t="s">
        <v>6879</v>
      </c>
      <c r="C466" s="14"/>
      <c r="D466" s="167">
        <v>0.32</v>
      </c>
      <c r="E466" s="14"/>
    </row>
    <row r="467">
      <c r="A467" s="7">
        <v>153.0</v>
      </c>
      <c r="B467" s="94" t="s">
        <v>6879</v>
      </c>
      <c r="C467" s="14"/>
      <c r="D467" s="167">
        <v>0.423</v>
      </c>
      <c r="E467" s="14"/>
    </row>
    <row r="468">
      <c r="A468" s="7">
        <v>154.0</v>
      </c>
      <c r="B468" s="94" t="s">
        <v>6879</v>
      </c>
      <c r="C468" s="14"/>
      <c r="D468" s="186"/>
      <c r="E468" s="14"/>
    </row>
    <row r="469">
      <c r="A469" s="7">
        <v>154.0</v>
      </c>
      <c r="B469" s="94" t="s">
        <v>6879</v>
      </c>
      <c r="C469" s="14"/>
      <c r="D469" s="186"/>
      <c r="E469" s="14"/>
    </row>
    <row r="470">
      <c r="A470" s="7">
        <v>154.0</v>
      </c>
      <c r="B470" s="94" t="s">
        <v>6879</v>
      </c>
      <c r="C470" s="14"/>
      <c r="D470" s="186"/>
      <c r="E470" s="14"/>
    </row>
    <row r="471">
      <c r="A471" s="7">
        <v>155.0</v>
      </c>
      <c r="B471" s="94" t="s">
        <v>6879</v>
      </c>
      <c r="C471" s="14"/>
      <c r="D471" s="167">
        <v>0.193</v>
      </c>
      <c r="E471" s="14"/>
    </row>
    <row r="472">
      <c r="A472" s="7">
        <v>155.0</v>
      </c>
      <c r="B472" s="94" t="s">
        <v>6879</v>
      </c>
      <c r="C472" s="14"/>
      <c r="D472" s="167">
        <v>0.224</v>
      </c>
      <c r="E472" s="14"/>
    </row>
    <row r="473">
      <c r="A473" s="7">
        <v>155.0</v>
      </c>
      <c r="B473" s="94" t="s">
        <v>6879</v>
      </c>
      <c r="C473" s="14"/>
      <c r="D473" s="167">
        <v>0.24</v>
      </c>
      <c r="E473" s="14"/>
    </row>
    <row r="474">
      <c r="A474" s="7">
        <v>156.0</v>
      </c>
      <c r="B474" s="94" t="s">
        <v>6879</v>
      </c>
      <c r="C474" s="14"/>
      <c r="D474" s="186"/>
      <c r="E474" s="14"/>
    </row>
    <row r="475">
      <c r="A475" s="7">
        <v>156.0</v>
      </c>
      <c r="B475" s="94" t="s">
        <v>6879</v>
      </c>
      <c r="C475" s="14"/>
      <c r="D475" s="186"/>
      <c r="E475" s="14"/>
    </row>
    <row r="476">
      <c r="A476" s="7">
        <v>156.0</v>
      </c>
      <c r="B476" s="94" t="s">
        <v>6879</v>
      </c>
      <c r="C476" s="14"/>
      <c r="D476" s="186"/>
      <c r="E476" s="14"/>
    </row>
    <row r="477">
      <c r="A477" s="7">
        <v>157.0</v>
      </c>
      <c r="B477" s="94" t="s">
        <v>6879</v>
      </c>
      <c r="C477" s="14"/>
      <c r="D477" s="167">
        <v>0.2777</v>
      </c>
      <c r="E477" s="14"/>
    </row>
    <row r="478">
      <c r="A478" s="7">
        <v>157.0</v>
      </c>
      <c r="B478" s="94" t="s">
        <v>6879</v>
      </c>
      <c r="C478" s="14"/>
      <c r="D478" s="167">
        <v>0.216</v>
      </c>
      <c r="E478" s="14"/>
    </row>
    <row r="479">
      <c r="A479" s="7">
        <v>157.0</v>
      </c>
      <c r="B479" s="94" t="s">
        <v>6879</v>
      </c>
      <c r="C479" s="14"/>
      <c r="D479" s="167">
        <v>0.281</v>
      </c>
      <c r="E479" s="14"/>
    </row>
    <row r="480">
      <c r="A480" s="7">
        <v>158.0</v>
      </c>
      <c r="B480" s="94" t="s">
        <v>6879</v>
      </c>
      <c r="C480" s="14"/>
      <c r="D480" s="167">
        <v>0.521</v>
      </c>
      <c r="E480" s="14"/>
    </row>
    <row r="481">
      <c r="A481" s="7">
        <v>158.0</v>
      </c>
      <c r="B481" s="94" t="s">
        <v>6879</v>
      </c>
      <c r="C481" s="14"/>
      <c r="D481" s="167">
        <v>0.472</v>
      </c>
      <c r="E481" s="14"/>
    </row>
    <row r="482">
      <c r="A482" s="7">
        <v>158.0</v>
      </c>
      <c r="B482" s="94" t="s">
        <v>6879</v>
      </c>
      <c r="C482" s="14"/>
      <c r="D482" s="167">
        <v>0.526</v>
      </c>
      <c r="E482" s="14"/>
    </row>
    <row r="483">
      <c r="A483" s="7">
        <v>159.0</v>
      </c>
      <c r="B483" s="94" t="s">
        <v>6879</v>
      </c>
      <c r="C483" s="14"/>
      <c r="D483" s="167">
        <v>0.35</v>
      </c>
      <c r="E483" s="14"/>
    </row>
    <row r="484">
      <c r="A484" s="7">
        <v>159.0</v>
      </c>
      <c r="B484" s="94" t="s">
        <v>6879</v>
      </c>
      <c r="C484" s="14"/>
      <c r="D484" s="167">
        <v>0.339</v>
      </c>
      <c r="E484" s="14"/>
    </row>
    <row r="485">
      <c r="A485" s="7">
        <v>159.0</v>
      </c>
      <c r="B485" s="94" t="s">
        <v>6879</v>
      </c>
      <c r="C485" s="14"/>
      <c r="D485" s="167">
        <v>0.389</v>
      </c>
      <c r="E485" s="14"/>
    </row>
    <row r="486">
      <c r="A486" s="7">
        <v>160.0</v>
      </c>
      <c r="B486" s="94" t="s">
        <v>6879</v>
      </c>
      <c r="C486" s="14"/>
      <c r="D486" s="167">
        <v>0.31</v>
      </c>
      <c r="E486" s="14"/>
    </row>
    <row r="487">
      <c r="A487" s="7">
        <v>160.0</v>
      </c>
      <c r="B487" s="94" t="s">
        <v>6879</v>
      </c>
      <c r="C487" s="14"/>
      <c r="D487" s="167">
        <v>0.336</v>
      </c>
      <c r="E487" s="14"/>
    </row>
    <row r="488">
      <c r="A488" s="7">
        <v>160.0</v>
      </c>
      <c r="B488" s="94" t="s">
        <v>6879</v>
      </c>
      <c r="C488" s="14"/>
      <c r="D488" s="167">
        <v>0.319</v>
      </c>
      <c r="E488" s="14"/>
    </row>
    <row r="489">
      <c r="A489" s="7">
        <v>161.0</v>
      </c>
      <c r="B489" s="94" t="s">
        <v>6879</v>
      </c>
      <c r="C489" s="14"/>
      <c r="D489" s="167">
        <v>0.335</v>
      </c>
      <c r="E489" s="14"/>
    </row>
    <row r="490">
      <c r="A490" s="7">
        <v>161.0</v>
      </c>
      <c r="B490" s="94" t="s">
        <v>6879</v>
      </c>
      <c r="C490" s="14"/>
      <c r="D490" s="167">
        <v>0.374</v>
      </c>
      <c r="E490" s="14"/>
    </row>
    <row r="491">
      <c r="A491" s="7">
        <v>161.0</v>
      </c>
      <c r="B491" s="94" t="s">
        <v>6879</v>
      </c>
      <c r="C491" s="14"/>
      <c r="D491" s="167">
        <v>0.349</v>
      </c>
      <c r="E491" s="14"/>
    </row>
    <row r="492">
      <c r="A492" s="7">
        <v>162.0</v>
      </c>
      <c r="B492" s="94" t="s">
        <v>6879</v>
      </c>
      <c r="C492" s="14"/>
      <c r="D492" s="167">
        <v>0.359</v>
      </c>
      <c r="E492" s="14"/>
    </row>
    <row r="493">
      <c r="A493" s="7">
        <v>162.0</v>
      </c>
      <c r="B493" s="94" t="s">
        <v>6879</v>
      </c>
      <c r="C493" s="14"/>
      <c r="D493" s="167">
        <v>0.363</v>
      </c>
      <c r="E493" s="14"/>
    </row>
    <row r="494">
      <c r="A494" s="7">
        <v>162.0</v>
      </c>
      <c r="B494" s="94" t="s">
        <v>6879</v>
      </c>
      <c r="C494" s="14"/>
      <c r="D494" s="167">
        <v>0.364</v>
      </c>
      <c r="E494" s="14"/>
    </row>
    <row r="495">
      <c r="A495" s="7">
        <v>163.0</v>
      </c>
      <c r="B495" s="94" t="s">
        <v>6879</v>
      </c>
      <c r="C495" s="14"/>
      <c r="D495" s="186"/>
      <c r="E495" s="14"/>
    </row>
    <row r="496">
      <c r="A496" s="7">
        <v>163.0</v>
      </c>
      <c r="B496" s="94" t="s">
        <v>6879</v>
      </c>
      <c r="C496" s="14"/>
      <c r="D496" s="186"/>
      <c r="E496" s="14"/>
    </row>
    <row r="497">
      <c r="A497" s="7">
        <v>163.0</v>
      </c>
      <c r="B497" s="94" t="s">
        <v>6879</v>
      </c>
      <c r="C497" s="14"/>
      <c r="D497" s="186"/>
      <c r="E497" s="14"/>
    </row>
    <row r="498">
      <c r="A498" s="7">
        <v>164.0</v>
      </c>
      <c r="B498" s="94" t="s">
        <v>6879</v>
      </c>
      <c r="C498" s="14"/>
      <c r="D498" s="167">
        <v>0.238</v>
      </c>
      <c r="E498" s="14"/>
    </row>
    <row r="499">
      <c r="A499" s="7">
        <v>164.0</v>
      </c>
      <c r="B499" s="94" t="s">
        <v>6879</v>
      </c>
      <c r="C499" s="14"/>
      <c r="D499" s="167">
        <v>0.222</v>
      </c>
      <c r="E499" s="14"/>
    </row>
    <row r="500">
      <c r="A500" s="7">
        <v>164.0</v>
      </c>
      <c r="B500" s="94" t="s">
        <v>6879</v>
      </c>
      <c r="C500" s="14"/>
      <c r="D500" s="167">
        <v>0.178</v>
      </c>
      <c r="E500" s="14"/>
    </row>
    <row r="501">
      <c r="A501" s="7">
        <v>165.0</v>
      </c>
      <c r="B501" s="94" t="s">
        <v>6879</v>
      </c>
      <c r="C501" s="14"/>
      <c r="D501" s="167">
        <v>0.246</v>
      </c>
      <c r="E501" s="14"/>
    </row>
    <row r="502">
      <c r="A502" s="7">
        <v>165.0</v>
      </c>
      <c r="B502" s="94" t="s">
        <v>6879</v>
      </c>
      <c r="C502" s="14"/>
      <c r="D502" s="167">
        <v>0.236</v>
      </c>
      <c r="E502" s="14"/>
    </row>
    <row r="503">
      <c r="A503" s="7">
        <v>165.0</v>
      </c>
      <c r="B503" s="94" t="s">
        <v>6879</v>
      </c>
      <c r="C503" s="14"/>
      <c r="D503" s="167">
        <v>0.198</v>
      </c>
      <c r="E503" s="14"/>
    </row>
    <row r="504">
      <c r="A504" s="7">
        <v>166.0</v>
      </c>
      <c r="B504" s="94" t="s">
        <v>6879</v>
      </c>
      <c r="C504" s="14"/>
      <c r="D504" s="167">
        <v>0.19</v>
      </c>
      <c r="E504" s="14"/>
    </row>
    <row r="505">
      <c r="A505" s="7">
        <v>166.0</v>
      </c>
      <c r="B505" s="94" t="s">
        <v>6879</v>
      </c>
      <c r="C505" s="14"/>
      <c r="D505" s="167">
        <v>0.217</v>
      </c>
      <c r="E505" s="14"/>
    </row>
    <row r="506">
      <c r="A506" s="7">
        <v>166.0</v>
      </c>
      <c r="B506" s="94" t="s">
        <v>6879</v>
      </c>
      <c r="C506" s="14"/>
      <c r="D506" s="167">
        <v>0.222</v>
      </c>
      <c r="E506" s="14"/>
    </row>
    <row r="507">
      <c r="A507" s="7">
        <v>167.0</v>
      </c>
      <c r="B507" s="94" t="s">
        <v>6879</v>
      </c>
      <c r="C507" s="14"/>
      <c r="D507" s="167">
        <v>0.291</v>
      </c>
      <c r="E507" s="14"/>
    </row>
    <row r="508">
      <c r="A508" s="7">
        <v>167.0</v>
      </c>
      <c r="B508" s="94" t="s">
        <v>6879</v>
      </c>
      <c r="C508" s="14"/>
      <c r="D508" s="167">
        <v>0.273</v>
      </c>
      <c r="E508" s="14"/>
    </row>
    <row r="509">
      <c r="A509" s="7">
        <v>167.0</v>
      </c>
      <c r="B509" s="94" t="s">
        <v>6879</v>
      </c>
      <c r="C509" s="14"/>
      <c r="D509" s="167">
        <v>0.264</v>
      </c>
      <c r="E509" s="14"/>
    </row>
    <row r="510">
      <c r="A510" s="7">
        <v>168.0</v>
      </c>
      <c r="B510" s="94" t="s">
        <v>6879</v>
      </c>
      <c r="C510" s="14"/>
      <c r="D510" s="167">
        <v>0.278</v>
      </c>
      <c r="E510" s="14"/>
    </row>
    <row r="511">
      <c r="A511" s="7">
        <v>168.0</v>
      </c>
      <c r="B511" s="94" t="s">
        <v>6879</v>
      </c>
      <c r="C511" s="14"/>
      <c r="D511" s="167">
        <v>0.285</v>
      </c>
      <c r="E511" s="14"/>
    </row>
    <row r="512">
      <c r="A512" s="7">
        <v>168.0</v>
      </c>
      <c r="B512" s="94" t="s">
        <v>6879</v>
      </c>
      <c r="C512" s="14"/>
      <c r="D512" s="167">
        <v>0.297</v>
      </c>
      <c r="E512" s="14"/>
    </row>
    <row r="513">
      <c r="A513" s="7">
        <v>169.0</v>
      </c>
      <c r="B513" s="94" t="s">
        <v>6879</v>
      </c>
      <c r="C513" s="14"/>
      <c r="D513" s="167">
        <v>0.325</v>
      </c>
      <c r="E513" s="14"/>
    </row>
    <row r="514">
      <c r="A514" s="7">
        <v>169.0</v>
      </c>
      <c r="B514" s="94" t="s">
        <v>6879</v>
      </c>
      <c r="C514" s="14"/>
      <c r="D514" s="167">
        <v>0.282</v>
      </c>
      <c r="E514" s="14"/>
    </row>
    <row r="515">
      <c r="A515" s="7">
        <v>169.0</v>
      </c>
      <c r="B515" s="94" t="s">
        <v>6879</v>
      </c>
      <c r="C515" s="14"/>
      <c r="D515" s="167">
        <v>0.317</v>
      </c>
      <c r="E515" s="14"/>
    </row>
    <row r="516">
      <c r="A516" s="7">
        <v>170.0</v>
      </c>
      <c r="B516" s="94" t="s">
        <v>6879</v>
      </c>
      <c r="C516" s="14"/>
      <c r="D516" s="167">
        <v>0.174</v>
      </c>
      <c r="E516" s="14"/>
    </row>
    <row r="517">
      <c r="A517" s="7">
        <v>170.0</v>
      </c>
      <c r="B517" s="94" t="s">
        <v>6879</v>
      </c>
      <c r="C517" s="14"/>
      <c r="D517" s="167">
        <v>0.15</v>
      </c>
      <c r="E517" s="14"/>
    </row>
    <row r="518">
      <c r="A518" s="7">
        <v>170.0</v>
      </c>
      <c r="B518" s="94" t="s">
        <v>6879</v>
      </c>
      <c r="C518" s="14"/>
      <c r="D518" s="167">
        <v>0.187</v>
      </c>
      <c r="E518" s="14"/>
    </row>
    <row r="519">
      <c r="A519" s="7">
        <v>171.0</v>
      </c>
      <c r="B519" s="94" t="s">
        <v>6879</v>
      </c>
      <c r="C519" s="14"/>
      <c r="D519" s="167">
        <v>0.206</v>
      </c>
      <c r="E519" s="14"/>
    </row>
    <row r="520">
      <c r="A520" s="7">
        <v>171.0</v>
      </c>
      <c r="B520" s="94" t="s">
        <v>6879</v>
      </c>
      <c r="C520" s="14"/>
      <c r="D520" s="167">
        <v>0.185</v>
      </c>
      <c r="E520" s="14"/>
    </row>
    <row r="521">
      <c r="A521" s="7">
        <v>171.0</v>
      </c>
      <c r="B521" s="94" t="s">
        <v>6879</v>
      </c>
      <c r="C521" s="14"/>
      <c r="D521" s="167">
        <v>0.229</v>
      </c>
      <c r="E521" s="14"/>
    </row>
    <row r="522">
      <c r="A522" s="7">
        <v>172.0</v>
      </c>
      <c r="B522" s="94" t="s">
        <v>6879</v>
      </c>
      <c r="C522" s="14"/>
      <c r="D522" s="187">
        <v>0.233</v>
      </c>
      <c r="E522" s="14"/>
    </row>
    <row r="523">
      <c r="A523" s="7">
        <v>172.0</v>
      </c>
      <c r="B523" s="94" t="s">
        <v>6879</v>
      </c>
      <c r="C523" s="14"/>
      <c r="D523" s="187">
        <v>0.176</v>
      </c>
      <c r="E523" s="14"/>
    </row>
    <row r="524">
      <c r="A524" s="7">
        <v>172.0</v>
      </c>
      <c r="B524" s="94" t="s">
        <v>6879</v>
      </c>
      <c r="C524" s="14"/>
      <c r="D524" s="187">
        <v>0.207</v>
      </c>
      <c r="E524" s="14"/>
    </row>
    <row r="525">
      <c r="A525" s="7">
        <v>173.0</v>
      </c>
      <c r="B525" s="94" t="s">
        <v>6879</v>
      </c>
      <c r="C525" s="14"/>
      <c r="D525" s="167">
        <v>0.354</v>
      </c>
      <c r="E525" s="14"/>
    </row>
    <row r="526">
      <c r="A526" s="7">
        <v>173.0</v>
      </c>
      <c r="B526" s="94" t="s">
        <v>6879</v>
      </c>
      <c r="C526" s="14"/>
      <c r="D526" s="167">
        <v>0.291</v>
      </c>
      <c r="E526" s="14"/>
    </row>
    <row r="527">
      <c r="A527" s="7">
        <v>173.0</v>
      </c>
      <c r="B527" s="94" t="s">
        <v>6879</v>
      </c>
      <c r="C527" s="14"/>
      <c r="D527" s="167">
        <v>0.386</v>
      </c>
      <c r="E527" s="14"/>
    </row>
    <row r="528">
      <c r="A528" s="7">
        <v>174.0</v>
      </c>
      <c r="B528" s="94" t="s">
        <v>6879</v>
      </c>
      <c r="C528" s="14"/>
      <c r="D528" s="167">
        <v>0.214</v>
      </c>
      <c r="E528" s="14"/>
    </row>
    <row r="529">
      <c r="A529" s="7">
        <v>174.0</v>
      </c>
      <c r="B529" s="94" t="s">
        <v>6879</v>
      </c>
      <c r="C529" s="14"/>
      <c r="D529" s="167">
        <v>0.242</v>
      </c>
      <c r="E529" s="14"/>
    </row>
    <row r="530">
      <c r="A530" s="7">
        <v>174.0</v>
      </c>
      <c r="B530" s="94" t="s">
        <v>6879</v>
      </c>
      <c r="C530" s="14"/>
      <c r="D530" s="167">
        <v>0.227</v>
      </c>
      <c r="E530" s="14"/>
    </row>
    <row r="531">
      <c r="A531" s="7">
        <v>175.0</v>
      </c>
      <c r="B531" s="94" t="s">
        <v>6879</v>
      </c>
      <c r="C531" s="14"/>
      <c r="D531" s="167">
        <v>0.332</v>
      </c>
      <c r="E531" s="14"/>
    </row>
    <row r="532">
      <c r="A532" s="7">
        <v>175.0</v>
      </c>
      <c r="B532" s="94" t="s">
        <v>6879</v>
      </c>
      <c r="C532" s="14"/>
      <c r="D532" s="167">
        <v>0.322</v>
      </c>
      <c r="E532" s="14"/>
    </row>
    <row r="533">
      <c r="A533" s="7">
        <v>175.0</v>
      </c>
      <c r="B533" s="94" t="s">
        <v>6879</v>
      </c>
      <c r="C533" s="14"/>
      <c r="D533" s="167">
        <v>0.353</v>
      </c>
      <c r="E533" s="14"/>
    </row>
    <row r="534">
      <c r="A534" s="7">
        <v>176.0</v>
      </c>
      <c r="B534" s="94" t="s">
        <v>6879</v>
      </c>
      <c r="C534" s="14"/>
      <c r="D534" s="167">
        <v>0.201</v>
      </c>
      <c r="E534" s="14"/>
    </row>
    <row r="535">
      <c r="A535" s="7">
        <v>176.0</v>
      </c>
      <c r="B535" s="94" t="s">
        <v>6879</v>
      </c>
      <c r="C535" s="14"/>
      <c r="D535" s="167">
        <v>0.192</v>
      </c>
      <c r="E535" s="14"/>
    </row>
    <row r="536">
      <c r="A536" s="7">
        <v>176.0</v>
      </c>
      <c r="B536" s="94" t="s">
        <v>6879</v>
      </c>
      <c r="C536" s="14"/>
      <c r="D536" s="167">
        <v>0.246</v>
      </c>
      <c r="E536" s="14"/>
    </row>
    <row r="537">
      <c r="A537" s="7">
        <v>177.0</v>
      </c>
      <c r="B537" s="94" t="s">
        <v>6879</v>
      </c>
      <c r="C537" s="14"/>
      <c r="D537" s="167">
        <v>0.16</v>
      </c>
      <c r="E537" s="14"/>
    </row>
    <row r="538">
      <c r="A538" s="7">
        <v>177.0</v>
      </c>
      <c r="B538" s="94" t="s">
        <v>6879</v>
      </c>
      <c r="C538" s="14"/>
      <c r="D538" s="167">
        <v>0.232</v>
      </c>
      <c r="E538" s="14"/>
    </row>
    <row r="539">
      <c r="A539" s="7">
        <v>177.0</v>
      </c>
      <c r="B539" s="94" t="s">
        <v>6879</v>
      </c>
      <c r="C539" s="14"/>
      <c r="D539" s="167">
        <v>0.21</v>
      </c>
      <c r="E539" s="14"/>
    </row>
    <row r="540">
      <c r="A540" s="7">
        <v>178.0</v>
      </c>
      <c r="B540" s="94" t="s">
        <v>6879</v>
      </c>
      <c r="C540" s="14"/>
      <c r="D540" s="167">
        <v>0.203</v>
      </c>
      <c r="E540" s="14"/>
    </row>
    <row r="541">
      <c r="A541" s="7">
        <v>178.0</v>
      </c>
      <c r="B541" s="94" t="s">
        <v>6879</v>
      </c>
      <c r="C541" s="14"/>
      <c r="D541" s="167">
        <v>0.197</v>
      </c>
      <c r="E541" s="14"/>
    </row>
    <row r="542">
      <c r="A542" s="7">
        <v>178.0</v>
      </c>
      <c r="B542" s="94" t="s">
        <v>6879</v>
      </c>
      <c r="C542" s="14"/>
      <c r="D542" s="167">
        <v>0.266</v>
      </c>
      <c r="E542" s="14"/>
    </row>
    <row r="543">
      <c r="A543" s="7">
        <v>179.0</v>
      </c>
      <c r="B543" s="94" t="s">
        <v>6879</v>
      </c>
      <c r="C543" s="14"/>
      <c r="D543" s="167">
        <v>0.322</v>
      </c>
      <c r="E543" s="14"/>
    </row>
    <row r="544">
      <c r="A544" s="7">
        <v>179.0</v>
      </c>
      <c r="B544" s="94" t="s">
        <v>6879</v>
      </c>
      <c r="C544" s="14"/>
      <c r="D544" s="167">
        <v>0.358</v>
      </c>
      <c r="E544" s="14"/>
    </row>
    <row r="545">
      <c r="A545" s="7">
        <v>179.0</v>
      </c>
      <c r="B545" s="94" t="s">
        <v>6879</v>
      </c>
      <c r="C545" s="14"/>
      <c r="D545" s="167">
        <v>0.285</v>
      </c>
      <c r="E545" s="14"/>
    </row>
    <row r="546">
      <c r="A546" s="7">
        <v>180.0</v>
      </c>
      <c r="B546" s="94" t="s">
        <v>6879</v>
      </c>
      <c r="C546" s="14"/>
      <c r="D546" s="187">
        <v>0.328</v>
      </c>
      <c r="E546" s="14"/>
    </row>
    <row r="547">
      <c r="A547" s="7">
        <v>180.0</v>
      </c>
      <c r="B547" s="94" t="s">
        <v>6879</v>
      </c>
      <c r="C547" s="14"/>
      <c r="D547" s="187">
        <v>0.338</v>
      </c>
      <c r="E547" s="14"/>
    </row>
    <row r="548">
      <c r="A548" s="7">
        <v>180.0</v>
      </c>
      <c r="B548" s="94" t="s">
        <v>6879</v>
      </c>
      <c r="C548" s="14"/>
      <c r="D548" s="187">
        <v>0.268</v>
      </c>
      <c r="E548" s="14"/>
    </row>
    <row r="549">
      <c r="A549" s="7">
        <v>181.0</v>
      </c>
      <c r="B549" s="94" t="s">
        <v>6879</v>
      </c>
      <c r="C549" s="14"/>
      <c r="D549" s="187">
        <v>0.351</v>
      </c>
      <c r="E549" s="14"/>
    </row>
    <row r="550">
      <c r="A550" s="7">
        <v>181.0</v>
      </c>
      <c r="B550" s="94" t="s">
        <v>6879</v>
      </c>
      <c r="C550" s="14"/>
      <c r="D550" s="187">
        <v>0.286</v>
      </c>
      <c r="E550" s="14"/>
    </row>
    <row r="551">
      <c r="A551" s="7">
        <v>181.0</v>
      </c>
      <c r="B551" s="94" t="s">
        <v>6879</v>
      </c>
      <c r="C551" s="14"/>
      <c r="D551" s="187">
        <v>0.409</v>
      </c>
      <c r="E551" s="14"/>
    </row>
    <row r="552">
      <c r="A552" s="7">
        <v>182.0</v>
      </c>
      <c r="B552" s="94" t="s">
        <v>6879</v>
      </c>
      <c r="C552" s="14"/>
      <c r="D552" s="187">
        <v>0.222</v>
      </c>
      <c r="E552" s="14"/>
    </row>
    <row r="553">
      <c r="A553" s="7">
        <v>182.0</v>
      </c>
      <c r="B553" s="94" t="s">
        <v>6879</v>
      </c>
      <c r="C553" s="14"/>
      <c r="D553" s="187">
        <v>0.243</v>
      </c>
      <c r="E553" s="14"/>
    </row>
    <row r="554">
      <c r="A554" s="7">
        <v>182.0</v>
      </c>
      <c r="B554" s="94" t="s">
        <v>6879</v>
      </c>
      <c r="C554" s="14"/>
      <c r="D554" s="187">
        <v>0.218</v>
      </c>
      <c r="E554" s="14"/>
    </row>
    <row r="555">
      <c r="A555" s="7">
        <v>183.0</v>
      </c>
      <c r="B555" s="94" t="s">
        <v>6879</v>
      </c>
      <c r="C555" s="14"/>
      <c r="D555" s="187">
        <v>0.263</v>
      </c>
      <c r="E555" s="14"/>
    </row>
    <row r="556">
      <c r="A556" s="7">
        <v>183.0</v>
      </c>
      <c r="B556" s="94" t="s">
        <v>6879</v>
      </c>
      <c r="C556" s="14"/>
      <c r="D556" s="187">
        <v>0.222</v>
      </c>
      <c r="E556" s="14"/>
    </row>
    <row r="557">
      <c r="A557" s="7">
        <v>183.0</v>
      </c>
      <c r="B557" s="94" t="s">
        <v>6879</v>
      </c>
      <c r="C557" s="14"/>
      <c r="D557" s="187">
        <v>0.247</v>
      </c>
      <c r="E557" s="14"/>
    </row>
    <row r="558">
      <c r="A558" s="7">
        <v>184.0</v>
      </c>
      <c r="B558" s="94" t="s">
        <v>6879</v>
      </c>
      <c r="C558" s="14"/>
      <c r="D558" s="187">
        <v>0.207</v>
      </c>
      <c r="E558" s="14"/>
    </row>
    <row r="559">
      <c r="A559" s="7">
        <v>184.0</v>
      </c>
      <c r="B559" s="94" t="s">
        <v>6879</v>
      </c>
      <c r="C559" s="14"/>
      <c r="D559" s="187">
        <v>0.274</v>
      </c>
      <c r="E559" s="14"/>
    </row>
    <row r="560">
      <c r="A560" s="7">
        <v>184.0</v>
      </c>
      <c r="B560" s="94" t="s">
        <v>6879</v>
      </c>
      <c r="C560" s="14"/>
      <c r="D560" s="187">
        <v>0.201</v>
      </c>
      <c r="E560" s="14"/>
    </row>
    <row r="561">
      <c r="A561" s="7">
        <v>185.0</v>
      </c>
      <c r="B561" s="94" t="s">
        <v>6879</v>
      </c>
      <c r="C561" s="14"/>
      <c r="D561" s="167">
        <v>0.175</v>
      </c>
      <c r="E561" s="14"/>
    </row>
    <row r="562">
      <c r="A562" s="7">
        <v>185.0</v>
      </c>
      <c r="B562" s="94" t="s">
        <v>6879</v>
      </c>
      <c r="C562" s="14"/>
      <c r="D562" s="167">
        <v>0.185</v>
      </c>
      <c r="E562" s="14"/>
    </row>
    <row r="563">
      <c r="A563" s="7">
        <v>185.0</v>
      </c>
      <c r="B563" s="94" t="s">
        <v>6879</v>
      </c>
      <c r="C563" s="14"/>
      <c r="D563" s="167">
        <v>0.178</v>
      </c>
      <c r="E563" s="14"/>
    </row>
    <row r="564">
      <c r="A564" s="7">
        <v>186.0</v>
      </c>
      <c r="B564" s="94" t="s">
        <v>6879</v>
      </c>
      <c r="C564" s="14"/>
      <c r="D564" s="167">
        <v>0.198</v>
      </c>
      <c r="E564" s="14"/>
    </row>
    <row r="565">
      <c r="A565" s="7">
        <v>186.0</v>
      </c>
      <c r="B565" s="94" t="s">
        <v>6879</v>
      </c>
      <c r="C565" s="14"/>
      <c r="D565" s="167">
        <v>0.192</v>
      </c>
      <c r="E565" s="14"/>
    </row>
    <row r="566">
      <c r="A566" s="7">
        <v>186.0</v>
      </c>
      <c r="B566" s="94" t="s">
        <v>6879</v>
      </c>
      <c r="C566" s="14"/>
      <c r="D566" s="167">
        <v>0.187</v>
      </c>
      <c r="E566" s="14"/>
    </row>
    <row r="567">
      <c r="A567" s="7">
        <v>187.0</v>
      </c>
      <c r="B567" s="94" t="s">
        <v>6879</v>
      </c>
      <c r="C567" s="14"/>
      <c r="D567" s="167">
        <v>0.19</v>
      </c>
      <c r="E567" s="14"/>
    </row>
    <row r="568">
      <c r="A568" s="7">
        <v>187.0</v>
      </c>
      <c r="B568" s="94" t="s">
        <v>6879</v>
      </c>
      <c r="C568" s="14"/>
      <c r="D568" s="167">
        <v>0.201</v>
      </c>
      <c r="E568" s="14"/>
    </row>
    <row r="569">
      <c r="A569" s="7">
        <v>187.0</v>
      </c>
      <c r="B569" s="94" t="s">
        <v>6879</v>
      </c>
      <c r="C569" s="14"/>
      <c r="D569" s="167">
        <v>0.188</v>
      </c>
      <c r="E569" s="14"/>
    </row>
    <row r="570">
      <c r="A570" s="7">
        <v>188.0</v>
      </c>
      <c r="B570" s="94" t="s">
        <v>6879</v>
      </c>
      <c r="C570" s="14"/>
      <c r="D570" s="167">
        <v>0.252</v>
      </c>
      <c r="E570" s="14"/>
    </row>
    <row r="571">
      <c r="A571" s="7">
        <v>188.0</v>
      </c>
      <c r="B571" s="94" t="s">
        <v>6879</v>
      </c>
      <c r="C571" s="14"/>
      <c r="D571" s="167">
        <v>0.248</v>
      </c>
      <c r="E571" s="14"/>
    </row>
    <row r="572">
      <c r="A572" s="7">
        <v>188.0</v>
      </c>
      <c r="B572" s="94" t="s">
        <v>6879</v>
      </c>
      <c r="C572" s="14"/>
      <c r="D572" s="167">
        <v>0.268</v>
      </c>
      <c r="E572" s="14"/>
    </row>
    <row r="573">
      <c r="A573" s="7">
        <v>189.0</v>
      </c>
      <c r="B573" s="94" t="s">
        <v>6879</v>
      </c>
      <c r="C573" s="14"/>
      <c r="D573" s="167">
        <v>0.273</v>
      </c>
      <c r="E573" s="14"/>
    </row>
    <row r="574">
      <c r="A574" s="7">
        <v>189.0</v>
      </c>
      <c r="B574" s="94" t="s">
        <v>6879</v>
      </c>
      <c r="C574" s="14"/>
      <c r="D574" s="167">
        <v>0.252</v>
      </c>
      <c r="E574" s="14"/>
    </row>
    <row r="575">
      <c r="A575" s="7">
        <v>189.0</v>
      </c>
      <c r="B575" s="94" t="s">
        <v>6879</v>
      </c>
      <c r="C575" s="14"/>
      <c r="D575" s="167">
        <v>0.253</v>
      </c>
      <c r="E575" s="14"/>
    </row>
    <row r="576">
      <c r="A576" s="7">
        <v>190.0</v>
      </c>
      <c r="B576" s="94" t="s">
        <v>6879</v>
      </c>
      <c r="C576" s="14"/>
      <c r="D576" s="167">
        <v>0.23</v>
      </c>
      <c r="E576" s="14"/>
    </row>
    <row r="577">
      <c r="A577" s="7">
        <v>190.0</v>
      </c>
      <c r="B577" s="94" t="s">
        <v>6879</v>
      </c>
      <c r="C577" s="14"/>
      <c r="D577" s="167">
        <v>0.249</v>
      </c>
      <c r="E577" s="14"/>
    </row>
    <row r="578">
      <c r="A578" s="7">
        <v>190.0</v>
      </c>
      <c r="B578" s="94" t="s">
        <v>6879</v>
      </c>
      <c r="C578" s="14"/>
      <c r="D578" s="167">
        <v>0.245</v>
      </c>
      <c r="E578" s="14"/>
    </row>
    <row r="579">
      <c r="A579" s="7">
        <v>191.0</v>
      </c>
      <c r="B579" s="161"/>
      <c r="C579" s="14"/>
      <c r="D579" s="186"/>
      <c r="E579" s="14"/>
    </row>
    <row r="580">
      <c r="A580" s="7">
        <v>191.0</v>
      </c>
      <c r="B580" s="161"/>
      <c r="C580" s="14"/>
      <c r="D580" s="186"/>
      <c r="E580" s="14"/>
    </row>
    <row r="581">
      <c r="A581" s="7">
        <v>191.0</v>
      </c>
      <c r="B581" s="161"/>
      <c r="C581" s="14"/>
      <c r="D581" s="186"/>
      <c r="E581" s="14"/>
    </row>
    <row r="582">
      <c r="A582" s="7">
        <v>192.0</v>
      </c>
      <c r="B582" s="161"/>
      <c r="C582" s="14"/>
      <c r="D582" s="186"/>
      <c r="E582" s="14"/>
    </row>
    <row r="583">
      <c r="A583" s="7">
        <v>192.0</v>
      </c>
      <c r="B583" s="161"/>
      <c r="C583" s="14"/>
      <c r="D583" s="186"/>
      <c r="E583" s="14"/>
    </row>
    <row r="584">
      <c r="A584" s="7">
        <v>192.0</v>
      </c>
      <c r="B584" s="161"/>
      <c r="C584" s="14"/>
      <c r="D584" s="186"/>
      <c r="E584" s="14"/>
    </row>
    <row r="585">
      <c r="A585" s="7">
        <v>193.0</v>
      </c>
      <c r="B585" s="94" t="s">
        <v>4674</v>
      </c>
      <c r="C585" s="14"/>
      <c r="D585" s="167">
        <v>0.257</v>
      </c>
      <c r="E585" s="14"/>
    </row>
    <row r="586">
      <c r="A586" s="7">
        <v>193.0</v>
      </c>
      <c r="B586" s="94" t="s">
        <v>4674</v>
      </c>
      <c r="C586" s="14"/>
      <c r="D586" s="167">
        <v>0.232</v>
      </c>
      <c r="E586" s="14"/>
    </row>
    <row r="587">
      <c r="A587" s="7">
        <v>193.0</v>
      </c>
      <c r="B587" s="94" t="s">
        <v>4674</v>
      </c>
      <c r="C587" s="14"/>
      <c r="D587" s="167">
        <v>0.208</v>
      </c>
      <c r="E587" s="14"/>
    </row>
    <row r="588">
      <c r="A588" s="7">
        <v>194.0</v>
      </c>
      <c r="B588" s="94" t="s">
        <v>4674</v>
      </c>
      <c r="C588" s="14"/>
      <c r="D588" s="167">
        <v>0.264</v>
      </c>
      <c r="E588" s="14"/>
    </row>
    <row r="589">
      <c r="A589" s="7">
        <v>194.0</v>
      </c>
      <c r="B589" s="94" t="s">
        <v>4674</v>
      </c>
      <c r="C589" s="14"/>
      <c r="D589" s="167">
        <v>0.216</v>
      </c>
      <c r="E589" s="14"/>
    </row>
    <row r="590">
      <c r="A590" s="7">
        <v>194.0</v>
      </c>
      <c r="B590" s="94" t="s">
        <v>4674</v>
      </c>
      <c r="C590" s="14"/>
      <c r="D590" s="167">
        <v>0.273</v>
      </c>
      <c r="E590" s="14"/>
    </row>
    <row r="591">
      <c r="A591" s="7">
        <v>195.0</v>
      </c>
      <c r="B591" s="94" t="s">
        <v>4674</v>
      </c>
      <c r="C591" s="14"/>
      <c r="D591" s="167">
        <v>0.219</v>
      </c>
      <c r="E591" s="14"/>
    </row>
    <row r="592">
      <c r="A592" s="7">
        <v>195.0</v>
      </c>
      <c r="B592" s="94" t="s">
        <v>4674</v>
      </c>
      <c r="C592" s="14"/>
      <c r="D592" s="167">
        <v>0.269</v>
      </c>
      <c r="E592" s="14"/>
    </row>
    <row r="593">
      <c r="A593" s="7">
        <v>195.0</v>
      </c>
      <c r="B593" s="94" t="s">
        <v>4674</v>
      </c>
      <c r="C593" s="14"/>
      <c r="D593" s="167">
        <v>0.209</v>
      </c>
      <c r="E593" s="14"/>
    </row>
    <row r="594">
      <c r="A594" s="7">
        <v>196.0</v>
      </c>
      <c r="B594" s="94" t="s">
        <v>4674</v>
      </c>
      <c r="C594" s="14"/>
      <c r="D594" s="167">
        <v>0.318</v>
      </c>
      <c r="E594" s="14"/>
    </row>
    <row r="595">
      <c r="A595" s="7">
        <v>196.0</v>
      </c>
      <c r="B595" s="94" t="s">
        <v>4674</v>
      </c>
      <c r="C595" s="14"/>
      <c r="D595" s="167">
        <v>0.325</v>
      </c>
      <c r="E595" s="14"/>
    </row>
    <row r="596">
      <c r="A596" s="7">
        <v>196.0</v>
      </c>
      <c r="B596" s="94" t="s">
        <v>4674</v>
      </c>
      <c r="C596" s="14"/>
      <c r="D596" s="167">
        <v>0.343</v>
      </c>
      <c r="E596" s="14"/>
    </row>
    <row r="597">
      <c r="A597" s="7">
        <v>197.0</v>
      </c>
      <c r="B597" s="94" t="s">
        <v>4674</v>
      </c>
      <c r="C597" s="14"/>
      <c r="D597" s="167">
        <v>0.346</v>
      </c>
      <c r="E597" s="14"/>
    </row>
    <row r="598">
      <c r="A598" s="7">
        <v>197.0</v>
      </c>
      <c r="B598" s="94" t="s">
        <v>4674</v>
      </c>
      <c r="C598" s="14"/>
      <c r="D598" s="167">
        <v>0.322</v>
      </c>
      <c r="E598" s="14"/>
    </row>
    <row r="599">
      <c r="A599" s="7">
        <v>197.0</v>
      </c>
      <c r="B599" s="94" t="s">
        <v>4674</v>
      </c>
      <c r="C599" s="14"/>
      <c r="D599" s="167">
        <v>0.343</v>
      </c>
      <c r="E599" s="14"/>
    </row>
    <row r="600">
      <c r="A600" s="7">
        <v>198.0</v>
      </c>
      <c r="B600" s="94" t="s">
        <v>4674</v>
      </c>
      <c r="C600" s="14"/>
      <c r="D600" s="167">
        <v>0.317</v>
      </c>
      <c r="E600" s="14"/>
    </row>
    <row r="601">
      <c r="A601" s="7">
        <v>198.0</v>
      </c>
      <c r="B601" s="94" t="s">
        <v>4674</v>
      </c>
      <c r="C601" s="14"/>
      <c r="D601" s="167">
        <v>0.319</v>
      </c>
      <c r="E601" s="14"/>
    </row>
    <row r="602">
      <c r="A602" s="7">
        <v>198.0</v>
      </c>
      <c r="B602" s="94" t="s">
        <v>4674</v>
      </c>
      <c r="C602" s="14"/>
      <c r="D602" s="167">
        <v>0.308</v>
      </c>
      <c r="E602" s="14"/>
    </row>
    <row r="603">
      <c r="A603" s="7">
        <v>199.0</v>
      </c>
      <c r="B603" s="94" t="s">
        <v>4674</v>
      </c>
      <c r="C603" s="14"/>
      <c r="D603" s="167">
        <v>0.206</v>
      </c>
      <c r="E603" s="14"/>
    </row>
    <row r="604">
      <c r="A604" s="7">
        <v>199.0</v>
      </c>
      <c r="B604" s="94" t="s">
        <v>4674</v>
      </c>
      <c r="C604" s="14"/>
      <c r="D604" s="167">
        <v>0.246</v>
      </c>
      <c r="E604" s="14"/>
    </row>
    <row r="605">
      <c r="A605" s="7">
        <v>199.0</v>
      </c>
      <c r="B605" s="94" t="s">
        <v>4674</v>
      </c>
      <c r="C605" s="14"/>
      <c r="D605" s="167">
        <v>0.218</v>
      </c>
      <c r="E605" s="14"/>
    </row>
    <row r="606">
      <c r="A606" s="7">
        <v>200.0</v>
      </c>
      <c r="B606" s="94" t="s">
        <v>4674</v>
      </c>
      <c r="C606" s="14"/>
      <c r="D606" s="167">
        <v>0.238</v>
      </c>
      <c r="E606" s="14"/>
    </row>
    <row r="607">
      <c r="A607" s="7">
        <v>200.0</v>
      </c>
      <c r="B607" s="94" t="s">
        <v>4674</v>
      </c>
      <c r="C607" s="14"/>
      <c r="D607" s="167">
        <v>0.191</v>
      </c>
      <c r="E607" s="14"/>
    </row>
    <row r="608">
      <c r="A608" s="7">
        <v>200.0</v>
      </c>
      <c r="B608" s="94" t="s">
        <v>4674</v>
      </c>
      <c r="C608" s="14"/>
      <c r="D608" s="167">
        <v>0.304</v>
      </c>
      <c r="E608" s="14"/>
    </row>
    <row r="609">
      <c r="A609" s="7">
        <v>201.0</v>
      </c>
      <c r="B609" s="94" t="s">
        <v>4674</v>
      </c>
      <c r="C609" s="14"/>
      <c r="D609" s="167">
        <v>0.228</v>
      </c>
      <c r="E609" s="14"/>
    </row>
    <row r="610">
      <c r="A610" s="7">
        <v>201.0</v>
      </c>
      <c r="B610" s="94" t="s">
        <v>4674</v>
      </c>
      <c r="C610" s="14"/>
      <c r="D610" s="167">
        <v>0.28</v>
      </c>
      <c r="E610" s="14"/>
    </row>
    <row r="611">
      <c r="A611" s="7">
        <v>201.0</v>
      </c>
      <c r="B611" s="94" t="s">
        <v>4674</v>
      </c>
      <c r="C611" s="14"/>
      <c r="D611" s="167">
        <v>0.25</v>
      </c>
      <c r="E611" s="14"/>
    </row>
    <row r="612">
      <c r="A612" s="7">
        <v>202.0</v>
      </c>
      <c r="B612" s="94" t="s">
        <v>4674</v>
      </c>
      <c r="C612" s="14"/>
      <c r="D612" s="167">
        <v>0.217</v>
      </c>
      <c r="E612" s="14"/>
    </row>
    <row r="613">
      <c r="A613" s="7">
        <v>202.0</v>
      </c>
      <c r="B613" s="94" t="s">
        <v>4674</v>
      </c>
      <c r="C613" s="14"/>
      <c r="D613" s="167">
        <v>0.252</v>
      </c>
      <c r="E613" s="14"/>
    </row>
    <row r="614">
      <c r="A614" s="7">
        <v>202.0</v>
      </c>
      <c r="B614" s="94" t="s">
        <v>4674</v>
      </c>
      <c r="C614" s="14"/>
      <c r="D614" s="167">
        <v>0.218</v>
      </c>
      <c r="E614" s="14"/>
    </row>
    <row r="615">
      <c r="A615" s="7">
        <v>203.0</v>
      </c>
      <c r="B615" s="94" t="s">
        <v>4674</v>
      </c>
      <c r="C615" s="14"/>
      <c r="D615" s="167">
        <v>0.231</v>
      </c>
      <c r="E615" s="14"/>
    </row>
    <row r="616">
      <c r="A616" s="7">
        <v>203.0</v>
      </c>
      <c r="B616" s="94" t="s">
        <v>4674</v>
      </c>
      <c r="C616" s="14"/>
      <c r="D616" s="167">
        <v>0.215</v>
      </c>
      <c r="E616" s="14"/>
    </row>
    <row r="617">
      <c r="A617" s="7">
        <v>203.0</v>
      </c>
      <c r="B617" s="94" t="s">
        <v>4674</v>
      </c>
      <c r="C617" s="14"/>
      <c r="D617" s="167">
        <v>0.252</v>
      </c>
      <c r="E617" s="14"/>
    </row>
    <row r="618">
      <c r="A618" s="7">
        <v>204.0</v>
      </c>
      <c r="B618" s="94" t="s">
        <v>4674</v>
      </c>
      <c r="C618" s="14"/>
      <c r="D618" s="167">
        <v>0.251</v>
      </c>
      <c r="E618" s="14"/>
    </row>
    <row r="619">
      <c r="A619" s="7">
        <v>204.0</v>
      </c>
      <c r="B619" s="94" t="s">
        <v>4674</v>
      </c>
      <c r="C619" s="14"/>
      <c r="D619" s="167">
        <v>0.215</v>
      </c>
      <c r="E619" s="14"/>
    </row>
    <row r="620">
      <c r="A620" s="7">
        <v>204.0</v>
      </c>
      <c r="B620" s="94" t="s">
        <v>4674</v>
      </c>
      <c r="C620" s="14"/>
      <c r="D620" s="167">
        <v>0.231</v>
      </c>
      <c r="E620" s="14"/>
    </row>
    <row r="621">
      <c r="A621" s="7">
        <v>205.0</v>
      </c>
      <c r="B621" s="94" t="s">
        <v>4674</v>
      </c>
      <c r="C621" s="14"/>
      <c r="D621" s="167">
        <v>0.193</v>
      </c>
      <c r="E621" s="14"/>
    </row>
    <row r="622">
      <c r="A622" s="7">
        <v>205.0</v>
      </c>
      <c r="B622" s="94" t="s">
        <v>4674</v>
      </c>
      <c r="C622" s="14"/>
      <c r="D622" s="167">
        <v>0.277</v>
      </c>
      <c r="E622" s="14"/>
    </row>
    <row r="623">
      <c r="A623" s="7">
        <v>205.0</v>
      </c>
      <c r="B623" s="94" t="s">
        <v>4674</v>
      </c>
      <c r="C623" s="14"/>
      <c r="D623" s="167">
        <v>0.215</v>
      </c>
      <c r="E623" s="14"/>
    </row>
    <row r="624">
      <c r="A624" s="7">
        <v>206.0</v>
      </c>
      <c r="B624" s="94" t="s">
        <v>4674</v>
      </c>
      <c r="C624" s="14"/>
      <c r="D624" s="167">
        <v>0.263</v>
      </c>
      <c r="E624" s="14"/>
    </row>
    <row r="625">
      <c r="A625" s="7">
        <v>206.0</v>
      </c>
      <c r="B625" s="94" t="s">
        <v>4674</v>
      </c>
      <c r="C625" s="14"/>
      <c r="D625" s="167">
        <v>0.261</v>
      </c>
      <c r="E625" s="14"/>
    </row>
    <row r="626">
      <c r="A626" s="7">
        <v>206.0</v>
      </c>
      <c r="B626" s="94" t="s">
        <v>4674</v>
      </c>
      <c r="C626" s="14"/>
      <c r="D626" s="167">
        <v>0.217</v>
      </c>
      <c r="E626" s="14"/>
    </row>
    <row r="627">
      <c r="A627" s="7">
        <v>207.0</v>
      </c>
      <c r="B627" s="94" t="s">
        <v>4674</v>
      </c>
      <c r="C627" s="14"/>
      <c r="D627" s="167">
        <v>0.232</v>
      </c>
      <c r="E627" s="14"/>
    </row>
    <row r="628">
      <c r="A628" s="7">
        <v>207.0</v>
      </c>
      <c r="B628" s="94" t="s">
        <v>4674</v>
      </c>
      <c r="C628" s="14"/>
      <c r="D628" s="167">
        <v>0.196</v>
      </c>
      <c r="E628" s="14"/>
    </row>
    <row r="629">
      <c r="A629" s="7">
        <v>207.0</v>
      </c>
      <c r="B629" s="94" t="s">
        <v>4674</v>
      </c>
      <c r="C629" s="14"/>
      <c r="D629" s="167">
        <v>0.216</v>
      </c>
      <c r="E629" s="14"/>
    </row>
    <row r="630">
      <c r="A630" s="7">
        <v>208.0</v>
      </c>
      <c r="B630" s="94" t="s">
        <v>4674</v>
      </c>
      <c r="C630" s="14"/>
      <c r="D630" s="167">
        <v>0.186</v>
      </c>
      <c r="E630" s="14"/>
    </row>
    <row r="631">
      <c r="A631" s="7">
        <v>208.0</v>
      </c>
      <c r="B631" s="94" t="s">
        <v>4674</v>
      </c>
      <c r="C631" s="14"/>
      <c r="D631" s="167">
        <v>0.15</v>
      </c>
      <c r="E631" s="14"/>
    </row>
    <row r="632">
      <c r="A632" s="7">
        <v>208.0</v>
      </c>
      <c r="B632" s="94" t="s">
        <v>4674</v>
      </c>
      <c r="C632" s="14"/>
      <c r="D632" s="167">
        <v>0.149</v>
      </c>
      <c r="E632" s="14"/>
    </row>
    <row r="633">
      <c r="A633" s="7">
        <v>209.0</v>
      </c>
      <c r="B633" s="94" t="s">
        <v>4674</v>
      </c>
      <c r="C633" s="14"/>
      <c r="D633" s="167">
        <v>0.175</v>
      </c>
      <c r="E633" s="14"/>
    </row>
    <row r="634">
      <c r="A634" s="7">
        <v>209.0</v>
      </c>
      <c r="B634" s="94" t="s">
        <v>4674</v>
      </c>
      <c r="C634" s="14"/>
      <c r="D634" s="167">
        <v>0.159</v>
      </c>
      <c r="E634" s="14"/>
    </row>
    <row r="635">
      <c r="A635" s="7">
        <v>209.0</v>
      </c>
      <c r="B635" s="94" t="s">
        <v>4674</v>
      </c>
      <c r="C635" s="14"/>
      <c r="D635" s="167">
        <v>0.19</v>
      </c>
      <c r="E635" s="14"/>
    </row>
    <row r="636">
      <c r="A636" s="7">
        <v>210.0</v>
      </c>
      <c r="B636" s="94" t="s">
        <v>4674</v>
      </c>
      <c r="C636" s="14"/>
      <c r="D636" s="167">
        <v>0.17</v>
      </c>
      <c r="E636" s="14"/>
    </row>
    <row r="637">
      <c r="A637" s="7">
        <v>210.0</v>
      </c>
      <c r="B637" s="94" t="s">
        <v>4674</v>
      </c>
      <c r="C637" s="14"/>
      <c r="D637" s="167">
        <v>0.196</v>
      </c>
      <c r="E637" s="14"/>
    </row>
    <row r="638">
      <c r="A638" s="7">
        <v>210.0</v>
      </c>
      <c r="B638" s="94" t="s">
        <v>4674</v>
      </c>
      <c r="C638" s="14"/>
      <c r="D638" s="167">
        <v>0.148</v>
      </c>
      <c r="E638" s="14"/>
    </row>
    <row r="639">
      <c r="A639" s="7">
        <v>211.0</v>
      </c>
      <c r="B639" s="94" t="s">
        <v>4674</v>
      </c>
      <c r="C639" s="14"/>
      <c r="D639" s="167">
        <v>0.358</v>
      </c>
      <c r="E639" s="14"/>
    </row>
    <row r="640">
      <c r="A640" s="7">
        <v>211.0</v>
      </c>
      <c r="B640" s="94" t="s">
        <v>4674</v>
      </c>
      <c r="C640" s="14"/>
      <c r="D640" s="167">
        <v>0.338</v>
      </c>
      <c r="E640" s="14"/>
    </row>
    <row r="641">
      <c r="A641" s="7">
        <v>211.0</v>
      </c>
      <c r="B641" s="94" t="s">
        <v>4674</v>
      </c>
      <c r="C641" s="14"/>
      <c r="D641" s="167">
        <v>0.405</v>
      </c>
      <c r="E641" s="14"/>
    </row>
    <row r="642">
      <c r="A642" s="7">
        <v>212.0</v>
      </c>
      <c r="B642" s="94" t="s">
        <v>4674</v>
      </c>
      <c r="C642" s="14"/>
      <c r="D642" s="167">
        <v>0.421</v>
      </c>
      <c r="E642" s="14"/>
    </row>
    <row r="643">
      <c r="A643" s="7">
        <v>212.0</v>
      </c>
      <c r="B643" s="94" t="s">
        <v>4674</v>
      </c>
      <c r="C643" s="14"/>
      <c r="D643" s="167">
        <v>0.294</v>
      </c>
      <c r="E643" s="14"/>
    </row>
    <row r="644">
      <c r="A644" s="7">
        <v>212.0</v>
      </c>
      <c r="B644" s="94" t="s">
        <v>4674</v>
      </c>
      <c r="C644" s="14"/>
      <c r="D644" s="167">
        <v>0.31</v>
      </c>
      <c r="E644" s="14"/>
    </row>
    <row r="645">
      <c r="A645" s="7">
        <v>213.0</v>
      </c>
      <c r="B645" s="94" t="s">
        <v>4674</v>
      </c>
      <c r="C645" s="14"/>
      <c r="D645" s="167">
        <v>0.461</v>
      </c>
      <c r="E645" s="14"/>
    </row>
    <row r="646">
      <c r="A646" s="7">
        <v>213.0</v>
      </c>
      <c r="B646" s="94" t="s">
        <v>4674</v>
      </c>
      <c r="C646" s="14"/>
      <c r="D646" s="167">
        <v>0.375</v>
      </c>
      <c r="E646" s="14"/>
    </row>
    <row r="647">
      <c r="A647" s="7">
        <v>213.0</v>
      </c>
      <c r="B647" s="94" t="s">
        <v>4674</v>
      </c>
      <c r="C647" s="14"/>
      <c r="D647" s="167">
        <v>0.421</v>
      </c>
      <c r="E647" s="14"/>
    </row>
    <row r="648">
      <c r="A648" s="7">
        <v>214.0</v>
      </c>
      <c r="B648" s="94" t="s">
        <v>4674</v>
      </c>
      <c r="C648" s="14"/>
      <c r="D648" s="167">
        <v>0.354</v>
      </c>
      <c r="E648" s="14"/>
    </row>
    <row r="649">
      <c r="A649" s="7">
        <v>214.0</v>
      </c>
      <c r="B649" s="94" t="s">
        <v>4674</v>
      </c>
      <c r="C649" s="14"/>
      <c r="D649" s="167">
        <v>0.413</v>
      </c>
      <c r="E649" s="14"/>
    </row>
    <row r="650">
      <c r="A650" s="7">
        <v>214.0</v>
      </c>
      <c r="B650" s="94" t="s">
        <v>4674</v>
      </c>
      <c r="C650" s="14"/>
      <c r="D650" s="167">
        <v>0.342</v>
      </c>
      <c r="E650" s="14"/>
    </row>
    <row r="651">
      <c r="A651" s="7">
        <v>215.0</v>
      </c>
      <c r="B651" s="94" t="s">
        <v>4674</v>
      </c>
      <c r="C651" s="14"/>
      <c r="D651" s="167">
        <v>0.497</v>
      </c>
      <c r="E651" s="14"/>
    </row>
    <row r="652">
      <c r="A652" s="7">
        <v>215.0</v>
      </c>
      <c r="B652" s="94" t="s">
        <v>4674</v>
      </c>
      <c r="C652" s="14"/>
      <c r="D652" s="167">
        <v>0.641</v>
      </c>
      <c r="E652" s="14"/>
    </row>
    <row r="653">
      <c r="A653" s="7">
        <v>215.0</v>
      </c>
      <c r="B653" s="94" t="s">
        <v>4674</v>
      </c>
      <c r="C653" s="14"/>
      <c r="D653" s="167">
        <v>0.44</v>
      </c>
      <c r="E653" s="14"/>
    </row>
    <row r="654">
      <c r="A654" s="7">
        <v>216.0</v>
      </c>
      <c r="B654" s="94" t="s">
        <v>4674</v>
      </c>
      <c r="C654" s="14"/>
      <c r="D654" s="167">
        <v>0.546</v>
      </c>
      <c r="E654" s="14"/>
    </row>
    <row r="655">
      <c r="A655" s="7">
        <v>216.0</v>
      </c>
      <c r="B655" s="94" t="s">
        <v>4674</v>
      </c>
      <c r="C655" s="14"/>
      <c r="D655" s="167">
        <v>0.422</v>
      </c>
      <c r="E655" s="14"/>
    </row>
    <row r="656">
      <c r="A656" s="7">
        <v>216.0</v>
      </c>
      <c r="B656" s="94" t="s">
        <v>4674</v>
      </c>
      <c r="C656" s="14"/>
      <c r="D656" s="167">
        <v>0.422</v>
      </c>
      <c r="E656" s="14"/>
    </row>
    <row r="657">
      <c r="A657" s="7">
        <v>217.0</v>
      </c>
      <c r="B657" s="94" t="s">
        <v>4674</v>
      </c>
      <c r="C657" s="14"/>
      <c r="D657" s="167">
        <v>0.173</v>
      </c>
      <c r="E657" s="14"/>
    </row>
    <row r="658">
      <c r="A658" s="7">
        <v>217.0</v>
      </c>
      <c r="B658" s="94" t="s">
        <v>4674</v>
      </c>
      <c r="C658" s="14"/>
      <c r="D658" s="167">
        <v>0.162</v>
      </c>
      <c r="E658" s="14"/>
    </row>
    <row r="659">
      <c r="A659" s="7">
        <v>217.0</v>
      </c>
      <c r="B659" s="94" t="s">
        <v>4674</v>
      </c>
      <c r="C659" s="14"/>
      <c r="D659" s="167">
        <v>0.177</v>
      </c>
      <c r="E659" s="14"/>
    </row>
    <row r="660">
      <c r="A660" s="7">
        <v>218.0</v>
      </c>
      <c r="B660" s="94" t="s">
        <v>4674</v>
      </c>
      <c r="C660" s="14"/>
      <c r="D660" s="167">
        <v>0.203</v>
      </c>
      <c r="E660" s="14"/>
    </row>
    <row r="661">
      <c r="A661" s="7">
        <v>218.0</v>
      </c>
      <c r="B661" s="94" t="s">
        <v>4674</v>
      </c>
      <c r="C661" s="14"/>
      <c r="D661" s="167">
        <v>0.313</v>
      </c>
      <c r="E661" s="14"/>
    </row>
    <row r="662">
      <c r="A662" s="7">
        <v>218.0</v>
      </c>
      <c r="B662" s="94" t="s">
        <v>4674</v>
      </c>
      <c r="C662" s="14"/>
      <c r="D662" s="167">
        <v>0.198</v>
      </c>
      <c r="E662" s="14"/>
    </row>
    <row r="663">
      <c r="A663" s="7">
        <v>219.0</v>
      </c>
      <c r="B663" s="94" t="s">
        <v>4674</v>
      </c>
      <c r="C663" s="14"/>
      <c r="D663" s="167">
        <v>0.349</v>
      </c>
      <c r="E663" s="14"/>
    </row>
    <row r="664">
      <c r="A664" s="7">
        <v>219.0</v>
      </c>
      <c r="B664" s="94" t="s">
        <v>4674</v>
      </c>
      <c r="C664" s="14"/>
      <c r="D664" s="167">
        <v>0.24</v>
      </c>
      <c r="E664" s="14"/>
    </row>
    <row r="665">
      <c r="A665" s="7">
        <v>219.0</v>
      </c>
      <c r="B665" s="94" t="s">
        <v>4674</v>
      </c>
      <c r="C665" s="14"/>
      <c r="D665" s="167">
        <v>0.35</v>
      </c>
      <c r="E665" s="14"/>
    </row>
    <row r="666">
      <c r="A666" s="7">
        <v>220.0</v>
      </c>
      <c r="B666" s="94" t="s">
        <v>4674</v>
      </c>
      <c r="C666" s="14"/>
      <c r="D666" s="167">
        <v>0.263</v>
      </c>
      <c r="E666" s="14"/>
    </row>
    <row r="667">
      <c r="A667" s="7">
        <v>220.0</v>
      </c>
      <c r="B667" s="94" t="s">
        <v>4674</v>
      </c>
      <c r="C667" s="14"/>
      <c r="D667" s="167">
        <v>0.332</v>
      </c>
      <c r="E667" s="14"/>
    </row>
    <row r="668">
      <c r="A668" s="7">
        <v>220.0</v>
      </c>
      <c r="B668" s="94" t="s">
        <v>4674</v>
      </c>
      <c r="C668" s="14"/>
      <c r="D668" s="167">
        <v>0.256</v>
      </c>
      <c r="E668" s="14"/>
    </row>
    <row r="669">
      <c r="A669" s="7">
        <v>221.0</v>
      </c>
      <c r="B669" s="94" t="s">
        <v>4674</v>
      </c>
      <c r="C669" s="14"/>
      <c r="D669" s="167">
        <v>0.478</v>
      </c>
      <c r="E669" s="14"/>
    </row>
    <row r="670">
      <c r="A670" s="7">
        <v>221.0</v>
      </c>
      <c r="B670" s="94" t="s">
        <v>4674</v>
      </c>
      <c r="C670" s="14"/>
      <c r="D670" s="167">
        <v>0.385</v>
      </c>
      <c r="E670" s="14"/>
    </row>
    <row r="671">
      <c r="A671" s="7">
        <v>221.0</v>
      </c>
      <c r="B671" s="94" t="s">
        <v>4674</v>
      </c>
      <c r="C671" s="14"/>
      <c r="D671" s="167">
        <v>0.437</v>
      </c>
      <c r="E671" s="14"/>
    </row>
    <row r="672">
      <c r="A672" s="7">
        <v>222.0</v>
      </c>
      <c r="B672" s="94" t="s">
        <v>4674</v>
      </c>
      <c r="C672" s="14"/>
      <c r="D672" s="167">
        <v>0.371</v>
      </c>
      <c r="E672" s="14"/>
    </row>
    <row r="673">
      <c r="A673" s="7">
        <v>222.0</v>
      </c>
      <c r="B673" s="94" t="s">
        <v>4674</v>
      </c>
      <c r="C673" s="14"/>
      <c r="D673" s="167">
        <v>0.395</v>
      </c>
      <c r="E673" s="14"/>
    </row>
    <row r="674">
      <c r="A674" s="7">
        <v>222.0</v>
      </c>
      <c r="B674" s="94" t="s">
        <v>4674</v>
      </c>
      <c r="C674" s="14"/>
      <c r="D674" s="167">
        <v>0.375</v>
      </c>
      <c r="E674" s="14"/>
    </row>
    <row r="675">
      <c r="A675" s="7">
        <v>223.0</v>
      </c>
      <c r="B675" s="94" t="s">
        <v>4674</v>
      </c>
      <c r="C675" s="14"/>
      <c r="D675" s="167">
        <v>0.222</v>
      </c>
      <c r="E675" s="14"/>
    </row>
    <row r="676">
      <c r="A676" s="7">
        <v>223.0</v>
      </c>
      <c r="B676" s="94" t="s">
        <v>4674</v>
      </c>
      <c r="C676" s="14"/>
      <c r="D676" s="187">
        <v>0.225</v>
      </c>
      <c r="E676" s="14"/>
    </row>
    <row r="677">
      <c r="A677" s="7">
        <v>223.0</v>
      </c>
      <c r="B677" s="94" t="s">
        <v>4674</v>
      </c>
      <c r="C677" s="14"/>
      <c r="D677" s="167">
        <v>0.234</v>
      </c>
      <c r="E677" s="14"/>
    </row>
    <row r="678">
      <c r="A678" s="7">
        <v>224.0</v>
      </c>
      <c r="B678" s="94" t="s">
        <v>4674</v>
      </c>
      <c r="C678" s="14"/>
      <c r="D678" s="167">
        <v>0.245</v>
      </c>
      <c r="E678" s="14"/>
    </row>
    <row r="679">
      <c r="A679" s="7">
        <v>224.0</v>
      </c>
      <c r="B679" s="94" t="s">
        <v>4674</v>
      </c>
      <c r="C679" s="14"/>
      <c r="D679" s="167">
        <v>0.223</v>
      </c>
      <c r="E679" s="14"/>
    </row>
    <row r="680">
      <c r="A680" s="7">
        <v>224.0</v>
      </c>
      <c r="B680" s="94" t="s">
        <v>4674</v>
      </c>
      <c r="C680" s="14"/>
      <c r="D680" s="167">
        <v>0.243</v>
      </c>
      <c r="E680" s="14"/>
    </row>
    <row r="681">
      <c r="A681" s="7">
        <v>225.0</v>
      </c>
      <c r="B681" s="94" t="s">
        <v>4674</v>
      </c>
      <c r="C681" s="94">
        <v>1625.0</v>
      </c>
      <c r="D681" s="167">
        <v>0.293</v>
      </c>
      <c r="E681" s="14"/>
    </row>
    <row r="682">
      <c r="A682" s="7">
        <v>225.0</v>
      </c>
      <c r="B682" s="94" t="s">
        <v>4674</v>
      </c>
      <c r="C682" s="14"/>
      <c r="D682" s="167">
        <v>0.249</v>
      </c>
      <c r="E682" s="14"/>
    </row>
    <row r="683">
      <c r="A683" s="7">
        <v>225.0</v>
      </c>
      <c r="B683" s="94" t="s">
        <v>4674</v>
      </c>
      <c r="C683" s="14"/>
      <c r="D683" s="167">
        <v>0.204</v>
      </c>
      <c r="E683" s="14"/>
    </row>
    <row r="684">
      <c r="A684" s="7">
        <v>226.0</v>
      </c>
      <c r="B684" s="94" t="s">
        <v>4674</v>
      </c>
      <c r="C684" s="14"/>
      <c r="D684" s="167">
        <v>0.256</v>
      </c>
      <c r="E684" s="14"/>
    </row>
    <row r="685">
      <c r="A685" s="7">
        <v>226.0</v>
      </c>
      <c r="B685" s="94" t="s">
        <v>4674</v>
      </c>
      <c r="C685" s="14"/>
      <c r="D685" s="167">
        <v>0.22</v>
      </c>
      <c r="E685" s="14"/>
    </row>
    <row r="686">
      <c r="A686" s="7">
        <v>226.0</v>
      </c>
      <c r="B686" s="94" t="s">
        <v>4674</v>
      </c>
      <c r="C686" s="14"/>
      <c r="D686" s="167">
        <v>0.276</v>
      </c>
      <c r="E686" s="14"/>
    </row>
    <row r="687">
      <c r="A687" s="7">
        <v>227.0</v>
      </c>
      <c r="B687" s="94" t="s">
        <v>4674</v>
      </c>
      <c r="C687" s="14"/>
      <c r="D687" s="167">
        <v>0.208</v>
      </c>
      <c r="E687" s="14"/>
    </row>
    <row r="688">
      <c r="A688" s="7">
        <v>227.0</v>
      </c>
      <c r="B688" s="94" t="s">
        <v>4674</v>
      </c>
      <c r="C688" s="14"/>
      <c r="D688" s="167">
        <v>0.274</v>
      </c>
      <c r="E688" s="14"/>
    </row>
    <row r="689">
      <c r="A689" s="7">
        <v>227.0</v>
      </c>
      <c r="B689" s="94" t="s">
        <v>4674</v>
      </c>
      <c r="C689" s="14"/>
      <c r="D689" s="167">
        <v>0.225</v>
      </c>
      <c r="E689" s="14"/>
    </row>
    <row r="690">
      <c r="A690" s="7">
        <v>228.0</v>
      </c>
      <c r="B690" s="94" t="s">
        <v>4674</v>
      </c>
      <c r="C690" s="14"/>
      <c r="D690" s="167">
        <v>0.205</v>
      </c>
      <c r="E690" s="14"/>
    </row>
    <row r="691">
      <c r="A691" s="7">
        <v>228.0</v>
      </c>
      <c r="B691" s="94" t="s">
        <v>4674</v>
      </c>
      <c r="C691" s="14"/>
      <c r="D691" s="167">
        <v>0.182</v>
      </c>
      <c r="E691" s="14"/>
    </row>
    <row r="692">
      <c r="A692" s="7">
        <v>228.0</v>
      </c>
      <c r="B692" s="94" t="s">
        <v>4674</v>
      </c>
      <c r="C692" s="14"/>
      <c r="D692" s="167">
        <v>0.209</v>
      </c>
      <c r="E692" s="14"/>
    </row>
    <row r="693">
      <c r="A693" s="7">
        <v>229.0</v>
      </c>
      <c r="B693" s="94" t="s">
        <v>4674</v>
      </c>
      <c r="C693" s="14"/>
      <c r="D693" s="167">
        <v>0.189</v>
      </c>
      <c r="E693" s="14"/>
    </row>
    <row r="694">
      <c r="A694" s="7">
        <v>229.0</v>
      </c>
      <c r="B694" s="94" t="s">
        <v>4674</v>
      </c>
      <c r="C694" s="14"/>
      <c r="D694" s="167">
        <v>0.197</v>
      </c>
      <c r="E694" s="14"/>
    </row>
    <row r="695">
      <c r="A695" s="7">
        <v>229.0</v>
      </c>
      <c r="B695" s="94" t="s">
        <v>4674</v>
      </c>
      <c r="C695" s="14"/>
      <c r="D695" s="167">
        <v>0.223</v>
      </c>
      <c r="E695" s="14"/>
    </row>
    <row r="696">
      <c r="A696" s="7">
        <v>230.0</v>
      </c>
      <c r="B696" s="94" t="s">
        <v>4674</v>
      </c>
      <c r="C696" s="14"/>
      <c r="D696" s="167">
        <v>0.308</v>
      </c>
      <c r="E696" s="14"/>
    </row>
    <row r="697">
      <c r="A697" s="7">
        <v>230.0</v>
      </c>
      <c r="B697" s="94" t="s">
        <v>4674</v>
      </c>
      <c r="C697" s="14"/>
      <c r="D697" s="167">
        <v>0.288</v>
      </c>
      <c r="E697" s="14"/>
    </row>
    <row r="698">
      <c r="A698" s="7">
        <v>230.0</v>
      </c>
      <c r="B698" s="94" t="s">
        <v>4674</v>
      </c>
      <c r="C698" s="14"/>
      <c r="D698" s="167">
        <v>0.329</v>
      </c>
      <c r="E698" s="14"/>
    </row>
    <row r="699">
      <c r="A699" s="7">
        <v>231.0</v>
      </c>
      <c r="B699" s="94" t="s">
        <v>4674</v>
      </c>
      <c r="C699" s="14"/>
      <c r="D699" s="167">
        <v>0.269</v>
      </c>
      <c r="E699" s="14"/>
    </row>
    <row r="700">
      <c r="A700" s="7">
        <v>231.0</v>
      </c>
      <c r="B700" s="94" t="s">
        <v>4674</v>
      </c>
      <c r="C700" s="14"/>
      <c r="D700" s="167">
        <v>0.275</v>
      </c>
      <c r="E700" s="14"/>
    </row>
    <row r="701">
      <c r="A701" s="7">
        <v>231.0</v>
      </c>
      <c r="B701" s="94" t="s">
        <v>4674</v>
      </c>
      <c r="C701" s="14"/>
      <c r="D701" s="167">
        <v>0.252</v>
      </c>
      <c r="E701" s="14"/>
    </row>
    <row r="702">
      <c r="A702" s="7">
        <v>232.0</v>
      </c>
      <c r="B702" s="94" t="s">
        <v>4674</v>
      </c>
      <c r="C702" s="14"/>
      <c r="D702" s="167">
        <v>0.306</v>
      </c>
      <c r="E702" s="14"/>
    </row>
    <row r="703">
      <c r="A703" s="7">
        <v>232.0</v>
      </c>
      <c r="B703" s="94" t="s">
        <v>4674</v>
      </c>
      <c r="C703" s="14"/>
      <c r="D703" s="167">
        <v>0.296</v>
      </c>
      <c r="E703" s="14"/>
    </row>
    <row r="704">
      <c r="A704" s="7">
        <v>232.0</v>
      </c>
      <c r="B704" s="94" t="s">
        <v>4674</v>
      </c>
      <c r="C704" s="14"/>
      <c r="D704" s="167">
        <v>0.311</v>
      </c>
      <c r="E704" s="14"/>
    </row>
    <row r="705">
      <c r="A705" s="7">
        <v>233.0</v>
      </c>
      <c r="B705" s="94" t="s">
        <v>4674</v>
      </c>
      <c r="C705" s="14"/>
      <c r="D705" s="167">
        <v>0.241</v>
      </c>
      <c r="E705" s="14"/>
    </row>
    <row r="706">
      <c r="A706" s="7">
        <v>233.0</v>
      </c>
      <c r="B706" s="94" t="s">
        <v>4674</v>
      </c>
      <c r="C706" s="14"/>
      <c r="D706" s="167">
        <v>0.286</v>
      </c>
      <c r="E706" s="14"/>
    </row>
    <row r="707">
      <c r="A707" s="7">
        <v>233.0</v>
      </c>
      <c r="B707" s="94" t="s">
        <v>4674</v>
      </c>
      <c r="C707" s="14"/>
      <c r="D707" s="167">
        <v>0.245</v>
      </c>
      <c r="E707" s="14"/>
    </row>
    <row r="708">
      <c r="A708" s="7">
        <v>234.0</v>
      </c>
      <c r="B708" s="94" t="s">
        <v>4674</v>
      </c>
      <c r="C708" s="14"/>
      <c r="D708" s="167">
        <v>0.281</v>
      </c>
      <c r="E708" s="14"/>
    </row>
    <row r="709">
      <c r="A709" s="7">
        <v>234.0</v>
      </c>
      <c r="B709" s="94" t="s">
        <v>4674</v>
      </c>
      <c r="C709" s="14"/>
      <c r="D709" s="167">
        <v>0.247</v>
      </c>
      <c r="E709" s="14"/>
    </row>
    <row r="710">
      <c r="A710" s="7">
        <v>234.0</v>
      </c>
      <c r="B710" s="94" t="s">
        <v>4674</v>
      </c>
      <c r="C710" s="14"/>
      <c r="D710" s="167">
        <v>0.27</v>
      </c>
      <c r="E710" s="14"/>
    </row>
    <row r="711">
      <c r="A711" s="7">
        <v>235.0</v>
      </c>
      <c r="B711" s="94" t="s">
        <v>4674</v>
      </c>
      <c r="C711" s="14"/>
      <c r="D711" s="167">
        <v>0.269</v>
      </c>
      <c r="E711" s="14"/>
    </row>
    <row r="712">
      <c r="A712" s="7">
        <v>235.0</v>
      </c>
      <c r="B712" s="94" t="s">
        <v>4674</v>
      </c>
      <c r="C712" s="14"/>
      <c r="D712" s="167">
        <v>0.245</v>
      </c>
      <c r="E712" s="14"/>
    </row>
    <row r="713">
      <c r="A713" s="7">
        <v>235.0</v>
      </c>
      <c r="B713" s="94" t="s">
        <v>4674</v>
      </c>
      <c r="C713" s="14"/>
      <c r="D713" s="167">
        <v>0.322</v>
      </c>
      <c r="E713" s="14"/>
    </row>
    <row r="714">
      <c r="A714" s="7">
        <v>236.0</v>
      </c>
      <c r="B714" s="94" t="s">
        <v>4674</v>
      </c>
      <c r="C714" s="14"/>
      <c r="D714" s="167">
        <v>0.148</v>
      </c>
      <c r="E714" s="14"/>
    </row>
    <row r="715">
      <c r="A715" s="7">
        <v>236.0</v>
      </c>
      <c r="B715" s="94" t="s">
        <v>4674</v>
      </c>
      <c r="C715" s="14"/>
      <c r="D715" s="167">
        <v>0.156</v>
      </c>
      <c r="E715" s="14"/>
    </row>
    <row r="716">
      <c r="A716" s="7">
        <v>236.0</v>
      </c>
      <c r="B716" s="94" t="s">
        <v>4674</v>
      </c>
      <c r="C716" s="14"/>
      <c r="D716" s="167">
        <v>0.144</v>
      </c>
      <c r="E716" s="14"/>
    </row>
    <row r="717">
      <c r="A717" s="7">
        <v>237.0</v>
      </c>
      <c r="B717" s="94" t="s">
        <v>4674</v>
      </c>
      <c r="C717" s="14"/>
      <c r="D717" s="167">
        <v>0.129</v>
      </c>
      <c r="E717" s="14"/>
    </row>
    <row r="718">
      <c r="A718" s="7">
        <v>237.0</v>
      </c>
      <c r="B718" s="94" t="s">
        <v>4674</v>
      </c>
      <c r="C718" s="14"/>
      <c r="D718" s="167">
        <v>0.156</v>
      </c>
      <c r="E718" s="14"/>
    </row>
    <row r="719">
      <c r="A719" s="7">
        <v>237.0</v>
      </c>
      <c r="B719" s="94" t="s">
        <v>4674</v>
      </c>
      <c r="C719" s="14"/>
      <c r="D719" s="167">
        <v>0.138</v>
      </c>
      <c r="E719" s="14"/>
    </row>
    <row r="720">
      <c r="A720" s="7">
        <v>238.0</v>
      </c>
      <c r="B720" s="94" t="s">
        <v>4674</v>
      </c>
      <c r="C720" s="14"/>
      <c r="D720" s="167">
        <v>0.199</v>
      </c>
      <c r="E720" s="14"/>
    </row>
    <row r="721">
      <c r="A721" s="7">
        <v>238.0</v>
      </c>
      <c r="B721" s="94" t="s">
        <v>4674</v>
      </c>
      <c r="C721" s="14"/>
      <c r="D721" s="167">
        <v>0.186</v>
      </c>
      <c r="E721" s="14"/>
    </row>
    <row r="722">
      <c r="A722" s="7">
        <v>238.0</v>
      </c>
      <c r="B722" s="94" t="s">
        <v>4674</v>
      </c>
      <c r="C722" s="14"/>
      <c r="D722" s="167">
        <v>0.192</v>
      </c>
      <c r="E722" s="14"/>
    </row>
    <row r="723">
      <c r="A723" s="7">
        <v>239.0</v>
      </c>
      <c r="B723" s="94" t="s">
        <v>4674</v>
      </c>
      <c r="C723" s="14"/>
      <c r="D723" s="167">
        <v>0.158</v>
      </c>
      <c r="E723" s="14"/>
    </row>
    <row r="724">
      <c r="A724" s="7">
        <v>239.0</v>
      </c>
      <c r="B724" s="94" t="s">
        <v>4674</v>
      </c>
      <c r="C724" s="14"/>
      <c r="D724" s="167">
        <v>0.157</v>
      </c>
      <c r="E724" s="14"/>
    </row>
    <row r="725">
      <c r="A725" s="7">
        <v>239.0</v>
      </c>
      <c r="B725" s="94" t="s">
        <v>4674</v>
      </c>
      <c r="C725" s="14"/>
      <c r="D725" s="167">
        <v>0.154</v>
      </c>
      <c r="E725" s="14"/>
    </row>
    <row r="726">
      <c r="A726" s="7">
        <v>240.0</v>
      </c>
      <c r="B726" s="94" t="s">
        <v>4674</v>
      </c>
      <c r="C726" s="14"/>
      <c r="D726" s="167">
        <v>0.193</v>
      </c>
      <c r="E726" s="14"/>
    </row>
    <row r="727">
      <c r="A727" s="7">
        <v>240.0</v>
      </c>
      <c r="B727" s="94" t="s">
        <v>4674</v>
      </c>
      <c r="C727" s="14"/>
      <c r="D727" s="167">
        <v>0.168</v>
      </c>
      <c r="E727" s="14"/>
    </row>
    <row r="728">
      <c r="A728" s="7">
        <v>240.0</v>
      </c>
      <c r="B728" s="94" t="s">
        <v>4674</v>
      </c>
      <c r="C728" s="14"/>
      <c r="D728" s="167">
        <v>0.22</v>
      </c>
      <c r="E728" s="14"/>
    </row>
    <row r="729">
      <c r="A729" s="7">
        <v>241.0</v>
      </c>
      <c r="B729" s="94" t="s">
        <v>4674</v>
      </c>
      <c r="C729" s="14"/>
      <c r="D729" s="167">
        <v>0.176</v>
      </c>
      <c r="E729" s="14"/>
    </row>
    <row r="730">
      <c r="A730" s="7">
        <v>241.0</v>
      </c>
      <c r="B730" s="94" t="s">
        <v>4674</v>
      </c>
      <c r="C730" s="14"/>
      <c r="D730" s="167">
        <v>0.141</v>
      </c>
      <c r="E730" s="14"/>
    </row>
    <row r="731">
      <c r="A731" s="7">
        <v>241.0</v>
      </c>
      <c r="B731" s="94" t="s">
        <v>4674</v>
      </c>
      <c r="C731" s="14"/>
      <c r="D731" s="167">
        <v>0.192</v>
      </c>
      <c r="E731" s="14"/>
    </row>
    <row r="732">
      <c r="A732" s="7">
        <v>242.0</v>
      </c>
      <c r="B732" s="94" t="s">
        <v>4674</v>
      </c>
      <c r="C732" s="14"/>
      <c r="D732" s="167">
        <v>0.185</v>
      </c>
      <c r="E732" s="14"/>
    </row>
    <row r="733">
      <c r="A733" s="7">
        <v>242.0</v>
      </c>
      <c r="B733" s="94" t="s">
        <v>4674</v>
      </c>
      <c r="C733" s="14"/>
      <c r="D733" s="167">
        <v>0.17</v>
      </c>
      <c r="E733" s="14"/>
    </row>
    <row r="734">
      <c r="A734" s="7">
        <v>242.0</v>
      </c>
      <c r="B734" s="94" t="s">
        <v>4674</v>
      </c>
      <c r="C734" s="14"/>
      <c r="D734" s="167">
        <v>0.191</v>
      </c>
      <c r="E734" s="14"/>
    </row>
    <row r="735">
      <c r="A735" s="7">
        <v>243.0</v>
      </c>
      <c r="B735" s="94" t="s">
        <v>4674</v>
      </c>
      <c r="C735" s="14"/>
      <c r="D735" s="167">
        <v>0.156</v>
      </c>
      <c r="E735" s="14"/>
    </row>
    <row r="736">
      <c r="A736" s="7">
        <v>243.0</v>
      </c>
      <c r="B736" s="94" t="s">
        <v>4674</v>
      </c>
      <c r="C736" s="14"/>
      <c r="D736" s="167">
        <v>0.167</v>
      </c>
      <c r="E736" s="14"/>
    </row>
    <row r="737">
      <c r="A737" s="7">
        <v>243.0</v>
      </c>
      <c r="B737" s="94" t="s">
        <v>4674</v>
      </c>
      <c r="C737" s="14"/>
      <c r="D737" s="167">
        <v>0.155</v>
      </c>
      <c r="E737" s="14"/>
    </row>
    <row r="738">
      <c r="A738" s="7">
        <v>244.0</v>
      </c>
      <c r="B738" s="94" t="s">
        <v>4674</v>
      </c>
      <c r="C738" s="14"/>
      <c r="D738" s="167">
        <v>0.215</v>
      </c>
      <c r="E738" s="14"/>
    </row>
    <row r="739">
      <c r="A739" s="7">
        <v>244.0</v>
      </c>
      <c r="B739" s="94" t="s">
        <v>4674</v>
      </c>
      <c r="C739" s="14"/>
      <c r="D739" s="167">
        <v>0.167</v>
      </c>
      <c r="E739" s="14"/>
    </row>
    <row r="740">
      <c r="A740" s="7">
        <v>244.0</v>
      </c>
      <c r="B740" s="94" t="s">
        <v>4674</v>
      </c>
      <c r="C740" s="14"/>
      <c r="D740" s="167">
        <v>0.189</v>
      </c>
      <c r="E740" s="14"/>
    </row>
    <row r="741">
      <c r="A741" s="7">
        <v>245.0</v>
      </c>
      <c r="B741" s="94" t="s">
        <v>4674</v>
      </c>
      <c r="C741" s="14"/>
      <c r="D741" s="167">
        <v>0.335</v>
      </c>
      <c r="E741" s="14"/>
    </row>
    <row r="742">
      <c r="A742" s="7">
        <v>245.0</v>
      </c>
      <c r="B742" s="94" t="s">
        <v>4674</v>
      </c>
      <c r="C742" s="14"/>
      <c r="D742" s="167">
        <v>0.343</v>
      </c>
      <c r="E742" s="14"/>
    </row>
    <row r="743">
      <c r="A743" s="7">
        <v>245.0</v>
      </c>
      <c r="B743" s="94" t="s">
        <v>4674</v>
      </c>
      <c r="C743" s="14"/>
      <c r="D743" s="167">
        <v>0.345</v>
      </c>
      <c r="E743" s="14"/>
    </row>
    <row r="744">
      <c r="A744" s="7">
        <v>246.0</v>
      </c>
      <c r="B744" s="94" t="s">
        <v>4674</v>
      </c>
      <c r="C744" s="14"/>
      <c r="D744" s="167">
        <v>0.328</v>
      </c>
      <c r="E744" s="14"/>
    </row>
    <row r="745">
      <c r="A745" s="7">
        <v>246.0</v>
      </c>
      <c r="B745" s="94" t="s">
        <v>4674</v>
      </c>
      <c r="C745" s="14"/>
      <c r="D745" s="167">
        <v>0.326</v>
      </c>
      <c r="E745" s="14"/>
    </row>
    <row r="746">
      <c r="A746" s="7">
        <v>246.0</v>
      </c>
      <c r="B746" s="94" t="s">
        <v>4674</v>
      </c>
      <c r="C746" s="14"/>
      <c r="D746" s="167">
        <v>0.356</v>
      </c>
      <c r="E746" s="14"/>
    </row>
    <row r="747">
      <c r="A747" s="7">
        <v>247.0</v>
      </c>
      <c r="B747" s="94" t="s">
        <v>4674</v>
      </c>
      <c r="C747" s="14"/>
      <c r="D747" s="167">
        <v>0.32</v>
      </c>
      <c r="E747" s="14"/>
    </row>
    <row r="748">
      <c r="A748" s="7">
        <v>247.0</v>
      </c>
      <c r="B748" s="94" t="s">
        <v>4674</v>
      </c>
      <c r="C748" s="14"/>
      <c r="D748" s="167">
        <v>0.38</v>
      </c>
      <c r="E748" s="14"/>
    </row>
    <row r="749">
      <c r="A749" s="7">
        <v>247.0</v>
      </c>
      <c r="B749" s="94" t="s">
        <v>4674</v>
      </c>
      <c r="C749" s="14"/>
      <c r="D749" s="167">
        <v>0.37</v>
      </c>
      <c r="E749" s="14"/>
    </row>
    <row r="750">
      <c r="A750" s="7">
        <v>248.0</v>
      </c>
      <c r="B750" s="94" t="s">
        <v>4674</v>
      </c>
      <c r="C750" s="14"/>
      <c r="D750" s="167">
        <v>0.224</v>
      </c>
      <c r="E750" s="14"/>
    </row>
    <row r="751">
      <c r="A751" s="7">
        <v>248.0</v>
      </c>
      <c r="B751" s="94" t="s">
        <v>4674</v>
      </c>
      <c r="C751" s="14"/>
      <c r="D751" s="167">
        <v>0.248</v>
      </c>
      <c r="E751" s="14"/>
    </row>
    <row r="752">
      <c r="A752" s="7">
        <v>248.0</v>
      </c>
      <c r="B752" s="94" t="s">
        <v>4674</v>
      </c>
      <c r="C752" s="14"/>
      <c r="D752" s="167">
        <v>0.233</v>
      </c>
      <c r="E752" s="14"/>
    </row>
    <row r="753">
      <c r="A753" s="7">
        <v>249.0</v>
      </c>
      <c r="B753" s="94" t="s">
        <v>4674</v>
      </c>
      <c r="C753" s="14"/>
      <c r="D753" s="167">
        <v>0.176</v>
      </c>
      <c r="E753" s="14"/>
    </row>
    <row r="754">
      <c r="A754" s="7">
        <v>249.0</v>
      </c>
      <c r="B754" s="94" t="s">
        <v>4674</v>
      </c>
      <c r="C754" s="14"/>
      <c r="D754" s="167">
        <v>0.252</v>
      </c>
      <c r="E754" s="14"/>
    </row>
    <row r="755">
      <c r="A755" s="7">
        <v>249.0</v>
      </c>
      <c r="B755" s="94" t="s">
        <v>4674</v>
      </c>
      <c r="C755" s="14"/>
      <c r="D755" s="167">
        <v>0.222</v>
      </c>
      <c r="E755" s="14"/>
    </row>
    <row r="756">
      <c r="A756" s="7">
        <v>250.0</v>
      </c>
      <c r="B756" s="94" t="s">
        <v>4674</v>
      </c>
      <c r="C756" s="14"/>
      <c r="D756" s="167">
        <v>0.179</v>
      </c>
      <c r="E756" s="14"/>
    </row>
    <row r="757">
      <c r="A757" s="7">
        <v>250.0</v>
      </c>
      <c r="B757" s="94" t="s">
        <v>4674</v>
      </c>
      <c r="C757" s="14"/>
      <c r="D757" s="167">
        <v>0.149</v>
      </c>
      <c r="E757" s="14"/>
    </row>
    <row r="758">
      <c r="A758" s="7">
        <v>250.0</v>
      </c>
      <c r="B758" s="94" t="s">
        <v>4674</v>
      </c>
      <c r="C758" s="14"/>
      <c r="D758" s="167">
        <v>0.188</v>
      </c>
      <c r="E758" s="14"/>
    </row>
    <row r="759">
      <c r="A759" s="7">
        <v>251.0</v>
      </c>
      <c r="B759" s="94" t="s">
        <v>4674</v>
      </c>
      <c r="C759" s="14"/>
      <c r="D759" s="167">
        <v>0.352</v>
      </c>
      <c r="E759" s="14"/>
    </row>
    <row r="760">
      <c r="A760" s="7">
        <v>251.0</v>
      </c>
      <c r="B760" s="94" t="s">
        <v>4674</v>
      </c>
      <c r="C760" s="14"/>
      <c r="D760" s="167">
        <v>0.344</v>
      </c>
      <c r="E760" s="14"/>
    </row>
    <row r="761">
      <c r="A761" s="7">
        <v>251.0</v>
      </c>
      <c r="B761" s="94" t="s">
        <v>4674</v>
      </c>
      <c r="C761" s="14"/>
      <c r="D761" s="167">
        <v>0.411</v>
      </c>
      <c r="E761" s="14"/>
    </row>
    <row r="762">
      <c r="A762" s="7">
        <v>252.0</v>
      </c>
      <c r="B762" s="94" t="s">
        <v>4674</v>
      </c>
      <c r="C762" s="14"/>
      <c r="D762" s="167">
        <v>0.322</v>
      </c>
      <c r="E762" s="14"/>
    </row>
    <row r="763">
      <c r="A763" s="7">
        <v>252.0</v>
      </c>
      <c r="B763" s="94" t="s">
        <v>4674</v>
      </c>
      <c r="C763" s="14"/>
      <c r="D763" s="167">
        <v>0.311</v>
      </c>
      <c r="E763" s="14"/>
    </row>
    <row r="764">
      <c r="A764" s="7">
        <v>252.0</v>
      </c>
      <c r="B764" s="94" t="s">
        <v>4674</v>
      </c>
      <c r="C764" s="14"/>
      <c r="D764" s="167">
        <v>0.499</v>
      </c>
      <c r="E764" s="14"/>
    </row>
    <row r="765">
      <c r="A765" s="7">
        <v>253.0</v>
      </c>
      <c r="B765" s="94" t="s">
        <v>4674</v>
      </c>
      <c r="C765" s="14"/>
      <c r="D765" s="167">
        <v>0.388</v>
      </c>
      <c r="E765" s="14"/>
    </row>
    <row r="766">
      <c r="A766" s="7">
        <v>253.0</v>
      </c>
      <c r="B766" s="94" t="s">
        <v>4674</v>
      </c>
      <c r="C766" s="14"/>
      <c r="D766" s="167">
        <v>0.381</v>
      </c>
      <c r="E766" s="14"/>
    </row>
    <row r="767">
      <c r="A767" s="7">
        <v>253.0</v>
      </c>
      <c r="B767" s="94" t="s">
        <v>4674</v>
      </c>
      <c r="C767" s="14"/>
      <c r="D767" s="167">
        <v>0.475</v>
      </c>
      <c r="E767" s="14"/>
    </row>
    <row r="768">
      <c r="A768" s="7">
        <v>254.0</v>
      </c>
      <c r="B768" s="94" t="s">
        <v>4674</v>
      </c>
      <c r="C768" s="14"/>
      <c r="D768" s="167">
        <v>0.174</v>
      </c>
      <c r="E768" s="14"/>
    </row>
    <row r="769">
      <c r="A769" s="7">
        <v>254.0</v>
      </c>
      <c r="B769" s="94" t="s">
        <v>4674</v>
      </c>
      <c r="C769" s="14"/>
      <c r="D769" s="167">
        <v>0.178</v>
      </c>
      <c r="E769" s="14"/>
    </row>
    <row r="770">
      <c r="A770" s="7">
        <v>254.0</v>
      </c>
      <c r="B770" s="94" t="s">
        <v>4674</v>
      </c>
      <c r="C770" s="14"/>
      <c r="D770" s="167">
        <v>0.188</v>
      </c>
      <c r="E770" s="14"/>
    </row>
    <row r="771">
      <c r="A771" s="7">
        <v>255.0</v>
      </c>
      <c r="B771" s="94" t="s">
        <v>4674</v>
      </c>
      <c r="C771" s="14"/>
      <c r="D771" s="167">
        <v>0.203</v>
      </c>
      <c r="E771" s="14"/>
    </row>
    <row r="772">
      <c r="A772" s="7">
        <v>255.0</v>
      </c>
      <c r="B772" s="94" t="s">
        <v>4674</v>
      </c>
      <c r="C772" s="14"/>
      <c r="D772" s="167">
        <v>0.172</v>
      </c>
      <c r="E772" s="14"/>
    </row>
    <row r="773">
      <c r="A773" s="7">
        <v>255.0</v>
      </c>
      <c r="B773" s="94" t="s">
        <v>4674</v>
      </c>
      <c r="C773" s="14"/>
      <c r="D773" s="167">
        <v>0.191</v>
      </c>
      <c r="E773" s="14"/>
    </row>
    <row r="774">
      <c r="A774" s="7">
        <v>256.0</v>
      </c>
      <c r="B774" s="94" t="s">
        <v>4674</v>
      </c>
      <c r="C774" s="14"/>
      <c r="D774" s="167">
        <v>0.149</v>
      </c>
      <c r="E774" s="14"/>
    </row>
    <row r="775">
      <c r="A775" s="7">
        <v>256.0</v>
      </c>
      <c r="B775" s="94" t="s">
        <v>4674</v>
      </c>
      <c r="C775" s="14"/>
      <c r="D775" s="167">
        <v>0.196</v>
      </c>
      <c r="E775" s="14"/>
    </row>
    <row r="776">
      <c r="A776" s="7">
        <v>256.0</v>
      </c>
      <c r="B776" s="94" t="s">
        <v>4674</v>
      </c>
      <c r="C776" s="14"/>
      <c r="D776" s="167">
        <v>0.155</v>
      </c>
      <c r="E776" s="14"/>
    </row>
    <row r="777">
      <c r="A777" s="7">
        <v>257.0</v>
      </c>
      <c r="B777" s="94" t="s">
        <v>4674</v>
      </c>
      <c r="C777" s="14"/>
      <c r="D777" s="167">
        <v>0.314</v>
      </c>
      <c r="E777" s="14"/>
    </row>
    <row r="778">
      <c r="A778" s="7">
        <v>257.0</v>
      </c>
      <c r="B778" s="94" t="s">
        <v>4674</v>
      </c>
      <c r="C778" s="14"/>
      <c r="D778" s="167">
        <v>0.338</v>
      </c>
      <c r="E778" s="14"/>
    </row>
    <row r="779">
      <c r="A779" s="7">
        <v>257.0</v>
      </c>
      <c r="B779" s="94" t="s">
        <v>4674</v>
      </c>
      <c r="C779" s="14"/>
      <c r="D779" s="167">
        <v>0.302</v>
      </c>
      <c r="E779" s="14"/>
    </row>
    <row r="780">
      <c r="A780" s="7">
        <v>258.0</v>
      </c>
      <c r="B780" s="94" t="s">
        <v>4674</v>
      </c>
      <c r="C780" s="14"/>
      <c r="D780" s="167">
        <v>0.32</v>
      </c>
      <c r="E780" s="14"/>
    </row>
    <row r="781">
      <c r="A781" s="7">
        <v>258.0</v>
      </c>
      <c r="B781" s="94" t="s">
        <v>4674</v>
      </c>
      <c r="C781" s="14"/>
      <c r="D781" s="167">
        <v>0.29</v>
      </c>
      <c r="E781" s="14"/>
    </row>
    <row r="782">
      <c r="A782" s="7">
        <v>258.0</v>
      </c>
      <c r="B782" s="94" t="s">
        <v>4674</v>
      </c>
      <c r="C782" s="14"/>
      <c r="D782" s="167">
        <v>0.26</v>
      </c>
      <c r="E782" s="14"/>
    </row>
    <row r="783">
      <c r="A783" s="7">
        <v>259.0</v>
      </c>
      <c r="B783" s="94" t="s">
        <v>4674</v>
      </c>
      <c r="C783" s="14"/>
      <c r="D783" s="167">
        <v>0.197</v>
      </c>
      <c r="E783" s="14"/>
    </row>
    <row r="784">
      <c r="A784" s="7">
        <v>259.0</v>
      </c>
      <c r="B784" s="94" t="s">
        <v>4674</v>
      </c>
      <c r="C784" s="14"/>
      <c r="D784" s="167">
        <v>0.201</v>
      </c>
      <c r="E784" s="14"/>
    </row>
    <row r="785">
      <c r="A785" s="7">
        <v>259.0</v>
      </c>
      <c r="B785" s="94" t="s">
        <v>4674</v>
      </c>
      <c r="C785" s="14"/>
      <c r="D785" s="167">
        <v>0.181</v>
      </c>
      <c r="E785" s="14"/>
    </row>
    <row r="786">
      <c r="A786" s="7">
        <v>260.0</v>
      </c>
      <c r="B786" s="94" t="s">
        <v>4674</v>
      </c>
      <c r="C786" s="14"/>
      <c r="D786" s="167">
        <v>0.18</v>
      </c>
      <c r="E786" s="14"/>
    </row>
    <row r="787">
      <c r="A787" s="7">
        <v>260.0</v>
      </c>
      <c r="B787" s="94" t="s">
        <v>4674</v>
      </c>
      <c r="C787" s="14"/>
      <c r="D787" s="167">
        <v>0.175</v>
      </c>
      <c r="E787" s="14"/>
    </row>
    <row r="788">
      <c r="A788" s="7">
        <v>260.0</v>
      </c>
      <c r="B788" s="94" t="s">
        <v>4674</v>
      </c>
      <c r="C788" s="14"/>
      <c r="D788" s="167">
        <v>0.195</v>
      </c>
      <c r="E788" s="14"/>
    </row>
    <row r="789">
      <c r="A789" s="7">
        <v>261.0</v>
      </c>
      <c r="B789" s="94" t="s">
        <v>4674</v>
      </c>
      <c r="C789" s="14"/>
      <c r="D789" s="167">
        <v>0.203</v>
      </c>
      <c r="E789" s="14"/>
    </row>
    <row r="790">
      <c r="A790" s="7">
        <v>261.0</v>
      </c>
      <c r="B790" s="94" t="s">
        <v>4674</v>
      </c>
      <c r="C790" s="14"/>
      <c r="D790" s="167">
        <v>0.197</v>
      </c>
      <c r="E790" s="14"/>
    </row>
    <row r="791">
      <c r="A791" s="7">
        <v>261.0</v>
      </c>
      <c r="B791" s="94" t="s">
        <v>4674</v>
      </c>
      <c r="C791" s="14"/>
      <c r="D791" s="167">
        <v>0.201</v>
      </c>
      <c r="E791" s="14"/>
    </row>
    <row r="792">
      <c r="A792" s="7">
        <v>262.0</v>
      </c>
      <c r="B792" s="94" t="s">
        <v>4674</v>
      </c>
      <c r="C792" s="14"/>
      <c r="D792" s="167">
        <v>0.193</v>
      </c>
      <c r="E792" s="14"/>
    </row>
    <row r="793">
      <c r="A793" s="7">
        <v>262.0</v>
      </c>
      <c r="B793" s="94" t="s">
        <v>4674</v>
      </c>
      <c r="C793" s="14"/>
      <c r="D793" s="167">
        <v>0.207</v>
      </c>
      <c r="E793" s="14"/>
    </row>
    <row r="794">
      <c r="A794" s="7">
        <v>262.0</v>
      </c>
      <c r="B794" s="94" t="s">
        <v>4674</v>
      </c>
      <c r="C794" s="14"/>
      <c r="D794" s="167">
        <v>0.192</v>
      </c>
      <c r="E794" s="14"/>
    </row>
    <row r="795">
      <c r="A795" s="7">
        <v>263.0</v>
      </c>
      <c r="B795" s="94" t="s">
        <v>4674</v>
      </c>
      <c r="C795" s="14"/>
      <c r="D795" s="167">
        <v>0.184</v>
      </c>
      <c r="E795" s="14"/>
    </row>
    <row r="796">
      <c r="A796" s="7">
        <v>263.0</v>
      </c>
      <c r="B796" s="94" t="s">
        <v>4674</v>
      </c>
      <c r="C796" s="14"/>
      <c r="D796" s="167">
        <v>0.156</v>
      </c>
      <c r="E796" s="14"/>
    </row>
    <row r="797">
      <c r="A797" s="7">
        <v>263.0</v>
      </c>
      <c r="B797" s="94" t="s">
        <v>4674</v>
      </c>
      <c r="C797" s="14"/>
      <c r="D797" s="167">
        <v>0.189</v>
      </c>
      <c r="E797" s="14"/>
    </row>
    <row r="798">
      <c r="A798" s="7">
        <v>264.0</v>
      </c>
      <c r="B798" s="94" t="s">
        <v>4674</v>
      </c>
      <c r="C798" s="14"/>
      <c r="D798" s="167">
        <v>0.275</v>
      </c>
      <c r="E798" s="14"/>
    </row>
    <row r="799">
      <c r="A799" s="7">
        <v>264.0</v>
      </c>
      <c r="B799" s="94" t="s">
        <v>4674</v>
      </c>
      <c r="C799" s="14"/>
      <c r="D799" s="167">
        <v>0.286</v>
      </c>
      <c r="E799" s="14"/>
    </row>
    <row r="800">
      <c r="A800" s="7">
        <v>264.0</v>
      </c>
      <c r="B800" s="94" t="s">
        <v>4674</v>
      </c>
      <c r="C800" s="14"/>
      <c r="D800" s="167">
        <v>0.302</v>
      </c>
      <c r="E800" s="14"/>
    </row>
    <row r="801">
      <c r="A801" s="7">
        <v>265.0</v>
      </c>
      <c r="B801" s="94" t="s">
        <v>4674</v>
      </c>
      <c r="C801" s="14"/>
      <c r="D801" s="167">
        <v>0.164</v>
      </c>
      <c r="E801" s="14"/>
    </row>
    <row r="802">
      <c r="A802" s="7">
        <v>265.0</v>
      </c>
      <c r="B802" s="94" t="s">
        <v>4674</v>
      </c>
      <c r="C802" s="14"/>
      <c r="D802" s="167">
        <v>0.139</v>
      </c>
      <c r="E802" s="14"/>
    </row>
    <row r="803">
      <c r="A803" s="7">
        <v>265.0</v>
      </c>
      <c r="B803" s="94" t="s">
        <v>4674</v>
      </c>
      <c r="C803" s="14"/>
      <c r="D803" s="167">
        <v>0.185</v>
      </c>
      <c r="E803" s="14"/>
    </row>
    <row r="804">
      <c r="A804" s="7">
        <v>266.0</v>
      </c>
      <c r="B804" s="94" t="s">
        <v>4674</v>
      </c>
      <c r="C804" s="14"/>
      <c r="D804" s="167">
        <v>0.231</v>
      </c>
      <c r="E804" s="14"/>
    </row>
    <row r="805">
      <c r="A805" s="7">
        <v>266.0</v>
      </c>
      <c r="B805" s="94" t="s">
        <v>4674</v>
      </c>
      <c r="C805" s="14"/>
      <c r="D805" s="167">
        <v>0.293</v>
      </c>
      <c r="E805" s="14"/>
    </row>
    <row r="806">
      <c r="A806" s="7">
        <v>266.0</v>
      </c>
      <c r="B806" s="94" t="s">
        <v>4674</v>
      </c>
      <c r="C806" s="14"/>
      <c r="D806" s="167">
        <v>0.22</v>
      </c>
      <c r="E806" s="14"/>
    </row>
    <row r="807">
      <c r="A807" s="7">
        <v>267.0</v>
      </c>
      <c r="B807" s="94" t="s">
        <v>4674</v>
      </c>
      <c r="C807" s="14"/>
      <c r="D807" s="167">
        <v>0.283</v>
      </c>
      <c r="E807" s="14"/>
    </row>
    <row r="808">
      <c r="A808" s="7">
        <v>267.0</v>
      </c>
      <c r="B808" s="94" t="s">
        <v>4674</v>
      </c>
      <c r="C808" s="14"/>
      <c r="D808" s="167">
        <v>0.283</v>
      </c>
      <c r="E808" s="14"/>
    </row>
    <row r="809">
      <c r="A809" s="7">
        <v>267.0</v>
      </c>
      <c r="B809" s="94" t="s">
        <v>4674</v>
      </c>
      <c r="C809" s="14"/>
      <c r="D809" s="167">
        <v>0.303</v>
      </c>
      <c r="E809" s="14"/>
    </row>
    <row r="810">
      <c r="A810" s="7">
        <v>268.0</v>
      </c>
      <c r="B810" s="94" t="s">
        <v>4674</v>
      </c>
      <c r="C810" s="14"/>
      <c r="D810" s="167">
        <v>0.25</v>
      </c>
      <c r="E810" s="14"/>
    </row>
    <row r="811">
      <c r="A811" s="7">
        <v>268.0</v>
      </c>
      <c r="B811" s="94" t="s">
        <v>4674</v>
      </c>
      <c r="C811" s="14"/>
      <c r="D811" s="167">
        <v>0.268</v>
      </c>
      <c r="E811" s="14"/>
    </row>
    <row r="812">
      <c r="A812" s="7">
        <v>268.0</v>
      </c>
      <c r="B812" s="94" t="s">
        <v>4674</v>
      </c>
      <c r="C812" s="14"/>
      <c r="D812" s="167">
        <v>0.28</v>
      </c>
      <c r="E812" s="14"/>
    </row>
    <row r="813">
      <c r="A813" s="7">
        <v>269.0</v>
      </c>
      <c r="B813" s="94" t="s">
        <v>4674</v>
      </c>
      <c r="C813" s="14"/>
      <c r="D813" s="167">
        <v>0.276</v>
      </c>
      <c r="E813" s="14"/>
    </row>
    <row r="814">
      <c r="A814" s="7">
        <v>269.0</v>
      </c>
      <c r="B814" s="94" t="s">
        <v>4674</v>
      </c>
      <c r="C814" s="14"/>
      <c r="D814" s="167">
        <v>0.285</v>
      </c>
      <c r="E814" s="14"/>
    </row>
    <row r="815">
      <c r="A815" s="7">
        <v>269.0</v>
      </c>
      <c r="B815" s="94" t="s">
        <v>4674</v>
      </c>
      <c r="C815" s="14"/>
      <c r="D815" s="167">
        <v>0.289</v>
      </c>
      <c r="E815" s="14"/>
    </row>
    <row r="816">
      <c r="A816" s="7">
        <v>270.0</v>
      </c>
      <c r="B816" s="94" t="s">
        <v>4674</v>
      </c>
      <c r="C816" s="14"/>
      <c r="D816" s="167">
        <v>0.274</v>
      </c>
      <c r="E816" s="14"/>
    </row>
    <row r="817">
      <c r="A817" s="7">
        <v>270.0</v>
      </c>
      <c r="B817" s="94" t="s">
        <v>4674</v>
      </c>
      <c r="C817" s="14"/>
      <c r="D817" s="167">
        <v>0.322</v>
      </c>
      <c r="E817" s="14"/>
    </row>
    <row r="818">
      <c r="A818" s="7">
        <v>270.0</v>
      </c>
      <c r="B818" s="94" t="s">
        <v>4674</v>
      </c>
      <c r="C818" s="14"/>
      <c r="D818" s="167">
        <v>0.316</v>
      </c>
      <c r="E818" s="14"/>
    </row>
    <row r="819">
      <c r="A819" s="7">
        <v>271.0</v>
      </c>
      <c r="B819" s="94" t="s">
        <v>4674</v>
      </c>
      <c r="C819" s="14"/>
      <c r="D819" s="167">
        <v>0.254</v>
      </c>
      <c r="E819" s="14"/>
    </row>
    <row r="820">
      <c r="A820" s="7">
        <v>271.0</v>
      </c>
      <c r="B820" s="94" t="s">
        <v>4674</v>
      </c>
      <c r="C820" s="14"/>
      <c r="D820" s="167">
        <v>0.296</v>
      </c>
      <c r="E820" s="14"/>
    </row>
    <row r="821">
      <c r="A821" s="7">
        <v>271.0</v>
      </c>
      <c r="B821" s="94" t="s">
        <v>4674</v>
      </c>
      <c r="C821" s="14"/>
      <c r="D821" s="167">
        <v>0.326</v>
      </c>
      <c r="E821" s="14"/>
    </row>
    <row r="822">
      <c r="A822" s="7">
        <v>272.0</v>
      </c>
      <c r="B822" s="94" t="s">
        <v>4674</v>
      </c>
      <c r="C822" s="14"/>
      <c r="D822" s="167">
        <v>0.212</v>
      </c>
      <c r="E822" s="14"/>
    </row>
    <row r="823">
      <c r="A823" s="7">
        <v>272.0</v>
      </c>
      <c r="B823" s="94" t="s">
        <v>4674</v>
      </c>
      <c r="C823" s="14"/>
      <c r="D823" s="167">
        <v>0.293</v>
      </c>
      <c r="E823" s="14"/>
    </row>
    <row r="824">
      <c r="A824" s="7">
        <v>272.0</v>
      </c>
      <c r="B824" s="94" t="s">
        <v>4674</v>
      </c>
      <c r="C824" s="14"/>
      <c r="D824" s="167">
        <v>0.204</v>
      </c>
      <c r="E824" s="14"/>
    </row>
    <row r="825">
      <c r="A825" s="7">
        <v>273.0</v>
      </c>
      <c r="B825" s="94" t="s">
        <v>4674</v>
      </c>
      <c r="C825" s="14"/>
      <c r="D825" s="167">
        <v>0.52</v>
      </c>
      <c r="E825" s="14"/>
    </row>
    <row r="826">
      <c r="A826" s="7">
        <v>273.0</v>
      </c>
      <c r="B826" s="94" t="s">
        <v>4674</v>
      </c>
      <c r="C826" s="14"/>
      <c r="D826" s="167">
        <v>0.33</v>
      </c>
      <c r="E826" s="14"/>
    </row>
    <row r="827">
      <c r="A827" s="7">
        <v>273.0</v>
      </c>
      <c r="B827" s="94" t="s">
        <v>4674</v>
      </c>
      <c r="C827" s="14"/>
      <c r="D827" s="167">
        <v>0.5</v>
      </c>
      <c r="E827" s="14"/>
    </row>
    <row r="828">
      <c r="A828" s="7">
        <v>274.0</v>
      </c>
      <c r="B828" s="94" t="s">
        <v>4674</v>
      </c>
      <c r="C828" s="14"/>
      <c r="D828" s="167">
        <v>0.526</v>
      </c>
      <c r="E828" s="14"/>
    </row>
    <row r="829">
      <c r="A829" s="7">
        <v>274.0</v>
      </c>
      <c r="B829" s="94" t="s">
        <v>4674</v>
      </c>
      <c r="C829" s="14"/>
      <c r="D829" s="167">
        <v>0.402</v>
      </c>
      <c r="E829" s="14"/>
    </row>
    <row r="830">
      <c r="A830" s="7">
        <v>274.0</v>
      </c>
      <c r="B830" s="94" t="s">
        <v>4674</v>
      </c>
      <c r="C830" s="14"/>
      <c r="D830" s="167">
        <v>0.424</v>
      </c>
      <c r="E830" s="14"/>
    </row>
    <row r="831">
      <c r="A831" s="7">
        <v>275.0</v>
      </c>
      <c r="B831" s="94" t="s">
        <v>4674</v>
      </c>
      <c r="C831" s="14"/>
      <c r="D831" s="167">
        <v>0.542</v>
      </c>
      <c r="E831" s="14"/>
    </row>
    <row r="832">
      <c r="A832" s="7">
        <v>275.0</v>
      </c>
      <c r="B832" s="94" t="s">
        <v>4674</v>
      </c>
      <c r="C832" s="14"/>
      <c r="D832" s="167">
        <v>0.328</v>
      </c>
      <c r="E832" s="14"/>
    </row>
    <row r="833">
      <c r="A833" s="7">
        <v>275.0</v>
      </c>
      <c r="B833" s="94" t="s">
        <v>4674</v>
      </c>
      <c r="C833" s="14"/>
      <c r="D833" s="167">
        <v>0.469</v>
      </c>
      <c r="E833" s="14"/>
    </row>
    <row r="834">
      <c r="A834" s="7">
        <v>276.0</v>
      </c>
      <c r="B834" s="94" t="s">
        <v>4674</v>
      </c>
      <c r="C834" s="14"/>
      <c r="D834" s="167">
        <v>0.54</v>
      </c>
      <c r="E834" s="14"/>
    </row>
    <row r="835">
      <c r="A835" s="7">
        <v>276.0</v>
      </c>
      <c r="B835" s="94" t="s">
        <v>4674</v>
      </c>
      <c r="C835" s="14"/>
      <c r="D835" s="167">
        <v>0.3</v>
      </c>
      <c r="E835" s="14"/>
    </row>
    <row r="836">
      <c r="A836" s="7">
        <v>276.0</v>
      </c>
      <c r="B836" s="94" t="s">
        <v>4674</v>
      </c>
      <c r="C836" s="14"/>
      <c r="D836" s="167">
        <v>0.268</v>
      </c>
      <c r="E836" s="14"/>
    </row>
    <row r="837">
      <c r="A837" s="7">
        <v>277.0</v>
      </c>
      <c r="B837" s="94" t="s">
        <v>4674</v>
      </c>
      <c r="C837" s="14"/>
      <c r="D837" s="167">
        <v>0.331</v>
      </c>
      <c r="E837" s="14"/>
    </row>
    <row r="838">
      <c r="A838" s="7">
        <v>277.0</v>
      </c>
      <c r="B838" s="94" t="s">
        <v>4674</v>
      </c>
      <c r="C838" s="14"/>
      <c r="D838" s="167">
        <v>0.383</v>
      </c>
      <c r="E838" s="14"/>
    </row>
    <row r="839">
      <c r="A839" s="7">
        <v>277.0</v>
      </c>
      <c r="B839" s="94" t="s">
        <v>4674</v>
      </c>
      <c r="C839" s="14"/>
      <c r="D839" s="167">
        <v>0.45</v>
      </c>
      <c r="E839" s="14"/>
    </row>
    <row r="840">
      <c r="A840" s="7">
        <v>278.0</v>
      </c>
      <c r="B840" s="94" t="s">
        <v>4674</v>
      </c>
      <c r="C840" s="14"/>
      <c r="D840" s="167">
        <v>0.209</v>
      </c>
      <c r="E840" s="14"/>
    </row>
    <row r="841">
      <c r="A841" s="7">
        <v>278.0</v>
      </c>
      <c r="B841" s="94" t="s">
        <v>4674</v>
      </c>
      <c r="C841" s="14"/>
      <c r="D841" s="167">
        <v>0.38</v>
      </c>
      <c r="E841" s="14"/>
    </row>
    <row r="842">
      <c r="A842" s="7">
        <v>278.0</v>
      </c>
      <c r="B842" s="94" t="s">
        <v>4674</v>
      </c>
      <c r="C842" s="14"/>
      <c r="D842" s="167">
        <v>0.252</v>
      </c>
      <c r="E842" s="14"/>
    </row>
    <row r="843">
      <c r="A843" s="7">
        <v>279.0</v>
      </c>
      <c r="B843" s="94" t="s">
        <v>4674</v>
      </c>
      <c r="C843" s="14"/>
      <c r="D843" s="167">
        <v>0.35</v>
      </c>
      <c r="E843" s="14"/>
    </row>
    <row r="844">
      <c r="A844" s="7">
        <v>279.0</v>
      </c>
      <c r="B844" s="94" t="s">
        <v>4674</v>
      </c>
      <c r="C844" s="14"/>
      <c r="D844" s="167">
        <v>0.316</v>
      </c>
      <c r="E844" s="14"/>
    </row>
    <row r="845">
      <c r="A845" s="7">
        <v>279.0</v>
      </c>
      <c r="B845" s="94" t="s">
        <v>4674</v>
      </c>
      <c r="C845" s="14"/>
      <c r="D845" s="167">
        <v>0.341</v>
      </c>
      <c r="E845" s="14"/>
    </row>
    <row r="846">
      <c r="A846" s="7">
        <v>280.0</v>
      </c>
      <c r="B846" s="94" t="s">
        <v>4674</v>
      </c>
      <c r="C846" s="14"/>
      <c r="D846" s="167">
        <v>0.3</v>
      </c>
      <c r="E846" s="14"/>
    </row>
    <row r="847">
      <c r="A847" s="7">
        <v>280.0</v>
      </c>
      <c r="B847" s="94" t="s">
        <v>4674</v>
      </c>
      <c r="C847" s="14"/>
      <c r="D847" s="167">
        <v>0.301</v>
      </c>
      <c r="E847" s="14"/>
    </row>
    <row r="848">
      <c r="A848" s="7">
        <v>280.0</v>
      </c>
      <c r="B848" s="94" t="s">
        <v>4674</v>
      </c>
      <c r="C848" s="14"/>
      <c r="D848" s="167">
        <v>0.24</v>
      </c>
      <c r="E848" s="14"/>
    </row>
    <row r="849">
      <c r="A849" s="7">
        <v>281.0</v>
      </c>
      <c r="B849" s="94" t="s">
        <v>4674</v>
      </c>
      <c r="C849" s="14"/>
      <c r="D849" s="167">
        <v>0.295</v>
      </c>
      <c r="E849" s="14"/>
    </row>
    <row r="850">
      <c r="A850" s="7">
        <v>281.0</v>
      </c>
      <c r="B850" s="94" t="s">
        <v>4674</v>
      </c>
      <c r="C850" s="14"/>
      <c r="D850" s="167">
        <v>0.328</v>
      </c>
      <c r="E850" s="14"/>
    </row>
    <row r="851">
      <c r="A851" s="7">
        <v>281.0</v>
      </c>
      <c r="B851" s="94" t="s">
        <v>4674</v>
      </c>
      <c r="C851" s="14"/>
      <c r="D851" s="167">
        <v>0.291</v>
      </c>
      <c r="E851" s="14"/>
    </row>
    <row r="852">
      <c r="A852" s="7">
        <v>282.0</v>
      </c>
      <c r="B852" s="94" t="s">
        <v>4674</v>
      </c>
      <c r="C852" s="14"/>
      <c r="D852" s="167">
        <v>0.325</v>
      </c>
      <c r="E852" s="14"/>
    </row>
    <row r="853">
      <c r="A853" s="7">
        <v>282.0</v>
      </c>
      <c r="B853" s="94" t="s">
        <v>4674</v>
      </c>
      <c r="C853" s="14"/>
      <c r="D853" s="167">
        <v>0.252</v>
      </c>
      <c r="E853" s="14"/>
    </row>
    <row r="854">
      <c r="A854" s="7">
        <v>282.0</v>
      </c>
      <c r="B854" s="94" t="s">
        <v>4674</v>
      </c>
      <c r="C854" s="14"/>
      <c r="D854" s="167">
        <v>0.317</v>
      </c>
      <c r="E854" s="14"/>
    </row>
    <row r="855">
      <c r="A855" s="7">
        <v>283.0</v>
      </c>
      <c r="B855" s="94" t="s">
        <v>4674</v>
      </c>
      <c r="C855" s="14"/>
      <c r="D855" s="167">
        <v>0.312</v>
      </c>
      <c r="E855" s="14"/>
    </row>
    <row r="856">
      <c r="A856" s="7">
        <v>283.0</v>
      </c>
      <c r="B856" s="94" t="s">
        <v>4674</v>
      </c>
      <c r="C856" s="14"/>
      <c r="D856" s="167">
        <v>0.382</v>
      </c>
      <c r="E856" s="14"/>
    </row>
    <row r="857">
      <c r="A857" s="7">
        <v>283.0</v>
      </c>
      <c r="B857" s="94" t="s">
        <v>4674</v>
      </c>
      <c r="C857" s="14"/>
      <c r="D857" s="167">
        <v>0.306</v>
      </c>
      <c r="E857" s="14"/>
    </row>
    <row r="858">
      <c r="A858" s="7">
        <v>284.0</v>
      </c>
      <c r="B858" s="94" t="s">
        <v>4674</v>
      </c>
      <c r="C858" s="14"/>
      <c r="D858" s="167">
        <v>0.317</v>
      </c>
      <c r="E858" s="14"/>
    </row>
    <row r="859">
      <c r="A859" s="7">
        <v>284.0</v>
      </c>
      <c r="B859" s="94" t="s">
        <v>4674</v>
      </c>
      <c r="C859" s="14"/>
      <c r="D859" s="167">
        <v>0.277</v>
      </c>
      <c r="E859" s="14"/>
    </row>
    <row r="860">
      <c r="A860" s="7">
        <v>284.0</v>
      </c>
      <c r="B860" s="94" t="s">
        <v>4674</v>
      </c>
      <c r="C860" s="14"/>
      <c r="D860" s="167">
        <v>0.35</v>
      </c>
      <c r="E860" s="14"/>
    </row>
    <row r="861">
      <c r="A861" s="7">
        <v>285.0</v>
      </c>
      <c r="B861" s="94" t="s">
        <v>4674</v>
      </c>
      <c r="C861" s="14"/>
      <c r="D861" s="167">
        <v>0.28</v>
      </c>
      <c r="E861" s="14"/>
    </row>
    <row r="862">
      <c r="A862" s="7">
        <v>285.0</v>
      </c>
      <c r="B862" s="94" t="s">
        <v>4674</v>
      </c>
      <c r="C862" s="14"/>
      <c r="D862" s="167">
        <v>0.337</v>
      </c>
      <c r="E862" s="14"/>
    </row>
    <row r="863">
      <c r="A863" s="7">
        <v>285.0</v>
      </c>
      <c r="B863" s="94" t="s">
        <v>4674</v>
      </c>
      <c r="C863" s="14"/>
      <c r="D863" s="167">
        <v>0.274</v>
      </c>
      <c r="E863" s="14"/>
    </row>
    <row r="864">
      <c r="A864" s="7">
        <v>286.0</v>
      </c>
      <c r="B864" s="94" t="s">
        <v>4674</v>
      </c>
      <c r="C864" s="14"/>
      <c r="D864" s="167">
        <v>0.191</v>
      </c>
      <c r="E864" s="14"/>
    </row>
    <row r="865">
      <c r="A865" s="7">
        <v>286.0</v>
      </c>
      <c r="B865" s="94" t="s">
        <v>4674</v>
      </c>
      <c r="C865" s="14"/>
      <c r="D865" s="167">
        <v>0.19</v>
      </c>
      <c r="E865" s="14"/>
    </row>
    <row r="866">
      <c r="A866" s="7">
        <v>286.0</v>
      </c>
      <c r="B866" s="94" t="s">
        <v>4674</v>
      </c>
      <c r="C866" s="14"/>
      <c r="D866" s="167">
        <v>0.198</v>
      </c>
      <c r="E866" s="14"/>
    </row>
    <row r="867">
      <c r="A867" s="7">
        <v>287.0</v>
      </c>
      <c r="B867" s="94" t="s">
        <v>4674</v>
      </c>
      <c r="C867" s="14"/>
      <c r="D867" s="167">
        <v>0.199</v>
      </c>
      <c r="E867" s="14"/>
    </row>
    <row r="868">
      <c r="A868" s="7">
        <v>287.0</v>
      </c>
      <c r="B868" s="94" t="s">
        <v>4674</v>
      </c>
      <c r="C868" s="14"/>
      <c r="D868" s="167">
        <v>0.256</v>
      </c>
      <c r="E868" s="14"/>
    </row>
    <row r="869">
      <c r="A869" s="7">
        <v>287.0</v>
      </c>
      <c r="B869" s="94" t="s">
        <v>4674</v>
      </c>
      <c r="C869" s="14"/>
      <c r="D869" s="167">
        <v>0.195</v>
      </c>
      <c r="E869" s="14"/>
    </row>
    <row r="870">
      <c r="A870" s="7">
        <v>288.0</v>
      </c>
      <c r="B870" s="161"/>
      <c r="C870" s="14"/>
      <c r="D870" s="186"/>
      <c r="E870" s="10" t="s">
        <v>6888</v>
      </c>
    </row>
    <row r="871">
      <c r="A871" s="7">
        <v>288.0</v>
      </c>
      <c r="B871" s="161"/>
      <c r="C871" s="14"/>
      <c r="D871" s="186"/>
      <c r="E871" s="10" t="s">
        <v>6888</v>
      </c>
    </row>
    <row r="872">
      <c r="A872" s="7">
        <v>288.0</v>
      </c>
      <c r="B872" s="161"/>
      <c r="C872" s="14"/>
      <c r="D872" s="186"/>
      <c r="E872" s="10" t="s">
        <v>6888</v>
      </c>
    </row>
    <row r="873">
      <c r="A873" s="7" t="s">
        <v>652</v>
      </c>
      <c r="B873" s="94" t="s">
        <v>4675</v>
      </c>
      <c r="C873" s="14"/>
      <c r="D873" s="167">
        <v>0.556</v>
      </c>
      <c r="E873" s="14"/>
    </row>
    <row r="874">
      <c r="A874" s="7" t="s">
        <v>652</v>
      </c>
      <c r="B874" s="94" t="s">
        <v>4675</v>
      </c>
      <c r="C874" s="14"/>
      <c r="D874" s="167">
        <v>0.433</v>
      </c>
      <c r="E874" s="14"/>
    </row>
    <row r="875">
      <c r="A875" s="7" t="s">
        <v>652</v>
      </c>
      <c r="B875" s="94" t="s">
        <v>4675</v>
      </c>
      <c r="C875" s="14"/>
      <c r="D875" s="167">
        <v>0.475</v>
      </c>
      <c r="E875" s="14"/>
    </row>
    <row r="876">
      <c r="A876" s="7" t="s">
        <v>656</v>
      </c>
      <c r="B876" s="94" t="s">
        <v>4675</v>
      </c>
      <c r="C876" s="14"/>
      <c r="D876" s="167">
        <v>0.36</v>
      </c>
      <c r="E876" s="14"/>
    </row>
    <row r="877">
      <c r="A877" s="7" t="s">
        <v>656</v>
      </c>
      <c r="B877" s="94" t="s">
        <v>4675</v>
      </c>
      <c r="C877" s="14"/>
      <c r="D877" s="167">
        <v>0.569</v>
      </c>
      <c r="E877" s="14"/>
    </row>
    <row r="878">
      <c r="A878" s="7" t="s">
        <v>656</v>
      </c>
      <c r="B878" s="94" t="s">
        <v>4675</v>
      </c>
      <c r="C878" s="14"/>
      <c r="D878" s="167">
        <v>0.43</v>
      </c>
      <c r="E878" s="14"/>
    </row>
    <row r="879">
      <c r="A879" s="7" t="s">
        <v>659</v>
      </c>
      <c r="B879" s="94" t="s">
        <v>4675</v>
      </c>
      <c r="C879" s="14"/>
      <c r="D879" s="167">
        <v>0.502</v>
      </c>
      <c r="E879" s="14"/>
    </row>
    <row r="880">
      <c r="A880" s="7" t="s">
        <v>659</v>
      </c>
      <c r="B880" s="94" t="s">
        <v>4675</v>
      </c>
      <c r="C880" s="14"/>
      <c r="D880" s="167">
        <v>0.402</v>
      </c>
      <c r="E880" s="14"/>
    </row>
    <row r="881">
      <c r="A881" s="7" t="s">
        <v>659</v>
      </c>
      <c r="B881" s="94" t="s">
        <v>4675</v>
      </c>
      <c r="C881" s="14"/>
      <c r="D881" s="167">
        <v>0.439</v>
      </c>
      <c r="E881" s="14"/>
    </row>
    <row r="882">
      <c r="A882" s="7" t="s">
        <v>662</v>
      </c>
      <c r="B882" s="94" t="s">
        <v>4675</v>
      </c>
      <c r="C882" s="14"/>
      <c r="D882" s="167">
        <v>0.186</v>
      </c>
      <c r="E882" s="14"/>
    </row>
    <row r="883">
      <c r="A883" s="7" t="s">
        <v>662</v>
      </c>
      <c r="B883" s="94" t="s">
        <v>4675</v>
      </c>
      <c r="C883" s="14"/>
      <c r="D883" s="167">
        <v>0.192</v>
      </c>
      <c r="E883" s="14"/>
    </row>
    <row r="884">
      <c r="A884" s="7" t="s">
        <v>662</v>
      </c>
      <c r="B884" s="94" t="s">
        <v>4675</v>
      </c>
      <c r="C884" s="14"/>
      <c r="D884" s="167">
        <v>0.203</v>
      </c>
      <c r="E884" s="14"/>
    </row>
    <row r="885">
      <c r="A885" s="7" t="s">
        <v>665</v>
      </c>
      <c r="B885" s="94" t="s">
        <v>4675</v>
      </c>
      <c r="C885" s="14"/>
      <c r="D885" s="167">
        <v>0.263</v>
      </c>
      <c r="E885" s="14"/>
    </row>
    <row r="886">
      <c r="A886" s="7" t="s">
        <v>665</v>
      </c>
      <c r="B886" s="94" t="s">
        <v>4675</v>
      </c>
      <c r="C886" s="14"/>
      <c r="D886" s="167">
        <v>0.285</v>
      </c>
      <c r="E886" s="14"/>
    </row>
    <row r="887">
      <c r="A887" s="7" t="s">
        <v>665</v>
      </c>
      <c r="B887" s="94" t="s">
        <v>4675</v>
      </c>
      <c r="C887" s="14"/>
      <c r="D887" s="167">
        <v>0.264</v>
      </c>
      <c r="E887" s="14"/>
    </row>
    <row r="888">
      <c r="A888" s="7" t="s">
        <v>669</v>
      </c>
      <c r="B888" s="94" t="s">
        <v>4675</v>
      </c>
      <c r="C888" s="14"/>
      <c r="D888" s="167">
        <v>0.208</v>
      </c>
      <c r="E888" s="14"/>
    </row>
    <row r="889">
      <c r="A889" s="7" t="s">
        <v>669</v>
      </c>
      <c r="B889" s="94" t="s">
        <v>4675</v>
      </c>
      <c r="C889" s="14"/>
      <c r="D889" s="167">
        <v>0.253</v>
      </c>
      <c r="E889" s="14"/>
    </row>
    <row r="890">
      <c r="A890" s="7" t="s">
        <v>669</v>
      </c>
      <c r="B890" s="94" t="s">
        <v>4675</v>
      </c>
      <c r="C890" s="14"/>
      <c r="D890" s="167">
        <v>0.218</v>
      </c>
      <c r="E890" s="14"/>
    </row>
    <row r="891">
      <c r="A891" s="7" t="s">
        <v>671</v>
      </c>
      <c r="B891" s="94" t="s">
        <v>4675</v>
      </c>
      <c r="C891" s="14"/>
      <c r="D891" s="167">
        <v>0.245</v>
      </c>
      <c r="E891" s="14"/>
    </row>
    <row r="892">
      <c r="A892" s="7" t="s">
        <v>671</v>
      </c>
      <c r="B892" s="94" t="s">
        <v>4675</v>
      </c>
      <c r="C892" s="14"/>
      <c r="D892" s="167">
        <v>0.171</v>
      </c>
      <c r="E892" s="14"/>
    </row>
    <row r="893">
      <c r="A893" s="7" t="s">
        <v>671</v>
      </c>
      <c r="B893" s="94" t="s">
        <v>4675</v>
      </c>
      <c r="C893" s="14"/>
      <c r="D893" s="167">
        <v>0.148</v>
      </c>
      <c r="E893" s="14"/>
    </row>
    <row r="894">
      <c r="A894" s="7" t="s">
        <v>674</v>
      </c>
      <c r="B894" s="94" t="s">
        <v>4675</v>
      </c>
      <c r="C894" s="14"/>
      <c r="D894" s="167">
        <v>0.192</v>
      </c>
      <c r="E894" s="14"/>
    </row>
    <row r="895">
      <c r="A895" s="7" t="s">
        <v>674</v>
      </c>
      <c r="B895" s="94" t="s">
        <v>4675</v>
      </c>
      <c r="C895" s="14"/>
      <c r="D895" s="167">
        <v>0.198</v>
      </c>
      <c r="E895" s="14"/>
    </row>
    <row r="896">
      <c r="A896" s="7" t="s">
        <v>674</v>
      </c>
      <c r="B896" s="94" t="s">
        <v>4675</v>
      </c>
      <c r="C896" s="14"/>
      <c r="D896" s="167">
        <v>0.166</v>
      </c>
      <c r="E896" s="14"/>
    </row>
    <row r="897">
      <c r="A897" s="7" t="s">
        <v>677</v>
      </c>
      <c r="B897" s="94" t="s">
        <v>4675</v>
      </c>
      <c r="C897" s="14"/>
      <c r="D897" s="167">
        <v>0.184</v>
      </c>
      <c r="E897" s="14"/>
    </row>
    <row r="898">
      <c r="A898" s="7" t="s">
        <v>677</v>
      </c>
      <c r="B898" s="94" t="s">
        <v>4675</v>
      </c>
      <c r="C898" s="14"/>
      <c r="D898" s="167">
        <v>0.192</v>
      </c>
      <c r="E898" s="14"/>
    </row>
    <row r="899">
      <c r="A899" s="7" t="s">
        <v>677</v>
      </c>
      <c r="B899" s="94" t="s">
        <v>4675</v>
      </c>
      <c r="C899" s="14"/>
      <c r="D899" s="167">
        <v>0.165</v>
      </c>
      <c r="E899" s="14"/>
    </row>
    <row r="900">
      <c r="A900" s="7">
        <v>289.0</v>
      </c>
      <c r="B900" s="94" t="s">
        <v>4674</v>
      </c>
      <c r="C900" s="14"/>
      <c r="D900" s="167">
        <v>0.145</v>
      </c>
      <c r="E900" s="14"/>
    </row>
    <row r="901">
      <c r="A901" s="7">
        <v>289.0</v>
      </c>
      <c r="B901" s="94" t="s">
        <v>4674</v>
      </c>
      <c r="C901" s="14"/>
      <c r="D901" s="167">
        <v>0.145</v>
      </c>
      <c r="E901" s="14"/>
    </row>
    <row r="902">
      <c r="A902" s="7">
        <v>289.0</v>
      </c>
      <c r="B902" s="94" t="s">
        <v>4674</v>
      </c>
      <c r="C902" s="14"/>
      <c r="D902" s="167">
        <v>0.209</v>
      </c>
      <c r="E902" s="14"/>
    </row>
    <row r="903">
      <c r="A903" s="7">
        <v>290.0</v>
      </c>
      <c r="B903" s="94" t="s">
        <v>4674</v>
      </c>
      <c r="C903" s="14"/>
      <c r="D903" s="167">
        <v>0.168</v>
      </c>
      <c r="E903" s="14"/>
    </row>
    <row r="904">
      <c r="A904" s="7">
        <v>290.0</v>
      </c>
      <c r="B904" s="94" t="s">
        <v>4674</v>
      </c>
      <c r="C904" s="14"/>
      <c r="D904" s="167">
        <v>0.176</v>
      </c>
      <c r="E904" s="14"/>
    </row>
    <row r="905">
      <c r="A905" s="7">
        <v>290.0</v>
      </c>
      <c r="B905" s="94" t="s">
        <v>4674</v>
      </c>
      <c r="C905" s="14"/>
      <c r="D905" s="167">
        <v>0.224</v>
      </c>
      <c r="E905" s="14"/>
    </row>
    <row r="906">
      <c r="A906" s="7">
        <v>291.0</v>
      </c>
      <c r="B906" s="94" t="s">
        <v>4674</v>
      </c>
      <c r="C906" s="14"/>
      <c r="D906" s="167">
        <v>0.188</v>
      </c>
      <c r="E906" s="14"/>
    </row>
    <row r="907">
      <c r="A907" s="7">
        <v>291.0</v>
      </c>
      <c r="B907" s="94" t="s">
        <v>4674</v>
      </c>
      <c r="C907" s="14"/>
      <c r="D907" s="167">
        <v>0.182</v>
      </c>
      <c r="E907" s="14"/>
    </row>
    <row r="908">
      <c r="A908" s="7">
        <v>291.0</v>
      </c>
      <c r="B908" s="94" t="s">
        <v>4674</v>
      </c>
      <c r="C908" s="14"/>
      <c r="D908" s="167">
        <v>0.254</v>
      </c>
      <c r="E908" s="14"/>
    </row>
    <row r="909">
      <c r="A909" s="7">
        <v>292.0</v>
      </c>
      <c r="B909" s="94" t="s">
        <v>4674</v>
      </c>
      <c r="C909" s="14"/>
      <c r="D909" s="167">
        <v>0.184</v>
      </c>
      <c r="E909" s="14"/>
    </row>
    <row r="910">
      <c r="A910" s="7">
        <v>292.0</v>
      </c>
      <c r="B910" s="94" t="s">
        <v>4674</v>
      </c>
      <c r="C910" s="14"/>
      <c r="D910" s="167">
        <v>0.206</v>
      </c>
      <c r="E910" s="14"/>
    </row>
    <row r="911">
      <c r="A911" s="7">
        <v>292.0</v>
      </c>
      <c r="B911" s="94" t="s">
        <v>4674</v>
      </c>
      <c r="C911" s="14"/>
      <c r="D911" s="167">
        <v>0.198</v>
      </c>
      <c r="E911" s="14"/>
    </row>
    <row r="912">
      <c r="A912" s="7">
        <v>293.0</v>
      </c>
      <c r="B912" s="94" t="s">
        <v>4674</v>
      </c>
      <c r="C912" s="14"/>
      <c r="D912" s="167">
        <v>0.242</v>
      </c>
      <c r="E912" s="14"/>
    </row>
    <row r="913">
      <c r="A913" s="7">
        <v>293.0</v>
      </c>
      <c r="B913" s="94" t="s">
        <v>4674</v>
      </c>
      <c r="C913" s="14"/>
      <c r="D913" s="167">
        <v>0.24</v>
      </c>
      <c r="E913" s="14"/>
    </row>
    <row r="914">
      <c r="A914" s="7">
        <v>293.0</v>
      </c>
      <c r="B914" s="94" t="s">
        <v>4674</v>
      </c>
      <c r="C914" s="14"/>
      <c r="D914" s="167">
        <v>0.208</v>
      </c>
      <c r="E914" s="14"/>
    </row>
    <row r="915">
      <c r="A915" s="7">
        <v>294.0</v>
      </c>
      <c r="B915" s="94" t="s">
        <v>4674</v>
      </c>
      <c r="C915" s="14"/>
      <c r="D915" s="167">
        <v>0.288</v>
      </c>
      <c r="E915" s="14"/>
    </row>
    <row r="916">
      <c r="A916" s="7">
        <v>294.0</v>
      </c>
      <c r="B916" s="94" t="s">
        <v>4674</v>
      </c>
      <c r="C916" s="14"/>
      <c r="D916" s="167">
        <v>0.252</v>
      </c>
      <c r="E916" s="14"/>
    </row>
    <row r="917">
      <c r="A917" s="7">
        <v>294.0</v>
      </c>
      <c r="B917" s="94" t="s">
        <v>4674</v>
      </c>
      <c r="C917" s="14"/>
      <c r="D917" s="167">
        <v>0.218</v>
      </c>
      <c r="E917" s="14"/>
    </row>
    <row r="918">
      <c r="A918" s="7">
        <v>295.0</v>
      </c>
      <c r="B918" s="94" t="s">
        <v>4674</v>
      </c>
      <c r="C918" s="14"/>
      <c r="D918" s="167">
        <v>0.182</v>
      </c>
      <c r="E918" s="14"/>
    </row>
    <row r="919">
      <c r="A919" s="7">
        <v>295.0</v>
      </c>
      <c r="B919" s="94" t="s">
        <v>4674</v>
      </c>
      <c r="C919" s="14"/>
      <c r="D919" s="167">
        <v>0.17</v>
      </c>
      <c r="E919" s="14"/>
    </row>
    <row r="920">
      <c r="A920" s="7">
        <v>295.0</v>
      </c>
      <c r="B920" s="94" t="s">
        <v>4674</v>
      </c>
      <c r="C920" s="14"/>
      <c r="D920" s="167">
        <v>0.149</v>
      </c>
      <c r="E920" s="14"/>
    </row>
    <row r="921">
      <c r="A921" s="7">
        <v>296.0</v>
      </c>
      <c r="B921" s="94" t="s">
        <v>4674</v>
      </c>
      <c r="C921" s="14"/>
      <c r="D921" s="167">
        <v>0.187</v>
      </c>
      <c r="E921" s="14"/>
    </row>
    <row r="922">
      <c r="A922" s="7">
        <v>296.0</v>
      </c>
      <c r="B922" s="94" t="s">
        <v>4674</v>
      </c>
      <c r="C922" s="14"/>
      <c r="D922" s="167">
        <v>0.16</v>
      </c>
      <c r="E922" s="14"/>
    </row>
    <row r="923">
      <c r="A923" s="7">
        <v>296.0</v>
      </c>
      <c r="B923" s="94" t="s">
        <v>4674</v>
      </c>
      <c r="C923" s="14"/>
      <c r="D923" s="167">
        <v>0.181</v>
      </c>
      <c r="E923" s="14"/>
    </row>
    <row r="924">
      <c r="A924" s="7">
        <v>297.0</v>
      </c>
      <c r="B924" s="94" t="s">
        <v>4674</v>
      </c>
      <c r="C924" s="14"/>
      <c r="D924" s="167">
        <v>0.212</v>
      </c>
      <c r="E924" s="14"/>
    </row>
    <row r="925">
      <c r="A925" s="7">
        <v>297.0</v>
      </c>
      <c r="B925" s="94" t="s">
        <v>4674</v>
      </c>
      <c r="C925" s="14"/>
      <c r="D925" s="167">
        <v>0.242</v>
      </c>
      <c r="E925" s="14"/>
    </row>
    <row r="926">
      <c r="A926" s="7">
        <v>297.0</v>
      </c>
      <c r="B926" s="94" t="s">
        <v>4674</v>
      </c>
      <c r="C926" s="14"/>
      <c r="D926" s="167">
        <v>0.191</v>
      </c>
      <c r="E926" s="14"/>
    </row>
    <row r="927">
      <c r="A927" s="7">
        <v>298.0</v>
      </c>
      <c r="B927" s="94" t="s">
        <v>4674</v>
      </c>
      <c r="C927" s="14"/>
      <c r="D927" s="167">
        <v>0.24</v>
      </c>
      <c r="E927" s="14"/>
    </row>
    <row r="928">
      <c r="A928" s="7">
        <v>298.0</v>
      </c>
      <c r="B928" s="94" t="s">
        <v>4674</v>
      </c>
      <c r="C928" s="14"/>
      <c r="D928" s="167">
        <v>0.255</v>
      </c>
      <c r="E928" s="14"/>
    </row>
    <row r="929">
      <c r="A929" s="7">
        <v>298.0</v>
      </c>
      <c r="B929" s="94" t="s">
        <v>4674</v>
      </c>
      <c r="C929" s="14"/>
      <c r="D929" s="167">
        <v>0.215</v>
      </c>
      <c r="E929" s="14"/>
    </row>
    <row r="930">
      <c r="A930" s="7">
        <v>299.0</v>
      </c>
      <c r="B930" s="94" t="s">
        <v>4674</v>
      </c>
      <c r="C930" s="14"/>
      <c r="D930" s="167">
        <v>0.247</v>
      </c>
      <c r="E930" s="14"/>
    </row>
    <row r="931">
      <c r="A931" s="7">
        <v>299.0</v>
      </c>
      <c r="B931" s="94" t="s">
        <v>4674</v>
      </c>
      <c r="C931" s="14"/>
      <c r="D931" s="167">
        <v>0.238</v>
      </c>
      <c r="E931" s="14"/>
    </row>
    <row r="932">
      <c r="A932" s="7">
        <v>299.0</v>
      </c>
      <c r="B932" s="94" t="s">
        <v>4674</v>
      </c>
      <c r="C932" s="14"/>
      <c r="D932" s="167">
        <v>0.224</v>
      </c>
      <c r="E932" s="14"/>
    </row>
    <row r="933">
      <c r="A933" s="7">
        <v>300.0</v>
      </c>
      <c r="B933" s="94" t="s">
        <v>4674</v>
      </c>
      <c r="C933" s="14"/>
      <c r="D933" s="167">
        <v>0.17</v>
      </c>
      <c r="E933" s="14"/>
    </row>
    <row r="934">
      <c r="A934" s="7">
        <v>300.0</v>
      </c>
      <c r="B934" s="94" t="s">
        <v>4674</v>
      </c>
      <c r="C934" s="14"/>
      <c r="D934" s="167">
        <v>0.169</v>
      </c>
      <c r="E934" s="14"/>
    </row>
    <row r="935">
      <c r="A935" s="7">
        <v>300.0</v>
      </c>
      <c r="B935" s="94" t="s">
        <v>4674</v>
      </c>
      <c r="C935" s="14"/>
      <c r="D935" s="167">
        <v>0.189</v>
      </c>
      <c r="E935" s="14"/>
    </row>
    <row r="936">
      <c r="A936" s="7">
        <v>301.0</v>
      </c>
      <c r="B936" s="94" t="s">
        <v>4674</v>
      </c>
      <c r="C936" s="14"/>
      <c r="D936" s="167">
        <v>0.185</v>
      </c>
      <c r="E936" s="14"/>
    </row>
    <row r="937">
      <c r="A937" s="7">
        <v>301.0</v>
      </c>
      <c r="B937" s="94" t="s">
        <v>4674</v>
      </c>
      <c r="C937" s="14"/>
      <c r="D937" s="167">
        <v>0.172</v>
      </c>
      <c r="E937" s="14"/>
    </row>
    <row r="938">
      <c r="A938" s="7">
        <v>301.0</v>
      </c>
      <c r="B938" s="94" t="s">
        <v>4674</v>
      </c>
      <c r="C938" s="14"/>
      <c r="D938" s="167">
        <v>0.205</v>
      </c>
      <c r="E938" s="14"/>
    </row>
    <row r="939">
      <c r="A939" s="7">
        <v>302.0</v>
      </c>
      <c r="B939" s="94" t="s">
        <v>4674</v>
      </c>
      <c r="C939" s="14"/>
      <c r="D939" s="167">
        <v>0.171</v>
      </c>
      <c r="E939" s="14"/>
    </row>
    <row r="940">
      <c r="A940" s="7">
        <v>302.0</v>
      </c>
      <c r="B940" s="94" t="s">
        <v>4674</v>
      </c>
      <c r="C940" s="14"/>
      <c r="D940" s="167">
        <v>0.194</v>
      </c>
      <c r="E940" s="14"/>
    </row>
    <row r="941">
      <c r="A941" s="7">
        <v>302.0</v>
      </c>
      <c r="B941" s="94" t="s">
        <v>4674</v>
      </c>
      <c r="C941" s="14"/>
      <c r="D941" s="167">
        <v>0.17</v>
      </c>
      <c r="E941" s="14"/>
    </row>
    <row r="942">
      <c r="A942" s="7">
        <v>303.0</v>
      </c>
      <c r="B942" s="94" t="s">
        <v>4674</v>
      </c>
      <c r="C942" s="14"/>
      <c r="D942" s="167">
        <v>0.289</v>
      </c>
      <c r="E942" s="14"/>
    </row>
    <row r="943">
      <c r="A943" s="7">
        <v>303.0</v>
      </c>
      <c r="B943" s="94" t="s">
        <v>4674</v>
      </c>
      <c r="C943" s="14"/>
      <c r="D943" s="167">
        <v>0.184</v>
      </c>
      <c r="E943" s="14"/>
    </row>
    <row r="944">
      <c r="A944" s="7">
        <v>303.0</v>
      </c>
      <c r="B944" s="94" t="s">
        <v>4674</v>
      </c>
      <c r="C944" s="14"/>
      <c r="D944" s="167">
        <v>0.242</v>
      </c>
      <c r="E944" s="14"/>
    </row>
    <row r="945">
      <c r="A945" s="7">
        <v>304.0</v>
      </c>
      <c r="B945" s="94" t="s">
        <v>4674</v>
      </c>
      <c r="C945" s="14"/>
      <c r="D945" s="167">
        <v>0.156</v>
      </c>
      <c r="E945" s="14"/>
    </row>
    <row r="946">
      <c r="A946" s="7">
        <v>304.0</v>
      </c>
      <c r="B946" s="94" t="s">
        <v>4674</v>
      </c>
      <c r="C946" s="14"/>
      <c r="D946" s="167">
        <v>0.214</v>
      </c>
      <c r="E946" s="14"/>
    </row>
    <row r="947">
      <c r="A947" s="7">
        <v>304.0</v>
      </c>
      <c r="B947" s="94" t="s">
        <v>4674</v>
      </c>
      <c r="C947" s="14"/>
      <c r="D947" s="167">
        <v>0.195</v>
      </c>
      <c r="E947" s="14"/>
    </row>
    <row r="948">
      <c r="A948" s="7">
        <v>305.0</v>
      </c>
      <c r="B948" s="31" t="s">
        <v>737</v>
      </c>
      <c r="C948" s="94">
        <v>1612.0</v>
      </c>
      <c r="D948" s="167">
        <v>0.149</v>
      </c>
      <c r="E948" s="14"/>
    </row>
    <row r="949">
      <c r="A949" s="7">
        <v>305.0</v>
      </c>
      <c r="B949" s="31" t="s">
        <v>737</v>
      </c>
      <c r="C949" s="14"/>
      <c r="D949" s="167">
        <v>0.146</v>
      </c>
      <c r="E949" s="14"/>
    </row>
    <row r="950">
      <c r="A950" s="7">
        <v>305.0</v>
      </c>
      <c r="B950" s="31" t="s">
        <v>737</v>
      </c>
      <c r="C950" s="14"/>
      <c r="D950" s="167">
        <v>0.161</v>
      </c>
      <c r="E950" s="14"/>
    </row>
    <row r="951">
      <c r="A951" s="7">
        <v>306.0</v>
      </c>
      <c r="B951" s="31" t="s">
        <v>737</v>
      </c>
      <c r="C951" s="14"/>
      <c r="D951" s="167">
        <v>0.15</v>
      </c>
      <c r="E951" s="14"/>
    </row>
    <row r="952">
      <c r="A952" s="7">
        <v>306.0</v>
      </c>
      <c r="B952" s="31" t="s">
        <v>737</v>
      </c>
      <c r="C952" s="14"/>
      <c r="D952" s="167">
        <v>0.162</v>
      </c>
      <c r="E952" s="14"/>
    </row>
    <row r="953">
      <c r="A953" s="7">
        <v>306.0</v>
      </c>
      <c r="B953" s="31" t="s">
        <v>737</v>
      </c>
      <c r="C953" s="14"/>
      <c r="D953" s="167">
        <v>0.165</v>
      </c>
      <c r="E953" s="14"/>
    </row>
    <row r="954">
      <c r="A954" s="7">
        <v>307.0</v>
      </c>
      <c r="B954" s="31" t="s">
        <v>737</v>
      </c>
      <c r="C954" s="14"/>
      <c r="D954" s="167">
        <v>0.132</v>
      </c>
      <c r="E954" s="14"/>
    </row>
    <row r="955">
      <c r="A955" s="7">
        <v>307.0</v>
      </c>
      <c r="B955" s="31" t="s">
        <v>737</v>
      </c>
      <c r="C955" s="14"/>
      <c r="D955" s="167">
        <v>0.137</v>
      </c>
      <c r="E955" s="14"/>
    </row>
    <row r="956">
      <c r="A956" s="7">
        <v>307.0</v>
      </c>
      <c r="B956" s="31" t="s">
        <v>737</v>
      </c>
      <c r="C956" s="14"/>
      <c r="D956" s="167">
        <v>0.157</v>
      </c>
      <c r="E956" s="14"/>
    </row>
    <row r="957">
      <c r="A957" s="7">
        <v>308.0</v>
      </c>
      <c r="B957" s="31" t="s">
        <v>737</v>
      </c>
      <c r="C957" s="14"/>
      <c r="D957" s="167">
        <v>0.165</v>
      </c>
      <c r="E957" s="14"/>
    </row>
    <row r="958">
      <c r="A958" s="7">
        <v>308.0</v>
      </c>
      <c r="B958" s="31" t="s">
        <v>737</v>
      </c>
      <c r="C958" s="14"/>
      <c r="D958" s="167">
        <v>0.16</v>
      </c>
      <c r="E958" s="14"/>
    </row>
    <row r="959">
      <c r="A959" s="7">
        <v>308.0</v>
      </c>
      <c r="B959" s="31" t="s">
        <v>737</v>
      </c>
      <c r="C959" s="14"/>
      <c r="D959" s="167">
        <v>0.178</v>
      </c>
      <c r="E959" s="14"/>
    </row>
    <row r="960">
      <c r="A960" s="7">
        <v>309.0</v>
      </c>
      <c r="B960" s="31" t="s">
        <v>737</v>
      </c>
      <c r="C960" s="14"/>
      <c r="D960" s="167">
        <v>0.159</v>
      </c>
      <c r="E960" s="14"/>
    </row>
    <row r="961">
      <c r="A961" s="7">
        <v>309.0</v>
      </c>
      <c r="B961" s="31" t="s">
        <v>737</v>
      </c>
      <c r="C961" s="14"/>
      <c r="D961" s="167">
        <v>0.17</v>
      </c>
      <c r="E961" s="14"/>
    </row>
    <row r="962">
      <c r="A962" s="7">
        <v>309.0</v>
      </c>
      <c r="B962" s="31" t="s">
        <v>737</v>
      </c>
      <c r="C962" s="14"/>
      <c r="D962" s="167">
        <v>0.18</v>
      </c>
      <c r="E962" s="14"/>
    </row>
    <row r="963">
      <c r="A963" s="7">
        <v>310.0</v>
      </c>
      <c r="B963" s="31" t="s">
        <v>737</v>
      </c>
      <c r="C963" s="14"/>
      <c r="D963" s="167">
        <v>0.204</v>
      </c>
      <c r="E963" s="14"/>
    </row>
    <row r="964">
      <c r="A964" s="7">
        <v>310.0</v>
      </c>
      <c r="B964" s="31" t="s">
        <v>737</v>
      </c>
      <c r="C964" s="14"/>
      <c r="D964" s="167">
        <v>0.164</v>
      </c>
      <c r="E964" s="14"/>
    </row>
    <row r="965">
      <c r="A965" s="7">
        <v>310.0</v>
      </c>
      <c r="B965" s="31" t="s">
        <v>737</v>
      </c>
      <c r="C965" s="14"/>
      <c r="D965" s="167">
        <v>0.191</v>
      </c>
      <c r="E965" s="14"/>
    </row>
    <row r="966">
      <c r="A966" s="7">
        <v>311.0</v>
      </c>
      <c r="B966" s="31" t="s">
        <v>737</v>
      </c>
      <c r="C966" s="14"/>
      <c r="D966" s="167">
        <v>0.149</v>
      </c>
      <c r="E966" s="14"/>
    </row>
    <row r="967">
      <c r="A967" s="7">
        <v>311.0</v>
      </c>
      <c r="B967" s="31" t="s">
        <v>737</v>
      </c>
      <c r="C967" s="14"/>
      <c r="D967" s="167">
        <v>0.14</v>
      </c>
      <c r="E967" s="14"/>
    </row>
    <row r="968">
      <c r="A968" s="7">
        <v>311.0</v>
      </c>
      <c r="B968" s="31" t="s">
        <v>737</v>
      </c>
      <c r="C968" s="94">
        <v>1701.0</v>
      </c>
      <c r="D968" s="167">
        <v>0.156</v>
      </c>
      <c r="E968" s="14"/>
    </row>
    <row r="969">
      <c r="A969" s="7">
        <v>312.0</v>
      </c>
      <c r="B969" s="31" t="s">
        <v>737</v>
      </c>
      <c r="C969" s="14"/>
      <c r="D969" s="167">
        <v>0.147</v>
      </c>
      <c r="E969" s="14"/>
    </row>
    <row r="970">
      <c r="A970" s="7">
        <v>312.0</v>
      </c>
      <c r="B970" s="31" t="s">
        <v>737</v>
      </c>
      <c r="C970" s="14"/>
      <c r="D970" s="167">
        <v>0.14</v>
      </c>
      <c r="E970" s="14"/>
    </row>
    <row r="971">
      <c r="A971" s="7">
        <v>312.0</v>
      </c>
      <c r="B971" s="31" t="s">
        <v>737</v>
      </c>
      <c r="C971" s="14"/>
      <c r="D971" s="167">
        <v>0.16</v>
      </c>
      <c r="E971" s="14"/>
    </row>
    <row r="972">
      <c r="A972" s="7">
        <v>313.0</v>
      </c>
      <c r="B972" s="31" t="s">
        <v>737</v>
      </c>
      <c r="C972" s="14"/>
      <c r="D972" s="167">
        <v>0.146</v>
      </c>
      <c r="E972" s="14"/>
    </row>
    <row r="973">
      <c r="A973" s="7">
        <v>313.0</v>
      </c>
      <c r="B973" s="31" t="s">
        <v>737</v>
      </c>
      <c r="C973" s="14"/>
      <c r="D973" s="167">
        <v>0.145</v>
      </c>
      <c r="E973" s="14"/>
    </row>
    <row r="974">
      <c r="A974" s="7">
        <v>313.0</v>
      </c>
      <c r="B974" s="31" t="s">
        <v>737</v>
      </c>
      <c r="C974" s="14"/>
      <c r="D974" s="167">
        <v>0.16</v>
      </c>
      <c r="E974" s="14"/>
    </row>
    <row r="975">
      <c r="A975" s="7">
        <v>314.0</v>
      </c>
      <c r="B975" s="31" t="s">
        <v>737</v>
      </c>
      <c r="C975" s="14"/>
      <c r="D975" s="167">
        <v>0.24</v>
      </c>
      <c r="E975" s="14"/>
    </row>
    <row r="976">
      <c r="A976" s="7">
        <v>314.0</v>
      </c>
      <c r="B976" s="31" t="s">
        <v>737</v>
      </c>
      <c r="C976" s="14"/>
      <c r="D976" s="167">
        <v>0.236</v>
      </c>
      <c r="E976" s="14"/>
    </row>
    <row r="977">
      <c r="A977" s="7">
        <v>314.0</v>
      </c>
      <c r="B977" s="31" t="s">
        <v>737</v>
      </c>
      <c r="C977" s="14"/>
      <c r="D977" s="167">
        <v>0.242</v>
      </c>
      <c r="E977" s="14"/>
    </row>
    <row r="978">
      <c r="A978" s="7">
        <v>315.0</v>
      </c>
      <c r="B978" s="31" t="s">
        <v>737</v>
      </c>
      <c r="C978" s="14"/>
      <c r="D978" s="167">
        <v>0.285</v>
      </c>
      <c r="E978" s="14"/>
    </row>
    <row r="979">
      <c r="A979" s="7">
        <v>315.0</v>
      </c>
      <c r="B979" s="31" t="s">
        <v>737</v>
      </c>
      <c r="C979" s="14"/>
      <c r="D979" s="167">
        <v>0.233</v>
      </c>
      <c r="E979" s="14"/>
    </row>
    <row r="980">
      <c r="A980" s="7">
        <v>315.0</v>
      </c>
      <c r="B980" s="31" t="s">
        <v>737</v>
      </c>
      <c r="C980" s="14"/>
      <c r="D980" s="167">
        <v>0.274</v>
      </c>
      <c r="E980" s="14"/>
    </row>
    <row r="981">
      <c r="A981" s="7">
        <v>316.0</v>
      </c>
      <c r="B981" s="31" t="s">
        <v>737</v>
      </c>
      <c r="C981" s="14"/>
      <c r="D981" s="167">
        <v>0.193</v>
      </c>
      <c r="E981" s="14"/>
    </row>
    <row r="982">
      <c r="A982" s="7">
        <v>316.0</v>
      </c>
      <c r="B982" s="31" t="s">
        <v>737</v>
      </c>
      <c r="C982" s="14"/>
      <c r="D982" s="167">
        <v>0.202</v>
      </c>
      <c r="E982" s="14"/>
    </row>
    <row r="983">
      <c r="A983" s="7">
        <v>316.0</v>
      </c>
      <c r="B983" s="31" t="s">
        <v>737</v>
      </c>
      <c r="C983" s="94">
        <v>1733.0</v>
      </c>
      <c r="D983" s="167">
        <v>0.191</v>
      </c>
      <c r="E983" s="14"/>
    </row>
    <row r="984">
      <c r="A984" s="7">
        <v>317.0</v>
      </c>
      <c r="B984" s="161"/>
      <c r="C984" s="14"/>
      <c r="D984" s="167">
        <v>0.205</v>
      </c>
      <c r="E984" s="14"/>
    </row>
    <row r="985">
      <c r="A985" s="7">
        <v>317.0</v>
      </c>
      <c r="B985" s="161"/>
      <c r="C985" s="14"/>
      <c r="D985" s="167">
        <v>0.175</v>
      </c>
      <c r="E985" s="14"/>
    </row>
    <row r="986">
      <c r="A986" s="7">
        <v>317.0</v>
      </c>
      <c r="B986" s="161"/>
      <c r="C986" s="14"/>
      <c r="D986" s="167">
        <v>0.166</v>
      </c>
      <c r="E986" s="14"/>
    </row>
    <row r="987">
      <c r="A987" s="7">
        <v>318.0</v>
      </c>
      <c r="B987" s="161"/>
      <c r="C987" s="14"/>
      <c r="D987" s="167">
        <v>0.258</v>
      </c>
      <c r="E987" s="14"/>
    </row>
    <row r="988">
      <c r="A988" s="7">
        <v>318.0</v>
      </c>
      <c r="B988" s="161"/>
      <c r="C988" s="14"/>
      <c r="D988" s="167">
        <v>0.202</v>
      </c>
      <c r="E988" s="14"/>
    </row>
    <row r="989">
      <c r="A989" s="7">
        <v>318.0</v>
      </c>
      <c r="B989" s="161"/>
      <c r="C989" s="14"/>
      <c r="D989" s="167">
        <v>0.228</v>
      </c>
      <c r="E989" s="14"/>
    </row>
    <row r="990">
      <c r="A990" s="7">
        <v>319.0</v>
      </c>
      <c r="B990" s="161"/>
      <c r="C990" s="14"/>
      <c r="D990" s="167">
        <v>0.245</v>
      </c>
      <c r="E990" s="14"/>
    </row>
    <row r="991">
      <c r="A991" s="7">
        <v>319.0</v>
      </c>
      <c r="B991" s="161"/>
      <c r="C991" s="14"/>
      <c r="D991" s="167">
        <v>0.243</v>
      </c>
      <c r="E991" s="14"/>
    </row>
    <row r="992">
      <c r="A992" s="7">
        <v>319.0</v>
      </c>
      <c r="B992" s="161"/>
      <c r="C992" s="14"/>
      <c r="D992" s="167">
        <v>0.27</v>
      </c>
      <c r="E992" s="14"/>
    </row>
    <row r="993">
      <c r="A993" s="7">
        <v>320.0</v>
      </c>
      <c r="B993" s="161"/>
      <c r="C993" s="14"/>
      <c r="D993" s="167">
        <v>0.243</v>
      </c>
      <c r="E993" s="14"/>
    </row>
    <row r="994">
      <c r="A994" s="7">
        <v>320.0</v>
      </c>
      <c r="B994" s="161"/>
      <c r="C994" s="14"/>
      <c r="D994" s="167">
        <v>0.27</v>
      </c>
      <c r="E994" s="14"/>
    </row>
    <row r="995">
      <c r="A995" s="7">
        <v>320.0</v>
      </c>
      <c r="B995" s="161"/>
      <c r="C995" s="14"/>
      <c r="D995" s="167">
        <v>0.253</v>
      </c>
      <c r="E995" s="14"/>
    </row>
    <row r="996">
      <c r="A996" s="7">
        <v>321.0</v>
      </c>
      <c r="B996" s="161"/>
      <c r="C996" s="14"/>
      <c r="D996" s="167">
        <v>0.198</v>
      </c>
      <c r="E996" s="14"/>
    </row>
    <row r="997">
      <c r="A997" s="7">
        <v>321.0</v>
      </c>
      <c r="B997" s="161"/>
      <c r="C997" s="14"/>
      <c r="D997" s="167">
        <v>0.193</v>
      </c>
      <c r="E997" s="14"/>
    </row>
    <row r="998">
      <c r="A998" s="7">
        <v>321.0</v>
      </c>
      <c r="B998" s="161"/>
      <c r="C998" s="14"/>
      <c r="D998" s="167">
        <v>0.195</v>
      </c>
      <c r="E998" s="14"/>
    </row>
    <row r="999">
      <c r="A999" s="7">
        <v>322.0</v>
      </c>
      <c r="B999" s="161"/>
      <c r="C999" s="14"/>
      <c r="D999" s="167">
        <v>0.215</v>
      </c>
      <c r="E999" s="14"/>
    </row>
    <row r="1000">
      <c r="A1000" s="7">
        <v>322.0</v>
      </c>
      <c r="B1000" s="161"/>
      <c r="C1000" s="14"/>
      <c r="D1000" s="167">
        <v>0.202</v>
      </c>
      <c r="E1000" s="14"/>
    </row>
    <row r="1001">
      <c r="A1001" s="7">
        <v>322.0</v>
      </c>
      <c r="B1001" s="161"/>
      <c r="C1001" s="14"/>
      <c r="D1001" s="167">
        <v>0.192</v>
      </c>
      <c r="E1001" s="14"/>
    </row>
    <row r="1002">
      <c r="A1002" s="7">
        <v>323.0</v>
      </c>
      <c r="B1002" s="161"/>
      <c r="C1002" s="14"/>
      <c r="D1002" s="167">
        <v>0.246</v>
      </c>
      <c r="E1002" s="14"/>
    </row>
    <row r="1003">
      <c r="A1003" s="7">
        <v>323.0</v>
      </c>
      <c r="B1003" s="161"/>
      <c r="C1003" s="14"/>
      <c r="D1003" s="167">
        <v>0.188</v>
      </c>
      <c r="E1003" s="14"/>
    </row>
    <row r="1004">
      <c r="A1004" s="7">
        <v>323.0</v>
      </c>
      <c r="B1004" s="161"/>
      <c r="C1004" s="14"/>
      <c r="D1004" s="167">
        <v>0.182</v>
      </c>
      <c r="E1004" s="14"/>
    </row>
    <row r="1005">
      <c r="A1005" s="7">
        <v>324.0</v>
      </c>
      <c r="B1005" s="161"/>
      <c r="C1005" s="14"/>
      <c r="D1005" s="167">
        <v>0.216</v>
      </c>
      <c r="E1005" s="14"/>
    </row>
    <row r="1006">
      <c r="A1006" s="7">
        <v>324.0</v>
      </c>
      <c r="B1006" s="161"/>
      <c r="C1006" s="14"/>
      <c r="D1006" s="167">
        <v>0.214</v>
      </c>
      <c r="E1006" s="14"/>
    </row>
    <row r="1007">
      <c r="A1007" s="7">
        <v>324.0</v>
      </c>
      <c r="B1007" s="161"/>
      <c r="C1007" s="14"/>
      <c r="D1007" s="167">
        <v>0.222</v>
      </c>
      <c r="E1007" s="14"/>
    </row>
    <row r="1008">
      <c r="A1008" s="7">
        <v>325.0</v>
      </c>
      <c r="B1008" s="161"/>
      <c r="C1008" s="14"/>
      <c r="D1008" s="186"/>
      <c r="E1008" s="14"/>
    </row>
    <row r="1009">
      <c r="A1009" s="7">
        <v>325.0</v>
      </c>
      <c r="B1009" s="161"/>
      <c r="C1009" s="14"/>
      <c r="D1009" s="186"/>
      <c r="E1009" s="14"/>
    </row>
    <row r="1010">
      <c r="A1010" s="7">
        <v>325.0</v>
      </c>
      <c r="B1010" s="161"/>
      <c r="C1010" s="14"/>
      <c r="D1010" s="186"/>
      <c r="E1010" s="14"/>
    </row>
    <row r="1011">
      <c r="A1011" s="7">
        <v>326.0</v>
      </c>
      <c r="B1011" s="161"/>
      <c r="C1011" s="14"/>
      <c r="D1011" s="186"/>
      <c r="E1011" s="14"/>
    </row>
    <row r="1012">
      <c r="A1012" s="7">
        <v>326.0</v>
      </c>
      <c r="B1012" s="161"/>
      <c r="C1012" s="14"/>
      <c r="D1012" s="186"/>
      <c r="E1012" s="14"/>
    </row>
    <row r="1013">
      <c r="A1013" s="7">
        <v>326.0</v>
      </c>
      <c r="B1013" s="161"/>
      <c r="C1013" s="14"/>
      <c r="D1013" s="186"/>
      <c r="E1013" s="14"/>
    </row>
    <row r="1014">
      <c r="A1014" s="7">
        <v>327.0</v>
      </c>
      <c r="B1014" s="161"/>
      <c r="C1014" s="14"/>
      <c r="D1014" s="186"/>
      <c r="E1014" s="14"/>
    </row>
    <row r="1015">
      <c r="A1015" s="7">
        <v>327.0</v>
      </c>
      <c r="B1015" s="161"/>
      <c r="C1015" s="14"/>
      <c r="D1015" s="186"/>
      <c r="E1015" s="14"/>
    </row>
    <row r="1016">
      <c r="A1016" s="7">
        <v>327.0</v>
      </c>
      <c r="B1016" s="161"/>
      <c r="C1016" s="14"/>
      <c r="D1016" s="186"/>
      <c r="E1016" s="14"/>
    </row>
    <row r="1017">
      <c r="A1017" s="7">
        <v>328.0</v>
      </c>
      <c r="B1017" s="161"/>
      <c r="C1017" s="14"/>
      <c r="D1017" s="186"/>
      <c r="E1017" s="14"/>
    </row>
    <row r="1018">
      <c r="A1018" s="7">
        <v>328.0</v>
      </c>
      <c r="B1018" s="161"/>
      <c r="C1018" s="14"/>
      <c r="D1018" s="186"/>
      <c r="E1018" s="14"/>
    </row>
    <row r="1019">
      <c r="A1019" s="7">
        <v>328.0</v>
      </c>
      <c r="B1019" s="161"/>
      <c r="C1019" s="14"/>
      <c r="D1019" s="186"/>
      <c r="E1019" s="14"/>
    </row>
    <row r="1020">
      <c r="A1020" s="7">
        <v>329.0</v>
      </c>
      <c r="B1020" s="161"/>
      <c r="C1020" s="14"/>
      <c r="D1020" s="186"/>
      <c r="E1020" s="14"/>
    </row>
    <row r="1021">
      <c r="A1021" s="7">
        <v>329.0</v>
      </c>
      <c r="B1021" s="161"/>
      <c r="C1021" s="14"/>
      <c r="D1021" s="186"/>
      <c r="E1021" s="14"/>
    </row>
    <row r="1022">
      <c r="A1022" s="7">
        <v>329.0</v>
      </c>
      <c r="B1022" s="161"/>
      <c r="C1022" s="14"/>
      <c r="D1022" s="186"/>
      <c r="E1022" s="14"/>
    </row>
    <row r="1023">
      <c r="A1023" s="7">
        <v>330.0</v>
      </c>
      <c r="B1023" s="161"/>
      <c r="C1023" s="14"/>
      <c r="D1023" s="186"/>
      <c r="E1023" s="14"/>
    </row>
    <row r="1024">
      <c r="A1024" s="7">
        <v>330.0</v>
      </c>
      <c r="B1024" s="161"/>
      <c r="C1024" s="14"/>
      <c r="D1024" s="186"/>
      <c r="E1024" s="14"/>
    </row>
    <row r="1025">
      <c r="A1025" s="7">
        <v>330.0</v>
      </c>
      <c r="B1025" s="161"/>
      <c r="C1025" s="14"/>
      <c r="D1025" s="186"/>
      <c r="E1025" s="14"/>
    </row>
    <row r="1026">
      <c r="A1026" s="7">
        <v>331.0</v>
      </c>
      <c r="B1026" s="161"/>
      <c r="C1026" s="14"/>
      <c r="D1026" s="186"/>
      <c r="E1026" s="14"/>
    </row>
    <row r="1027">
      <c r="A1027" s="7">
        <v>331.0</v>
      </c>
      <c r="B1027" s="161"/>
      <c r="C1027" s="14"/>
      <c r="D1027" s="186"/>
      <c r="E1027" s="14"/>
    </row>
    <row r="1028">
      <c r="A1028" s="7">
        <v>331.0</v>
      </c>
      <c r="B1028" s="161"/>
      <c r="C1028" s="14"/>
      <c r="D1028" s="186"/>
      <c r="E1028" s="14"/>
    </row>
    <row r="1029">
      <c r="A1029" s="7">
        <v>332.0</v>
      </c>
      <c r="B1029" s="161"/>
      <c r="C1029" s="14"/>
      <c r="D1029" s="167">
        <v>0.232</v>
      </c>
      <c r="E1029" s="14"/>
    </row>
    <row r="1030">
      <c r="A1030" s="7">
        <v>332.0</v>
      </c>
      <c r="B1030" s="161"/>
      <c r="C1030" s="14"/>
      <c r="D1030" s="167">
        <v>0.211</v>
      </c>
      <c r="E1030" s="14"/>
    </row>
    <row r="1031">
      <c r="A1031" s="7">
        <v>332.0</v>
      </c>
      <c r="B1031" s="161"/>
      <c r="C1031" s="14"/>
      <c r="D1031" s="167">
        <v>0.206</v>
      </c>
      <c r="E1031" s="14"/>
    </row>
    <row r="1032">
      <c r="A1032" s="7">
        <v>333.0</v>
      </c>
      <c r="B1032" s="161"/>
      <c r="C1032" s="14"/>
      <c r="D1032" s="167">
        <v>0.243</v>
      </c>
      <c r="E1032" s="14"/>
    </row>
    <row r="1033">
      <c r="A1033" s="7">
        <v>333.0</v>
      </c>
      <c r="B1033" s="161"/>
      <c r="C1033" s="14"/>
      <c r="D1033" s="167">
        <v>0.238</v>
      </c>
      <c r="E1033" s="14"/>
    </row>
    <row r="1034">
      <c r="A1034" s="7">
        <v>333.0</v>
      </c>
      <c r="B1034" s="161"/>
      <c r="C1034" s="14"/>
      <c r="D1034" s="167">
        <v>0.216</v>
      </c>
      <c r="E1034" s="14"/>
    </row>
    <row r="1035">
      <c r="A1035" s="7">
        <v>334.0</v>
      </c>
      <c r="B1035" s="161"/>
      <c r="C1035" s="14"/>
      <c r="D1035" s="167">
        <v>0.231</v>
      </c>
      <c r="E1035" s="14"/>
    </row>
    <row r="1036">
      <c r="A1036" s="7">
        <v>334.0</v>
      </c>
      <c r="B1036" s="161"/>
      <c r="C1036" s="14"/>
      <c r="D1036" s="167">
        <v>0.192</v>
      </c>
      <c r="E1036" s="14"/>
    </row>
    <row r="1037">
      <c r="A1037" s="7">
        <v>334.0</v>
      </c>
      <c r="B1037" s="161"/>
      <c r="C1037" s="14"/>
      <c r="D1037" s="167">
        <v>0.207</v>
      </c>
      <c r="E1037" s="14"/>
    </row>
    <row r="1038">
      <c r="A1038" s="7">
        <v>335.0</v>
      </c>
      <c r="B1038" s="161"/>
      <c r="C1038" s="14"/>
      <c r="D1038" s="167">
        <v>0.221</v>
      </c>
      <c r="E1038" s="14"/>
    </row>
    <row r="1039">
      <c r="A1039" s="7">
        <v>335.0</v>
      </c>
      <c r="B1039" s="161"/>
      <c r="C1039" s="14"/>
      <c r="D1039" s="167">
        <v>0.19</v>
      </c>
      <c r="E1039" s="14"/>
    </row>
    <row r="1040">
      <c r="A1040" s="7">
        <v>335.0</v>
      </c>
      <c r="B1040" s="161"/>
      <c r="C1040" s="14"/>
      <c r="D1040" s="167">
        <v>0.198</v>
      </c>
      <c r="E1040" s="14"/>
    </row>
    <row r="1041">
      <c r="A1041" s="7">
        <v>336.0</v>
      </c>
      <c r="B1041" s="161"/>
      <c r="C1041" s="14"/>
      <c r="D1041" s="167">
        <v>0.226</v>
      </c>
      <c r="E1041" s="14"/>
    </row>
    <row r="1042">
      <c r="A1042" s="7">
        <v>336.0</v>
      </c>
      <c r="B1042" s="161"/>
      <c r="C1042" s="14"/>
      <c r="D1042" s="167">
        <v>0.216</v>
      </c>
      <c r="E1042" s="14"/>
    </row>
    <row r="1043">
      <c r="A1043" s="7">
        <v>336.0</v>
      </c>
      <c r="B1043" s="161"/>
      <c r="C1043" s="14"/>
      <c r="D1043" s="167">
        <v>0.195</v>
      </c>
      <c r="E1043" s="14"/>
    </row>
    <row r="1044">
      <c r="A1044" s="7">
        <v>337.0</v>
      </c>
      <c r="B1044" s="161"/>
      <c r="C1044" s="14"/>
      <c r="D1044" s="167">
        <v>0.208</v>
      </c>
      <c r="E1044" s="14"/>
    </row>
    <row r="1045">
      <c r="A1045" s="7">
        <v>337.0</v>
      </c>
      <c r="B1045" s="161"/>
      <c r="C1045" s="14"/>
      <c r="D1045" s="167">
        <v>0.203</v>
      </c>
      <c r="E1045" s="14"/>
    </row>
    <row r="1046">
      <c r="A1046" s="7">
        <v>337.0</v>
      </c>
      <c r="B1046" s="161"/>
      <c r="C1046" s="14"/>
      <c r="D1046" s="167">
        <v>0.197</v>
      </c>
      <c r="E1046" s="14"/>
    </row>
    <row r="1047">
      <c r="A1047" s="7">
        <v>338.0</v>
      </c>
      <c r="B1047" s="161"/>
      <c r="C1047" s="14"/>
      <c r="D1047" s="167">
        <v>0.237</v>
      </c>
      <c r="E1047" s="14"/>
    </row>
    <row r="1048">
      <c r="A1048" s="7">
        <v>338.0</v>
      </c>
      <c r="B1048" s="161"/>
      <c r="C1048" s="14"/>
      <c r="D1048" s="167">
        <v>0.225</v>
      </c>
      <c r="E1048" s="14"/>
    </row>
    <row r="1049">
      <c r="A1049" s="7">
        <v>338.0</v>
      </c>
      <c r="B1049" s="161"/>
      <c r="C1049" s="14"/>
      <c r="D1049" s="167">
        <v>0.235</v>
      </c>
      <c r="E1049" s="14"/>
    </row>
    <row r="1050">
      <c r="A1050" s="7">
        <v>339.0</v>
      </c>
      <c r="B1050" s="161"/>
      <c r="C1050" s="14"/>
      <c r="D1050" s="167">
        <v>0.209</v>
      </c>
      <c r="E1050" s="14"/>
    </row>
    <row r="1051">
      <c r="A1051" s="7">
        <v>339.0</v>
      </c>
      <c r="B1051" s="161"/>
      <c r="C1051" s="14"/>
      <c r="D1051" s="167">
        <v>0.218</v>
      </c>
      <c r="E1051" s="14"/>
    </row>
    <row r="1052">
      <c r="A1052" s="7">
        <v>339.0</v>
      </c>
      <c r="B1052" s="161"/>
      <c r="C1052" s="14"/>
      <c r="D1052" s="167">
        <v>0.229</v>
      </c>
      <c r="E1052" s="14"/>
    </row>
    <row r="1053">
      <c r="A1053" s="7">
        <v>340.0</v>
      </c>
      <c r="B1053" s="161"/>
      <c r="C1053" s="14"/>
      <c r="D1053" s="167">
        <v>0.235</v>
      </c>
      <c r="E1053" s="14"/>
    </row>
    <row r="1054">
      <c r="A1054" s="7">
        <v>340.0</v>
      </c>
      <c r="B1054" s="161"/>
      <c r="C1054" s="14"/>
      <c r="D1054" s="167">
        <v>0.224</v>
      </c>
      <c r="E1054" s="14"/>
    </row>
    <row r="1055">
      <c r="A1055" s="7">
        <v>340.0</v>
      </c>
      <c r="B1055" s="161"/>
      <c r="C1055" s="14"/>
      <c r="D1055" s="167">
        <v>0.216</v>
      </c>
      <c r="E1055" s="14"/>
    </row>
    <row r="1056">
      <c r="A1056" s="7">
        <v>341.0</v>
      </c>
      <c r="B1056" s="161"/>
      <c r="C1056" s="14"/>
      <c r="D1056" s="167">
        <v>0.29</v>
      </c>
      <c r="E1056" s="14"/>
    </row>
    <row r="1057">
      <c r="A1057" s="7">
        <v>341.0</v>
      </c>
      <c r="B1057" s="161"/>
      <c r="C1057" s="14"/>
      <c r="D1057" s="167">
        <v>0.263</v>
      </c>
      <c r="E1057" s="14"/>
    </row>
    <row r="1058">
      <c r="A1058" s="7">
        <v>341.0</v>
      </c>
      <c r="B1058" s="161"/>
      <c r="C1058" s="14"/>
      <c r="D1058" s="167">
        <v>0.259</v>
      </c>
      <c r="E1058" s="14"/>
    </row>
    <row r="1059">
      <c r="A1059" s="7">
        <v>342.0</v>
      </c>
      <c r="B1059" s="161"/>
      <c r="C1059" s="14"/>
      <c r="D1059" s="167">
        <v>0.265</v>
      </c>
      <c r="E1059" s="14"/>
    </row>
    <row r="1060">
      <c r="A1060" s="7">
        <v>342.0</v>
      </c>
      <c r="B1060" s="161"/>
      <c r="C1060" s="14"/>
      <c r="D1060" s="167">
        <v>0.277</v>
      </c>
      <c r="E1060" s="14"/>
    </row>
    <row r="1061">
      <c r="A1061" s="7">
        <v>342.0</v>
      </c>
      <c r="B1061" s="161"/>
      <c r="C1061" s="14"/>
      <c r="D1061" s="167">
        <v>0.282</v>
      </c>
      <c r="E1061" s="14"/>
    </row>
    <row r="1062">
      <c r="A1062" s="7">
        <v>343.0</v>
      </c>
      <c r="B1062" s="161"/>
      <c r="C1062" s="14"/>
      <c r="D1062" s="167">
        <v>0.256</v>
      </c>
      <c r="E1062" s="14"/>
    </row>
    <row r="1063">
      <c r="A1063" s="7">
        <v>343.0</v>
      </c>
      <c r="B1063" s="161"/>
      <c r="C1063" s="14"/>
      <c r="D1063" s="167">
        <v>0.248</v>
      </c>
      <c r="E1063" s="14"/>
    </row>
    <row r="1064">
      <c r="A1064" s="7">
        <v>343.0</v>
      </c>
      <c r="B1064" s="161"/>
      <c r="C1064" s="14"/>
      <c r="D1064" s="167">
        <v>0.276</v>
      </c>
      <c r="E1064" s="14"/>
    </row>
    <row r="1065">
      <c r="A1065" s="7">
        <v>344.0</v>
      </c>
      <c r="B1065" s="161"/>
      <c r="C1065" s="14"/>
      <c r="D1065" s="167">
        <v>0.288</v>
      </c>
      <c r="E1065" s="14"/>
    </row>
    <row r="1066">
      <c r="A1066" s="7">
        <v>344.0</v>
      </c>
      <c r="B1066" s="161"/>
      <c r="C1066" s="14"/>
      <c r="D1066" s="167">
        <v>0.301</v>
      </c>
      <c r="E1066" s="14"/>
    </row>
    <row r="1067">
      <c r="A1067" s="7">
        <v>344.0</v>
      </c>
      <c r="B1067" s="161"/>
      <c r="C1067" s="14"/>
      <c r="D1067" s="167">
        <v>0.301</v>
      </c>
      <c r="E1067" s="14"/>
    </row>
    <row r="1068">
      <c r="A1068" s="7">
        <v>345.0</v>
      </c>
      <c r="B1068" s="161"/>
      <c r="C1068" s="14"/>
      <c r="D1068" s="167">
        <v>0.276</v>
      </c>
      <c r="E1068" s="14"/>
    </row>
    <row r="1069">
      <c r="A1069" s="7">
        <v>345.0</v>
      </c>
      <c r="B1069" s="161"/>
      <c r="C1069" s="14"/>
      <c r="D1069" s="167">
        <v>0.256</v>
      </c>
      <c r="E1069" s="14"/>
    </row>
    <row r="1070">
      <c r="A1070" s="7">
        <v>345.0</v>
      </c>
      <c r="B1070" s="161"/>
      <c r="C1070" s="14"/>
      <c r="D1070" s="167">
        <v>0.267</v>
      </c>
      <c r="E1070" s="14"/>
    </row>
    <row r="1071">
      <c r="A1071" s="7">
        <v>346.0</v>
      </c>
      <c r="B1071" s="161"/>
      <c r="C1071" s="14"/>
      <c r="D1071" s="167">
        <v>0.281</v>
      </c>
      <c r="E1071" s="14"/>
    </row>
    <row r="1072">
      <c r="A1072" s="7">
        <v>346.0</v>
      </c>
      <c r="B1072" s="161"/>
      <c r="C1072" s="14"/>
      <c r="D1072" s="167">
        <v>0.302</v>
      </c>
      <c r="E1072" s="14"/>
    </row>
    <row r="1073">
      <c r="A1073" s="7">
        <v>346.0</v>
      </c>
      <c r="B1073" s="161"/>
      <c r="C1073" s="14"/>
      <c r="D1073" s="167">
        <v>0.311</v>
      </c>
      <c r="E1073" s="14"/>
    </row>
    <row r="1074">
      <c r="A1074" s="7">
        <v>347.0</v>
      </c>
      <c r="B1074" s="161"/>
      <c r="C1074" s="14"/>
      <c r="D1074" s="167">
        <v>0.215</v>
      </c>
      <c r="E1074" s="14"/>
    </row>
    <row r="1075">
      <c r="A1075" s="7">
        <v>347.0</v>
      </c>
      <c r="B1075" s="161"/>
      <c r="C1075" s="14"/>
      <c r="D1075" s="167">
        <v>0.273</v>
      </c>
      <c r="E1075" s="14"/>
    </row>
    <row r="1076">
      <c r="A1076" s="7">
        <v>347.0</v>
      </c>
      <c r="B1076" s="161"/>
      <c r="C1076" s="14"/>
      <c r="D1076" s="167">
        <v>0.245</v>
      </c>
      <c r="E1076" s="14"/>
    </row>
    <row r="1077">
      <c r="A1077" s="7">
        <v>348.0</v>
      </c>
      <c r="B1077" s="161"/>
      <c r="C1077" s="14"/>
      <c r="D1077" s="167">
        <v>0.261</v>
      </c>
      <c r="E1077" s="14"/>
    </row>
    <row r="1078">
      <c r="A1078" s="7">
        <v>348.0</v>
      </c>
      <c r="B1078" s="161"/>
      <c r="C1078" s="14"/>
      <c r="D1078" s="167">
        <v>0.214</v>
      </c>
      <c r="E1078" s="14"/>
    </row>
    <row r="1079">
      <c r="A1079" s="7">
        <v>348.0</v>
      </c>
      <c r="B1079" s="161"/>
      <c r="C1079" s="14"/>
      <c r="D1079" s="167">
        <v>0.265</v>
      </c>
      <c r="E1079" s="14"/>
    </row>
    <row r="1080">
      <c r="A1080" s="7">
        <v>349.0</v>
      </c>
      <c r="B1080" s="161"/>
      <c r="C1080" s="14"/>
      <c r="D1080" s="167">
        <v>0.271</v>
      </c>
      <c r="E1080" s="14"/>
    </row>
    <row r="1081">
      <c r="A1081" s="7">
        <v>349.0</v>
      </c>
      <c r="B1081" s="161"/>
      <c r="C1081" s="14"/>
      <c r="D1081" s="167">
        <v>0.277</v>
      </c>
      <c r="E1081" s="14"/>
    </row>
    <row r="1082">
      <c r="A1082" s="7">
        <v>349.0</v>
      </c>
      <c r="B1082" s="161"/>
      <c r="C1082" s="14"/>
      <c r="D1082" s="167">
        <v>0.216</v>
      </c>
      <c r="E1082" s="14"/>
    </row>
    <row r="1083">
      <c r="A1083" s="7">
        <v>350.0</v>
      </c>
      <c r="B1083" s="161"/>
      <c r="C1083" s="14"/>
      <c r="D1083" s="167">
        <v>0.186</v>
      </c>
      <c r="E1083" s="14"/>
    </row>
    <row r="1084">
      <c r="A1084" s="7">
        <v>350.0</v>
      </c>
      <c r="B1084" s="161"/>
      <c r="C1084" s="14"/>
      <c r="D1084" s="167">
        <v>0.168</v>
      </c>
      <c r="E1084" s="14"/>
    </row>
    <row r="1085">
      <c r="A1085" s="7">
        <v>350.0</v>
      </c>
      <c r="B1085" s="161"/>
      <c r="C1085" s="14"/>
      <c r="D1085" s="167">
        <v>0.176</v>
      </c>
      <c r="E1085" s="14"/>
    </row>
    <row r="1086">
      <c r="A1086" s="7">
        <v>351.0</v>
      </c>
      <c r="B1086" s="161"/>
      <c r="C1086" s="14"/>
      <c r="D1086" s="167">
        <v>0.208</v>
      </c>
      <c r="E1086" s="14"/>
    </row>
    <row r="1087">
      <c r="A1087" s="7">
        <v>351.0</v>
      </c>
      <c r="B1087" s="161"/>
      <c r="C1087" s="14"/>
      <c r="D1087" s="167">
        <v>0.192</v>
      </c>
      <c r="E1087" s="14"/>
    </row>
    <row r="1088">
      <c r="A1088" s="7">
        <v>351.0</v>
      </c>
      <c r="B1088" s="161"/>
      <c r="C1088" s="14"/>
      <c r="D1088" s="167">
        <v>0.188</v>
      </c>
      <c r="E1088" s="14"/>
    </row>
    <row r="1089">
      <c r="A1089" s="7">
        <v>352.0</v>
      </c>
      <c r="B1089" s="161"/>
      <c r="C1089" s="14"/>
      <c r="D1089" s="167">
        <v>0.196</v>
      </c>
      <c r="E1089" s="14"/>
    </row>
    <row r="1090">
      <c r="A1090" s="7">
        <v>352.0</v>
      </c>
      <c r="B1090" s="161"/>
      <c r="C1090" s="14"/>
      <c r="D1090" s="167">
        <v>0.211</v>
      </c>
      <c r="E1090" s="14"/>
    </row>
    <row r="1091">
      <c r="A1091" s="7">
        <v>352.0</v>
      </c>
      <c r="B1091" s="161"/>
      <c r="C1091" s="14"/>
      <c r="D1091" s="167">
        <v>0.213</v>
      </c>
      <c r="E1091" s="14"/>
    </row>
    <row r="1092">
      <c r="A1092" s="7">
        <v>353.0</v>
      </c>
      <c r="B1092" s="161"/>
      <c r="C1092" s="14"/>
      <c r="D1092" s="167">
        <v>0.301</v>
      </c>
      <c r="E1092" s="14"/>
    </row>
    <row r="1093">
      <c r="A1093" s="7">
        <v>353.0</v>
      </c>
      <c r="B1093" s="161"/>
      <c r="C1093" s="14"/>
      <c r="D1093" s="167">
        <v>0.283</v>
      </c>
      <c r="E1093" s="14"/>
    </row>
    <row r="1094">
      <c r="A1094" s="7">
        <v>353.0</v>
      </c>
      <c r="B1094" s="161"/>
      <c r="C1094" s="14"/>
      <c r="D1094" s="167">
        <v>0.312</v>
      </c>
      <c r="E1094" s="14"/>
    </row>
    <row r="1095">
      <c r="A1095" s="7">
        <v>354.0</v>
      </c>
      <c r="B1095" s="161"/>
      <c r="C1095" s="14"/>
      <c r="D1095" s="167">
        <v>0.279</v>
      </c>
      <c r="E1095" s="14"/>
    </row>
    <row r="1096">
      <c r="A1096" s="7">
        <v>354.0</v>
      </c>
      <c r="B1096" s="161"/>
      <c r="C1096" s="14"/>
      <c r="D1096" s="167">
        <v>0.31</v>
      </c>
      <c r="E1096" s="14"/>
    </row>
    <row r="1097">
      <c r="A1097" s="7">
        <v>354.0</v>
      </c>
      <c r="B1097" s="161"/>
      <c r="C1097" s="14"/>
      <c r="D1097" s="167">
        <v>0.301</v>
      </c>
      <c r="E1097" s="14"/>
    </row>
    <row r="1098">
      <c r="A1098" s="7">
        <v>355.0</v>
      </c>
      <c r="B1098" s="161"/>
      <c r="C1098" s="14"/>
      <c r="D1098" s="167">
        <v>0.286</v>
      </c>
      <c r="E1098" s="14"/>
    </row>
    <row r="1099">
      <c r="A1099" s="7">
        <v>355.0</v>
      </c>
      <c r="B1099" s="161"/>
      <c r="C1099" s="14"/>
      <c r="D1099" s="167">
        <v>0.31</v>
      </c>
      <c r="E1099" s="14"/>
    </row>
    <row r="1100">
      <c r="A1100" s="7">
        <v>355.0</v>
      </c>
      <c r="B1100" s="161"/>
      <c r="C1100" s="14"/>
      <c r="D1100" s="167">
        <v>0.267</v>
      </c>
      <c r="E1100" s="14"/>
    </row>
    <row r="1101">
      <c r="A1101" s="7">
        <v>356.0</v>
      </c>
      <c r="B1101" s="161"/>
      <c r="C1101" s="14"/>
      <c r="D1101" s="167">
        <v>0.292</v>
      </c>
      <c r="E1101" s="14"/>
    </row>
    <row r="1102">
      <c r="A1102" s="7">
        <v>356.0</v>
      </c>
      <c r="B1102" s="161"/>
      <c r="C1102" s="14"/>
      <c r="D1102" s="167">
        <v>0.272</v>
      </c>
      <c r="E1102" s="14"/>
    </row>
    <row r="1103">
      <c r="A1103" s="7">
        <v>356.0</v>
      </c>
      <c r="B1103" s="161"/>
      <c r="C1103" s="14"/>
      <c r="D1103" s="167">
        <v>0.285</v>
      </c>
      <c r="E1103" s="14"/>
    </row>
    <row r="1104">
      <c r="A1104" s="7">
        <v>357.0</v>
      </c>
      <c r="B1104" s="161"/>
      <c r="C1104" s="14"/>
      <c r="D1104" s="167">
        <v>0.252</v>
      </c>
      <c r="E1104" s="14"/>
    </row>
    <row r="1105">
      <c r="A1105" s="7">
        <v>357.0</v>
      </c>
      <c r="B1105" s="161"/>
      <c r="C1105" s="14"/>
      <c r="D1105" s="167">
        <v>0.297</v>
      </c>
      <c r="E1105" s="14"/>
    </row>
    <row r="1106">
      <c r="A1106" s="7">
        <v>357.0</v>
      </c>
      <c r="B1106" s="161"/>
      <c r="C1106" s="14"/>
      <c r="D1106" s="167">
        <v>0.242</v>
      </c>
      <c r="E1106" s="14"/>
    </row>
    <row r="1107">
      <c r="A1107" s="7">
        <v>358.0</v>
      </c>
      <c r="B1107" s="161"/>
      <c r="C1107" s="14"/>
      <c r="D1107" s="167">
        <v>0.288</v>
      </c>
      <c r="E1107" s="14"/>
    </row>
    <row r="1108">
      <c r="A1108" s="7">
        <v>358.0</v>
      </c>
      <c r="B1108" s="161"/>
      <c r="C1108" s="14"/>
      <c r="D1108" s="167">
        <v>0.332</v>
      </c>
      <c r="E1108" s="14"/>
    </row>
    <row r="1109">
      <c r="A1109" s="7">
        <v>358.0</v>
      </c>
      <c r="B1109" s="161"/>
      <c r="C1109" s="14"/>
      <c r="D1109" s="167">
        <v>0.245</v>
      </c>
      <c r="E1109" s="14"/>
    </row>
    <row r="1110">
      <c r="A1110" s="7">
        <v>359.0</v>
      </c>
      <c r="B1110" s="161"/>
      <c r="C1110" s="14"/>
      <c r="D1110" s="167">
        <v>0.298</v>
      </c>
      <c r="E1110" s="14"/>
    </row>
    <row r="1111">
      <c r="A1111" s="7">
        <v>359.0</v>
      </c>
      <c r="B1111" s="161"/>
      <c r="C1111" s="14"/>
      <c r="D1111" s="167">
        <v>0.286</v>
      </c>
      <c r="E1111" s="14"/>
    </row>
    <row r="1112">
      <c r="A1112" s="7">
        <v>359.0</v>
      </c>
      <c r="B1112" s="161"/>
      <c r="C1112" s="14"/>
      <c r="D1112" s="167">
        <v>0.321</v>
      </c>
      <c r="E1112" s="14"/>
    </row>
    <row r="1113">
      <c r="A1113" s="7">
        <v>360.0</v>
      </c>
      <c r="B1113" s="161"/>
      <c r="C1113" s="14"/>
      <c r="D1113" s="167">
        <v>0.371</v>
      </c>
      <c r="E1113" s="14"/>
    </row>
    <row r="1114">
      <c r="A1114" s="7">
        <v>360.0</v>
      </c>
      <c r="B1114" s="161"/>
      <c r="C1114" s="14"/>
      <c r="D1114" s="167">
        <v>0.296</v>
      </c>
      <c r="E1114" s="14"/>
    </row>
    <row r="1115">
      <c r="A1115" s="7">
        <v>360.0</v>
      </c>
      <c r="B1115" s="161"/>
      <c r="C1115" s="14"/>
      <c r="D1115" s="167">
        <v>0.298</v>
      </c>
      <c r="E1115" s="14"/>
    </row>
    <row r="1116">
      <c r="A1116" s="7">
        <v>361.0</v>
      </c>
      <c r="B1116" s="161"/>
      <c r="C1116" s="14"/>
      <c r="D1116" s="167">
        <v>0.296</v>
      </c>
      <c r="E1116" s="14"/>
    </row>
    <row r="1117">
      <c r="A1117" s="7">
        <v>361.0</v>
      </c>
      <c r="B1117" s="161"/>
      <c r="C1117" s="14"/>
      <c r="D1117" s="167">
        <v>0.332</v>
      </c>
      <c r="E1117" s="14"/>
    </row>
    <row r="1118">
      <c r="A1118" s="7">
        <v>361.0</v>
      </c>
      <c r="B1118" s="161"/>
      <c r="C1118" s="14"/>
      <c r="D1118" s="167">
        <v>0.331</v>
      </c>
      <c r="E1118" s="14"/>
    </row>
    <row r="1119">
      <c r="A1119" s="7">
        <v>362.0</v>
      </c>
      <c r="B1119" s="161"/>
      <c r="C1119" s="14"/>
      <c r="D1119" s="167">
        <v>0.317</v>
      </c>
      <c r="E1119" s="14"/>
    </row>
    <row r="1120">
      <c r="A1120" s="7">
        <v>362.0</v>
      </c>
      <c r="B1120" s="161"/>
      <c r="C1120" s="14"/>
      <c r="D1120" s="167">
        <v>0.224</v>
      </c>
      <c r="E1120" s="14"/>
    </row>
    <row r="1121">
      <c r="A1121" s="7">
        <v>362.0</v>
      </c>
      <c r="B1121" s="161"/>
      <c r="C1121" s="14"/>
      <c r="D1121" s="167">
        <v>0.279</v>
      </c>
      <c r="E1121" s="14"/>
    </row>
    <row r="1122">
      <c r="A1122" s="7">
        <v>363.0</v>
      </c>
      <c r="B1122" s="161"/>
      <c r="C1122" s="14"/>
      <c r="D1122" s="167">
        <v>0.211</v>
      </c>
      <c r="E1122" s="14"/>
    </row>
    <row r="1123">
      <c r="A1123" s="7">
        <v>363.0</v>
      </c>
      <c r="B1123" s="161"/>
      <c r="C1123" s="14"/>
      <c r="D1123" s="167">
        <v>0.198</v>
      </c>
      <c r="E1123" s="14"/>
    </row>
    <row r="1124">
      <c r="A1124" s="7">
        <v>363.0</v>
      </c>
      <c r="B1124" s="161"/>
      <c r="C1124" s="14"/>
      <c r="D1124" s="167">
        <v>0.215</v>
      </c>
      <c r="E1124" s="14"/>
    </row>
    <row r="1125">
      <c r="A1125" s="7">
        <v>364.0</v>
      </c>
      <c r="B1125" s="161"/>
      <c r="C1125" s="14"/>
      <c r="D1125" s="167">
        <v>0.286</v>
      </c>
      <c r="E1125" s="14"/>
    </row>
    <row r="1126">
      <c r="A1126" s="7">
        <v>364.0</v>
      </c>
      <c r="B1126" s="161"/>
      <c r="C1126" s="14"/>
      <c r="D1126" s="167">
        <v>0.286</v>
      </c>
      <c r="E1126" s="14"/>
    </row>
    <row r="1127">
      <c r="A1127" s="7">
        <v>364.0</v>
      </c>
      <c r="B1127" s="161"/>
      <c r="C1127" s="14"/>
      <c r="D1127" s="167">
        <v>0.225</v>
      </c>
      <c r="E1127" s="14"/>
    </row>
    <row r="1128">
      <c r="A1128" s="7">
        <v>365.0</v>
      </c>
      <c r="B1128" s="161"/>
      <c r="C1128" s="14"/>
      <c r="D1128" s="167">
        <v>0.308</v>
      </c>
      <c r="E1128" s="14"/>
    </row>
    <row r="1129">
      <c r="A1129" s="7">
        <v>365.0</v>
      </c>
      <c r="B1129" s="161"/>
      <c r="C1129" s="14"/>
      <c r="D1129" s="167">
        <v>0.315</v>
      </c>
      <c r="E1129" s="14"/>
    </row>
    <row r="1130">
      <c r="A1130" s="7">
        <v>365.0</v>
      </c>
      <c r="B1130" s="161"/>
      <c r="C1130" s="14"/>
      <c r="D1130" s="167">
        <v>0.336</v>
      </c>
      <c r="E1130" s="14"/>
    </row>
    <row r="1131">
      <c r="A1131" s="7">
        <v>366.0</v>
      </c>
      <c r="B1131" s="161"/>
      <c r="C1131" s="14"/>
      <c r="D1131" s="167">
        <v>0.316</v>
      </c>
      <c r="E1131" s="14"/>
    </row>
    <row r="1132">
      <c r="A1132" s="7">
        <v>366.0</v>
      </c>
      <c r="B1132" s="161"/>
      <c r="C1132" s="14"/>
      <c r="D1132" s="167">
        <v>0.332</v>
      </c>
      <c r="E1132" s="14"/>
    </row>
    <row r="1133">
      <c r="A1133" s="7">
        <v>366.0</v>
      </c>
      <c r="B1133" s="161"/>
      <c r="C1133" s="14"/>
      <c r="D1133" s="167">
        <v>0.318</v>
      </c>
      <c r="E1133" s="14"/>
    </row>
    <row r="1134">
      <c r="A1134" s="7">
        <v>367.0</v>
      </c>
      <c r="B1134" s="161"/>
      <c r="C1134" s="14"/>
      <c r="D1134" s="167">
        <v>0.321</v>
      </c>
      <c r="E1134" s="14"/>
    </row>
    <row r="1135">
      <c r="A1135" s="7">
        <v>367.0</v>
      </c>
      <c r="B1135" s="161"/>
      <c r="C1135" s="14"/>
      <c r="D1135" s="167">
        <v>0.298</v>
      </c>
      <c r="E1135" s="14"/>
    </row>
    <row r="1136">
      <c r="A1136" s="7">
        <v>367.0</v>
      </c>
      <c r="B1136" s="161"/>
      <c r="C1136" s="14"/>
      <c r="D1136" s="167">
        <v>0.315</v>
      </c>
      <c r="E1136" s="14"/>
    </row>
    <row r="1137">
      <c r="A1137" s="7">
        <v>368.0</v>
      </c>
      <c r="B1137" s="161"/>
      <c r="C1137" s="14"/>
      <c r="D1137" s="167">
        <v>0.214</v>
      </c>
      <c r="E1137" s="14"/>
    </row>
    <row r="1138">
      <c r="A1138" s="7">
        <v>368.0</v>
      </c>
      <c r="B1138" s="161"/>
      <c r="C1138" s="14"/>
      <c r="D1138" s="167">
        <v>0.251</v>
      </c>
      <c r="E1138" s="14"/>
    </row>
    <row r="1139">
      <c r="A1139" s="7">
        <v>368.0</v>
      </c>
      <c r="B1139" s="161"/>
      <c r="C1139" s="14"/>
      <c r="D1139" s="167">
        <v>0.22</v>
      </c>
      <c r="E1139" s="14"/>
    </row>
    <row r="1140">
      <c r="A1140" s="7">
        <v>369.0</v>
      </c>
      <c r="B1140" s="161"/>
      <c r="C1140" s="14"/>
      <c r="D1140" s="167">
        <v>0.276</v>
      </c>
      <c r="E1140" s="14"/>
    </row>
    <row r="1141">
      <c r="A1141" s="7">
        <v>369.0</v>
      </c>
      <c r="B1141" s="161"/>
      <c r="C1141" s="14"/>
      <c r="D1141" s="167">
        <v>0.246</v>
      </c>
      <c r="E1141" s="14"/>
    </row>
    <row r="1142">
      <c r="A1142" s="7">
        <v>369.0</v>
      </c>
      <c r="B1142" s="161"/>
      <c r="C1142" s="14"/>
      <c r="D1142" s="167">
        <v>0.283</v>
      </c>
      <c r="E1142" s="14"/>
    </row>
    <row r="1143">
      <c r="A1143" s="7">
        <v>370.0</v>
      </c>
      <c r="B1143" s="161"/>
      <c r="C1143" s="14"/>
      <c r="D1143" s="167">
        <v>0.221</v>
      </c>
      <c r="E1143" s="14"/>
    </row>
    <row r="1144">
      <c r="A1144" s="7">
        <v>370.0</v>
      </c>
      <c r="B1144" s="161"/>
      <c r="C1144" s="14"/>
      <c r="D1144" s="167">
        <v>0.218</v>
      </c>
      <c r="E1144" s="14"/>
    </row>
    <row r="1145">
      <c r="A1145" s="7">
        <v>370.0</v>
      </c>
      <c r="B1145" s="161"/>
      <c r="C1145" s="14"/>
      <c r="D1145" s="167">
        <v>0.251</v>
      </c>
      <c r="E1145" s="14"/>
    </row>
    <row r="1146">
      <c r="A1146" s="7">
        <v>371.0</v>
      </c>
      <c r="B1146" s="161"/>
      <c r="C1146" s="14"/>
      <c r="D1146" s="167">
        <v>0.273</v>
      </c>
      <c r="E1146" s="14"/>
    </row>
    <row r="1147">
      <c r="A1147" s="7">
        <v>371.0</v>
      </c>
      <c r="B1147" s="161"/>
      <c r="C1147" s="14"/>
      <c r="D1147" s="167">
        <v>0.178</v>
      </c>
      <c r="E1147" s="14"/>
    </row>
    <row r="1148">
      <c r="A1148" s="7">
        <v>371.0</v>
      </c>
      <c r="B1148" s="161"/>
      <c r="C1148" s="14"/>
      <c r="D1148" s="167">
        <v>0.215</v>
      </c>
      <c r="E1148" s="14"/>
    </row>
    <row r="1149">
      <c r="A1149" s="7">
        <v>372.0</v>
      </c>
      <c r="B1149" s="161"/>
      <c r="C1149" s="14"/>
      <c r="D1149" s="167">
        <v>0.226</v>
      </c>
      <c r="E1149" s="14"/>
    </row>
    <row r="1150">
      <c r="A1150" s="7">
        <v>372.0</v>
      </c>
      <c r="B1150" s="161"/>
      <c r="C1150" s="14"/>
      <c r="D1150" s="167">
        <v>0.256</v>
      </c>
      <c r="E1150" s="14"/>
    </row>
    <row r="1151">
      <c r="A1151" s="7">
        <v>372.0</v>
      </c>
      <c r="B1151" s="161"/>
      <c r="C1151" s="14"/>
      <c r="D1151" s="167">
        <v>0.252</v>
      </c>
      <c r="E1151" s="14"/>
    </row>
    <row r="1152">
      <c r="A1152" s="7">
        <v>373.0</v>
      </c>
      <c r="B1152" s="161"/>
      <c r="C1152" s="14"/>
      <c r="D1152" s="167">
        <v>0.216</v>
      </c>
      <c r="E1152" s="14"/>
    </row>
    <row r="1153">
      <c r="A1153" s="7">
        <v>373.0</v>
      </c>
      <c r="B1153" s="161"/>
      <c r="C1153" s="14"/>
      <c r="D1153" s="167">
        <v>0.218</v>
      </c>
      <c r="E1153" s="14"/>
    </row>
    <row r="1154">
      <c r="A1154" s="7">
        <v>373.0</v>
      </c>
      <c r="B1154" s="161"/>
      <c r="C1154" s="14"/>
      <c r="D1154" s="167">
        <v>0.222</v>
      </c>
      <c r="E1154" s="14"/>
    </row>
    <row r="1155">
      <c r="A1155" s="7">
        <v>374.0</v>
      </c>
      <c r="B1155" s="161"/>
      <c r="C1155" s="14"/>
      <c r="D1155" s="167">
        <v>0.225</v>
      </c>
      <c r="E1155" s="14"/>
    </row>
    <row r="1156">
      <c r="A1156" s="7">
        <v>374.0</v>
      </c>
      <c r="B1156" s="161"/>
      <c r="C1156" s="14"/>
      <c r="D1156" s="167">
        <v>0.269</v>
      </c>
      <c r="E1156" s="14"/>
    </row>
    <row r="1157">
      <c r="A1157" s="7">
        <v>374.0</v>
      </c>
      <c r="B1157" s="161"/>
      <c r="C1157" s="14"/>
      <c r="D1157" s="167">
        <v>0.245</v>
      </c>
      <c r="E1157" s="14"/>
    </row>
    <row r="1158">
      <c r="A1158" s="7">
        <v>375.0</v>
      </c>
      <c r="B1158" s="161"/>
      <c r="C1158" s="14"/>
      <c r="D1158" s="167">
        <v>0.234</v>
      </c>
      <c r="E1158" s="14"/>
    </row>
    <row r="1159">
      <c r="A1159" s="7">
        <v>375.0</v>
      </c>
      <c r="B1159" s="161"/>
      <c r="C1159" s="14"/>
      <c r="D1159" s="167">
        <v>0.214</v>
      </c>
      <c r="E1159" s="14"/>
    </row>
    <row r="1160">
      <c r="A1160" s="7">
        <v>375.0</v>
      </c>
      <c r="B1160" s="161"/>
      <c r="C1160" s="14"/>
      <c r="D1160" s="167">
        <v>0.218</v>
      </c>
      <c r="E1160" s="14"/>
    </row>
    <row r="1161">
      <c r="A1161" s="7">
        <v>376.0</v>
      </c>
      <c r="B1161" s="161"/>
      <c r="C1161" s="14"/>
      <c r="D1161" s="167">
        <v>0.226</v>
      </c>
      <c r="E1161" s="14"/>
    </row>
    <row r="1162">
      <c r="A1162" s="7">
        <v>376.0</v>
      </c>
      <c r="B1162" s="161"/>
      <c r="C1162" s="14"/>
      <c r="D1162" s="167">
        <v>0.228</v>
      </c>
      <c r="E1162" s="14"/>
    </row>
    <row r="1163">
      <c r="A1163" s="7">
        <v>376.0</v>
      </c>
      <c r="B1163" s="161"/>
      <c r="C1163" s="14"/>
      <c r="D1163" s="167">
        <v>0.218</v>
      </c>
      <c r="E1163" s="14"/>
    </row>
    <row r="1164">
      <c r="A1164" s="7">
        <v>377.0</v>
      </c>
      <c r="B1164" s="161"/>
      <c r="C1164" s="14"/>
      <c r="D1164" s="167">
        <v>0.275</v>
      </c>
      <c r="E1164" s="14"/>
    </row>
    <row r="1165">
      <c r="A1165" s="7">
        <v>377.0</v>
      </c>
      <c r="B1165" s="161"/>
      <c r="C1165" s="14"/>
      <c r="D1165" s="167">
        <v>0.241</v>
      </c>
      <c r="E1165" s="14"/>
    </row>
    <row r="1166">
      <c r="A1166" s="7">
        <v>377.0</v>
      </c>
      <c r="B1166" s="161"/>
      <c r="C1166" s="14"/>
      <c r="D1166" s="167">
        <v>0.281</v>
      </c>
      <c r="E1166" s="14"/>
    </row>
    <row r="1167">
      <c r="A1167" s="7">
        <v>378.0</v>
      </c>
      <c r="B1167" s="161"/>
      <c r="C1167" s="14"/>
      <c r="D1167" s="167">
        <v>0.218</v>
      </c>
      <c r="E1167" s="14"/>
    </row>
    <row r="1168">
      <c r="A1168" s="7">
        <v>378.0</v>
      </c>
      <c r="B1168" s="161"/>
      <c r="C1168" s="14"/>
      <c r="D1168" s="167">
        <v>0.262</v>
      </c>
      <c r="E1168" s="14"/>
    </row>
    <row r="1169">
      <c r="A1169" s="7">
        <v>378.0</v>
      </c>
      <c r="B1169" s="161"/>
      <c r="C1169" s="14"/>
      <c r="D1169" s="167">
        <v>0.292</v>
      </c>
      <c r="E1169" s="14"/>
    </row>
    <row r="1170">
      <c r="A1170" s="7">
        <v>379.0</v>
      </c>
      <c r="B1170" s="161"/>
      <c r="C1170" s="14"/>
      <c r="D1170" s="167">
        <v>0.298</v>
      </c>
      <c r="E1170" s="14"/>
    </row>
    <row r="1171">
      <c r="A1171" s="7">
        <v>379.0</v>
      </c>
      <c r="B1171" s="161"/>
      <c r="C1171" s="14"/>
      <c r="D1171" s="167">
        <v>0.276</v>
      </c>
      <c r="E1171" s="14"/>
    </row>
    <row r="1172">
      <c r="A1172" s="7">
        <v>379.0</v>
      </c>
      <c r="B1172" s="161"/>
      <c r="C1172" s="14"/>
      <c r="D1172" s="167">
        <v>0.281</v>
      </c>
      <c r="E1172" s="14"/>
    </row>
    <row r="1173">
      <c r="A1173" s="7">
        <v>380.0</v>
      </c>
      <c r="B1173" s="161"/>
      <c r="C1173" s="14"/>
      <c r="D1173" s="167">
        <v>0.276</v>
      </c>
      <c r="E1173" s="14"/>
    </row>
    <row r="1174">
      <c r="A1174" s="7">
        <v>380.0</v>
      </c>
      <c r="B1174" s="161"/>
      <c r="C1174" s="14"/>
      <c r="D1174" s="167">
        <v>0.297</v>
      </c>
      <c r="E1174" s="14"/>
    </row>
    <row r="1175">
      <c r="A1175" s="7">
        <v>380.0</v>
      </c>
      <c r="B1175" s="161"/>
      <c r="C1175" s="14"/>
      <c r="D1175" s="167">
        <v>0.304</v>
      </c>
      <c r="E1175" s="14"/>
    </row>
    <row r="1176">
      <c r="A1176" s="7">
        <v>381.0</v>
      </c>
      <c r="B1176" s="161"/>
      <c r="C1176" s="14"/>
      <c r="D1176" s="167">
        <v>0.311</v>
      </c>
      <c r="E1176" s="14"/>
    </row>
    <row r="1177">
      <c r="A1177" s="7">
        <v>381.0</v>
      </c>
      <c r="B1177" s="161"/>
      <c r="C1177" s="14"/>
      <c r="D1177" s="167">
        <v>0.287</v>
      </c>
      <c r="E1177" s="14"/>
    </row>
    <row r="1178">
      <c r="A1178" s="7">
        <v>381.0</v>
      </c>
      <c r="B1178" s="161"/>
      <c r="C1178" s="14"/>
      <c r="D1178" s="167">
        <v>0.292</v>
      </c>
      <c r="E1178" s="14"/>
    </row>
    <row r="1179">
      <c r="A1179" s="7">
        <v>382.0</v>
      </c>
      <c r="B1179" s="161"/>
      <c r="C1179" s="14"/>
      <c r="D1179" s="167">
        <v>0.295</v>
      </c>
      <c r="E1179" s="14"/>
    </row>
    <row r="1180">
      <c r="A1180" s="7">
        <v>382.0</v>
      </c>
      <c r="B1180" s="161"/>
      <c r="C1180" s="14"/>
      <c r="D1180" s="167">
        <v>0.312</v>
      </c>
      <c r="E1180" s="14"/>
    </row>
    <row r="1181">
      <c r="A1181" s="7">
        <v>382.0</v>
      </c>
      <c r="B1181" s="161"/>
      <c r="C1181" s="14"/>
      <c r="D1181" s="167">
        <v>0.277</v>
      </c>
      <c r="E1181" s="14"/>
    </row>
    <row r="1182">
      <c r="A1182" s="7">
        <v>383.0</v>
      </c>
      <c r="B1182" s="161"/>
      <c r="C1182" s="14"/>
      <c r="D1182" s="167">
        <v>0.242</v>
      </c>
      <c r="E1182" s="14"/>
    </row>
    <row r="1183">
      <c r="A1183" s="7">
        <v>383.0</v>
      </c>
      <c r="B1183" s="161"/>
      <c r="C1183" s="14"/>
      <c r="D1183" s="167">
        <v>0.262</v>
      </c>
      <c r="E1183" s="14"/>
    </row>
    <row r="1184">
      <c r="A1184" s="7">
        <v>383.0</v>
      </c>
      <c r="B1184" s="161"/>
      <c r="C1184" s="14"/>
      <c r="D1184" s="167">
        <v>0.28</v>
      </c>
      <c r="E1184" s="14"/>
    </row>
    <row r="1185">
      <c r="A1185" s="7">
        <v>384.0</v>
      </c>
      <c r="B1185" s="161"/>
      <c r="C1185" s="14"/>
      <c r="D1185" s="167">
        <v>0.256</v>
      </c>
      <c r="E1185" s="14"/>
    </row>
    <row r="1186">
      <c r="A1186" s="7">
        <v>384.0</v>
      </c>
      <c r="B1186" s="161"/>
      <c r="C1186" s="14"/>
      <c r="D1186" s="167">
        <v>0.263</v>
      </c>
      <c r="E1186" s="14"/>
    </row>
    <row r="1187">
      <c r="A1187" s="7">
        <v>384.0</v>
      </c>
      <c r="B1187" s="161"/>
      <c r="C1187" s="14"/>
      <c r="D1187" s="167">
        <v>0.276</v>
      </c>
      <c r="E1187" s="14"/>
    </row>
    <row r="1188">
      <c r="A1188" s="7">
        <v>385.0</v>
      </c>
      <c r="B1188" s="161"/>
      <c r="C1188" s="14"/>
      <c r="D1188" s="167">
        <v>0.282</v>
      </c>
      <c r="E1188" s="14"/>
    </row>
    <row r="1189">
      <c r="A1189" s="7">
        <v>385.0</v>
      </c>
      <c r="B1189" s="161"/>
      <c r="C1189" s="14"/>
      <c r="D1189" s="167">
        <v>0.276</v>
      </c>
      <c r="E1189" s="14"/>
    </row>
    <row r="1190">
      <c r="A1190" s="7">
        <v>385.0</v>
      </c>
      <c r="B1190" s="161"/>
      <c r="C1190" s="14"/>
      <c r="D1190" s="167">
        <v>0.248</v>
      </c>
      <c r="E1190" s="14"/>
    </row>
    <row r="1191">
      <c r="A1191" s="7">
        <v>386.0</v>
      </c>
      <c r="B1191" s="161"/>
      <c r="C1191" s="14"/>
      <c r="D1191" s="167">
        <v>0.308</v>
      </c>
      <c r="E1191" s="14"/>
    </row>
    <row r="1192">
      <c r="A1192" s="7">
        <v>386.0</v>
      </c>
      <c r="B1192" s="161"/>
      <c r="C1192" s="14"/>
      <c r="D1192" s="167">
        <v>0.316</v>
      </c>
      <c r="E1192" s="14"/>
    </row>
    <row r="1193">
      <c r="A1193" s="7">
        <v>386.0</v>
      </c>
      <c r="B1193" s="161"/>
      <c r="C1193" s="14"/>
      <c r="D1193" s="167">
        <v>0.312</v>
      </c>
      <c r="E1193" s="14"/>
    </row>
    <row r="1194">
      <c r="A1194" s="7">
        <v>387.0</v>
      </c>
      <c r="B1194" s="161"/>
      <c r="C1194" s="14"/>
      <c r="D1194" s="167">
        <v>0.262</v>
      </c>
      <c r="E1194" s="14"/>
    </row>
    <row r="1195">
      <c r="A1195" s="7">
        <v>387.0</v>
      </c>
      <c r="B1195" s="161"/>
      <c r="C1195" s="14"/>
      <c r="D1195" s="167">
        <v>0.288</v>
      </c>
      <c r="E1195" s="14"/>
    </row>
    <row r="1196">
      <c r="A1196" s="7">
        <v>387.0</v>
      </c>
      <c r="B1196" s="161"/>
      <c r="C1196" s="14"/>
      <c r="D1196" s="167">
        <v>0.276</v>
      </c>
      <c r="E1196" s="14"/>
    </row>
    <row r="1197">
      <c r="A1197" s="7">
        <v>388.0</v>
      </c>
      <c r="B1197" s="161"/>
      <c r="C1197" s="14"/>
      <c r="D1197" s="167">
        <v>0.332</v>
      </c>
      <c r="E1197" s="14"/>
    </row>
    <row r="1198">
      <c r="A1198" s="7">
        <v>388.0</v>
      </c>
      <c r="B1198" s="161"/>
      <c r="C1198" s="14"/>
      <c r="D1198" s="167">
        <v>0.316</v>
      </c>
      <c r="E1198" s="14"/>
    </row>
    <row r="1199">
      <c r="A1199" s="7">
        <v>388.0</v>
      </c>
      <c r="B1199" s="161"/>
      <c r="C1199" s="14"/>
      <c r="D1199" s="167">
        <v>0.318</v>
      </c>
      <c r="E1199" s="14"/>
    </row>
    <row r="1200">
      <c r="A1200" s="7">
        <v>389.0</v>
      </c>
      <c r="B1200" s="161"/>
      <c r="C1200" s="14"/>
      <c r="D1200" s="167">
        <v>0.298</v>
      </c>
      <c r="E1200" s="14"/>
    </row>
    <row r="1201">
      <c r="A1201" s="7">
        <v>389.0</v>
      </c>
      <c r="B1201" s="161"/>
      <c r="C1201" s="14"/>
      <c r="D1201" s="167">
        <v>0.277</v>
      </c>
      <c r="E1201" s="14"/>
    </row>
    <row r="1202">
      <c r="A1202" s="7">
        <v>389.0</v>
      </c>
      <c r="B1202" s="161"/>
      <c r="C1202" s="14"/>
      <c r="D1202" s="167">
        <v>0.268</v>
      </c>
      <c r="E1202" s="14"/>
    </row>
    <row r="1203">
      <c r="A1203" s="7">
        <v>390.0</v>
      </c>
      <c r="B1203" s="161"/>
      <c r="C1203" s="14"/>
      <c r="D1203" s="167">
        <v>0.281</v>
      </c>
      <c r="E1203" s="14"/>
    </row>
    <row r="1204">
      <c r="A1204" s="7">
        <v>390.0</v>
      </c>
      <c r="B1204" s="161"/>
      <c r="C1204" s="14"/>
      <c r="D1204" s="167">
        <v>0.263</v>
      </c>
      <c r="E1204" s="14"/>
    </row>
    <row r="1205">
      <c r="A1205" s="7">
        <v>390.0</v>
      </c>
      <c r="B1205" s="161"/>
      <c r="C1205" s="14"/>
      <c r="D1205" s="167">
        <v>0.285</v>
      </c>
      <c r="E1205" s="14"/>
    </row>
    <row r="1206">
      <c r="A1206" s="7">
        <v>391.0</v>
      </c>
      <c r="B1206" s="161"/>
      <c r="C1206" s="14"/>
      <c r="D1206" s="167">
        <v>0.294</v>
      </c>
      <c r="E1206" s="14"/>
    </row>
    <row r="1207">
      <c r="A1207" s="7">
        <v>391.0</v>
      </c>
      <c r="B1207" s="161"/>
      <c r="C1207" s="14"/>
      <c r="D1207" s="167">
        <v>0.287</v>
      </c>
      <c r="E1207" s="14"/>
    </row>
    <row r="1208">
      <c r="A1208" s="7">
        <v>391.0</v>
      </c>
      <c r="B1208" s="161"/>
      <c r="C1208" s="14"/>
      <c r="D1208" s="167">
        <v>0.312</v>
      </c>
      <c r="E1208" s="14"/>
    </row>
    <row r="1209">
      <c r="A1209" s="7">
        <v>392.0</v>
      </c>
      <c r="B1209" s="161"/>
      <c r="C1209" s="14"/>
      <c r="D1209" s="167">
        <v>0.265</v>
      </c>
      <c r="E1209" s="14"/>
    </row>
    <row r="1210">
      <c r="A1210" s="7">
        <v>392.0</v>
      </c>
      <c r="B1210" s="161"/>
      <c r="C1210" s="14"/>
      <c r="D1210" s="167">
        <v>0.233</v>
      </c>
      <c r="E1210" s="14"/>
    </row>
    <row r="1211">
      <c r="A1211" s="7">
        <v>392.0</v>
      </c>
      <c r="B1211" s="161"/>
      <c r="C1211" s="14"/>
      <c r="D1211" s="167">
        <v>0.281</v>
      </c>
      <c r="E1211" s="14"/>
    </row>
    <row r="1212">
      <c r="A1212" s="7">
        <v>393.0</v>
      </c>
      <c r="B1212" s="161"/>
      <c r="C1212" s="14"/>
      <c r="D1212" s="167">
        <v>0.292</v>
      </c>
      <c r="E1212" s="14"/>
    </row>
    <row r="1213">
      <c r="A1213" s="7">
        <v>393.0</v>
      </c>
      <c r="B1213" s="161"/>
      <c r="C1213" s="14"/>
      <c r="D1213" s="167">
        <v>0.254</v>
      </c>
      <c r="E1213" s="14"/>
    </row>
    <row r="1214">
      <c r="A1214" s="7">
        <v>393.0</v>
      </c>
      <c r="B1214" s="161"/>
      <c r="C1214" s="14"/>
      <c r="D1214" s="167">
        <v>0.243</v>
      </c>
      <c r="E1214" s="14"/>
    </row>
    <row r="1215">
      <c r="A1215" s="7">
        <v>394.0</v>
      </c>
      <c r="B1215" s="161"/>
      <c r="C1215" s="14"/>
      <c r="D1215" s="167">
        <v>0.276</v>
      </c>
      <c r="E1215" s="14"/>
    </row>
    <row r="1216">
      <c r="A1216" s="7">
        <v>394.0</v>
      </c>
      <c r="B1216" s="161"/>
      <c r="C1216" s="14"/>
      <c r="D1216" s="167">
        <v>0.264</v>
      </c>
      <c r="E1216" s="14"/>
    </row>
    <row r="1217">
      <c r="A1217" s="7">
        <v>394.0</v>
      </c>
      <c r="B1217" s="161"/>
      <c r="C1217" s="14"/>
      <c r="D1217" s="167">
        <v>0.255</v>
      </c>
      <c r="E1217" s="14"/>
    </row>
    <row r="1218">
      <c r="A1218" s="7">
        <v>395.0</v>
      </c>
      <c r="B1218" s="161"/>
      <c r="C1218" s="14"/>
      <c r="D1218" s="167">
        <v>0.286</v>
      </c>
      <c r="E1218" s="14"/>
    </row>
    <row r="1219">
      <c r="A1219" s="7">
        <v>395.0</v>
      </c>
      <c r="B1219" s="161"/>
      <c r="C1219" s="14"/>
      <c r="D1219" s="167">
        <v>0.284</v>
      </c>
      <c r="E1219" s="14"/>
    </row>
    <row r="1220">
      <c r="A1220" s="7">
        <v>395.0</v>
      </c>
      <c r="B1220" s="161"/>
      <c r="C1220" s="14"/>
      <c r="D1220" s="167">
        <v>0.288</v>
      </c>
      <c r="E1220" s="14"/>
    </row>
    <row r="1221">
      <c r="A1221" s="7">
        <v>396.0</v>
      </c>
      <c r="B1221" s="161"/>
      <c r="C1221" s="14"/>
      <c r="D1221" s="167">
        <v>0.286</v>
      </c>
      <c r="E1221" s="14"/>
    </row>
    <row r="1222">
      <c r="A1222" s="7">
        <v>396.0</v>
      </c>
      <c r="B1222" s="161"/>
      <c r="C1222" s="14"/>
      <c r="D1222" s="167">
        <v>0.289</v>
      </c>
      <c r="E1222" s="14"/>
    </row>
    <row r="1223">
      <c r="A1223" s="7">
        <v>396.0</v>
      </c>
      <c r="B1223" s="161"/>
      <c r="C1223" s="14"/>
      <c r="D1223" s="167">
        <v>0.293</v>
      </c>
      <c r="E1223" s="14"/>
    </row>
    <row r="1224">
      <c r="A1224" s="7">
        <v>397.0</v>
      </c>
      <c r="B1224" s="161"/>
      <c r="C1224" s="14"/>
      <c r="D1224" s="167">
        <v>0.216</v>
      </c>
      <c r="E1224" s="14"/>
    </row>
    <row r="1225">
      <c r="A1225" s="7">
        <v>397.0</v>
      </c>
      <c r="B1225" s="161"/>
      <c r="C1225" s="14"/>
      <c r="D1225" s="167">
        <v>0.198</v>
      </c>
      <c r="E1225" s="14"/>
    </row>
    <row r="1226">
      <c r="A1226" s="7">
        <v>397.0</v>
      </c>
      <c r="B1226" s="161"/>
      <c r="C1226" s="14"/>
      <c r="D1226" s="167">
        <v>0.258</v>
      </c>
      <c r="E1226" s="14"/>
    </row>
    <row r="1227">
      <c r="A1227" s="7">
        <v>398.0</v>
      </c>
      <c r="B1227" s="161"/>
      <c r="C1227" s="14"/>
      <c r="D1227" s="167">
        <v>0.234</v>
      </c>
      <c r="E1227" s="14"/>
    </row>
    <row r="1228">
      <c r="A1228" s="7">
        <v>398.0</v>
      </c>
      <c r="B1228" s="161"/>
      <c r="C1228" s="14"/>
      <c r="D1228" s="167">
        <v>0.216</v>
      </c>
      <c r="E1228" s="14"/>
    </row>
    <row r="1229">
      <c r="A1229" s="7">
        <v>398.0</v>
      </c>
      <c r="B1229" s="161"/>
      <c r="C1229" s="14"/>
      <c r="D1229" s="167">
        <v>0.197</v>
      </c>
      <c r="E1229" s="14"/>
    </row>
    <row r="1230">
      <c r="A1230" s="7">
        <v>399.0</v>
      </c>
      <c r="B1230" s="161"/>
      <c r="C1230" s="14"/>
      <c r="D1230" s="167">
        <v>0.245</v>
      </c>
      <c r="E1230" s="14"/>
    </row>
    <row r="1231">
      <c r="A1231" s="7">
        <v>399.0</v>
      </c>
      <c r="B1231" s="161"/>
      <c r="C1231" s="14"/>
      <c r="D1231" s="167">
        <v>0.243</v>
      </c>
      <c r="E1231" s="14"/>
    </row>
    <row r="1232">
      <c r="A1232" s="7">
        <v>399.0</v>
      </c>
      <c r="B1232" s="161"/>
      <c r="C1232" s="14"/>
      <c r="D1232" s="167">
        <v>0.244</v>
      </c>
      <c r="E1232" s="14"/>
    </row>
    <row r="1233">
      <c r="A1233" s="7">
        <v>400.0</v>
      </c>
      <c r="B1233" s="161"/>
      <c r="C1233" s="14"/>
      <c r="D1233" s="167">
        <v>0.124</v>
      </c>
      <c r="E1233" s="14"/>
    </row>
    <row r="1234">
      <c r="A1234" s="7">
        <v>400.0</v>
      </c>
      <c r="B1234" s="161"/>
      <c r="C1234" s="14"/>
      <c r="D1234" s="167">
        <v>0.168</v>
      </c>
      <c r="E1234" s="14"/>
    </row>
    <row r="1235">
      <c r="A1235" s="7">
        <v>400.0</v>
      </c>
      <c r="B1235" s="161"/>
      <c r="C1235" s="14"/>
      <c r="D1235" s="167">
        <v>0.208</v>
      </c>
      <c r="E1235" s="14"/>
    </row>
    <row r="1236">
      <c r="A1236" s="7">
        <v>401.0</v>
      </c>
      <c r="B1236" s="161"/>
      <c r="C1236" s="14"/>
      <c r="D1236" s="167">
        <v>0.144</v>
      </c>
      <c r="E1236" s="14"/>
    </row>
    <row r="1237">
      <c r="A1237" s="7">
        <v>401.0</v>
      </c>
      <c r="B1237" s="161"/>
      <c r="C1237" s="14"/>
      <c r="D1237" s="167">
        <v>0.156</v>
      </c>
      <c r="E1237" s="14"/>
    </row>
    <row r="1238">
      <c r="A1238" s="7">
        <v>401.0</v>
      </c>
      <c r="B1238" s="161"/>
      <c r="C1238" s="14"/>
      <c r="D1238" s="167">
        <v>0.166</v>
      </c>
      <c r="E1238" s="14"/>
    </row>
    <row r="1239">
      <c r="A1239" s="7">
        <v>402.0</v>
      </c>
      <c r="B1239" s="161"/>
      <c r="C1239" s="14"/>
      <c r="D1239" s="167">
        <v>0.176</v>
      </c>
      <c r="E1239" s="14"/>
    </row>
    <row r="1240">
      <c r="A1240" s="7">
        <v>402.0</v>
      </c>
      <c r="B1240" s="161"/>
      <c r="C1240" s="14"/>
      <c r="D1240" s="167">
        <v>0.123</v>
      </c>
      <c r="E1240" s="14"/>
    </row>
    <row r="1241">
      <c r="A1241" s="7">
        <v>402.0</v>
      </c>
      <c r="B1241" s="161"/>
      <c r="C1241" s="14"/>
      <c r="D1241" s="167">
        <v>0.145</v>
      </c>
      <c r="E1241" s="14"/>
    </row>
    <row r="1242">
      <c r="A1242" s="7">
        <v>403.0</v>
      </c>
      <c r="B1242" s="161"/>
      <c r="C1242" s="14"/>
      <c r="D1242" s="167">
        <v>0.243</v>
      </c>
      <c r="E1242" s="14"/>
    </row>
    <row r="1243">
      <c r="A1243" s="7">
        <v>403.0</v>
      </c>
      <c r="B1243" s="161"/>
      <c r="C1243" s="14"/>
      <c r="D1243" s="167">
        <v>0.272</v>
      </c>
      <c r="E1243" s="14"/>
    </row>
    <row r="1244">
      <c r="A1244" s="7">
        <v>403.0</v>
      </c>
      <c r="B1244" s="161"/>
      <c r="C1244" s="14"/>
      <c r="D1244" s="167">
        <v>0.258</v>
      </c>
      <c r="E1244" s="14"/>
    </row>
    <row r="1245">
      <c r="A1245" s="7">
        <v>404.0</v>
      </c>
      <c r="B1245" s="161"/>
      <c r="C1245" s="14"/>
      <c r="D1245" s="167">
        <v>0.244</v>
      </c>
      <c r="E1245" s="14"/>
    </row>
    <row r="1246">
      <c r="A1246" s="7">
        <v>404.0</v>
      </c>
      <c r="B1246" s="161"/>
      <c r="C1246" s="14"/>
      <c r="D1246" s="167">
        <v>0.287</v>
      </c>
      <c r="E1246" s="14"/>
    </row>
    <row r="1247">
      <c r="A1247" s="7">
        <v>404.0</v>
      </c>
      <c r="B1247" s="161"/>
      <c r="C1247" s="14"/>
      <c r="D1247" s="167">
        <v>0.265</v>
      </c>
      <c r="E1247" s="14"/>
    </row>
    <row r="1248">
      <c r="A1248" s="7">
        <v>405.0</v>
      </c>
      <c r="B1248" s="161"/>
      <c r="C1248" s="14"/>
      <c r="D1248" s="167">
        <v>0.255</v>
      </c>
      <c r="E1248" s="14"/>
    </row>
    <row r="1249">
      <c r="A1249" s="7">
        <v>405.0</v>
      </c>
      <c r="B1249" s="161"/>
      <c r="C1249" s="14"/>
      <c r="D1249" s="167">
        <v>0.261</v>
      </c>
      <c r="E1249" s="14"/>
    </row>
    <row r="1250">
      <c r="A1250" s="7">
        <v>405.0</v>
      </c>
      <c r="B1250" s="161"/>
      <c r="C1250" s="14"/>
      <c r="D1250" s="167">
        <v>0.243</v>
      </c>
      <c r="E1250" s="14"/>
    </row>
    <row r="1251">
      <c r="A1251" s="7">
        <v>406.0</v>
      </c>
      <c r="B1251" s="161"/>
      <c r="C1251" s="14"/>
      <c r="D1251" s="167">
        <v>0.201</v>
      </c>
      <c r="E1251" s="14"/>
    </row>
    <row r="1252">
      <c r="A1252" s="7">
        <v>406.0</v>
      </c>
      <c r="B1252" s="161"/>
      <c r="C1252" s="14"/>
      <c r="D1252" s="167">
        <v>0.231</v>
      </c>
      <c r="E1252" s="14"/>
    </row>
    <row r="1253">
      <c r="A1253" s="7">
        <v>406.0</v>
      </c>
      <c r="B1253" s="161"/>
      <c r="C1253" s="14"/>
      <c r="D1253" s="167">
        <v>0.253</v>
      </c>
      <c r="E1253" s="14"/>
    </row>
    <row r="1254">
      <c r="A1254" s="7">
        <v>407.0</v>
      </c>
      <c r="B1254" s="161"/>
      <c r="C1254" s="14"/>
      <c r="D1254" s="167">
        <v>0.222</v>
      </c>
      <c r="E1254" s="14"/>
    </row>
    <row r="1255">
      <c r="A1255" s="7">
        <v>407.0</v>
      </c>
      <c r="B1255" s="161"/>
      <c r="C1255" s="14"/>
      <c r="D1255" s="167">
        <v>0.216</v>
      </c>
      <c r="E1255" s="14"/>
    </row>
    <row r="1256">
      <c r="A1256" s="7">
        <v>407.0</v>
      </c>
      <c r="B1256" s="161"/>
      <c r="C1256" s="14"/>
      <c r="D1256" s="167">
        <v>0.192</v>
      </c>
      <c r="E1256" s="14"/>
    </row>
    <row r="1257">
      <c r="A1257" s="7">
        <v>408.0</v>
      </c>
      <c r="B1257" s="161"/>
      <c r="C1257" s="14"/>
      <c r="D1257" s="167">
        <v>0.198</v>
      </c>
      <c r="E1257" s="14"/>
    </row>
    <row r="1258">
      <c r="A1258" s="7">
        <v>408.0</v>
      </c>
      <c r="B1258" s="161"/>
      <c r="C1258" s="14"/>
      <c r="D1258" s="167">
        <v>0.234</v>
      </c>
      <c r="E1258" s="14"/>
    </row>
    <row r="1259">
      <c r="A1259" s="7">
        <v>408.0</v>
      </c>
      <c r="B1259" s="161"/>
      <c r="C1259" s="14"/>
      <c r="D1259" s="167">
        <v>0.213</v>
      </c>
      <c r="E1259" s="14"/>
    </row>
    <row r="1260">
      <c r="A1260" s="7">
        <v>409.0</v>
      </c>
      <c r="B1260" s="161"/>
      <c r="C1260" s="14"/>
      <c r="D1260" s="167">
        <v>0.154</v>
      </c>
      <c r="E1260" s="14"/>
    </row>
    <row r="1261">
      <c r="A1261" s="7">
        <v>409.0</v>
      </c>
      <c r="B1261" s="161"/>
      <c r="C1261" s="14"/>
      <c r="D1261" s="167">
        <v>0.209</v>
      </c>
      <c r="E1261" s="14"/>
    </row>
    <row r="1262">
      <c r="A1262" s="7">
        <v>409.0</v>
      </c>
      <c r="B1262" s="161"/>
      <c r="C1262" s="14"/>
      <c r="D1262" s="167">
        <v>0.198</v>
      </c>
      <c r="E1262" s="14"/>
    </row>
    <row r="1263">
      <c r="A1263" s="7">
        <v>410.0</v>
      </c>
      <c r="B1263" s="161"/>
      <c r="C1263" s="14"/>
      <c r="D1263" s="167">
        <v>0.211</v>
      </c>
      <c r="E1263" s="14"/>
    </row>
    <row r="1264">
      <c r="A1264" s="7">
        <v>410.0</v>
      </c>
      <c r="B1264" s="161"/>
      <c r="C1264" s="14"/>
      <c r="D1264" s="167">
        <v>0.208</v>
      </c>
      <c r="E1264" s="14"/>
    </row>
    <row r="1265">
      <c r="A1265" s="7">
        <v>410.0</v>
      </c>
      <c r="B1265" s="161"/>
      <c r="C1265" s="14"/>
      <c r="D1265" s="167">
        <v>0.193</v>
      </c>
      <c r="E1265" s="14"/>
    </row>
    <row r="1266">
      <c r="A1266" s="7">
        <v>411.0</v>
      </c>
      <c r="B1266" s="161"/>
      <c r="C1266" s="14"/>
      <c r="D1266" s="167">
        <v>0.176</v>
      </c>
      <c r="E1266" s="14"/>
    </row>
    <row r="1267">
      <c r="A1267" s="7">
        <v>411.0</v>
      </c>
      <c r="B1267" s="161"/>
      <c r="C1267" s="14"/>
      <c r="D1267" s="167">
        <v>0.198</v>
      </c>
      <c r="E1267" s="14"/>
    </row>
    <row r="1268">
      <c r="A1268" s="7">
        <v>411.0</v>
      </c>
      <c r="B1268" s="161"/>
      <c r="C1268" s="14"/>
      <c r="D1268" s="167">
        <v>0.204</v>
      </c>
      <c r="E1268" s="14"/>
    </row>
    <row r="1269">
      <c r="A1269" s="7">
        <v>412.0</v>
      </c>
      <c r="B1269" s="161"/>
      <c r="C1269" s="14"/>
      <c r="D1269" s="167">
        <v>0.187</v>
      </c>
      <c r="E1269" s="14"/>
    </row>
    <row r="1270">
      <c r="A1270" s="7">
        <v>412.0</v>
      </c>
      <c r="B1270" s="161"/>
      <c r="C1270" s="14"/>
      <c r="D1270" s="167">
        <v>0.184</v>
      </c>
      <c r="E1270" s="14"/>
    </row>
    <row r="1271">
      <c r="A1271" s="7">
        <v>412.0</v>
      </c>
      <c r="B1271" s="161"/>
      <c r="C1271" s="14"/>
      <c r="D1271" s="167">
        <v>0.157</v>
      </c>
      <c r="E1271" s="14"/>
    </row>
    <row r="1272">
      <c r="A1272" s="7">
        <v>413.0</v>
      </c>
      <c r="B1272" s="161"/>
      <c r="C1272" s="14"/>
      <c r="D1272" s="167">
        <v>0.162</v>
      </c>
      <c r="E1272" s="14"/>
    </row>
    <row r="1273">
      <c r="A1273" s="7">
        <v>413.0</v>
      </c>
      <c r="B1273" s="161"/>
      <c r="C1273" s="14"/>
      <c r="D1273" s="167">
        <v>0.178</v>
      </c>
      <c r="E1273" s="14"/>
    </row>
    <row r="1274">
      <c r="A1274" s="7">
        <v>413.0</v>
      </c>
      <c r="B1274" s="161"/>
      <c r="C1274" s="14"/>
      <c r="D1274" s="167">
        <v>0.189</v>
      </c>
      <c r="E1274" s="14"/>
    </row>
    <row r="1275">
      <c r="A1275" s="7">
        <v>414.0</v>
      </c>
      <c r="B1275" s="161"/>
      <c r="C1275" s="14"/>
      <c r="D1275" s="167">
        <v>0.178</v>
      </c>
      <c r="E1275" s="14"/>
    </row>
    <row r="1276">
      <c r="A1276" s="7">
        <v>414.0</v>
      </c>
      <c r="B1276" s="161"/>
      <c r="C1276" s="14"/>
      <c r="D1276" s="167">
        <v>0.159</v>
      </c>
      <c r="E1276" s="14"/>
    </row>
    <row r="1277">
      <c r="A1277" s="7">
        <v>414.0</v>
      </c>
      <c r="B1277" s="161"/>
      <c r="C1277" s="14"/>
      <c r="D1277" s="167">
        <v>0.168</v>
      </c>
      <c r="E1277" s="14"/>
    </row>
    <row r="1278">
      <c r="A1278" s="7">
        <v>415.0</v>
      </c>
      <c r="B1278" s="161"/>
      <c r="C1278" s="14"/>
      <c r="D1278" s="167">
        <v>0.212</v>
      </c>
      <c r="E1278" s="14"/>
    </row>
    <row r="1279">
      <c r="A1279" s="7">
        <v>415.0</v>
      </c>
      <c r="B1279" s="161"/>
      <c r="C1279" s="14"/>
      <c r="D1279" s="167">
        <v>0.24</v>
      </c>
      <c r="E1279" s="14"/>
    </row>
    <row r="1280">
      <c r="A1280" s="7">
        <v>415.0</v>
      </c>
      <c r="B1280" s="161"/>
      <c r="C1280" s="14"/>
      <c r="D1280" s="167">
        <v>0.22</v>
      </c>
      <c r="E1280" s="14"/>
    </row>
    <row r="1281">
      <c r="A1281" s="7">
        <v>416.0</v>
      </c>
      <c r="B1281" s="161"/>
      <c r="C1281" s="14"/>
      <c r="D1281" s="167">
        <v>0.231</v>
      </c>
      <c r="E1281" s="14"/>
    </row>
    <row r="1282">
      <c r="A1282" s="7">
        <v>416.0</v>
      </c>
      <c r="B1282" s="161"/>
      <c r="C1282" s="14"/>
      <c r="D1282" s="167">
        <v>0.216</v>
      </c>
      <c r="E1282" s="14"/>
    </row>
    <row r="1283">
      <c r="A1283" s="7">
        <v>416.0</v>
      </c>
      <c r="B1283" s="161"/>
      <c r="C1283" s="14"/>
      <c r="D1283" s="167">
        <v>0.218</v>
      </c>
      <c r="E1283" s="14"/>
    </row>
    <row r="1284">
      <c r="A1284" s="7">
        <v>417.0</v>
      </c>
      <c r="B1284" s="161"/>
      <c r="C1284" s="14"/>
      <c r="D1284" s="167">
        <v>0.225</v>
      </c>
      <c r="E1284" s="14"/>
    </row>
    <row r="1285">
      <c r="A1285" s="7">
        <v>417.0</v>
      </c>
      <c r="B1285" s="161"/>
      <c r="C1285" s="14"/>
      <c r="D1285" s="167">
        <v>0.228</v>
      </c>
      <c r="E1285" s="14"/>
    </row>
    <row r="1286">
      <c r="A1286" s="7">
        <v>417.0</v>
      </c>
      <c r="B1286" s="161"/>
      <c r="C1286" s="14"/>
      <c r="D1286" s="167">
        <v>0.212</v>
      </c>
      <c r="E1286" s="14"/>
    </row>
    <row r="1287">
      <c r="A1287" s="7">
        <v>418.0</v>
      </c>
      <c r="B1287" s="161"/>
      <c r="C1287" s="14"/>
      <c r="D1287" s="167">
        <v>0.245</v>
      </c>
      <c r="E1287" s="14"/>
    </row>
    <row r="1288">
      <c r="A1288" s="7">
        <v>418.0</v>
      </c>
      <c r="B1288" s="161"/>
      <c r="C1288" s="14"/>
      <c r="D1288" s="167">
        <v>0.238</v>
      </c>
      <c r="E1288" s="14"/>
    </row>
    <row r="1289">
      <c r="A1289" s="7">
        <v>418.0</v>
      </c>
      <c r="B1289" s="161"/>
      <c r="C1289" s="14"/>
      <c r="D1289" s="167">
        <v>0.226</v>
      </c>
      <c r="E1289" s="14"/>
    </row>
    <row r="1290">
      <c r="A1290" s="7">
        <v>419.0</v>
      </c>
      <c r="B1290" s="161"/>
      <c r="C1290" s="14"/>
      <c r="D1290" s="167">
        <v>0.243</v>
      </c>
      <c r="E1290" s="14"/>
    </row>
    <row r="1291">
      <c r="A1291" s="7">
        <v>419.0</v>
      </c>
      <c r="B1291" s="161"/>
      <c r="C1291" s="14"/>
      <c r="D1291" s="167">
        <v>0.238</v>
      </c>
      <c r="E1291" s="14"/>
    </row>
    <row r="1292">
      <c r="A1292" s="7">
        <v>419.0</v>
      </c>
      <c r="B1292" s="161"/>
      <c r="C1292" s="14"/>
      <c r="D1292" s="167">
        <v>0.239</v>
      </c>
      <c r="E1292" s="14"/>
    </row>
    <row r="1293">
      <c r="A1293" s="7">
        <v>420.0</v>
      </c>
      <c r="B1293" s="161"/>
      <c r="C1293" s="14"/>
      <c r="D1293" s="167">
        <v>0.236</v>
      </c>
      <c r="E1293" s="14"/>
    </row>
    <row r="1294">
      <c r="A1294" s="7">
        <v>420.0</v>
      </c>
      <c r="B1294" s="161"/>
      <c r="C1294" s="14"/>
      <c r="D1294" s="167">
        <v>0.256</v>
      </c>
      <c r="E1294" s="14"/>
    </row>
    <row r="1295">
      <c r="A1295" s="7">
        <v>420.0</v>
      </c>
      <c r="B1295" s="161"/>
      <c r="C1295" s="14"/>
      <c r="D1295" s="167">
        <v>0.245</v>
      </c>
      <c r="E1295" s="14"/>
    </row>
    <row r="1296">
      <c r="A1296" s="7">
        <v>421.0</v>
      </c>
      <c r="B1296" s="161"/>
      <c r="C1296" s="14"/>
      <c r="D1296" s="167">
        <v>0.213</v>
      </c>
      <c r="E1296" s="14"/>
    </row>
    <row r="1297">
      <c r="A1297" s="7">
        <v>421.0</v>
      </c>
      <c r="B1297" s="161"/>
      <c r="C1297" s="14"/>
      <c r="D1297" s="167">
        <v>0.198</v>
      </c>
      <c r="E1297" s="14"/>
    </row>
    <row r="1298">
      <c r="A1298" s="7">
        <v>421.0</v>
      </c>
      <c r="B1298" s="161"/>
      <c r="C1298" s="14"/>
      <c r="D1298" s="167">
        <v>0.225</v>
      </c>
      <c r="E1298" s="14"/>
    </row>
    <row r="1299">
      <c r="A1299" s="7">
        <v>422.0</v>
      </c>
      <c r="B1299" s="161"/>
      <c r="C1299" s="14"/>
      <c r="D1299" s="167">
        <v>0.232</v>
      </c>
      <c r="E1299" s="14"/>
    </row>
    <row r="1300">
      <c r="A1300" s="7">
        <v>422.0</v>
      </c>
      <c r="B1300" s="161"/>
      <c r="C1300" s="14"/>
      <c r="D1300" s="167">
        <v>0.213</v>
      </c>
      <c r="E1300" s="14"/>
    </row>
    <row r="1301">
      <c r="A1301" s="7">
        <v>422.0</v>
      </c>
      <c r="B1301" s="161"/>
      <c r="C1301" s="14"/>
      <c r="D1301" s="167">
        <v>0.216</v>
      </c>
      <c r="E1301" s="14"/>
    </row>
    <row r="1302">
      <c r="A1302" s="7">
        <v>423.0</v>
      </c>
      <c r="B1302" s="161"/>
      <c r="C1302" s="14"/>
      <c r="D1302" s="167">
        <v>0.223</v>
      </c>
      <c r="E1302" s="14"/>
    </row>
    <row r="1303">
      <c r="A1303" s="7">
        <v>423.0</v>
      </c>
      <c r="B1303" s="161"/>
      <c r="C1303" s="14"/>
      <c r="D1303" s="167">
        <v>0.232</v>
      </c>
      <c r="E1303" s="14"/>
    </row>
    <row r="1304">
      <c r="A1304" s="7">
        <v>423.0</v>
      </c>
      <c r="B1304" s="161"/>
      <c r="C1304" s="14"/>
      <c r="D1304" s="167">
        <v>0.245</v>
      </c>
      <c r="E1304" s="14"/>
    </row>
    <row r="1305">
      <c r="A1305" s="7">
        <v>424.0</v>
      </c>
      <c r="B1305" s="161"/>
      <c r="C1305" s="14"/>
      <c r="D1305" s="167">
        <v>0.174</v>
      </c>
      <c r="E1305" s="14"/>
    </row>
    <row r="1306">
      <c r="A1306" s="7">
        <v>424.0</v>
      </c>
      <c r="B1306" s="161"/>
      <c r="C1306" s="14"/>
      <c r="D1306" s="167">
        <v>0.152</v>
      </c>
      <c r="E1306" s="14"/>
    </row>
    <row r="1307">
      <c r="A1307" s="7">
        <v>424.0</v>
      </c>
      <c r="B1307" s="161"/>
      <c r="C1307" s="14"/>
      <c r="D1307" s="167">
        <v>0.148</v>
      </c>
      <c r="E1307" s="14"/>
    </row>
    <row r="1308">
      <c r="A1308" s="7">
        <v>425.0</v>
      </c>
      <c r="B1308" s="161"/>
      <c r="C1308" s="14"/>
      <c r="D1308" s="167">
        <v>0.166</v>
      </c>
      <c r="E1308" s="14"/>
    </row>
    <row r="1309">
      <c r="A1309" s="7">
        <v>425.0</v>
      </c>
      <c r="B1309" s="161"/>
      <c r="C1309" s="14"/>
      <c r="D1309" s="167">
        <v>0.156</v>
      </c>
      <c r="E1309" s="14"/>
    </row>
    <row r="1310">
      <c r="A1310" s="7">
        <v>425.0</v>
      </c>
      <c r="B1310" s="161"/>
      <c r="C1310" s="14"/>
      <c r="D1310" s="167">
        <v>0.173</v>
      </c>
      <c r="E1310" s="14"/>
    </row>
    <row r="1311">
      <c r="A1311" s="7">
        <v>426.0</v>
      </c>
      <c r="B1311" s="161"/>
      <c r="C1311" s="14"/>
      <c r="D1311" s="167">
        <v>0.142</v>
      </c>
      <c r="E1311" s="14"/>
    </row>
    <row r="1312">
      <c r="A1312" s="7">
        <v>426.0</v>
      </c>
      <c r="B1312" s="161"/>
      <c r="C1312" s="14"/>
      <c r="D1312" s="167">
        <v>0.145</v>
      </c>
      <c r="E1312" s="14"/>
    </row>
    <row r="1313">
      <c r="A1313" s="7">
        <v>426.0</v>
      </c>
      <c r="B1313" s="161"/>
      <c r="C1313" s="14"/>
      <c r="D1313" s="167">
        <v>0.165</v>
      </c>
      <c r="E1313" s="14"/>
    </row>
    <row r="1314">
      <c r="A1314" s="7">
        <v>427.0</v>
      </c>
      <c r="B1314" s="161"/>
      <c r="C1314" s="14"/>
      <c r="D1314" s="167">
        <v>0.136</v>
      </c>
      <c r="E1314" s="14"/>
    </row>
    <row r="1315">
      <c r="A1315" s="7">
        <v>427.0</v>
      </c>
      <c r="B1315" s="161"/>
      <c r="C1315" s="14"/>
      <c r="D1315" s="167">
        <v>0.154</v>
      </c>
      <c r="E1315" s="14"/>
    </row>
    <row r="1316">
      <c r="A1316" s="7">
        <v>427.0</v>
      </c>
      <c r="B1316" s="161"/>
      <c r="C1316" s="14"/>
      <c r="D1316" s="167">
        <v>0.158</v>
      </c>
      <c r="E1316" s="14"/>
    </row>
    <row r="1317">
      <c r="A1317" s="7">
        <v>428.0</v>
      </c>
      <c r="B1317" s="161"/>
      <c r="C1317" s="14"/>
      <c r="D1317" s="167">
        <v>0.146</v>
      </c>
      <c r="E1317" s="14"/>
    </row>
    <row r="1318">
      <c r="A1318" s="7">
        <v>428.0</v>
      </c>
      <c r="B1318" s="161"/>
      <c r="C1318" s="14"/>
      <c r="D1318" s="167">
        <v>0.172</v>
      </c>
      <c r="E1318" s="14"/>
    </row>
    <row r="1319">
      <c r="A1319" s="7">
        <v>428.0</v>
      </c>
      <c r="B1319" s="161"/>
      <c r="C1319" s="14"/>
      <c r="D1319" s="167">
        <v>0.158</v>
      </c>
      <c r="E1319" s="14"/>
    </row>
    <row r="1320">
      <c r="A1320" s="7">
        <v>429.0</v>
      </c>
      <c r="B1320" s="161"/>
      <c r="C1320" s="14"/>
      <c r="D1320" s="167">
        <v>0.178</v>
      </c>
      <c r="E1320" s="14"/>
    </row>
    <row r="1321">
      <c r="A1321" s="7">
        <v>429.0</v>
      </c>
      <c r="B1321" s="161"/>
      <c r="C1321" s="14"/>
      <c r="D1321" s="167">
        <v>0.134</v>
      </c>
      <c r="E1321" s="14"/>
    </row>
    <row r="1322">
      <c r="A1322" s="7">
        <v>429.0</v>
      </c>
      <c r="B1322" s="161"/>
      <c r="C1322" s="14"/>
      <c r="D1322" s="167">
        <v>0.166</v>
      </c>
      <c r="E1322" s="14"/>
    </row>
    <row r="1323">
      <c r="A1323" s="7">
        <v>430.0</v>
      </c>
      <c r="B1323" s="161"/>
      <c r="C1323" s="14"/>
      <c r="D1323" s="167">
        <v>0.253</v>
      </c>
      <c r="E1323" s="14"/>
    </row>
    <row r="1324">
      <c r="A1324" s="7">
        <v>430.0</v>
      </c>
      <c r="B1324" s="161"/>
      <c r="C1324" s="14"/>
      <c r="D1324" s="167">
        <v>0.196</v>
      </c>
      <c r="E1324" s="14"/>
    </row>
    <row r="1325">
      <c r="A1325" s="7">
        <v>430.0</v>
      </c>
      <c r="B1325" s="161"/>
      <c r="C1325" s="14"/>
      <c r="D1325" s="167">
        <v>0.225</v>
      </c>
      <c r="E1325" s="14"/>
    </row>
    <row r="1326">
      <c r="A1326" s="7">
        <v>431.0</v>
      </c>
      <c r="B1326" s="161"/>
      <c r="C1326" s="14"/>
      <c r="D1326" s="167">
        <v>0.234</v>
      </c>
      <c r="E1326" s="14"/>
    </row>
    <row r="1327">
      <c r="A1327" s="7">
        <v>431.0</v>
      </c>
      <c r="B1327" s="161"/>
      <c r="C1327" s="14"/>
      <c r="D1327" s="167">
        <v>0.243</v>
      </c>
      <c r="E1327" s="14"/>
    </row>
    <row r="1328">
      <c r="A1328" s="7">
        <v>431.0</v>
      </c>
      <c r="B1328" s="161"/>
      <c r="C1328" s="14"/>
      <c r="D1328" s="167">
        <v>0.234</v>
      </c>
      <c r="E1328" s="14"/>
    </row>
    <row r="1329">
      <c r="A1329" s="7">
        <v>432.0</v>
      </c>
      <c r="B1329" s="161"/>
      <c r="C1329" s="14"/>
      <c r="D1329" s="167">
        <v>0.226</v>
      </c>
      <c r="E1329" s="14"/>
    </row>
    <row r="1330">
      <c r="A1330" s="7">
        <v>432.0</v>
      </c>
      <c r="B1330" s="161"/>
      <c r="C1330" s="14"/>
      <c r="D1330" s="167">
        <v>0.218</v>
      </c>
      <c r="E1330" s="14"/>
    </row>
    <row r="1331">
      <c r="A1331" s="7">
        <v>432.0</v>
      </c>
      <c r="B1331" s="161"/>
      <c r="C1331" s="14"/>
      <c r="D1331" s="167">
        <v>0.215</v>
      </c>
      <c r="E1331" s="14"/>
    </row>
    <row r="1332">
      <c r="A1332" s="190">
        <v>433.0</v>
      </c>
      <c r="B1332" s="161"/>
      <c r="C1332" s="14"/>
      <c r="D1332" s="167">
        <v>0.267</v>
      </c>
      <c r="E1332" s="14"/>
    </row>
    <row r="1333">
      <c r="A1333" s="190">
        <v>433.0</v>
      </c>
      <c r="B1333" s="161"/>
      <c r="C1333" s="14"/>
      <c r="D1333" s="167">
        <v>0.271</v>
      </c>
      <c r="E1333" s="14"/>
    </row>
    <row r="1334">
      <c r="A1334" s="190">
        <v>433.0</v>
      </c>
      <c r="B1334" s="161"/>
      <c r="C1334" s="14"/>
      <c r="D1334" s="167">
        <v>0.234</v>
      </c>
      <c r="E1334" s="14"/>
    </row>
    <row r="1335">
      <c r="A1335" s="190">
        <v>434.0</v>
      </c>
      <c r="B1335" s="161"/>
      <c r="C1335" s="14"/>
      <c r="D1335" s="167">
        <v>0.243</v>
      </c>
      <c r="E1335" s="14"/>
    </row>
    <row r="1336">
      <c r="A1336" s="190">
        <v>434.0</v>
      </c>
      <c r="B1336" s="161"/>
      <c r="C1336" s="14"/>
      <c r="D1336" s="167">
        <v>0.252</v>
      </c>
      <c r="E1336" s="14"/>
    </row>
    <row r="1337">
      <c r="A1337" s="190">
        <v>434.0</v>
      </c>
      <c r="B1337" s="161"/>
      <c r="C1337" s="14"/>
      <c r="D1337" s="167">
        <v>0.266</v>
      </c>
      <c r="E1337" s="14"/>
    </row>
    <row r="1338">
      <c r="A1338" s="190">
        <v>435.0</v>
      </c>
      <c r="B1338" s="161"/>
      <c r="C1338" s="14"/>
      <c r="D1338" s="167">
        <v>0.228</v>
      </c>
      <c r="E1338" s="14"/>
    </row>
    <row r="1339">
      <c r="A1339" s="190">
        <v>435.0</v>
      </c>
      <c r="B1339" s="161"/>
      <c r="C1339" s="14"/>
      <c r="D1339" s="167">
        <v>0.272</v>
      </c>
      <c r="E1339" s="14"/>
    </row>
    <row r="1340">
      <c r="A1340" s="190">
        <v>435.0</v>
      </c>
      <c r="B1340" s="161"/>
      <c r="C1340" s="14"/>
      <c r="D1340" s="167">
        <v>0.281</v>
      </c>
      <c r="E1340" s="14"/>
    </row>
    <row r="1341">
      <c r="A1341" s="190">
        <v>436.0</v>
      </c>
      <c r="B1341" s="161"/>
      <c r="C1341" s="14"/>
      <c r="D1341" s="167">
        <v>0.255</v>
      </c>
      <c r="E1341" s="14"/>
    </row>
    <row r="1342">
      <c r="A1342" s="190">
        <v>436.0</v>
      </c>
      <c r="B1342" s="161"/>
      <c r="C1342" s="14"/>
      <c r="D1342" s="167">
        <v>0.33</v>
      </c>
      <c r="E1342" s="14"/>
    </row>
    <row r="1343">
      <c r="A1343" s="190">
        <v>436.0</v>
      </c>
      <c r="B1343" s="161"/>
      <c r="C1343" s="14"/>
      <c r="D1343" s="167">
        <v>0.338</v>
      </c>
      <c r="E1343" s="14"/>
    </row>
    <row r="1344">
      <c r="A1344" s="190">
        <v>437.0</v>
      </c>
      <c r="B1344" s="161"/>
      <c r="C1344" s="14"/>
      <c r="D1344" s="167">
        <v>0.228</v>
      </c>
      <c r="E1344" s="14"/>
    </row>
    <row r="1345">
      <c r="A1345" s="190">
        <v>437.0</v>
      </c>
      <c r="B1345" s="161"/>
      <c r="C1345" s="14"/>
      <c r="D1345" s="167">
        <v>0.272</v>
      </c>
      <c r="E1345" s="14"/>
    </row>
    <row r="1346">
      <c r="A1346" s="190">
        <v>437.0</v>
      </c>
      <c r="B1346" s="161"/>
      <c r="C1346" s="14"/>
      <c r="D1346" s="167">
        <v>0.298</v>
      </c>
      <c r="E1346" s="14"/>
    </row>
    <row r="1347">
      <c r="A1347" s="190">
        <v>438.0</v>
      </c>
      <c r="B1347" s="161"/>
      <c r="C1347" s="14"/>
      <c r="D1347" s="167">
        <v>0.262</v>
      </c>
      <c r="E1347" s="14"/>
    </row>
    <row r="1348">
      <c r="A1348" s="190">
        <v>438.0</v>
      </c>
      <c r="B1348" s="161"/>
      <c r="C1348" s="14"/>
      <c r="D1348" s="167">
        <v>0.335</v>
      </c>
      <c r="E1348" s="14"/>
    </row>
    <row r="1349">
      <c r="A1349" s="190">
        <v>438.0</v>
      </c>
      <c r="B1349" s="161"/>
      <c r="C1349" s="14"/>
      <c r="D1349" s="167">
        <v>0.348</v>
      </c>
      <c r="E1349" s="14"/>
    </row>
    <row r="1350">
      <c r="A1350" s="190">
        <v>439.0</v>
      </c>
      <c r="B1350" s="161"/>
      <c r="C1350" s="14"/>
      <c r="D1350" s="167">
        <v>0.239</v>
      </c>
      <c r="E1350" s="14"/>
    </row>
    <row r="1351">
      <c r="A1351" s="190">
        <v>439.0</v>
      </c>
      <c r="B1351" s="161"/>
      <c r="C1351" s="14"/>
      <c r="D1351" s="167">
        <v>0.217</v>
      </c>
      <c r="E1351" s="14"/>
    </row>
    <row r="1352">
      <c r="A1352" s="190">
        <v>439.0</v>
      </c>
      <c r="B1352" s="161"/>
      <c r="C1352" s="14"/>
      <c r="D1352" s="167">
        <v>0.224</v>
      </c>
      <c r="E1352" s="14"/>
    </row>
    <row r="1353">
      <c r="A1353" s="190">
        <v>440.0</v>
      </c>
      <c r="B1353" s="161"/>
      <c r="C1353" s="14"/>
      <c r="D1353" s="167">
        <v>0.238</v>
      </c>
      <c r="E1353" s="14"/>
    </row>
    <row r="1354">
      <c r="A1354" s="190">
        <v>440.0</v>
      </c>
      <c r="B1354" s="161"/>
      <c r="C1354" s="14"/>
      <c r="D1354" s="167">
        <v>0.216</v>
      </c>
      <c r="E1354" s="14"/>
    </row>
    <row r="1355">
      <c r="A1355" s="190">
        <v>440.0</v>
      </c>
      <c r="B1355" s="161"/>
      <c r="C1355" s="14"/>
      <c r="D1355" s="167">
        <v>0.198</v>
      </c>
      <c r="E1355" s="14"/>
    </row>
    <row r="1356">
      <c r="A1356" s="190">
        <v>441.0</v>
      </c>
      <c r="B1356" s="161"/>
      <c r="C1356" s="14"/>
      <c r="D1356" s="167">
        <v>0.234</v>
      </c>
      <c r="E1356" s="14"/>
    </row>
    <row r="1357">
      <c r="A1357" s="190">
        <v>441.0</v>
      </c>
      <c r="B1357" s="161"/>
      <c r="C1357" s="14"/>
      <c r="D1357" s="167">
        <v>0.256</v>
      </c>
      <c r="E1357" s="14"/>
    </row>
    <row r="1358">
      <c r="A1358" s="190">
        <v>441.0</v>
      </c>
      <c r="B1358" s="161"/>
      <c r="C1358" s="14"/>
      <c r="D1358" s="167">
        <v>0.234</v>
      </c>
      <c r="E1358" s="14"/>
    </row>
    <row r="1359">
      <c r="A1359" s="190">
        <v>442.0</v>
      </c>
      <c r="B1359" s="161"/>
      <c r="C1359" s="14"/>
      <c r="D1359" s="167">
        <v>0.249</v>
      </c>
      <c r="E1359" s="14"/>
    </row>
    <row r="1360">
      <c r="A1360" s="190">
        <v>442.0</v>
      </c>
      <c r="B1360" s="161"/>
      <c r="C1360" s="14"/>
      <c r="D1360" s="167">
        <v>0.209</v>
      </c>
      <c r="E1360" s="14"/>
    </row>
    <row r="1361">
      <c r="A1361" s="190">
        <v>442.0</v>
      </c>
      <c r="B1361" s="161"/>
      <c r="C1361" s="14"/>
      <c r="D1361" s="167">
        <v>0.208</v>
      </c>
      <c r="E1361" s="14"/>
    </row>
    <row r="1362">
      <c r="A1362" s="190">
        <v>443.0</v>
      </c>
      <c r="B1362" s="161"/>
      <c r="C1362" s="14"/>
      <c r="D1362" s="167">
        <v>0.218</v>
      </c>
      <c r="E1362" s="14"/>
    </row>
    <row r="1363">
      <c r="A1363" s="190">
        <v>443.0</v>
      </c>
      <c r="B1363" s="161"/>
      <c r="C1363" s="14"/>
      <c r="D1363" s="167">
        <v>0.216</v>
      </c>
      <c r="E1363" s="14"/>
    </row>
    <row r="1364">
      <c r="A1364" s="190">
        <v>443.0</v>
      </c>
      <c r="B1364" s="161"/>
      <c r="C1364" s="14"/>
      <c r="D1364" s="167">
        <v>0.212</v>
      </c>
      <c r="E1364" s="14"/>
    </row>
    <row r="1365">
      <c r="A1365" s="190">
        <v>444.0</v>
      </c>
      <c r="B1365" s="161"/>
      <c r="C1365" s="14"/>
      <c r="D1365" s="167">
        <v>0.206</v>
      </c>
      <c r="E1365" s="14"/>
    </row>
    <row r="1366">
      <c r="A1366" s="190">
        <v>444.0</v>
      </c>
      <c r="B1366" s="161"/>
      <c r="C1366" s="14"/>
      <c r="D1366" s="167">
        <v>0.203</v>
      </c>
      <c r="E1366" s="14"/>
    </row>
    <row r="1367">
      <c r="A1367" s="190">
        <v>444.0</v>
      </c>
      <c r="B1367" s="161"/>
      <c r="C1367" s="14"/>
      <c r="D1367" s="167">
        <v>0.202</v>
      </c>
      <c r="E1367" s="14"/>
    </row>
    <row r="1368">
      <c r="A1368" s="190">
        <v>445.0</v>
      </c>
      <c r="B1368" s="161"/>
      <c r="C1368" s="14"/>
      <c r="D1368" s="167">
        <v>0.279</v>
      </c>
      <c r="E1368" s="14"/>
    </row>
    <row r="1369">
      <c r="A1369" s="190">
        <v>445.0</v>
      </c>
      <c r="B1369" s="161"/>
      <c r="C1369" s="14"/>
      <c r="D1369" s="167">
        <v>0.28</v>
      </c>
      <c r="E1369" s="14"/>
    </row>
    <row r="1370">
      <c r="A1370" s="190">
        <v>445.0</v>
      </c>
      <c r="B1370" s="161"/>
      <c r="C1370" s="14"/>
      <c r="D1370" s="167">
        <v>0.303</v>
      </c>
      <c r="E1370" s="14"/>
    </row>
    <row r="1371">
      <c r="A1371" s="190">
        <v>446.0</v>
      </c>
      <c r="B1371" s="161"/>
      <c r="C1371" s="14"/>
      <c r="D1371" s="167">
        <v>0.278</v>
      </c>
      <c r="E1371" s="14"/>
    </row>
    <row r="1372">
      <c r="A1372" s="190">
        <v>446.0</v>
      </c>
      <c r="B1372" s="161"/>
      <c r="C1372" s="14"/>
      <c r="D1372" s="167">
        <v>0.264</v>
      </c>
      <c r="E1372" s="14"/>
    </row>
    <row r="1373">
      <c r="A1373" s="190">
        <v>446.0</v>
      </c>
      <c r="B1373" s="161"/>
      <c r="C1373" s="14"/>
      <c r="D1373" s="167">
        <v>0.332</v>
      </c>
      <c r="E1373" s="14"/>
    </row>
    <row r="1374">
      <c r="A1374" s="190">
        <v>447.0</v>
      </c>
      <c r="B1374" s="161"/>
      <c r="C1374" s="14"/>
      <c r="D1374" s="167">
        <v>0.276</v>
      </c>
      <c r="E1374" s="14"/>
    </row>
    <row r="1375">
      <c r="A1375" s="190">
        <v>447.0</v>
      </c>
      <c r="B1375" s="161"/>
      <c r="C1375" s="14"/>
      <c r="D1375" s="167">
        <v>0.277</v>
      </c>
      <c r="E1375" s="14"/>
    </row>
    <row r="1376">
      <c r="A1376" s="190">
        <v>447.0</v>
      </c>
      <c r="B1376" s="161"/>
      <c r="C1376" s="14"/>
      <c r="D1376" s="167">
        <v>0.287</v>
      </c>
      <c r="E1376" s="14"/>
    </row>
    <row r="1377">
      <c r="A1377" s="190">
        <v>448.0</v>
      </c>
      <c r="B1377" s="161"/>
      <c r="C1377" s="14"/>
      <c r="D1377" s="186"/>
      <c r="E1377" s="14"/>
    </row>
    <row r="1378">
      <c r="A1378" s="190">
        <v>448.0</v>
      </c>
      <c r="B1378" s="161"/>
      <c r="C1378" s="14"/>
      <c r="D1378" s="186"/>
      <c r="E1378" s="14"/>
    </row>
    <row r="1379">
      <c r="A1379" s="190">
        <v>448.0</v>
      </c>
      <c r="B1379" s="161"/>
      <c r="C1379" s="14"/>
      <c r="D1379" s="186"/>
      <c r="E1379" s="14"/>
    </row>
    <row r="1380">
      <c r="A1380" s="190">
        <v>449.0</v>
      </c>
      <c r="B1380" s="161"/>
      <c r="C1380" s="14"/>
      <c r="D1380" s="167">
        <v>0.163</v>
      </c>
      <c r="E1380" s="14"/>
    </row>
    <row r="1381">
      <c r="A1381" s="190">
        <v>449.0</v>
      </c>
      <c r="B1381" s="161"/>
      <c r="C1381" s="14"/>
      <c r="D1381" s="167">
        <v>0.13</v>
      </c>
      <c r="E1381" s="14"/>
    </row>
    <row r="1382">
      <c r="A1382" s="190">
        <v>449.0</v>
      </c>
      <c r="B1382" s="161"/>
      <c r="C1382" s="14"/>
      <c r="D1382" s="167">
        <v>0.178</v>
      </c>
      <c r="E1382" s="14"/>
    </row>
    <row r="1383">
      <c r="A1383" s="190">
        <v>450.0</v>
      </c>
      <c r="B1383" s="161"/>
      <c r="C1383" s="14"/>
      <c r="D1383" s="167">
        <v>0.133</v>
      </c>
      <c r="E1383" s="14"/>
    </row>
    <row r="1384">
      <c r="A1384" s="190">
        <v>450.0</v>
      </c>
      <c r="B1384" s="161"/>
      <c r="C1384" s="14"/>
      <c r="D1384" s="167">
        <v>0.143</v>
      </c>
      <c r="E1384" s="14"/>
    </row>
    <row r="1385">
      <c r="A1385" s="190">
        <v>450.0</v>
      </c>
      <c r="B1385" s="161"/>
      <c r="C1385" s="14"/>
      <c r="D1385" s="167">
        <v>0.154</v>
      </c>
      <c r="E1385" s="14"/>
    </row>
    <row r="1386">
      <c r="A1386" s="190">
        <v>451.0</v>
      </c>
      <c r="B1386" s="161"/>
      <c r="C1386" s="14"/>
      <c r="D1386" s="167">
        <v>0.167</v>
      </c>
      <c r="E1386" s="14"/>
    </row>
    <row r="1387">
      <c r="A1387" s="190">
        <v>451.0</v>
      </c>
      <c r="B1387" s="161"/>
      <c r="C1387" s="14"/>
      <c r="D1387" s="167">
        <v>0.167</v>
      </c>
      <c r="E1387" s="14"/>
    </row>
    <row r="1388">
      <c r="A1388" s="190">
        <v>451.0</v>
      </c>
      <c r="B1388" s="161"/>
      <c r="C1388" s="14"/>
      <c r="D1388" s="167">
        <v>0.168</v>
      </c>
      <c r="E1388" s="14"/>
    </row>
    <row r="1389">
      <c r="A1389" s="190">
        <v>452.0</v>
      </c>
      <c r="B1389" s="161"/>
      <c r="C1389" s="14"/>
      <c r="D1389" s="167">
        <v>0.142</v>
      </c>
      <c r="E1389" s="14"/>
    </row>
    <row r="1390">
      <c r="A1390" s="190">
        <v>452.0</v>
      </c>
      <c r="B1390" s="161"/>
      <c r="C1390" s="14"/>
      <c r="D1390" s="167">
        <v>0.161</v>
      </c>
      <c r="E1390" s="14"/>
    </row>
    <row r="1391">
      <c r="A1391" s="190">
        <v>452.0</v>
      </c>
      <c r="B1391" s="161"/>
      <c r="C1391" s="14"/>
      <c r="D1391" s="167">
        <v>0.149</v>
      </c>
      <c r="E1391" s="14"/>
    </row>
    <row r="1392">
      <c r="A1392" s="190">
        <v>453.0</v>
      </c>
      <c r="B1392" s="161"/>
      <c r="C1392" s="14"/>
      <c r="D1392" s="167">
        <v>0.166</v>
      </c>
      <c r="E1392" s="14"/>
    </row>
    <row r="1393">
      <c r="A1393" s="190">
        <v>453.0</v>
      </c>
      <c r="B1393" s="161"/>
      <c r="C1393" s="14"/>
      <c r="D1393" s="167">
        <v>0.176</v>
      </c>
      <c r="E1393" s="14"/>
    </row>
    <row r="1394">
      <c r="A1394" s="190">
        <v>453.0</v>
      </c>
      <c r="B1394" s="161"/>
      <c r="C1394" s="14"/>
      <c r="D1394" s="167">
        <v>0.143</v>
      </c>
      <c r="E1394" s="14"/>
    </row>
    <row r="1395">
      <c r="A1395" s="190">
        <v>454.0</v>
      </c>
      <c r="B1395" s="161"/>
      <c r="C1395" s="14"/>
      <c r="D1395" s="167">
        <v>0.178</v>
      </c>
      <c r="E1395" s="14"/>
    </row>
    <row r="1396">
      <c r="A1396" s="190">
        <v>454.0</v>
      </c>
      <c r="B1396" s="161"/>
      <c r="C1396" s="14"/>
      <c r="D1396" s="167">
        <v>0.176</v>
      </c>
      <c r="E1396" s="14"/>
    </row>
    <row r="1397">
      <c r="A1397" s="190">
        <v>454.0</v>
      </c>
      <c r="B1397" s="161"/>
      <c r="C1397" s="14"/>
      <c r="D1397" s="167">
        <v>0.154</v>
      </c>
      <c r="E1397" s="14"/>
    </row>
    <row r="1398">
      <c r="A1398" s="190">
        <v>455.0</v>
      </c>
      <c r="B1398" s="161"/>
      <c r="C1398" s="14"/>
      <c r="D1398" s="167">
        <v>0.305</v>
      </c>
      <c r="E1398" s="14"/>
    </row>
    <row r="1399">
      <c r="A1399" s="190">
        <v>455.0</v>
      </c>
      <c r="B1399" s="161"/>
      <c r="C1399" s="14"/>
      <c r="D1399" s="167">
        <v>0.261</v>
      </c>
      <c r="E1399" s="14"/>
    </row>
    <row r="1400">
      <c r="A1400" s="190">
        <v>455.0</v>
      </c>
      <c r="B1400" s="161"/>
      <c r="C1400" s="14"/>
      <c r="D1400" s="167">
        <v>0.284</v>
      </c>
      <c r="E1400" s="14"/>
    </row>
    <row r="1401">
      <c r="A1401" s="190">
        <v>456.0</v>
      </c>
      <c r="B1401" s="161"/>
      <c r="C1401" s="14"/>
      <c r="D1401" s="167">
        <v>0.279</v>
      </c>
      <c r="E1401" s="14"/>
    </row>
    <row r="1402">
      <c r="A1402" s="190">
        <v>456.0</v>
      </c>
      <c r="B1402" s="161"/>
      <c r="C1402" s="14"/>
      <c r="D1402" s="167">
        <v>0.294</v>
      </c>
      <c r="E1402" s="14"/>
    </row>
    <row r="1403">
      <c r="A1403" s="190">
        <v>456.0</v>
      </c>
      <c r="B1403" s="161"/>
      <c r="C1403" s="14"/>
      <c r="D1403" s="167">
        <v>0.287</v>
      </c>
      <c r="E1403" s="14"/>
    </row>
    <row r="1404">
      <c r="A1404" s="190">
        <v>457.0</v>
      </c>
      <c r="B1404" s="161"/>
      <c r="C1404" s="14"/>
      <c r="D1404" s="167">
        <v>0.303</v>
      </c>
      <c r="E1404" s="14"/>
    </row>
    <row r="1405">
      <c r="A1405" s="190">
        <v>457.0</v>
      </c>
      <c r="B1405" s="161"/>
      <c r="C1405" s="14"/>
      <c r="D1405" s="167">
        <v>0.307</v>
      </c>
      <c r="E1405" s="14"/>
    </row>
    <row r="1406">
      <c r="A1406" s="190">
        <v>457.0</v>
      </c>
      <c r="B1406" s="161"/>
      <c r="C1406" s="14"/>
      <c r="D1406" s="167">
        <v>0.292</v>
      </c>
      <c r="E1406" s="14"/>
    </row>
    <row r="1407">
      <c r="A1407" s="190">
        <v>458.0</v>
      </c>
      <c r="B1407" s="161"/>
      <c r="C1407" s="14"/>
      <c r="D1407" s="167">
        <v>0.175</v>
      </c>
      <c r="E1407" s="14"/>
    </row>
    <row r="1408">
      <c r="A1408" s="190">
        <v>458.0</v>
      </c>
      <c r="B1408" s="161"/>
      <c r="C1408" s="14"/>
      <c r="D1408" s="167">
        <v>0.242</v>
      </c>
      <c r="E1408" s="14"/>
    </row>
    <row r="1409">
      <c r="A1409" s="190">
        <v>458.0</v>
      </c>
      <c r="B1409" s="161"/>
      <c r="C1409" s="14"/>
      <c r="D1409" s="167">
        <v>0.195</v>
      </c>
      <c r="E1409" s="14"/>
    </row>
    <row r="1410">
      <c r="A1410" s="190">
        <v>459.0</v>
      </c>
      <c r="B1410" s="161"/>
      <c r="C1410" s="14"/>
      <c r="D1410" s="167">
        <v>0.218</v>
      </c>
      <c r="E1410" s="14"/>
    </row>
    <row r="1411">
      <c r="A1411" s="190">
        <v>459.0</v>
      </c>
      <c r="B1411" s="161"/>
      <c r="C1411" s="14"/>
      <c r="D1411" s="167">
        <v>0.192</v>
      </c>
      <c r="E1411" s="14"/>
    </row>
    <row r="1412">
      <c r="A1412" s="190">
        <v>459.0</v>
      </c>
      <c r="B1412" s="161"/>
      <c r="C1412" s="14"/>
      <c r="D1412" s="167">
        <v>0.166</v>
      </c>
      <c r="E1412" s="14"/>
    </row>
    <row r="1413">
      <c r="A1413" s="190">
        <v>460.0</v>
      </c>
      <c r="B1413" s="161"/>
      <c r="C1413" s="14"/>
      <c r="D1413" s="167">
        <v>0.198</v>
      </c>
      <c r="E1413" s="14"/>
    </row>
    <row r="1414">
      <c r="A1414" s="190">
        <v>460.0</v>
      </c>
      <c r="B1414" s="161"/>
      <c r="C1414" s="14"/>
      <c r="D1414" s="167">
        <v>0.205</v>
      </c>
      <c r="E1414" s="14"/>
    </row>
    <row r="1415">
      <c r="A1415" s="190">
        <v>460.0</v>
      </c>
      <c r="B1415" s="161"/>
      <c r="C1415" s="14"/>
      <c r="D1415" s="167">
        <v>0.203</v>
      </c>
      <c r="E1415" s="14"/>
    </row>
    <row r="1416">
      <c r="A1416" s="190">
        <v>461.0</v>
      </c>
      <c r="B1416" s="161"/>
      <c r="C1416" s="14"/>
      <c r="D1416" s="167">
        <v>0.279</v>
      </c>
      <c r="E1416" s="14"/>
    </row>
    <row r="1417">
      <c r="A1417" s="190">
        <v>461.0</v>
      </c>
      <c r="B1417" s="161"/>
      <c r="C1417" s="14"/>
      <c r="D1417" s="167">
        <v>0.305</v>
      </c>
      <c r="E1417" s="14"/>
    </row>
    <row r="1418">
      <c r="A1418" s="190">
        <v>461.0</v>
      </c>
      <c r="B1418" s="161"/>
      <c r="C1418" s="14"/>
      <c r="D1418" s="167">
        <v>0.273</v>
      </c>
      <c r="E1418" s="14"/>
    </row>
    <row r="1419">
      <c r="A1419" s="190">
        <v>462.0</v>
      </c>
      <c r="B1419" s="161"/>
      <c r="C1419" s="14"/>
      <c r="D1419" s="167">
        <v>0.277</v>
      </c>
      <c r="E1419" s="14"/>
    </row>
    <row r="1420">
      <c r="A1420" s="190">
        <v>462.0</v>
      </c>
      <c r="B1420" s="161"/>
      <c r="C1420" s="14"/>
      <c r="D1420" s="167">
        <v>0.275</v>
      </c>
      <c r="E1420" s="14"/>
    </row>
    <row r="1421">
      <c r="A1421" s="190">
        <v>462.0</v>
      </c>
      <c r="B1421" s="161"/>
      <c r="C1421" s="14"/>
      <c r="D1421" s="167">
        <v>0.33</v>
      </c>
      <c r="E1421" s="14"/>
    </row>
    <row r="1422">
      <c r="A1422" s="190">
        <v>463.0</v>
      </c>
      <c r="B1422" s="161"/>
      <c r="C1422" s="14"/>
      <c r="D1422" s="167">
        <v>0.281</v>
      </c>
      <c r="E1422" s="14"/>
    </row>
    <row r="1423">
      <c r="A1423" s="190">
        <v>463.0</v>
      </c>
      <c r="B1423" s="161"/>
      <c r="C1423" s="14"/>
      <c r="D1423" s="167">
        <v>0.216</v>
      </c>
      <c r="E1423" s="14"/>
    </row>
    <row r="1424">
      <c r="A1424" s="190">
        <v>463.0</v>
      </c>
      <c r="B1424" s="161"/>
      <c r="C1424" s="14"/>
      <c r="D1424" s="167">
        <v>0.296</v>
      </c>
      <c r="E1424" s="14"/>
    </row>
    <row r="1425">
      <c r="A1425" s="190">
        <v>464.0</v>
      </c>
      <c r="B1425" s="161"/>
      <c r="C1425" s="14"/>
      <c r="D1425" s="167">
        <v>0.238</v>
      </c>
      <c r="E1425" s="14"/>
    </row>
    <row r="1426">
      <c r="A1426" s="190">
        <v>464.0</v>
      </c>
      <c r="B1426" s="161"/>
      <c r="C1426" s="14"/>
      <c r="D1426" s="167">
        <v>0.24</v>
      </c>
      <c r="E1426" s="14"/>
    </row>
    <row r="1427">
      <c r="A1427" s="190">
        <v>464.0</v>
      </c>
      <c r="B1427" s="161"/>
      <c r="C1427" s="14"/>
      <c r="D1427" s="167">
        <v>0.224</v>
      </c>
      <c r="E1427" s="14"/>
    </row>
    <row r="1428">
      <c r="A1428" s="190">
        <v>465.0</v>
      </c>
      <c r="B1428" s="161"/>
      <c r="C1428" s="14"/>
      <c r="D1428" s="167">
        <v>0.239</v>
      </c>
      <c r="E1428" s="14"/>
    </row>
    <row r="1429">
      <c r="A1429" s="190">
        <v>465.0</v>
      </c>
      <c r="B1429" s="161"/>
      <c r="C1429" s="14"/>
      <c r="D1429" s="167">
        <v>0.216</v>
      </c>
      <c r="E1429" s="14"/>
    </row>
    <row r="1430">
      <c r="A1430" s="190">
        <v>465.0</v>
      </c>
      <c r="B1430" s="161"/>
      <c r="C1430" s="14"/>
      <c r="D1430" s="167">
        <v>0.218</v>
      </c>
      <c r="E1430" s="14"/>
    </row>
    <row r="1431">
      <c r="A1431" s="190">
        <v>466.0</v>
      </c>
      <c r="B1431" s="161"/>
      <c r="C1431" s="14"/>
      <c r="D1431" s="167">
        <v>0.228</v>
      </c>
      <c r="E1431" s="14"/>
    </row>
    <row r="1432">
      <c r="A1432" s="190">
        <v>466.0</v>
      </c>
      <c r="B1432" s="161"/>
      <c r="C1432" s="14"/>
      <c r="D1432" s="167">
        <v>0.234</v>
      </c>
      <c r="E1432" s="14"/>
    </row>
    <row r="1433">
      <c r="A1433" s="190">
        <v>466.0</v>
      </c>
      <c r="B1433" s="161"/>
      <c r="C1433" s="14"/>
      <c r="D1433" s="167">
        <v>0.238</v>
      </c>
      <c r="E1433" s="14"/>
    </row>
    <row r="1434">
      <c r="A1434" s="190">
        <v>467.0</v>
      </c>
      <c r="B1434" s="161"/>
      <c r="C1434" s="14"/>
      <c r="D1434" s="167">
        <v>0.348</v>
      </c>
      <c r="E1434" s="14"/>
    </row>
    <row r="1435">
      <c r="A1435" s="190">
        <v>467.0</v>
      </c>
      <c r="B1435" s="161"/>
      <c r="C1435" s="14"/>
      <c r="D1435" s="167">
        <v>0.33</v>
      </c>
      <c r="E1435" s="14"/>
    </row>
    <row r="1436">
      <c r="A1436" s="190">
        <v>467.0</v>
      </c>
      <c r="B1436" s="161"/>
      <c r="C1436" s="14"/>
      <c r="D1436" s="167">
        <v>0.364</v>
      </c>
      <c r="E1436" s="14"/>
    </row>
    <row r="1437">
      <c r="A1437" s="190">
        <v>468.0</v>
      </c>
      <c r="B1437" s="161"/>
      <c r="C1437" s="14"/>
      <c r="D1437" s="167">
        <v>0.365</v>
      </c>
      <c r="E1437" s="14"/>
    </row>
    <row r="1438">
      <c r="A1438" s="190">
        <v>468.0</v>
      </c>
      <c r="B1438" s="161"/>
      <c r="C1438" s="14"/>
      <c r="D1438" s="167">
        <v>0.316</v>
      </c>
      <c r="E1438" s="14"/>
    </row>
    <row r="1439">
      <c r="A1439" s="190">
        <v>468.0</v>
      </c>
      <c r="B1439" s="161"/>
      <c r="C1439" s="14"/>
      <c r="D1439" s="167">
        <v>0.32</v>
      </c>
      <c r="E1439" s="14"/>
    </row>
    <row r="1440">
      <c r="A1440" s="190">
        <v>469.0</v>
      </c>
      <c r="B1440" s="161"/>
      <c r="C1440" s="14"/>
      <c r="D1440" s="167">
        <v>0.341</v>
      </c>
      <c r="E1440" s="14"/>
    </row>
    <row r="1441">
      <c r="A1441" s="190">
        <v>469.0</v>
      </c>
      <c r="B1441" s="161"/>
      <c r="C1441" s="14"/>
      <c r="D1441" s="167">
        <v>0.318</v>
      </c>
      <c r="E1441" s="14"/>
    </row>
    <row r="1442">
      <c r="A1442" s="190">
        <v>469.0</v>
      </c>
      <c r="B1442" s="161"/>
      <c r="C1442" s="14"/>
      <c r="D1442" s="167">
        <v>0.377</v>
      </c>
      <c r="E1442" s="14"/>
    </row>
    <row r="1443">
      <c r="A1443" s="190">
        <v>470.0</v>
      </c>
      <c r="B1443" s="161"/>
      <c r="C1443" s="14"/>
      <c r="D1443" s="167">
        <v>0.249</v>
      </c>
      <c r="E1443" s="14"/>
    </row>
    <row r="1444">
      <c r="A1444" s="190">
        <v>470.0</v>
      </c>
      <c r="B1444" s="161"/>
      <c r="C1444" s="14"/>
      <c r="D1444" s="167">
        <v>0.256</v>
      </c>
      <c r="E1444" s="14"/>
    </row>
    <row r="1445">
      <c r="A1445" s="190">
        <v>470.0</v>
      </c>
      <c r="B1445" s="161"/>
      <c r="C1445" s="14"/>
      <c r="D1445" s="167">
        <v>0.266</v>
      </c>
      <c r="E1445" s="14"/>
    </row>
    <row r="1446">
      <c r="A1446" s="190">
        <v>471.0</v>
      </c>
      <c r="B1446" s="161"/>
      <c r="C1446" s="14"/>
      <c r="D1446" s="167">
        <v>0.214</v>
      </c>
      <c r="E1446" s="14"/>
    </row>
    <row r="1447">
      <c r="A1447" s="190">
        <v>471.0</v>
      </c>
      <c r="B1447" s="161"/>
      <c r="C1447" s="14"/>
      <c r="D1447" s="167">
        <v>0.212</v>
      </c>
      <c r="E1447" s="14"/>
    </row>
    <row r="1448">
      <c r="A1448" s="190">
        <v>471.0</v>
      </c>
      <c r="B1448" s="161"/>
      <c r="C1448" s="14"/>
      <c r="D1448" s="167">
        <v>0.218</v>
      </c>
      <c r="E1448" s="14"/>
    </row>
    <row r="1449">
      <c r="A1449" s="190">
        <v>472.0</v>
      </c>
      <c r="B1449" s="161"/>
      <c r="C1449" s="14"/>
      <c r="D1449" s="167">
        <v>0.37</v>
      </c>
      <c r="E1449" s="14"/>
    </row>
    <row r="1450">
      <c r="A1450" s="190">
        <v>472.0</v>
      </c>
      <c r="B1450" s="161"/>
      <c r="C1450" s="14"/>
      <c r="D1450" s="167">
        <v>0.293</v>
      </c>
      <c r="E1450" s="14"/>
    </row>
    <row r="1451">
      <c r="A1451" s="190">
        <v>472.0</v>
      </c>
      <c r="B1451" s="161"/>
      <c r="C1451" s="14"/>
      <c r="D1451" s="167">
        <v>0.313</v>
      </c>
      <c r="E1451" s="14"/>
    </row>
    <row r="1452">
      <c r="A1452" s="190">
        <v>473.0</v>
      </c>
      <c r="B1452" s="161"/>
      <c r="C1452" s="14"/>
      <c r="D1452" s="167">
        <v>0.32</v>
      </c>
      <c r="E1452" s="14"/>
    </row>
    <row r="1453">
      <c r="A1453" s="190">
        <v>473.0</v>
      </c>
      <c r="B1453" s="161"/>
      <c r="C1453" s="14"/>
      <c r="D1453" s="167">
        <v>0.345</v>
      </c>
      <c r="E1453" s="14"/>
    </row>
    <row r="1454">
      <c r="A1454" s="190">
        <v>473.0</v>
      </c>
      <c r="B1454" s="161"/>
      <c r="C1454" s="14"/>
      <c r="D1454" s="167">
        <v>0.356</v>
      </c>
      <c r="E1454" s="14"/>
    </row>
    <row r="1455">
      <c r="A1455" s="190">
        <v>474.0</v>
      </c>
      <c r="B1455" s="161"/>
      <c r="C1455" s="14"/>
      <c r="D1455" s="167">
        <v>0.318</v>
      </c>
      <c r="E1455" s="14"/>
    </row>
    <row r="1456">
      <c r="A1456" s="190">
        <v>474.0</v>
      </c>
      <c r="B1456" s="161"/>
      <c r="C1456" s="14"/>
      <c r="D1456" s="167">
        <v>0.317</v>
      </c>
      <c r="E1456" s="14"/>
    </row>
    <row r="1457">
      <c r="A1457" s="190">
        <v>474.0</v>
      </c>
      <c r="B1457" s="161"/>
      <c r="C1457" s="14"/>
      <c r="D1457" s="167">
        <v>0.317</v>
      </c>
      <c r="E1457" s="14"/>
    </row>
    <row r="1458">
      <c r="A1458" s="190">
        <v>475.0</v>
      </c>
      <c r="B1458" s="161"/>
      <c r="C1458" s="14"/>
      <c r="D1458" s="167">
        <v>0.309</v>
      </c>
      <c r="E1458" s="14"/>
    </row>
    <row r="1459">
      <c r="A1459" s="190">
        <v>475.0</v>
      </c>
      <c r="B1459" s="161"/>
      <c r="C1459" s="14"/>
      <c r="D1459" s="167">
        <v>0.396</v>
      </c>
      <c r="E1459" s="14"/>
    </row>
    <row r="1460">
      <c r="A1460" s="190">
        <v>475.0</v>
      </c>
      <c r="B1460" s="161"/>
      <c r="C1460" s="14"/>
      <c r="D1460" s="167">
        <v>0.385</v>
      </c>
      <c r="E1460" s="14"/>
    </row>
    <row r="1461">
      <c r="A1461" s="190">
        <v>476.0</v>
      </c>
      <c r="B1461" s="161"/>
      <c r="C1461" s="14"/>
      <c r="D1461" s="167">
        <v>0.399</v>
      </c>
      <c r="E1461" s="14"/>
    </row>
    <row r="1462">
      <c r="A1462" s="190">
        <v>476.0</v>
      </c>
      <c r="B1462" s="161"/>
      <c r="C1462" s="14"/>
      <c r="D1462" s="167">
        <v>0.441</v>
      </c>
      <c r="E1462" s="14"/>
    </row>
    <row r="1463">
      <c r="A1463" s="190">
        <v>476.0</v>
      </c>
      <c r="B1463" s="161"/>
      <c r="C1463" s="14"/>
      <c r="D1463" s="167">
        <v>0.383</v>
      </c>
      <c r="E1463" s="14"/>
    </row>
    <row r="1464">
      <c r="A1464" s="190">
        <v>477.0</v>
      </c>
      <c r="B1464" s="161"/>
      <c r="C1464" s="14"/>
      <c r="D1464" s="167">
        <v>0.372</v>
      </c>
      <c r="E1464" s="14"/>
    </row>
    <row r="1465">
      <c r="A1465" s="190">
        <v>477.0</v>
      </c>
      <c r="B1465" s="161"/>
      <c r="C1465" s="14"/>
      <c r="D1465" s="167">
        <v>0.301</v>
      </c>
      <c r="E1465" s="14"/>
    </row>
    <row r="1466">
      <c r="A1466" s="190">
        <v>477.0</v>
      </c>
      <c r="B1466" s="161"/>
      <c r="C1466" s="14"/>
      <c r="D1466" s="167">
        <v>0.313</v>
      </c>
      <c r="E1466" s="14"/>
    </row>
    <row r="1467">
      <c r="A1467" s="190">
        <v>478.0</v>
      </c>
      <c r="B1467" s="161"/>
      <c r="C1467" s="14"/>
      <c r="D1467" s="167">
        <v>0.383</v>
      </c>
      <c r="E1467" s="14"/>
    </row>
    <row r="1468">
      <c r="A1468" s="190">
        <v>478.0</v>
      </c>
      <c r="B1468" s="161"/>
      <c r="C1468" s="14"/>
      <c r="D1468" s="167">
        <v>0.332</v>
      </c>
      <c r="E1468" s="14"/>
    </row>
    <row r="1469">
      <c r="A1469" s="190">
        <v>478.0</v>
      </c>
      <c r="B1469" s="161"/>
      <c r="C1469" s="14"/>
      <c r="D1469" s="167">
        <v>0.341</v>
      </c>
      <c r="E1469" s="14"/>
    </row>
    <row r="1470">
      <c r="A1470" s="190">
        <v>479.0</v>
      </c>
      <c r="B1470" s="161"/>
      <c r="C1470" s="14"/>
      <c r="D1470" s="167">
        <v>0.31</v>
      </c>
      <c r="E1470" s="14"/>
    </row>
    <row r="1471">
      <c r="A1471" s="190">
        <v>479.0</v>
      </c>
      <c r="B1471" s="161"/>
      <c r="C1471" s="14"/>
      <c r="D1471" s="167">
        <v>0.318</v>
      </c>
      <c r="E1471" s="14"/>
    </row>
    <row r="1472">
      <c r="A1472" s="190">
        <v>479.0</v>
      </c>
      <c r="B1472" s="161"/>
      <c r="C1472" s="14"/>
      <c r="D1472" s="167">
        <v>0.325</v>
      </c>
      <c r="E1472" s="14"/>
    </row>
    <row r="1473">
      <c r="A1473" s="190">
        <v>480.0</v>
      </c>
      <c r="B1473" s="161"/>
      <c r="C1473" s="14"/>
      <c r="D1473" s="167">
        <v>0.318</v>
      </c>
      <c r="E1473" s="14"/>
    </row>
    <row r="1474">
      <c r="A1474" s="190">
        <v>480.0</v>
      </c>
      <c r="B1474" s="161"/>
      <c r="C1474" s="14"/>
      <c r="D1474" s="167">
        <v>0.371</v>
      </c>
      <c r="E1474" s="14"/>
    </row>
    <row r="1475">
      <c r="A1475" s="190">
        <v>480.0</v>
      </c>
      <c r="B1475" s="161"/>
      <c r="C1475" s="14"/>
      <c r="D1475" s="167">
        <v>0.331</v>
      </c>
      <c r="E1475" s="14"/>
    </row>
    <row r="1476">
      <c r="A1476" s="190">
        <v>481.0</v>
      </c>
      <c r="B1476" s="161"/>
      <c r="C1476" s="14"/>
      <c r="D1476" s="167">
        <v>0.22</v>
      </c>
      <c r="E1476" s="14"/>
    </row>
    <row r="1477">
      <c r="A1477" s="190">
        <v>481.0</v>
      </c>
      <c r="B1477" s="161"/>
      <c r="C1477" s="14"/>
      <c r="D1477" s="167">
        <v>0.228</v>
      </c>
      <c r="E1477" s="14"/>
    </row>
    <row r="1478">
      <c r="A1478" s="190">
        <v>481.0</v>
      </c>
      <c r="B1478" s="161"/>
      <c r="C1478" s="14"/>
      <c r="D1478" s="167">
        <v>0.192</v>
      </c>
      <c r="E1478" s="14"/>
    </row>
    <row r="1479">
      <c r="A1479" s="190">
        <v>482.0</v>
      </c>
      <c r="B1479" s="161"/>
      <c r="C1479" s="14"/>
      <c r="D1479" s="167">
        <v>0.325</v>
      </c>
      <c r="E1479" s="14"/>
    </row>
    <row r="1480">
      <c r="A1480" s="190">
        <v>482.0</v>
      </c>
      <c r="B1480" s="161"/>
      <c r="C1480" s="14"/>
      <c r="D1480" s="167">
        <v>0.278</v>
      </c>
      <c r="E1480" s="14"/>
    </row>
    <row r="1481">
      <c r="A1481" s="190">
        <v>482.0</v>
      </c>
      <c r="B1481" s="161"/>
      <c r="C1481" s="14"/>
      <c r="D1481" s="167">
        <v>0.225</v>
      </c>
      <c r="E1481" s="14"/>
    </row>
    <row r="1482">
      <c r="A1482" s="190">
        <v>483.0</v>
      </c>
      <c r="B1482" s="161"/>
      <c r="C1482" s="14"/>
      <c r="D1482" s="167">
        <v>0.299</v>
      </c>
      <c r="E1482" s="14"/>
    </row>
    <row r="1483">
      <c r="A1483" s="190">
        <v>483.0</v>
      </c>
      <c r="B1483" s="161"/>
      <c r="C1483" s="14"/>
      <c r="D1483" s="167">
        <v>0.321</v>
      </c>
      <c r="E1483" s="14"/>
    </row>
    <row r="1484">
      <c r="A1484" s="190">
        <v>483.0</v>
      </c>
      <c r="B1484" s="161"/>
      <c r="C1484" s="14"/>
      <c r="D1484" s="167">
        <v>0.296</v>
      </c>
      <c r="E1484" s="14"/>
    </row>
    <row r="1485">
      <c r="A1485" s="190">
        <v>484.0</v>
      </c>
      <c r="B1485" s="161"/>
      <c r="C1485" s="14"/>
      <c r="D1485" s="167">
        <v>0.345</v>
      </c>
      <c r="E1485" s="14"/>
    </row>
    <row r="1486">
      <c r="A1486" s="190">
        <v>484.0</v>
      </c>
      <c r="B1486" s="161"/>
      <c r="C1486" s="14"/>
      <c r="D1486" s="167">
        <v>0.318</v>
      </c>
      <c r="E1486" s="14"/>
    </row>
    <row r="1487">
      <c r="A1487" s="190">
        <v>484.0</v>
      </c>
      <c r="B1487" s="161"/>
      <c r="C1487" s="14"/>
      <c r="D1487" s="167">
        <v>0.296</v>
      </c>
      <c r="E1487" s="14"/>
    </row>
    <row r="1488">
      <c r="A1488" s="190">
        <v>485.0</v>
      </c>
      <c r="B1488" s="161"/>
      <c r="C1488" s="14"/>
      <c r="D1488" s="167">
        <v>0.179</v>
      </c>
      <c r="E1488" s="14"/>
    </row>
    <row r="1489">
      <c r="A1489" s="190">
        <v>485.0</v>
      </c>
      <c r="B1489" s="161"/>
      <c r="C1489" s="14"/>
      <c r="D1489" s="167">
        <v>0.168</v>
      </c>
      <c r="E1489" s="14"/>
    </row>
    <row r="1490">
      <c r="A1490" s="190">
        <v>485.0</v>
      </c>
      <c r="B1490" s="161"/>
      <c r="C1490" s="14"/>
      <c r="D1490" s="167">
        <v>0.177</v>
      </c>
      <c r="E1490" s="14"/>
    </row>
    <row r="1491">
      <c r="A1491" s="190">
        <v>486.0</v>
      </c>
      <c r="B1491" s="161"/>
      <c r="C1491" s="14"/>
      <c r="D1491" s="167">
        <v>0.188</v>
      </c>
      <c r="E1491" s="14"/>
    </row>
    <row r="1492">
      <c r="A1492" s="190">
        <v>486.0</v>
      </c>
      <c r="B1492" s="161"/>
      <c r="C1492" s="14"/>
      <c r="D1492" s="167">
        <v>0.193</v>
      </c>
      <c r="E1492" s="14"/>
    </row>
    <row r="1493">
      <c r="A1493" s="190">
        <v>486.0</v>
      </c>
      <c r="B1493" s="161"/>
      <c r="C1493" s="14"/>
      <c r="D1493" s="167">
        <v>0.192</v>
      </c>
      <c r="E1493" s="14"/>
    </row>
    <row r="1494">
      <c r="A1494" s="190">
        <v>487.0</v>
      </c>
      <c r="B1494" s="161"/>
      <c r="C1494" s="14"/>
      <c r="D1494" s="167">
        <v>0.187</v>
      </c>
      <c r="E1494" s="14"/>
    </row>
    <row r="1495">
      <c r="A1495" s="190">
        <v>487.0</v>
      </c>
      <c r="B1495" s="161"/>
      <c r="C1495" s="14"/>
      <c r="D1495" s="167">
        <v>0.198</v>
      </c>
      <c r="E1495" s="14"/>
    </row>
    <row r="1496">
      <c r="A1496" s="190">
        <v>487.0</v>
      </c>
      <c r="B1496" s="161"/>
      <c r="C1496" s="14"/>
      <c r="D1496" s="167">
        <v>0.173</v>
      </c>
      <c r="E1496" s="14"/>
    </row>
    <row r="1497">
      <c r="A1497" s="190">
        <v>488.0</v>
      </c>
      <c r="B1497" s="161"/>
      <c r="C1497" s="14"/>
      <c r="D1497" s="167">
        <v>0.23</v>
      </c>
      <c r="E1497" s="14"/>
    </row>
    <row r="1498">
      <c r="A1498" s="190">
        <v>488.0</v>
      </c>
      <c r="B1498" s="161"/>
      <c r="C1498" s="14"/>
      <c r="D1498" s="167">
        <v>0.216</v>
      </c>
      <c r="E1498" s="14"/>
    </row>
    <row r="1499">
      <c r="A1499" s="190">
        <v>488.0</v>
      </c>
      <c r="B1499" s="161"/>
      <c r="C1499" s="14"/>
      <c r="D1499" s="167">
        <v>0.224</v>
      </c>
      <c r="E1499" s="14"/>
    </row>
    <row r="1500">
      <c r="A1500" s="190">
        <v>489.0</v>
      </c>
      <c r="B1500" s="161"/>
      <c r="C1500" s="14"/>
      <c r="D1500" s="167">
        <v>0.227</v>
      </c>
      <c r="E1500" s="14"/>
    </row>
    <row r="1501">
      <c r="A1501" s="190">
        <v>489.0</v>
      </c>
      <c r="B1501" s="161"/>
      <c r="C1501" s="14"/>
      <c r="D1501" s="167">
        <v>0.239</v>
      </c>
      <c r="E1501" s="14"/>
    </row>
    <row r="1502">
      <c r="A1502" s="190">
        <v>489.0</v>
      </c>
      <c r="B1502" s="161"/>
      <c r="C1502" s="14"/>
      <c r="D1502" s="167">
        <v>0.242</v>
      </c>
      <c r="E1502" s="14"/>
    </row>
    <row r="1503">
      <c r="A1503" s="190">
        <v>490.0</v>
      </c>
      <c r="B1503" s="161"/>
      <c r="C1503" s="14"/>
      <c r="D1503" s="167">
        <v>0.277</v>
      </c>
      <c r="E1503" s="14"/>
    </row>
    <row r="1504">
      <c r="A1504" s="190">
        <v>490.0</v>
      </c>
      <c r="B1504" s="161"/>
      <c r="C1504" s="14"/>
      <c r="D1504" s="167">
        <v>0.236</v>
      </c>
      <c r="E1504" s="14"/>
    </row>
    <row r="1505">
      <c r="A1505" s="190">
        <v>490.0</v>
      </c>
      <c r="B1505" s="161"/>
      <c r="C1505" s="14"/>
      <c r="D1505" s="167">
        <v>0.266</v>
      </c>
      <c r="E1505" s="14"/>
    </row>
    <row r="1506">
      <c r="A1506" s="190">
        <v>491.0</v>
      </c>
      <c r="B1506" s="161"/>
      <c r="C1506" s="14"/>
      <c r="D1506" s="167">
        <v>0.275</v>
      </c>
      <c r="E1506" s="14"/>
    </row>
    <row r="1507">
      <c r="A1507" s="190">
        <v>491.0</v>
      </c>
      <c r="B1507" s="161"/>
      <c r="C1507" s="14"/>
      <c r="D1507" s="167">
        <v>0.232</v>
      </c>
      <c r="E1507" s="14"/>
    </row>
    <row r="1508">
      <c r="A1508" s="190">
        <v>491.0</v>
      </c>
      <c r="B1508" s="161"/>
      <c r="C1508" s="14"/>
      <c r="D1508" s="167">
        <v>0.238</v>
      </c>
      <c r="E1508" s="14"/>
    </row>
    <row r="1509">
      <c r="A1509" s="190">
        <v>492.0</v>
      </c>
      <c r="B1509" s="161"/>
      <c r="C1509" s="14"/>
      <c r="D1509" s="167">
        <v>0.291</v>
      </c>
      <c r="E1509" s="14"/>
    </row>
    <row r="1510">
      <c r="A1510" s="190">
        <v>492.0</v>
      </c>
      <c r="B1510" s="161"/>
      <c r="C1510" s="14"/>
      <c r="D1510" s="167">
        <v>0.281</v>
      </c>
      <c r="E1510" s="14"/>
    </row>
    <row r="1511">
      <c r="A1511" s="190">
        <v>492.0</v>
      </c>
      <c r="B1511" s="161"/>
      <c r="C1511" s="14"/>
      <c r="D1511" s="167">
        <v>0.276</v>
      </c>
      <c r="E1511" s="14"/>
    </row>
    <row r="1512">
      <c r="A1512" s="190">
        <v>493.0</v>
      </c>
      <c r="B1512" s="161"/>
      <c r="C1512" s="14"/>
      <c r="D1512" s="167">
        <v>0.246</v>
      </c>
      <c r="E1512" s="14"/>
    </row>
    <row r="1513">
      <c r="A1513" s="190">
        <v>493.0</v>
      </c>
      <c r="B1513" s="161"/>
      <c r="C1513" s="14"/>
      <c r="D1513" s="167">
        <v>0.279</v>
      </c>
      <c r="E1513" s="14"/>
    </row>
    <row r="1514">
      <c r="A1514" s="190">
        <v>493.0</v>
      </c>
      <c r="B1514" s="161"/>
      <c r="C1514" s="14"/>
      <c r="D1514" s="167">
        <v>0.248</v>
      </c>
      <c r="E1514" s="14"/>
    </row>
    <row r="1515">
      <c r="A1515" s="190">
        <v>494.0</v>
      </c>
      <c r="B1515" s="161"/>
      <c r="C1515" s="14"/>
      <c r="D1515" s="167">
        <v>0.488</v>
      </c>
      <c r="E1515" s="14"/>
    </row>
    <row r="1516">
      <c r="A1516" s="190">
        <v>494.0</v>
      </c>
      <c r="B1516" s="161"/>
      <c r="C1516" s="14"/>
      <c r="D1516" s="167">
        <v>0.324</v>
      </c>
      <c r="E1516" s="14"/>
    </row>
    <row r="1517">
      <c r="A1517" s="190">
        <v>494.0</v>
      </c>
      <c r="B1517" s="161"/>
      <c r="C1517" s="14"/>
      <c r="D1517" s="167">
        <v>0.36</v>
      </c>
      <c r="E1517" s="14"/>
    </row>
    <row r="1518">
      <c r="A1518" s="190">
        <v>495.0</v>
      </c>
      <c r="B1518" s="161"/>
      <c r="C1518" s="14"/>
      <c r="D1518" s="167">
        <v>0.18</v>
      </c>
      <c r="E1518" s="14"/>
    </row>
    <row r="1519">
      <c r="A1519" s="190">
        <v>495.0</v>
      </c>
      <c r="B1519" s="161"/>
      <c r="C1519" s="14"/>
      <c r="D1519" s="167">
        <v>0.205</v>
      </c>
      <c r="E1519" s="14"/>
    </row>
    <row r="1520">
      <c r="A1520" s="190">
        <v>495.0</v>
      </c>
      <c r="B1520" s="161"/>
      <c r="C1520" s="14"/>
      <c r="D1520" s="167">
        <v>0.216</v>
      </c>
      <c r="E1520" s="14"/>
    </row>
    <row r="1521">
      <c r="A1521" s="190">
        <v>496.0</v>
      </c>
      <c r="B1521" s="161"/>
      <c r="C1521" s="14"/>
      <c r="D1521" s="167">
        <v>0.212</v>
      </c>
      <c r="E1521" s="14"/>
    </row>
    <row r="1522">
      <c r="A1522" s="190">
        <v>496.0</v>
      </c>
      <c r="B1522" s="161"/>
      <c r="C1522" s="14"/>
      <c r="D1522" s="167">
        <v>0.219</v>
      </c>
      <c r="E1522" s="14"/>
    </row>
    <row r="1523">
      <c r="A1523" s="190">
        <v>496.0</v>
      </c>
      <c r="B1523" s="161"/>
      <c r="C1523" s="14"/>
      <c r="D1523" s="167">
        <v>0.192</v>
      </c>
      <c r="E1523" s="14"/>
    </row>
    <row r="1524">
      <c r="A1524" s="190">
        <v>497.0</v>
      </c>
      <c r="B1524" s="161"/>
      <c r="C1524" s="14"/>
      <c r="D1524" s="167">
        <v>0.212</v>
      </c>
      <c r="E1524" s="14"/>
    </row>
    <row r="1525">
      <c r="A1525" s="190">
        <v>497.0</v>
      </c>
      <c r="B1525" s="161"/>
      <c r="C1525" s="14"/>
      <c r="D1525" s="167">
        <v>0.213</v>
      </c>
      <c r="E1525" s="14"/>
    </row>
    <row r="1526">
      <c r="A1526" s="190">
        <v>497.0</v>
      </c>
      <c r="B1526" s="161"/>
      <c r="C1526" s="14"/>
      <c r="D1526" s="167">
        <v>0.192</v>
      </c>
      <c r="E1526" s="14"/>
    </row>
    <row r="1527">
      <c r="A1527" s="190">
        <v>498.0</v>
      </c>
      <c r="B1527" s="161"/>
      <c r="C1527" s="14"/>
      <c r="D1527" s="167">
        <v>0.246</v>
      </c>
      <c r="E1527" s="14"/>
    </row>
    <row r="1528">
      <c r="A1528" s="190">
        <v>498.0</v>
      </c>
      <c r="B1528" s="161"/>
      <c r="C1528" s="14"/>
      <c r="D1528" s="167">
        <v>0.248</v>
      </c>
      <c r="E1528" s="14"/>
    </row>
    <row r="1529">
      <c r="A1529" s="190">
        <v>498.0</v>
      </c>
      <c r="B1529" s="161"/>
      <c r="C1529" s="14"/>
      <c r="D1529" s="167">
        <v>0.32</v>
      </c>
      <c r="E1529" s="14"/>
    </row>
    <row r="1530">
      <c r="A1530" s="190">
        <v>499.0</v>
      </c>
      <c r="B1530" s="161"/>
      <c r="C1530" s="14"/>
      <c r="D1530" s="167">
        <v>0.287</v>
      </c>
      <c r="E1530" s="14"/>
    </row>
    <row r="1531">
      <c r="A1531" s="190">
        <v>499.0</v>
      </c>
      <c r="B1531" s="161"/>
      <c r="C1531" s="14"/>
      <c r="D1531" s="167">
        <v>0.245</v>
      </c>
      <c r="E1531" s="14"/>
    </row>
    <row r="1532">
      <c r="A1532" s="190">
        <v>499.0</v>
      </c>
      <c r="B1532" s="161"/>
      <c r="C1532" s="14"/>
      <c r="D1532" s="167">
        <v>0.321</v>
      </c>
      <c r="E1532" s="14"/>
    </row>
    <row r="1533">
      <c r="A1533" s="190">
        <v>500.0</v>
      </c>
      <c r="B1533" s="161"/>
      <c r="C1533" s="14"/>
      <c r="D1533" s="167">
        <v>0.312</v>
      </c>
      <c r="E1533" s="14"/>
    </row>
    <row r="1534">
      <c r="A1534" s="190">
        <v>500.0</v>
      </c>
      <c r="B1534" s="161"/>
      <c r="C1534" s="14"/>
      <c r="D1534" s="167">
        <v>0.313</v>
      </c>
      <c r="E1534" s="14"/>
    </row>
    <row r="1535">
      <c r="A1535" s="190">
        <v>500.0</v>
      </c>
      <c r="B1535" s="161"/>
      <c r="C1535" s="14"/>
      <c r="D1535" s="167">
        <v>0.31</v>
      </c>
      <c r="E1535" s="14"/>
    </row>
    <row r="1536">
      <c r="A1536" s="190">
        <v>501.0</v>
      </c>
      <c r="B1536" s="161"/>
      <c r="C1536" s="14"/>
      <c r="D1536" s="167">
        <v>0.246</v>
      </c>
      <c r="E1536" s="14"/>
    </row>
    <row r="1537">
      <c r="A1537" s="190">
        <v>501.0</v>
      </c>
      <c r="B1537" s="161"/>
      <c r="C1537" s="14"/>
      <c r="D1537" s="167">
        <v>0.236</v>
      </c>
      <c r="E1537" s="14"/>
    </row>
    <row r="1538">
      <c r="A1538" s="190">
        <v>501.0</v>
      </c>
      <c r="B1538" s="161"/>
      <c r="C1538" s="14"/>
      <c r="D1538" s="167">
        <v>0.244</v>
      </c>
      <c r="E1538" s="14"/>
    </row>
    <row r="1539">
      <c r="A1539" s="190">
        <v>502.0</v>
      </c>
      <c r="B1539" s="161"/>
      <c r="C1539" s="14"/>
      <c r="D1539" s="167">
        <v>0.232</v>
      </c>
      <c r="E1539" s="14"/>
    </row>
    <row r="1540">
      <c r="A1540" s="190">
        <v>502.0</v>
      </c>
      <c r="B1540" s="161"/>
      <c r="C1540" s="14"/>
      <c r="D1540" s="167">
        <v>0.24</v>
      </c>
      <c r="E1540" s="14"/>
    </row>
    <row r="1541">
      <c r="A1541" s="190">
        <v>502.0</v>
      </c>
      <c r="B1541" s="161"/>
      <c r="C1541" s="14"/>
      <c r="D1541" s="167">
        <v>0.246</v>
      </c>
      <c r="E1541" s="14"/>
    </row>
    <row r="1542">
      <c r="A1542" s="190">
        <v>503.0</v>
      </c>
      <c r="B1542" s="161"/>
      <c r="C1542" s="14"/>
      <c r="D1542" s="167">
        <v>0.212</v>
      </c>
      <c r="E1542" s="14"/>
    </row>
    <row r="1543">
      <c r="A1543" s="190">
        <v>503.0</v>
      </c>
      <c r="B1543" s="161"/>
      <c r="C1543" s="14"/>
      <c r="D1543" s="167">
        <v>0.237</v>
      </c>
      <c r="E1543" s="14"/>
    </row>
    <row r="1544">
      <c r="A1544" s="190">
        <v>503.0</v>
      </c>
      <c r="B1544" s="161"/>
      <c r="C1544" s="14"/>
      <c r="D1544" s="167">
        <v>0.212</v>
      </c>
      <c r="E1544" s="14"/>
    </row>
    <row r="1545">
      <c r="A1545" s="190">
        <v>504.0</v>
      </c>
      <c r="B1545" s="161"/>
      <c r="C1545" s="14"/>
      <c r="D1545" s="167">
        <v>0.257</v>
      </c>
      <c r="E1545" s="14"/>
    </row>
    <row r="1546">
      <c r="A1546" s="190">
        <v>504.0</v>
      </c>
      <c r="B1546" s="161"/>
      <c r="C1546" s="14"/>
      <c r="D1546" s="167">
        <v>0.216</v>
      </c>
      <c r="E1546" s="14"/>
    </row>
    <row r="1547">
      <c r="A1547" s="190">
        <v>504.0</v>
      </c>
      <c r="B1547" s="161"/>
      <c r="C1547" s="14"/>
      <c r="D1547" s="167">
        <v>0.218</v>
      </c>
      <c r="E1547" s="14"/>
    </row>
    <row r="1548">
      <c r="A1548" s="190">
        <v>505.0</v>
      </c>
      <c r="B1548" s="161"/>
      <c r="C1548" s="14"/>
      <c r="D1548" s="167">
        <v>0.223</v>
      </c>
      <c r="E1548" s="14"/>
    </row>
    <row r="1549">
      <c r="A1549" s="190">
        <v>505.0</v>
      </c>
      <c r="B1549" s="161"/>
      <c r="C1549" s="14"/>
      <c r="D1549" s="167">
        <v>0.242</v>
      </c>
      <c r="E1549" s="14"/>
    </row>
    <row r="1550">
      <c r="A1550" s="190">
        <v>505.0</v>
      </c>
      <c r="B1550" s="161"/>
      <c r="C1550" s="14"/>
      <c r="D1550" s="167">
        <v>0.235</v>
      </c>
      <c r="E1550" s="14"/>
    </row>
    <row r="1551">
      <c r="A1551" s="190">
        <v>506.0</v>
      </c>
      <c r="B1551" s="161"/>
      <c r="C1551" s="14"/>
      <c r="D1551" s="167">
        <v>0.218</v>
      </c>
      <c r="E1551" s="14"/>
    </row>
    <row r="1552">
      <c r="A1552" s="190">
        <v>506.0</v>
      </c>
      <c r="B1552" s="161"/>
      <c r="C1552" s="14"/>
      <c r="D1552" s="167">
        <v>0.221</v>
      </c>
      <c r="E1552" s="14"/>
    </row>
    <row r="1553">
      <c r="A1553" s="190">
        <v>506.0</v>
      </c>
      <c r="B1553" s="161"/>
      <c r="C1553" s="14"/>
      <c r="D1553" s="167">
        <v>0.245</v>
      </c>
      <c r="E1553" s="14"/>
    </row>
    <row r="1554">
      <c r="A1554" s="190">
        <v>507.0</v>
      </c>
      <c r="B1554" s="161"/>
      <c r="C1554" s="14"/>
      <c r="D1554" s="167">
        <v>0.362</v>
      </c>
      <c r="E1554" s="14"/>
    </row>
    <row r="1555">
      <c r="A1555" s="190">
        <v>507.0</v>
      </c>
      <c r="B1555" s="161"/>
      <c r="C1555" s="14"/>
      <c r="D1555" s="167">
        <v>0.363</v>
      </c>
      <c r="E1555" s="14"/>
    </row>
    <row r="1556">
      <c r="A1556" s="190">
        <v>507.0</v>
      </c>
      <c r="B1556" s="161"/>
      <c r="C1556" s="14"/>
      <c r="D1556" s="167">
        <v>0.35</v>
      </c>
      <c r="E1556" s="14"/>
    </row>
    <row r="1557">
      <c r="A1557" s="190">
        <v>508.0</v>
      </c>
      <c r="B1557" s="161"/>
      <c r="C1557" s="14"/>
      <c r="D1557" s="167">
        <v>0.308</v>
      </c>
      <c r="E1557" s="14"/>
    </row>
    <row r="1558">
      <c r="A1558" s="190">
        <v>508.0</v>
      </c>
      <c r="B1558" s="161"/>
      <c r="C1558" s="14"/>
      <c r="D1558" s="167">
        <v>0.316</v>
      </c>
      <c r="E1558" s="14"/>
    </row>
    <row r="1559">
      <c r="A1559" s="190">
        <v>508.0</v>
      </c>
      <c r="B1559" s="161"/>
      <c r="C1559" s="14"/>
      <c r="D1559" s="167">
        <v>0.317</v>
      </c>
      <c r="E1559" s="14"/>
    </row>
    <row r="1560">
      <c r="A1560" s="190">
        <v>509.0</v>
      </c>
      <c r="B1560" s="161"/>
      <c r="C1560" s="14"/>
      <c r="D1560" s="167">
        <v>0.321</v>
      </c>
      <c r="E1560" s="14"/>
    </row>
    <row r="1561">
      <c r="A1561" s="190">
        <v>509.0</v>
      </c>
      <c r="B1561" s="161"/>
      <c r="C1561" s="14"/>
      <c r="D1561" s="167">
        <v>0.343</v>
      </c>
      <c r="E1561" s="14"/>
    </row>
    <row r="1562">
      <c r="A1562" s="190">
        <v>509.0</v>
      </c>
      <c r="B1562" s="161"/>
      <c r="C1562" s="14"/>
      <c r="D1562" s="167">
        <v>0.328</v>
      </c>
      <c r="E1562" s="14"/>
    </row>
    <row r="1563">
      <c r="A1563" s="190">
        <v>510.0</v>
      </c>
      <c r="B1563" s="161"/>
      <c r="C1563" s="14"/>
      <c r="D1563" s="167">
        <v>0.197</v>
      </c>
      <c r="E1563" s="14"/>
    </row>
    <row r="1564">
      <c r="A1564" s="190">
        <v>510.0</v>
      </c>
      <c r="B1564" s="161"/>
      <c r="C1564" s="14"/>
      <c r="D1564" s="167">
        <v>0.17</v>
      </c>
      <c r="E1564" s="14"/>
    </row>
    <row r="1565">
      <c r="A1565" s="190">
        <v>510.0</v>
      </c>
      <c r="B1565" s="161"/>
      <c r="C1565" s="14"/>
      <c r="D1565" s="167">
        <v>0.223</v>
      </c>
      <c r="E1565" s="14"/>
    </row>
    <row r="1566">
      <c r="A1566" s="190">
        <v>511.0</v>
      </c>
      <c r="B1566" s="161"/>
      <c r="C1566" s="14"/>
      <c r="D1566" s="167">
        <v>0.244</v>
      </c>
      <c r="E1566" s="14"/>
    </row>
    <row r="1567">
      <c r="A1567" s="190">
        <v>511.0</v>
      </c>
      <c r="B1567" s="161"/>
      <c r="C1567" s="14"/>
      <c r="D1567" s="167">
        <v>0.218</v>
      </c>
      <c r="E1567" s="14"/>
    </row>
    <row r="1568">
      <c r="A1568" s="190">
        <v>511.0</v>
      </c>
      <c r="B1568" s="161"/>
      <c r="C1568" s="14"/>
      <c r="D1568" s="167">
        <v>0.216</v>
      </c>
      <c r="E1568" s="14"/>
    </row>
    <row r="1569">
      <c r="A1569" s="190">
        <v>512.0</v>
      </c>
      <c r="B1569" s="161"/>
      <c r="C1569" s="14"/>
      <c r="D1569" s="167">
        <v>0.218</v>
      </c>
      <c r="E1569" s="14"/>
    </row>
    <row r="1570">
      <c r="A1570" s="190">
        <v>512.0</v>
      </c>
      <c r="B1570" s="161"/>
      <c r="C1570" s="14"/>
      <c r="D1570" s="167">
        <v>0.224</v>
      </c>
      <c r="E1570" s="14"/>
    </row>
    <row r="1571">
      <c r="A1571" s="190">
        <v>512.0</v>
      </c>
      <c r="B1571" s="161"/>
      <c r="C1571" s="14"/>
      <c r="D1571" s="167">
        <v>0.208</v>
      </c>
      <c r="E1571" s="14"/>
    </row>
    <row r="1572">
      <c r="A1572" s="190">
        <v>513.0</v>
      </c>
      <c r="B1572" s="161"/>
      <c r="C1572" s="14"/>
      <c r="D1572" s="167">
        <v>0.163</v>
      </c>
      <c r="E1572" s="14"/>
    </row>
    <row r="1573">
      <c r="A1573" s="190">
        <v>513.0</v>
      </c>
      <c r="B1573" s="161"/>
      <c r="C1573" s="14"/>
      <c r="D1573" s="167">
        <v>0.167</v>
      </c>
      <c r="E1573" s="14"/>
    </row>
    <row r="1574">
      <c r="A1574" s="190">
        <v>513.0</v>
      </c>
      <c r="B1574" s="161"/>
      <c r="C1574" s="14"/>
      <c r="D1574" s="167">
        <v>0.213</v>
      </c>
      <c r="E1574" s="14"/>
    </row>
    <row r="1575">
      <c r="A1575" s="190">
        <v>514.0</v>
      </c>
      <c r="B1575" s="161"/>
      <c r="C1575" s="14"/>
      <c r="D1575" s="167">
        <v>0.171</v>
      </c>
      <c r="E1575" s="14"/>
    </row>
    <row r="1576">
      <c r="A1576" s="190">
        <v>514.0</v>
      </c>
      <c r="B1576" s="161"/>
      <c r="C1576" s="14"/>
      <c r="D1576" s="167">
        <v>0.167</v>
      </c>
      <c r="E1576" s="14"/>
    </row>
    <row r="1577">
      <c r="A1577" s="190">
        <v>514.0</v>
      </c>
      <c r="B1577" s="161"/>
      <c r="C1577" s="14"/>
      <c r="D1577" s="167">
        <v>0.178</v>
      </c>
      <c r="E1577" s="14"/>
    </row>
    <row r="1578">
      <c r="A1578" s="190">
        <v>515.0</v>
      </c>
      <c r="B1578" s="161"/>
      <c r="C1578" s="14"/>
      <c r="D1578" s="167">
        <v>0.211</v>
      </c>
      <c r="E1578" s="14"/>
    </row>
    <row r="1579">
      <c r="A1579" s="190">
        <v>515.0</v>
      </c>
      <c r="B1579" s="161"/>
      <c r="C1579" s="14"/>
      <c r="D1579" s="167">
        <v>0.213</v>
      </c>
      <c r="E1579" s="14"/>
    </row>
    <row r="1580">
      <c r="A1580" s="190">
        <v>515.0</v>
      </c>
      <c r="B1580" s="161"/>
      <c r="C1580" s="14"/>
      <c r="D1580" s="167">
        <v>0.218</v>
      </c>
      <c r="E1580" s="14"/>
    </row>
    <row r="1581">
      <c r="A1581" s="190">
        <v>516.0</v>
      </c>
      <c r="B1581" s="161"/>
      <c r="C1581" s="14"/>
      <c r="D1581" s="167">
        <v>0.355</v>
      </c>
      <c r="E1581" s="14"/>
    </row>
    <row r="1582">
      <c r="A1582" s="190">
        <v>516.0</v>
      </c>
      <c r="B1582" s="161"/>
      <c r="C1582" s="14"/>
      <c r="D1582" s="167">
        <v>0.298</v>
      </c>
      <c r="E1582" s="14"/>
    </row>
    <row r="1583">
      <c r="A1583" s="190">
        <v>516.0</v>
      </c>
      <c r="B1583" s="161"/>
      <c r="C1583" s="14"/>
      <c r="D1583" s="167">
        <v>0.318</v>
      </c>
      <c r="E1583" s="14"/>
    </row>
    <row r="1584">
      <c r="A1584" s="190">
        <v>517.0</v>
      </c>
      <c r="B1584" s="161"/>
      <c r="C1584" s="14"/>
      <c r="D1584" s="167">
        <v>0.312</v>
      </c>
      <c r="E1584" s="14"/>
    </row>
    <row r="1585">
      <c r="A1585" s="190">
        <v>517.0</v>
      </c>
      <c r="B1585" s="161"/>
      <c r="C1585" s="14"/>
      <c r="D1585" s="167">
        <v>0.262</v>
      </c>
      <c r="E1585" s="14"/>
    </row>
    <row r="1586">
      <c r="A1586" s="190">
        <v>517.0</v>
      </c>
      <c r="B1586" s="161"/>
      <c r="C1586" s="14"/>
      <c r="D1586" s="167">
        <v>0.287</v>
      </c>
      <c r="E1586" s="14"/>
    </row>
    <row r="1587">
      <c r="A1587" s="190">
        <v>518.0</v>
      </c>
      <c r="B1587" s="161"/>
      <c r="C1587" s="14"/>
      <c r="D1587" s="167">
        <v>0.308</v>
      </c>
      <c r="E1587" s="14"/>
    </row>
    <row r="1588">
      <c r="A1588" s="190">
        <v>518.0</v>
      </c>
      <c r="B1588" s="161"/>
      <c r="C1588" s="14"/>
      <c r="D1588" s="167">
        <v>0.307</v>
      </c>
      <c r="E1588" s="14"/>
    </row>
    <row r="1589">
      <c r="A1589" s="190">
        <v>518.0</v>
      </c>
      <c r="B1589" s="161"/>
      <c r="C1589" s="14"/>
      <c r="D1589" s="167">
        <v>0.277</v>
      </c>
      <c r="E1589" s="14"/>
    </row>
    <row r="1590">
      <c r="A1590" s="190">
        <v>519.0</v>
      </c>
      <c r="B1590" s="161"/>
      <c r="C1590" s="14"/>
      <c r="D1590" s="167">
        <v>0.278</v>
      </c>
      <c r="E1590" s="14"/>
    </row>
    <row r="1591">
      <c r="A1591" s="190">
        <v>519.0</v>
      </c>
      <c r="B1591" s="161"/>
      <c r="C1591" s="14"/>
      <c r="D1591" s="167">
        <v>0.302</v>
      </c>
      <c r="E1591" s="14"/>
    </row>
    <row r="1592">
      <c r="A1592" s="190">
        <v>519.0</v>
      </c>
      <c r="B1592" s="161"/>
      <c r="C1592" s="14"/>
      <c r="D1592" s="167">
        <v>0.295</v>
      </c>
      <c r="E1592" s="14"/>
    </row>
    <row r="1593">
      <c r="A1593" s="190">
        <v>520.0</v>
      </c>
      <c r="B1593" s="161"/>
      <c r="C1593" s="14"/>
      <c r="D1593" s="167">
        <v>0.298</v>
      </c>
      <c r="E1593" s="14"/>
    </row>
    <row r="1594">
      <c r="A1594" s="190">
        <v>520.0</v>
      </c>
      <c r="B1594" s="161"/>
      <c r="C1594" s="14"/>
      <c r="D1594" s="167">
        <v>0.313</v>
      </c>
      <c r="E1594" s="14"/>
    </row>
    <row r="1595">
      <c r="A1595" s="190">
        <v>520.0</v>
      </c>
      <c r="B1595" s="161"/>
      <c r="C1595" s="14"/>
      <c r="D1595" s="167">
        <v>0.318</v>
      </c>
      <c r="E1595" s="14"/>
    </row>
    <row r="1596">
      <c r="A1596" s="190">
        <v>521.0</v>
      </c>
      <c r="B1596" s="161"/>
      <c r="C1596" s="14"/>
      <c r="D1596" s="167">
        <v>0.316</v>
      </c>
      <c r="E1596" s="14"/>
    </row>
    <row r="1597">
      <c r="A1597" s="190">
        <v>521.0</v>
      </c>
      <c r="B1597" s="161"/>
      <c r="C1597" s="14"/>
      <c r="D1597" s="167">
        <v>0.312</v>
      </c>
      <c r="E1597" s="14"/>
    </row>
    <row r="1598">
      <c r="A1598" s="190">
        <v>521.0</v>
      </c>
      <c r="B1598" s="161"/>
      <c r="C1598" s="14"/>
      <c r="D1598" s="167">
        <v>0.294</v>
      </c>
      <c r="E1598" s="14"/>
    </row>
    <row r="1599">
      <c r="A1599" s="190">
        <v>522.0</v>
      </c>
      <c r="B1599" s="161"/>
      <c r="C1599" s="14"/>
      <c r="D1599" s="167">
        <v>0.17</v>
      </c>
      <c r="E1599" s="14"/>
    </row>
    <row r="1600">
      <c r="A1600" s="190">
        <v>522.0</v>
      </c>
      <c r="B1600" s="161"/>
      <c r="C1600" s="14"/>
      <c r="D1600" s="167">
        <v>0.129</v>
      </c>
      <c r="E1600" s="14"/>
    </row>
    <row r="1601">
      <c r="A1601" s="190">
        <v>522.0</v>
      </c>
      <c r="B1601" s="161"/>
      <c r="C1601" s="14"/>
      <c r="D1601" s="167">
        <v>0.132</v>
      </c>
      <c r="E1601" s="14"/>
    </row>
    <row r="1602">
      <c r="A1602" s="190">
        <v>523.0</v>
      </c>
      <c r="B1602" s="161"/>
      <c r="C1602" s="14"/>
      <c r="D1602" s="167">
        <v>0.145</v>
      </c>
      <c r="E1602" s="14"/>
    </row>
    <row r="1603">
      <c r="A1603" s="190">
        <v>523.0</v>
      </c>
      <c r="B1603" s="161"/>
      <c r="C1603" s="14"/>
      <c r="D1603" s="167">
        <v>0.165</v>
      </c>
      <c r="E1603" s="14"/>
    </row>
    <row r="1604">
      <c r="A1604" s="190">
        <v>523.0</v>
      </c>
      <c r="B1604" s="161"/>
      <c r="C1604" s="14"/>
      <c r="D1604" s="167">
        <v>0.148</v>
      </c>
      <c r="E1604" s="14"/>
    </row>
    <row r="1605">
      <c r="A1605" s="190">
        <v>524.0</v>
      </c>
      <c r="B1605" s="161"/>
      <c r="C1605" s="14"/>
      <c r="D1605" s="167">
        <v>0.129</v>
      </c>
      <c r="E1605" s="14"/>
    </row>
    <row r="1606">
      <c r="A1606" s="190">
        <v>524.0</v>
      </c>
      <c r="B1606" s="161"/>
      <c r="C1606" s="14"/>
      <c r="D1606" s="167">
        <v>0.117</v>
      </c>
      <c r="E1606" s="14"/>
    </row>
    <row r="1607">
      <c r="A1607" s="190">
        <v>524.0</v>
      </c>
      <c r="B1607" s="161"/>
      <c r="C1607" s="14"/>
      <c r="D1607" s="167">
        <v>0.165</v>
      </c>
      <c r="E1607" s="14"/>
    </row>
    <row r="1608">
      <c r="A1608" s="190">
        <v>525.0</v>
      </c>
      <c r="B1608" s="161"/>
      <c r="C1608" s="14"/>
      <c r="D1608" s="167">
        <v>0.426</v>
      </c>
      <c r="E1608" s="14"/>
    </row>
    <row r="1609">
      <c r="A1609" s="190">
        <v>525.0</v>
      </c>
      <c r="B1609" s="161"/>
      <c r="C1609" s="14"/>
      <c r="D1609" s="167">
        <v>0.431</v>
      </c>
      <c r="E1609" s="14"/>
    </row>
    <row r="1610">
      <c r="A1610" s="190">
        <v>525.0</v>
      </c>
      <c r="B1610" s="161"/>
      <c r="C1610" s="14"/>
      <c r="D1610" s="167">
        <v>0.428</v>
      </c>
      <c r="E1610" s="14"/>
    </row>
    <row r="1611">
      <c r="A1611" s="190">
        <v>526.0</v>
      </c>
      <c r="B1611" s="161"/>
      <c r="C1611" s="14"/>
      <c r="D1611" s="167">
        <v>0.553</v>
      </c>
      <c r="E1611" s="14"/>
    </row>
    <row r="1612">
      <c r="A1612" s="190">
        <v>526.0</v>
      </c>
      <c r="B1612" s="161"/>
      <c r="C1612" s="14"/>
      <c r="D1612" s="167">
        <v>0.358</v>
      </c>
      <c r="E1612" s="14"/>
    </row>
    <row r="1613">
      <c r="A1613" s="190">
        <v>526.0</v>
      </c>
      <c r="B1613" s="161"/>
      <c r="C1613" s="14"/>
      <c r="D1613" s="167">
        <v>0.391</v>
      </c>
      <c r="E1613" s="14"/>
    </row>
    <row r="1614">
      <c r="A1614" s="190">
        <v>527.0</v>
      </c>
      <c r="B1614" s="161"/>
      <c r="C1614" s="14"/>
      <c r="D1614" s="167">
        <v>0.318</v>
      </c>
      <c r="E1614" s="14"/>
    </row>
    <row r="1615">
      <c r="A1615" s="190">
        <v>527.0</v>
      </c>
      <c r="B1615" s="161"/>
      <c r="C1615" s="14"/>
      <c r="D1615" s="167">
        <v>0.313</v>
      </c>
      <c r="E1615" s="14"/>
    </row>
    <row r="1616">
      <c r="A1616" s="190">
        <v>527.0</v>
      </c>
      <c r="B1616" s="161"/>
      <c r="C1616" s="14"/>
      <c r="D1616" s="167">
        <v>0.398</v>
      </c>
      <c r="E1616" s="14"/>
    </row>
    <row r="1617">
      <c r="A1617" s="190">
        <v>528.0</v>
      </c>
      <c r="B1617" s="161"/>
      <c r="C1617" s="14"/>
      <c r="D1617" s="167">
        <v>0.303</v>
      </c>
      <c r="E1617" s="14"/>
    </row>
    <row r="1618">
      <c r="A1618" s="190">
        <v>528.0</v>
      </c>
      <c r="B1618" s="161"/>
      <c r="C1618" s="14"/>
      <c r="D1618" s="167">
        <v>0.318</v>
      </c>
      <c r="E1618" s="14"/>
    </row>
    <row r="1619">
      <c r="A1619" s="190">
        <v>528.0</v>
      </c>
      <c r="B1619" s="161"/>
      <c r="C1619" s="14"/>
      <c r="D1619" s="167">
        <v>0.321</v>
      </c>
      <c r="E1619" s="14"/>
    </row>
    <row r="1620">
      <c r="A1620" s="190">
        <v>529.0</v>
      </c>
      <c r="B1620" s="161"/>
      <c r="C1620" s="14"/>
      <c r="D1620" s="167">
        <v>0.292</v>
      </c>
      <c r="E1620" s="14"/>
    </row>
    <row r="1621">
      <c r="A1621" s="190">
        <v>529.0</v>
      </c>
      <c r="B1621" s="161"/>
      <c r="C1621" s="14"/>
      <c r="D1621" s="167">
        <v>0.299</v>
      </c>
      <c r="E1621" s="14"/>
    </row>
    <row r="1622">
      <c r="A1622" s="190">
        <v>529.0</v>
      </c>
      <c r="B1622" s="161"/>
      <c r="C1622" s="14"/>
      <c r="D1622" s="167">
        <v>0.313</v>
      </c>
      <c r="E1622" s="14"/>
    </row>
    <row r="1623">
      <c r="A1623" s="190">
        <v>530.0</v>
      </c>
      <c r="B1623" s="161"/>
      <c r="C1623" s="14"/>
      <c r="D1623" s="167">
        <v>0.327</v>
      </c>
      <c r="E1623" s="14"/>
    </row>
    <row r="1624">
      <c r="A1624" s="190">
        <v>530.0</v>
      </c>
      <c r="B1624" s="161"/>
      <c r="C1624" s="14"/>
      <c r="D1624" s="167">
        <v>0.313</v>
      </c>
      <c r="E1624" s="14"/>
    </row>
    <row r="1625">
      <c r="A1625" s="190">
        <v>530.0</v>
      </c>
      <c r="B1625" s="161"/>
      <c r="C1625" s="14"/>
      <c r="D1625" s="167">
        <v>0.315</v>
      </c>
      <c r="E1625" s="14"/>
    </row>
    <row r="1626">
      <c r="A1626" s="190">
        <v>531.0</v>
      </c>
      <c r="B1626" s="161"/>
      <c r="C1626" s="14"/>
      <c r="D1626" s="167">
        <v>0.312</v>
      </c>
      <c r="E1626" s="14"/>
    </row>
    <row r="1627">
      <c r="A1627" s="190">
        <v>531.0</v>
      </c>
      <c r="B1627" s="161"/>
      <c r="C1627" s="14"/>
      <c r="D1627" s="167">
        <v>0.333</v>
      </c>
      <c r="E1627" s="14"/>
    </row>
    <row r="1628">
      <c r="A1628" s="190">
        <v>531.0</v>
      </c>
      <c r="B1628" s="161"/>
      <c r="C1628" s="14"/>
      <c r="D1628" s="167">
        <v>0.318</v>
      </c>
      <c r="E1628" s="14"/>
    </row>
    <row r="1629">
      <c r="A1629" s="190">
        <v>532.0</v>
      </c>
      <c r="B1629" s="161"/>
      <c r="C1629" s="14"/>
      <c r="D1629" s="167">
        <v>0.227</v>
      </c>
      <c r="E1629" s="14"/>
    </row>
    <row r="1630">
      <c r="A1630" s="190">
        <v>532.0</v>
      </c>
      <c r="B1630" s="161"/>
      <c r="C1630" s="14"/>
      <c r="D1630" s="167">
        <v>0.284</v>
      </c>
      <c r="E1630" s="14"/>
    </row>
    <row r="1631">
      <c r="A1631" s="190">
        <v>532.0</v>
      </c>
      <c r="B1631" s="161"/>
      <c r="C1631" s="14"/>
      <c r="D1631" s="167">
        <v>0.314</v>
      </c>
      <c r="E1631" s="14"/>
    </row>
    <row r="1632">
      <c r="A1632" s="190">
        <v>533.0</v>
      </c>
      <c r="B1632" s="161"/>
      <c r="C1632" s="14"/>
      <c r="D1632" s="167">
        <v>0.316</v>
      </c>
      <c r="E1632" s="14"/>
    </row>
    <row r="1633">
      <c r="A1633" s="190">
        <v>533.0</v>
      </c>
      <c r="B1633" s="161"/>
      <c r="C1633" s="14"/>
      <c r="D1633" s="167">
        <v>0.318</v>
      </c>
      <c r="E1633" s="14"/>
    </row>
    <row r="1634">
      <c r="A1634" s="190">
        <v>533.0</v>
      </c>
      <c r="B1634" s="161"/>
      <c r="C1634" s="14"/>
      <c r="D1634" s="167">
        <v>0.324</v>
      </c>
      <c r="E1634" s="14"/>
    </row>
    <row r="1635">
      <c r="A1635" s="190">
        <v>534.0</v>
      </c>
      <c r="B1635" s="161"/>
      <c r="C1635" s="14"/>
      <c r="D1635" s="167">
        <v>0.424</v>
      </c>
      <c r="E1635" s="14"/>
    </row>
    <row r="1636">
      <c r="A1636" s="190">
        <v>534.0</v>
      </c>
      <c r="B1636" s="161"/>
      <c r="C1636" s="14"/>
      <c r="D1636" s="167">
        <v>0.444</v>
      </c>
      <c r="E1636" s="14"/>
    </row>
    <row r="1637">
      <c r="A1637" s="190">
        <v>534.0</v>
      </c>
      <c r="B1637" s="161"/>
      <c r="C1637" s="14"/>
      <c r="D1637" s="167">
        <v>0.481</v>
      </c>
      <c r="E1637" s="14"/>
    </row>
    <row r="1638">
      <c r="A1638" s="190">
        <v>535.0</v>
      </c>
      <c r="B1638" s="161"/>
      <c r="C1638" s="14"/>
      <c r="D1638" s="167">
        <v>0.423</v>
      </c>
      <c r="E1638" s="14"/>
    </row>
    <row r="1639">
      <c r="A1639" s="190">
        <v>535.0</v>
      </c>
      <c r="B1639" s="161"/>
      <c r="C1639" s="14"/>
      <c r="D1639" s="167">
        <v>0.456</v>
      </c>
      <c r="E1639" s="14"/>
    </row>
    <row r="1640">
      <c r="A1640" s="190">
        <v>535.0</v>
      </c>
      <c r="B1640" s="161"/>
      <c r="C1640" s="14"/>
      <c r="D1640" s="167">
        <v>0.413</v>
      </c>
      <c r="E1640" s="14"/>
    </row>
    <row r="1641">
      <c r="A1641" s="190">
        <v>536.0</v>
      </c>
      <c r="B1641" s="161"/>
      <c r="C1641" s="14"/>
      <c r="D1641" s="167">
        <v>0.394</v>
      </c>
      <c r="E1641" s="14"/>
    </row>
    <row r="1642">
      <c r="A1642" s="190">
        <v>536.0</v>
      </c>
      <c r="B1642" s="161"/>
      <c r="C1642" s="14"/>
      <c r="D1642" s="167">
        <v>0.398</v>
      </c>
      <c r="E1642" s="14"/>
    </row>
    <row r="1643">
      <c r="A1643" s="190">
        <v>536.0</v>
      </c>
      <c r="B1643" s="161"/>
      <c r="C1643" s="14"/>
      <c r="D1643" s="167">
        <v>0.43</v>
      </c>
      <c r="E1643" s="14"/>
    </row>
    <row r="1644">
      <c r="A1644" s="190">
        <v>537.0</v>
      </c>
      <c r="B1644" s="161"/>
      <c r="C1644" s="14"/>
      <c r="D1644" s="167">
        <v>0.179</v>
      </c>
      <c r="E1644" s="14"/>
    </row>
    <row r="1645">
      <c r="A1645" s="190">
        <v>537.0</v>
      </c>
      <c r="B1645" s="161"/>
      <c r="C1645" s="14"/>
      <c r="D1645" s="167">
        <v>0.133</v>
      </c>
      <c r="E1645" s="14"/>
    </row>
    <row r="1646">
      <c r="A1646" s="190">
        <v>537.0</v>
      </c>
      <c r="B1646" s="161"/>
      <c r="C1646" s="14"/>
      <c r="D1646" s="167">
        <v>0.163</v>
      </c>
      <c r="E1646" s="14"/>
    </row>
    <row r="1647">
      <c r="A1647" s="190">
        <v>538.0</v>
      </c>
      <c r="B1647" s="161"/>
      <c r="C1647" s="14"/>
      <c r="D1647" s="167">
        <v>0.168</v>
      </c>
      <c r="E1647" s="14"/>
    </row>
    <row r="1648">
      <c r="A1648" s="190">
        <v>538.0</v>
      </c>
      <c r="B1648" s="161"/>
      <c r="C1648" s="14"/>
      <c r="D1648" s="167">
        <v>0.169</v>
      </c>
      <c r="E1648" s="14"/>
    </row>
    <row r="1649">
      <c r="A1649" s="190">
        <v>538.0</v>
      </c>
      <c r="B1649" s="161"/>
      <c r="C1649" s="14"/>
      <c r="D1649" s="167">
        <v>0.173</v>
      </c>
      <c r="E1649" s="14"/>
    </row>
    <row r="1650">
      <c r="A1650" s="190">
        <v>539.0</v>
      </c>
      <c r="B1650" s="161"/>
      <c r="C1650" s="14"/>
      <c r="D1650" s="167">
        <v>0.171</v>
      </c>
      <c r="E1650" s="14"/>
    </row>
    <row r="1651">
      <c r="A1651" s="190">
        <v>539.0</v>
      </c>
      <c r="B1651" s="161"/>
      <c r="C1651" s="14"/>
      <c r="D1651" s="167">
        <v>0.192</v>
      </c>
      <c r="E1651" s="14"/>
    </row>
    <row r="1652">
      <c r="A1652" s="190">
        <v>539.0</v>
      </c>
      <c r="B1652" s="161"/>
      <c r="C1652" s="14"/>
      <c r="D1652" s="167">
        <v>0.118</v>
      </c>
      <c r="E1652" s="14"/>
    </row>
    <row r="1653">
      <c r="A1653" s="190">
        <v>540.0</v>
      </c>
      <c r="B1653" s="161"/>
      <c r="C1653" s="14"/>
      <c r="D1653" s="167">
        <v>0.242</v>
      </c>
      <c r="E1653" s="14"/>
    </row>
    <row r="1654">
      <c r="A1654" s="190">
        <v>540.0</v>
      </c>
      <c r="B1654" s="161"/>
      <c r="C1654" s="14"/>
      <c r="D1654" s="167">
        <v>0.218</v>
      </c>
      <c r="E1654" s="14"/>
    </row>
    <row r="1655">
      <c r="A1655" s="190">
        <v>540.0</v>
      </c>
      <c r="B1655" s="161"/>
      <c r="C1655" s="14"/>
      <c r="D1655" s="167">
        <v>0.223</v>
      </c>
      <c r="E1655" s="14"/>
    </row>
    <row r="1656">
      <c r="A1656" s="190">
        <v>541.0</v>
      </c>
      <c r="B1656" s="161"/>
      <c r="C1656" s="14"/>
      <c r="D1656" s="167">
        <v>0.261</v>
      </c>
      <c r="E1656" s="14"/>
    </row>
    <row r="1657">
      <c r="A1657" s="190">
        <v>541.0</v>
      </c>
      <c r="B1657" s="161"/>
      <c r="C1657" s="14"/>
      <c r="D1657" s="167">
        <v>0.281</v>
      </c>
      <c r="E1657" s="14"/>
    </row>
    <row r="1658">
      <c r="A1658" s="190">
        <v>541.0</v>
      </c>
      <c r="B1658" s="161"/>
      <c r="C1658" s="14"/>
      <c r="D1658" s="167">
        <v>0.245</v>
      </c>
      <c r="E1658" s="14"/>
    </row>
    <row r="1659">
      <c r="A1659" s="190">
        <v>542.0</v>
      </c>
      <c r="B1659" s="161"/>
      <c r="C1659" s="14"/>
      <c r="D1659" s="167">
        <v>0.254</v>
      </c>
      <c r="E1659" s="14"/>
    </row>
    <row r="1660">
      <c r="A1660" s="190">
        <v>542.0</v>
      </c>
      <c r="B1660" s="161"/>
      <c r="C1660" s="14"/>
      <c r="D1660" s="167">
        <v>0.266</v>
      </c>
      <c r="E1660" s="14"/>
    </row>
    <row r="1661">
      <c r="A1661" s="190">
        <v>542.0</v>
      </c>
      <c r="B1661" s="161"/>
      <c r="C1661" s="14"/>
      <c r="D1661" s="167">
        <v>0.235</v>
      </c>
      <c r="E1661" s="14"/>
    </row>
    <row r="1662">
      <c r="A1662" s="190">
        <v>543.0</v>
      </c>
      <c r="B1662" s="161"/>
      <c r="C1662" s="14"/>
      <c r="D1662" s="167">
        <v>0.233</v>
      </c>
      <c r="E1662" s="14"/>
    </row>
    <row r="1663">
      <c r="A1663" s="190">
        <v>543.0</v>
      </c>
      <c r="B1663" s="161"/>
      <c r="C1663" s="14"/>
      <c r="D1663" s="167">
        <v>0.219</v>
      </c>
      <c r="E1663" s="14"/>
    </row>
    <row r="1664">
      <c r="A1664" s="190">
        <v>543.0</v>
      </c>
      <c r="B1664" s="161"/>
      <c r="C1664" s="14"/>
      <c r="D1664" s="167">
        <v>0.192</v>
      </c>
      <c r="E1664" s="14"/>
    </row>
    <row r="1665">
      <c r="A1665" s="190">
        <v>544.0</v>
      </c>
      <c r="B1665" s="161"/>
      <c r="C1665" s="14"/>
      <c r="D1665" s="167">
        <v>0.215</v>
      </c>
      <c r="E1665" s="14"/>
    </row>
    <row r="1666">
      <c r="A1666" s="190">
        <v>544.0</v>
      </c>
      <c r="B1666" s="161"/>
      <c r="C1666" s="14"/>
      <c r="D1666" s="167">
        <v>0.219</v>
      </c>
      <c r="E1666" s="14"/>
    </row>
    <row r="1667">
      <c r="A1667" s="190">
        <v>544.0</v>
      </c>
      <c r="B1667" s="161"/>
      <c r="C1667" s="14"/>
      <c r="D1667" s="167">
        <v>0.218</v>
      </c>
      <c r="E1667" s="14"/>
    </row>
    <row r="1668">
      <c r="A1668" s="190">
        <v>545.0</v>
      </c>
      <c r="B1668" s="161"/>
      <c r="C1668" s="14"/>
      <c r="D1668" s="167">
        <v>0.234</v>
      </c>
      <c r="E1668" s="14"/>
    </row>
    <row r="1669">
      <c r="A1669" s="190">
        <v>545.0</v>
      </c>
      <c r="B1669" s="161"/>
      <c r="C1669" s="14"/>
      <c r="D1669" s="167">
        <v>0.254</v>
      </c>
      <c r="E1669" s="14"/>
    </row>
    <row r="1670">
      <c r="A1670" s="190">
        <v>545.0</v>
      </c>
      <c r="B1670" s="161"/>
      <c r="C1670" s="14"/>
      <c r="D1670" s="167">
        <v>0.267</v>
      </c>
      <c r="E1670" s="14"/>
    </row>
    <row r="1671">
      <c r="A1671" s="190">
        <v>546.0</v>
      </c>
      <c r="B1671" s="161"/>
      <c r="C1671" s="14"/>
      <c r="D1671" s="167">
        <v>0.202</v>
      </c>
      <c r="E1671" s="14"/>
    </row>
    <row r="1672">
      <c r="A1672" s="190">
        <v>546.0</v>
      </c>
      <c r="B1672" s="161"/>
      <c r="C1672" s="14"/>
      <c r="D1672" s="167">
        <v>0.183</v>
      </c>
      <c r="E1672" s="14"/>
    </row>
    <row r="1673">
      <c r="A1673" s="190">
        <v>546.0</v>
      </c>
      <c r="B1673" s="161"/>
      <c r="C1673" s="14"/>
      <c r="D1673" s="167">
        <v>0.218</v>
      </c>
      <c r="E1673" s="14"/>
    </row>
    <row r="1674">
      <c r="A1674" s="190">
        <v>547.0</v>
      </c>
      <c r="B1674" s="161"/>
      <c r="C1674" s="14"/>
      <c r="D1674" s="167">
        <v>0.243</v>
      </c>
      <c r="E1674" s="14"/>
    </row>
    <row r="1675">
      <c r="A1675" s="190">
        <v>547.0</v>
      </c>
      <c r="B1675" s="161"/>
      <c r="C1675" s="14"/>
      <c r="D1675" s="167">
        <v>0.222</v>
      </c>
      <c r="E1675" s="14"/>
    </row>
    <row r="1676">
      <c r="A1676" s="190">
        <v>547.0</v>
      </c>
      <c r="B1676" s="161"/>
      <c r="C1676" s="14"/>
      <c r="D1676" s="167">
        <v>0.212</v>
      </c>
      <c r="E1676" s="14"/>
    </row>
    <row r="1677">
      <c r="A1677" s="190">
        <v>548.0</v>
      </c>
      <c r="B1677" s="161"/>
      <c r="C1677" s="14"/>
      <c r="D1677" s="167">
        <v>0.217</v>
      </c>
      <c r="E1677" s="14"/>
    </row>
    <row r="1678">
      <c r="A1678" s="190">
        <v>548.0</v>
      </c>
      <c r="B1678" s="161"/>
      <c r="C1678" s="14"/>
      <c r="D1678" s="167">
        <v>0.188</v>
      </c>
      <c r="E1678" s="14"/>
    </row>
    <row r="1679">
      <c r="A1679" s="190">
        <v>548.0</v>
      </c>
      <c r="B1679" s="161"/>
      <c r="C1679" s="14"/>
      <c r="D1679" s="167">
        <v>0.178</v>
      </c>
      <c r="E1679" s="14"/>
    </row>
    <row r="1680">
      <c r="A1680" s="190">
        <v>549.0</v>
      </c>
      <c r="B1680" s="161"/>
      <c r="C1680" s="14"/>
      <c r="D1680" s="167">
        <v>0.256</v>
      </c>
      <c r="E1680" s="14"/>
    </row>
    <row r="1681">
      <c r="A1681" s="190">
        <v>549.0</v>
      </c>
      <c r="B1681" s="161"/>
      <c r="C1681" s="14"/>
      <c r="D1681" s="167">
        <v>0.312</v>
      </c>
      <c r="E1681" s="14"/>
    </row>
    <row r="1682">
      <c r="A1682" s="190">
        <v>549.0</v>
      </c>
      <c r="B1682" s="161"/>
      <c r="C1682" s="14"/>
      <c r="D1682" s="167">
        <v>0.328</v>
      </c>
      <c r="E1682" s="14"/>
    </row>
    <row r="1683">
      <c r="A1683" s="190">
        <v>550.0</v>
      </c>
      <c r="B1683" s="161"/>
      <c r="C1683" s="14"/>
      <c r="D1683" s="167">
        <v>0.334</v>
      </c>
      <c r="E1683" s="14"/>
    </row>
    <row r="1684">
      <c r="A1684" s="190">
        <v>550.0</v>
      </c>
      <c r="B1684" s="161"/>
      <c r="C1684" s="14"/>
      <c r="D1684" s="167">
        <v>0.346</v>
      </c>
      <c r="E1684" s="14"/>
    </row>
    <row r="1685">
      <c r="A1685" s="190">
        <v>550.0</v>
      </c>
      <c r="B1685" s="161"/>
      <c r="C1685" s="14"/>
      <c r="D1685" s="167">
        <v>0.312</v>
      </c>
      <c r="E1685" s="14"/>
    </row>
    <row r="1686">
      <c r="A1686" s="190">
        <v>551.0</v>
      </c>
      <c r="B1686" s="161"/>
      <c r="C1686" s="14"/>
      <c r="D1686" s="167">
        <v>0.21</v>
      </c>
      <c r="E1686" s="14"/>
    </row>
    <row r="1687">
      <c r="A1687" s="190">
        <v>551.0</v>
      </c>
      <c r="B1687" s="161"/>
      <c r="C1687" s="14"/>
      <c r="D1687" s="167">
        <v>0.186</v>
      </c>
      <c r="E1687" s="14"/>
    </row>
    <row r="1688">
      <c r="A1688" s="190">
        <v>551.0</v>
      </c>
      <c r="B1688" s="161"/>
      <c r="C1688" s="14"/>
      <c r="D1688" s="167">
        <v>0.17</v>
      </c>
      <c r="E1688" s="14"/>
    </row>
    <row r="1689">
      <c r="A1689" s="190">
        <v>552.0</v>
      </c>
      <c r="B1689" s="161"/>
      <c r="C1689" s="14"/>
      <c r="D1689" s="167">
        <v>0.199</v>
      </c>
      <c r="E1689" s="14"/>
    </row>
    <row r="1690">
      <c r="A1690" s="190">
        <v>552.0</v>
      </c>
      <c r="B1690" s="161"/>
      <c r="C1690" s="14"/>
      <c r="D1690" s="167">
        <v>0.195</v>
      </c>
      <c r="E1690" s="14"/>
    </row>
    <row r="1691">
      <c r="A1691" s="190">
        <v>552.0</v>
      </c>
      <c r="B1691" s="161"/>
      <c r="C1691" s="14"/>
      <c r="D1691" s="167">
        <v>0.211</v>
      </c>
      <c r="E1691" s="14"/>
    </row>
    <row r="1692">
      <c r="A1692" s="190">
        <v>553.0</v>
      </c>
      <c r="B1692" s="161"/>
      <c r="C1692" s="14"/>
      <c r="D1692" s="167">
        <v>0.342</v>
      </c>
      <c r="E1692" s="14"/>
    </row>
    <row r="1693">
      <c r="A1693" s="190">
        <v>553.0</v>
      </c>
      <c r="B1693" s="161"/>
      <c r="C1693" s="14"/>
      <c r="D1693" s="167">
        <v>0.317</v>
      </c>
      <c r="E1693" s="14"/>
    </row>
    <row r="1694">
      <c r="A1694" s="190">
        <v>553.0</v>
      </c>
      <c r="B1694" s="161"/>
      <c r="C1694" s="14"/>
      <c r="D1694" s="167">
        <v>0.361</v>
      </c>
      <c r="E1694" s="14"/>
    </row>
    <row r="1695">
      <c r="A1695" s="190">
        <v>554.0</v>
      </c>
      <c r="B1695" s="161"/>
      <c r="C1695" s="14"/>
      <c r="D1695" s="167">
        <v>0.224</v>
      </c>
      <c r="E1695" s="14"/>
    </row>
    <row r="1696">
      <c r="A1696" s="190">
        <v>554.0</v>
      </c>
      <c r="B1696" s="161"/>
      <c r="C1696" s="14"/>
      <c r="D1696" s="167">
        <v>0.275</v>
      </c>
      <c r="E1696" s="14"/>
    </row>
    <row r="1697">
      <c r="A1697" s="190">
        <v>554.0</v>
      </c>
      <c r="B1697" s="161"/>
      <c r="C1697" s="14"/>
      <c r="D1697" s="167">
        <v>0.266</v>
      </c>
      <c r="E1697" s="14"/>
    </row>
    <row r="1698">
      <c r="A1698" s="190">
        <v>555.0</v>
      </c>
      <c r="B1698" s="161"/>
      <c r="C1698" s="14"/>
      <c r="D1698" s="167">
        <v>0.361</v>
      </c>
      <c r="E1698" s="14"/>
    </row>
    <row r="1699">
      <c r="A1699" s="190">
        <v>555.0</v>
      </c>
      <c r="B1699" s="161"/>
      <c r="C1699" s="14"/>
      <c r="D1699" s="167">
        <v>0.367</v>
      </c>
      <c r="E1699" s="14"/>
    </row>
    <row r="1700">
      <c r="A1700" s="190">
        <v>555.0</v>
      </c>
      <c r="B1700" s="161"/>
      <c r="C1700" s="14"/>
      <c r="D1700" s="167">
        <v>0.412</v>
      </c>
      <c r="E1700" s="14"/>
    </row>
    <row r="1701">
      <c r="A1701" s="190">
        <v>556.0</v>
      </c>
      <c r="B1701" s="161"/>
      <c r="C1701" s="14"/>
      <c r="D1701" s="167">
        <v>0.38</v>
      </c>
      <c r="E1701" s="14"/>
    </row>
    <row r="1702">
      <c r="A1702" s="190">
        <v>556.0</v>
      </c>
      <c r="B1702" s="161"/>
      <c r="C1702" s="14"/>
      <c r="D1702" s="167">
        <v>0.376</v>
      </c>
      <c r="E1702" s="14"/>
    </row>
    <row r="1703">
      <c r="A1703" s="190">
        <v>556.0</v>
      </c>
      <c r="B1703" s="161"/>
      <c r="C1703" s="14"/>
      <c r="D1703" s="167">
        <v>0.355</v>
      </c>
      <c r="E1703" s="14"/>
    </row>
    <row r="1704">
      <c r="A1704" s="190">
        <v>557.0</v>
      </c>
      <c r="B1704" s="161"/>
      <c r="C1704" s="14"/>
      <c r="D1704" s="167">
        <v>0.318</v>
      </c>
      <c r="E1704" s="14"/>
    </row>
    <row r="1705">
      <c r="A1705" s="190">
        <v>557.0</v>
      </c>
      <c r="B1705" s="161"/>
      <c r="C1705" s="14"/>
      <c r="D1705" s="167">
        <v>0.399</v>
      </c>
      <c r="E1705" s="14"/>
    </row>
    <row r="1706">
      <c r="A1706" s="190">
        <v>557.0</v>
      </c>
      <c r="B1706" s="161"/>
      <c r="C1706" s="14"/>
      <c r="D1706" s="167">
        <v>0.382</v>
      </c>
      <c r="E1706" s="14"/>
    </row>
    <row r="1707">
      <c r="A1707" s="190">
        <v>558.0</v>
      </c>
      <c r="B1707" s="161"/>
      <c r="C1707" s="14"/>
      <c r="D1707" s="167">
        <v>0.392</v>
      </c>
      <c r="E1707" s="14"/>
    </row>
    <row r="1708">
      <c r="A1708" s="190">
        <v>558.0</v>
      </c>
      <c r="B1708" s="161"/>
      <c r="C1708" s="14"/>
      <c r="D1708" s="167">
        <v>0.318</v>
      </c>
      <c r="E1708" s="14"/>
    </row>
    <row r="1709">
      <c r="A1709" s="190">
        <v>558.0</v>
      </c>
      <c r="B1709" s="161"/>
      <c r="C1709" s="14"/>
      <c r="D1709" s="167">
        <v>0.349</v>
      </c>
      <c r="E1709" s="14"/>
    </row>
    <row r="1710">
      <c r="A1710" s="190">
        <v>559.0</v>
      </c>
      <c r="B1710" s="161"/>
      <c r="C1710" s="14"/>
      <c r="D1710" s="167">
        <v>0.361</v>
      </c>
      <c r="E1710" s="14"/>
    </row>
    <row r="1711">
      <c r="A1711" s="190">
        <v>559.0</v>
      </c>
      <c r="B1711" s="161"/>
      <c r="C1711" s="14"/>
      <c r="D1711" s="167">
        <v>0.317</v>
      </c>
      <c r="E1711" s="14"/>
    </row>
    <row r="1712">
      <c r="A1712" s="190">
        <v>559.0</v>
      </c>
      <c r="B1712" s="161"/>
      <c r="C1712" s="14"/>
      <c r="D1712" s="167">
        <v>0.322</v>
      </c>
      <c r="E1712" s="14"/>
    </row>
    <row r="1713">
      <c r="A1713" s="190">
        <v>560.0</v>
      </c>
      <c r="B1713" s="161"/>
      <c r="C1713" s="14"/>
      <c r="D1713" s="167">
        <v>0.292</v>
      </c>
      <c r="E1713" s="14"/>
    </row>
    <row r="1714">
      <c r="A1714" s="190">
        <v>560.0</v>
      </c>
      <c r="B1714" s="161"/>
      <c r="C1714" s="14"/>
      <c r="D1714" s="167">
        <v>0.36</v>
      </c>
      <c r="E1714" s="14"/>
    </row>
    <row r="1715">
      <c r="A1715" s="190">
        <v>560.0</v>
      </c>
      <c r="B1715" s="161"/>
      <c r="C1715" s="14"/>
      <c r="D1715" s="167">
        <v>0.345</v>
      </c>
      <c r="E1715" s="14"/>
    </row>
    <row r="1716">
      <c r="A1716" s="190">
        <v>561.0</v>
      </c>
      <c r="B1716" s="161"/>
      <c r="C1716" s="14"/>
      <c r="D1716" s="167">
        <v>0.223</v>
      </c>
      <c r="E1716" s="14"/>
    </row>
    <row r="1717">
      <c r="A1717" s="190">
        <v>561.0</v>
      </c>
      <c r="B1717" s="161"/>
      <c r="C1717" s="14"/>
      <c r="D1717" s="167">
        <v>0.218</v>
      </c>
      <c r="E1717" s="14"/>
    </row>
    <row r="1718">
      <c r="A1718" s="190">
        <v>561.0</v>
      </c>
      <c r="B1718" s="161"/>
      <c r="C1718" s="14"/>
      <c r="D1718" s="167">
        <v>0.229</v>
      </c>
      <c r="E1718" s="14"/>
    </row>
    <row r="1719">
      <c r="A1719" s="190">
        <v>562.0</v>
      </c>
      <c r="B1719" s="161"/>
      <c r="C1719" s="14"/>
      <c r="D1719" s="167">
        <v>0.26</v>
      </c>
      <c r="E1719" s="14"/>
    </row>
    <row r="1720">
      <c r="A1720" s="190">
        <v>562.0</v>
      </c>
      <c r="B1720" s="161"/>
      <c r="C1720" s="14"/>
      <c r="D1720" s="167">
        <v>0.234</v>
      </c>
      <c r="E1720" s="14"/>
    </row>
    <row r="1721">
      <c r="A1721" s="190">
        <v>562.0</v>
      </c>
      <c r="B1721" s="161"/>
      <c r="C1721" s="14"/>
      <c r="D1721" s="167">
        <v>0.215</v>
      </c>
      <c r="E1721" s="14"/>
    </row>
    <row r="1722">
      <c r="A1722" s="190">
        <v>563.0</v>
      </c>
      <c r="B1722" s="161"/>
      <c r="C1722" s="14"/>
      <c r="D1722" s="167">
        <v>0.218</v>
      </c>
      <c r="E1722" s="14"/>
    </row>
    <row r="1723">
      <c r="A1723" s="190">
        <v>563.0</v>
      </c>
      <c r="B1723" s="161"/>
      <c r="C1723" s="14"/>
      <c r="D1723" s="167">
        <v>0.217</v>
      </c>
      <c r="E1723" s="14"/>
    </row>
    <row r="1724">
      <c r="A1724" s="190">
        <v>563.0</v>
      </c>
      <c r="B1724" s="161"/>
      <c r="C1724" s="14"/>
      <c r="D1724" s="167">
        <v>0.266</v>
      </c>
      <c r="E1724" s="14"/>
    </row>
    <row r="1725">
      <c r="A1725" s="190">
        <v>564.0</v>
      </c>
      <c r="B1725" s="161"/>
      <c r="C1725" s="14"/>
      <c r="D1725" s="167">
        <v>0.362</v>
      </c>
      <c r="E1725" s="14"/>
    </row>
    <row r="1726">
      <c r="A1726" s="190">
        <v>564.0</v>
      </c>
      <c r="B1726" s="161"/>
      <c r="C1726" s="14"/>
      <c r="D1726" s="167">
        <v>0.368</v>
      </c>
      <c r="E1726" s="14"/>
    </row>
    <row r="1727">
      <c r="A1727" s="190">
        <v>564.0</v>
      </c>
      <c r="B1727" s="161"/>
      <c r="C1727" s="14"/>
      <c r="D1727" s="167">
        <v>0.358</v>
      </c>
      <c r="E1727" s="14"/>
    </row>
    <row r="1728">
      <c r="A1728" s="190">
        <v>565.0</v>
      </c>
      <c r="B1728" s="161"/>
      <c r="C1728" s="14"/>
      <c r="D1728" s="167">
        <v>0.301</v>
      </c>
      <c r="E1728" s="14"/>
    </row>
    <row r="1729">
      <c r="A1729" s="190">
        <v>565.0</v>
      </c>
      <c r="B1729" s="161"/>
      <c r="C1729" s="14"/>
      <c r="D1729" s="167">
        <v>0.312</v>
      </c>
      <c r="E1729" s="14"/>
    </row>
    <row r="1730">
      <c r="A1730" s="190">
        <v>565.0</v>
      </c>
      <c r="B1730" s="161"/>
      <c r="C1730" s="14"/>
      <c r="D1730" s="167">
        <v>0.333</v>
      </c>
      <c r="E1730" s="14"/>
    </row>
    <row r="1731">
      <c r="A1731" s="190">
        <v>566.0</v>
      </c>
      <c r="B1731" s="161"/>
      <c r="C1731" s="14"/>
      <c r="D1731" s="167">
        <v>0.431</v>
      </c>
      <c r="E1731" s="14"/>
    </row>
    <row r="1732">
      <c r="A1732" s="190">
        <v>566.0</v>
      </c>
      <c r="B1732" s="161"/>
      <c r="C1732" s="14"/>
      <c r="D1732" s="167">
        <v>0.42</v>
      </c>
      <c r="E1732" s="14"/>
    </row>
    <row r="1733">
      <c r="A1733" s="190">
        <v>566.0</v>
      </c>
      <c r="B1733" s="161"/>
      <c r="C1733" s="14"/>
      <c r="D1733" s="167">
        <v>0.448</v>
      </c>
      <c r="E1733" s="14"/>
    </row>
    <row r="1734">
      <c r="A1734" s="190">
        <v>567.0</v>
      </c>
      <c r="B1734" s="161"/>
      <c r="C1734" s="14"/>
      <c r="D1734" s="167">
        <v>0.232</v>
      </c>
      <c r="E1734" s="14"/>
    </row>
    <row r="1735">
      <c r="A1735" s="190">
        <v>567.0</v>
      </c>
      <c r="B1735" s="161"/>
      <c r="C1735" s="14"/>
      <c r="D1735" s="167">
        <v>0.238</v>
      </c>
      <c r="E1735" s="14"/>
    </row>
    <row r="1736">
      <c r="A1736" s="190">
        <v>567.0</v>
      </c>
      <c r="B1736" s="161"/>
      <c r="C1736" s="14"/>
      <c r="D1736" s="167">
        <v>0.221</v>
      </c>
      <c r="E1736" s="14"/>
    </row>
    <row r="1737">
      <c r="A1737" s="190">
        <v>568.0</v>
      </c>
      <c r="B1737" s="161"/>
      <c r="C1737" s="14"/>
      <c r="D1737" s="167">
        <v>0.217</v>
      </c>
      <c r="E1737" s="14"/>
    </row>
    <row r="1738">
      <c r="A1738" s="190">
        <v>568.0</v>
      </c>
      <c r="B1738" s="161"/>
      <c r="C1738" s="14"/>
      <c r="D1738" s="167">
        <v>0.192</v>
      </c>
      <c r="E1738" s="14"/>
    </row>
    <row r="1739">
      <c r="A1739" s="190">
        <v>568.0</v>
      </c>
      <c r="B1739" s="161"/>
      <c r="C1739" s="14"/>
      <c r="D1739" s="167">
        <v>0.218</v>
      </c>
      <c r="E1739" s="14"/>
    </row>
    <row r="1740">
      <c r="A1740" s="190">
        <v>569.0</v>
      </c>
      <c r="B1740" s="161"/>
      <c r="C1740" s="14"/>
      <c r="D1740" s="167">
        <v>0.241</v>
      </c>
      <c r="E1740" s="14"/>
    </row>
    <row r="1741">
      <c r="A1741" s="190">
        <v>569.0</v>
      </c>
      <c r="B1741" s="161"/>
      <c r="C1741" s="14"/>
      <c r="D1741" s="167">
        <v>0.21</v>
      </c>
      <c r="E1741" s="14"/>
    </row>
    <row r="1742">
      <c r="A1742" s="190">
        <v>569.0</v>
      </c>
      <c r="B1742" s="161"/>
      <c r="C1742" s="14"/>
      <c r="D1742" s="167">
        <v>0.216</v>
      </c>
      <c r="E1742" s="14"/>
    </row>
    <row r="1743">
      <c r="A1743" s="190">
        <v>570.0</v>
      </c>
      <c r="B1743" s="161"/>
      <c r="C1743" s="14"/>
      <c r="D1743" s="167">
        <v>0.392</v>
      </c>
      <c r="E1743" s="14"/>
    </row>
    <row r="1744">
      <c r="A1744" s="190">
        <v>570.0</v>
      </c>
      <c r="B1744" s="161"/>
      <c r="C1744" s="14"/>
      <c r="D1744" s="167">
        <v>0.356</v>
      </c>
      <c r="E1744" s="14"/>
    </row>
    <row r="1745">
      <c r="A1745" s="190">
        <v>570.0</v>
      </c>
      <c r="B1745" s="161"/>
      <c r="C1745" s="14"/>
      <c r="D1745" s="167">
        <v>0.314</v>
      </c>
      <c r="E1745" s="14"/>
    </row>
    <row r="1746">
      <c r="A1746" s="190">
        <v>571.0</v>
      </c>
      <c r="B1746" s="161"/>
      <c r="C1746" s="14"/>
      <c r="D1746" s="167">
        <v>0.318</v>
      </c>
      <c r="E1746" s="14"/>
    </row>
    <row r="1747">
      <c r="A1747" s="190">
        <v>571.0</v>
      </c>
      <c r="B1747" s="161"/>
      <c r="C1747" s="14"/>
      <c r="D1747" s="167">
        <v>0.311</v>
      </c>
      <c r="E1747" s="14"/>
    </row>
    <row r="1748">
      <c r="A1748" s="190">
        <v>571.0</v>
      </c>
      <c r="B1748" s="161"/>
      <c r="C1748" s="14"/>
      <c r="D1748" s="167">
        <v>0.345</v>
      </c>
      <c r="E1748" s="14"/>
    </row>
    <row r="1749">
      <c r="A1749" s="190">
        <v>572.0</v>
      </c>
      <c r="B1749" s="161"/>
      <c r="C1749" s="14"/>
      <c r="D1749" s="167">
        <v>0.33</v>
      </c>
      <c r="E1749" s="14"/>
    </row>
    <row r="1750">
      <c r="A1750" s="190">
        <v>572.0</v>
      </c>
      <c r="B1750" s="161"/>
      <c r="C1750" s="14"/>
      <c r="D1750" s="167">
        <v>0.38</v>
      </c>
      <c r="E1750" s="14"/>
    </row>
    <row r="1751">
      <c r="A1751" s="190">
        <v>572.0</v>
      </c>
      <c r="B1751" s="161"/>
      <c r="C1751" s="14"/>
      <c r="D1751" s="167">
        <v>0.314</v>
      </c>
      <c r="E1751" s="14"/>
    </row>
    <row r="1752">
      <c r="A1752" s="190">
        <v>573.0</v>
      </c>
      <c r="B1752" s="161"/>
      <c r="C1752" s="14"/>
      <c r="D1752" s="167">
        <v>0.161</v>
      </c>
      <c r="E1752" s="14"/>
    </row>
    <row r="1753">
      <c r="A1753" s="190">
        <v>573.0</v>
      </c>
      <c r="B1753" s="161"/>
      <c r="C1753" s="14"/>
      <c r="D1753" s="167">
        <v>0.171</v>
      </c>
      <c r="E1753" s="14"/>
    </row>
    <row r="1754">
      <c r="A1754" s="190">
        <v>573.0</v>
      </c>
      <c r="B1754" s="161"/>
      <c r="C1754" s="14"/>
      <c r="D1754" s="167">
        <v>0.151</v>
      </c>
      <c r="E1754" s="14"/>
    </row>
    <row r="1755">
      <c r="A1755" s="190">
        <v>574.0</v>
      </c>
      <c r="B1755" s="161"/>
      <c r="C1755" s="14"/>
      <c r="D1755" s="167">
        <v>0.131</v>
      </c>
      <c r="E1755" s="14"/>
    </row>
    <row r="1756">
      <c r="A1756" s="190">
        <v>574.0</v>
      </c>
      <c r="B1756" s="161"/>
      <c r="C1756" s="14"/>
      <c r="D1756" s="167">
        <v>0.133</v>
      </c>
      <c r="E1756" s="14"/>
    </row>
    <row r="1757">
      <c r="A1757" s="190">
        <v>574.0</v>
      </c>
      <c r="B1757" s="161"/>
      <c r="C1757" s="14"/>
      <c r="D1757" s="167">
        <v>0.155</v>
      </c>
      <c r="E1757" s="14"/>
    </row>
    <row r="1758">
      <c r="A1758" s="190">
        <v>575.0</v>
      </c>
      <c r="B1758" s="161"/>
      <c r="C1758" s="14"/>
      <c r="D1758" s="167">
        <v>0.176</v>
      </c>
      <c r="E1758" s="14"/>
    </row>
    <row r="1759">
      <c r="A1759" s="190">
        <v>575.0</v>
      </c>
      <c r="B1759" s="161"/>
      <c r="C1759" s="14"/>
      <c r="D1759" s="167">
        <v>0.148</v>
      </c>
      <c r="E1759" s="14"/>
    </row>
    <row r="1760">
      <c r="A1760" s="190">
        <v>575.0</v>
      </c>
      <c r="B1760" s="161"/>
      <c r="C1760" s="14"/>
      <c r="D1760" s="167">
        <v>0.18</v>
      </c>
      <c r="E1760" s="14"/>
    </row>
    <row r="1761">
      <c r="A1761" s="190">
        <v>576.0</v>
      </c>
      <c r="B1761" s="161"/>
      <c r="C1761" s="14"/>
      <c r="D1761" s="167">
        <v>0.225</v>
      </c>
      <c r="E1761" s="14"/>
    </row>
    <row r="1762">
      <c r="A1762" s="190">
        <v>576.0</v>
      </c>
      <c r="B1762" s="161"/>
      <c r="C1762" s="14"/>
      <c r="D1762" s="167">
        <v>0.242</v>
      </c>
      <c r="E1762" s="14"/>
    </row>
    <row r="1763">
      <c r="A1763" s="190">
        <v>576.0</v>
      </c>
      <c r="B1763" s="161"/>
      <c r="C1763" s="14"/>
      <c r="D1763" s="167">
        <v>0.226</v>
      </c>
      <c r="E1763" s="14"/>
    </row>
    <row r="1764">
      <c r="A1764" s="190">
        <v>577.0</v>
      </c>
      <c r="B1764" s="161"/>
      <c r="C1764" s="14"/>
      <c r="D1764" s="167">
        <v>0.245</v>
      </c>
      <c r="E1764" s="14"/>
    </row>
    <row r="1765">
      <c r="A1765" s="190">
        <v>577.0</v>
      </c>
      <c r="B1765" s="161"/>
      <c r="C1765" s="14"/>
      <c r="D1765" s="167">
        <v>0.217</v>
      </c>
      <c r="E1765" s="14"/>
    </row>
    <row r="1766">
      <c r="A1766" s="190">
        <v>577.0</v>
      </c>
      <c r="B1766" s="161"/>
      <c r="C1766" s="14"/>
      <c r="D1766" s="167">
        <v>0.247</v>
      </c>
      <c r="E1766" s="14"/>
    </row>
    <row r="1767">
      <c r="A1767" s="190">
        <v>578.0</v>
      </c>
      <c r="B1767" s="161"/>
      <c r="C1767" s="14"/>
      <c r="D1767" s="167">
        <v>0.226</v>
      </c>
      <c r="E1767" s="14"/>
    </row>
    <row r="1768">
      <c r="A1768" s="190">
        <v>578.0</v>
      </c>
      <c r="B1768" s="161"/>
      <c r="C1768" s="14"/>
      <c r="D1768" s="167">
        <v>0.214</v>
      </c>
      <c r="E1768" s="14"/>
    </row>
    <row r="1769">
      <c r="A1769" s="190">
        <v>578.0</v>
      </c>
      <c r="B1769" s="161"/>
      <c r="C1769" s="14"/>
      <c r="D1769" s="167">
        <v>0.234</v>
      </c>
      <c r="E1769" s="14"/>
    </row>
    <row r="1770">
      <c r="A1770" s="190">
        <v>579.0</v>
      </c>
      <c r="B1770" s="161"/>
      <c r="C1770" s="14"/>
      <c r="D1770" s="167">
        <v>0.304</v>
      </c>
      <c r="E1770" s="14"/>
    </row>
    <row r="1771">
      <c r="A1771" s="190">
        <v>579.0</v>
      </c>
      <c r="B1771" s="161"/>
      <c r="C1771" s="14"/>
      <c r="D1771" s="167">
        <v>0.257</v>
      </c>
      <c r="E1771" s="14"/>
    </row>
    <row r="1772">
      <c r="A1772" s="190">
        <v>579.0</v>
      </c>
      <c r="B1772" s="161"/>
      <c r="C1772" s="14"/>
      <c r="D1772" s="167">
        <v>0.303</v>
      </c>
      <c r="E1772" s="14"/>
    </row>
    <row r="1773">
      <c r="A1773" s="190">
        <v>580.0</v>
      </c>
      <c r="B1773" s="161"/>
      <c r="C1773" s="14"/>
      <c r="D1773" s="167">
        <v>0.318</v>
      </c>
      <c r="E1773" s="14"/>
    </row>
    <row r="1774">
      <c r="A1774" s="190">
        <v>580.0</v>
      </c>
      <c r="B1774" s="161"/>
      <c r="C1774" s="14"/>
      <c r="D1774" s="167">
        <v>0.311</v>
      </c>
      <c r="E1774" s="14"/>
    </row>
    <row r="1775">
      <c r="A1775" s="190">
        <v>580.0</v>
      </c>
      <c r="B1775" s="161"/>
      <c r="C1775" s="14"/>
      <c r="D1775" s="167">
        <v>0.292</v>
      </c>
      <c r="E1775" s="14"/>
    </row>
    <row r="1776">
      <c r="A1776" s="190">
        <v>581.0</v>
      </c>
      <c r="B1776" s="161"/>
      <c r="C1776" s="14"/>
      <c r="D1776" s="167">
        <v>0.188</v>
      </c>
      <c r="E1776" s="14"/>
    </row>
    <row r="1777">
      <c r="A1777" s="190">
        <v>581.0</v>
      </c>
      <c r="B1777" s="161"/>
      <c r="C1777" s="14"/>
      <c r="D1777" s="167">
        <v>0.264</v>
      </c>
      <c r="E1777" s="14"/>
    </row>
    <row r="1778">
      <c r="A1778" s="190">
        <v>581.0</v>
      </c>
      <c r="B1778" s="161"/>
      <c r="C1778" s="14"/>
      <c r="D1778" s="167">
        <v>0.333</v>
      </c>
      <c r="E1778" s="14"/>
    </row>
    <row r="1779">
      <c r="A1779" s="190">
        <v>582.0</v>
      </c>
      <c r="B1779" s="161"/>
      <c r="C1779" s="14"/>
      <c r="D1779" s="167">
        <v>0.228</v>
      </c>
      <c r="E1779" s="14"/>
    </row>
    <row r="1780">
      <c r="A1780" s="190">
        <v>582.0</v>
      </c>
      <c r="B1780" s="161"/>
      <c r="C1780" s="14"/>
      <c r="D1780" s="167">
        <v>0.261</v>
      </c>
      <c r="E1780" s="14"/>
    </row>
    <row r="1781">
      <c r="A1781" s="190">
        <v>582.0</v>
      </c>
      <c r="B1781" s="161"/>
      <c r="C1781" s="14"/>
      <c r="D1781" s="167">
        <v>0.245</v>
      </c>
      <c r="E1781" s="14"/>
    </row>
    <row r="1782">
      <c r="A1782" s="190">
        <v>583.0</v>
      </c>
      <c r="B1782" s="161"/>
      <c r="C1782" s="14"/>
      <c r="D1782" s="167">
        <v>0.22</v>
      </c>
      <c r="E1782" s="14"/>
    </row>
    <row r="1783">
      <c r="A1783" s="190">
        <v>583.0</v>
      </c>
      <c r="B1783" s="161"/>
      <c r="C1783" s="14"/>
      <c r="D1783" s="167">
        <v>0.23</v>
      </c>
      <c r="E1783" s="14"/>
    </row>
    <row r="1784">
      <c r="A1784" s="190">
        <v>583.0</v>
      </c>
      <c r="B1784" s="161"/>
      <c r="C1784" s="14"/>
      <c r="D1784" s="167">
        <v>0.28</v>
      </c>
      <c r="E1784" s="14"/>
    </row>
    <row r="1785">
      <c r="A1785" s="190">
        <v>584.0</v>
      </c>
      <c r="B1785" s="161"/>
      <c r="C1785" s="14"/>
      <c r="D1785" s="167">
        <v>0.251</v>
      </c>
      <c r="E1785" s="14"/>
    </row>
    <row r="1786">
      <c r="A1786" s="190">
        <v>584.0</v>
      </c>
      <c r="B1786" s="161"/>
      <c r="C1786" s="14"/>
      <c r="D1786" s="167">
        <v>0.216</v>
      </c>
      <c r="E1786" s="14"/>
    </row>
    <row r="1787">
      <c r="A1787" s="190">
        <v>584.0</v>
      </c>
      <c r="B1787" s="161"/>
      <c r="C1787" s="14"/>
      <c r="D1787" s="167">
        <v>0.218</v>
      </c>
      <c r="E1787" s="14"/>
    </row>
    <row r="1788">
      <c r="A1788" s="190">
        <v>585.0</v>
      </c>
      <c r="B1788" s="161"/>
      <c r="C1788" s="14"/>
      <c r="D1788" s="167">
        <v>0.151</v>
      </c>
      <c r="E1788" s="14"/>
    </row>
    <row r="1789">
      <c r="A1789" s="190">
        <v>585.0</v>
      </c>
      <c r="B1789" s="161"/>
      <c r="C1789" s="14"/>
      <c r="D1789" s="167">
        <v>0.146</v>
      </c>
      <c r="E1789" s="14"/>
    </row>
    <row r="1790">
      <c r="A1790" s="190">
        <v>585.0</v>
      </c>
      <c r="B1790" s="161"/>
      <c r="C1790" s="14"/>
      <c r="D1790" s="167">
        <v>0.118</v>
      </c>
      <c r="E1790" s="14"/>
    </row>
    <row r="1791">
      <c r="A1791" s="190">
        <v>586.0</v>
      </c>
      <c r="B1791" s="94" t="s">
        <v>7012</v>
      </c>
      <c r="C1791" s="14"/>
      <c r="D1791" s="167">
        <v>0.592</v>
      </c>
      <c r="E1791" s="14"/>
    </row>
    <row r="1792">
      <c r="A1792" s="190">
        <v>586.0</v>
      </c>
      <c r="B1792" s="94" t="s">
        <v>7012</v>
      </c>
      <c r="C1792" s="14"/>
      <c r="D1792" s="167">
        <v>0.31</v>
      </c>
      <c r="E1792" s="14"/>
    </row>
    <row r="1793">
      <c r="A1793" s="190">
        <v>586.0</v>
      </c>
      <c r="B1793" s="94" t="s">
        <v>7012</v>
      </c>
      <c r="C1793" s="14"/>
      <c r="D1793" s="167">
        <v>0.246</v>
      </c>
      <c r="E1793" s="14"/>
    </row>
    <row r="1794">
      <c r="A1794" s="190">
        <v>587.0</v>
      </c>
      <c r="B1794" s="94" t="s">
        <v>7012</v>
      </c>
      <c r="C1794" s="14"/>
      <c r="D1794" s="167">
        <v>0.262</v>
      </c>
      <c r="E1794" s="14"/>
    </row>
    <row r="1795">
      <c r="A1795" s="190">
        <v>587.0</v>
      </c>
      <c r="B1795" s="94" t="s">
        <v>7012</v>
      </c>
      <c r="C1795" s="14"/>
      <c r="D1795" s="167">
        <v>0.304</v>
      </c>
      <c r="E1795" s="14"/>
    </row>
    <row r="1796">
      <c r="A1796" s="190">
        <v>587.0</v>
      </c>
      <c r="B1796" s="94" t="s">
        <v>7012</v>
      </c>
      <c r="C1796" s="14"/>
      <c r="D1796" s="167">
        <v>0.249</v>
      </c>
      <c r="E1796" s="14"/>
    </row>
    <row r="1797">
      <c r="A1797" s="190">
        <v>588.0</v>
      </c>
      <c r="B1797" s="94" t="s">
        <v>7012</v>
      </c>
      <c r="C1797" s="14"/>
      <c r="D1797" s="167">
        <v>0.226</v>
      </c>
      <c r="E1797" s="14"/>
    </row>
    <row r="1798">
      <c r="A1798" s="190">
        <v>588.0</v>
      </c>
      <c r="B1798" s="94" t="s">
        <v>7012</v>
      </c>
      <c r="C1798" s="14"/>
      <c r="D1798" s="167">
        <v>0.218</v>
      </c>
      <c r="E1798" s="14"/>
    </row>
    <row r="1799">
      <c r="A1799" s="190">
        <v>588.0</v>
      </c>
      <c r="B1799" s="94" t="s">
        <v>7012</v>
      </c>
      <c r="C1799" s="14"/>
      <c r="D1799" s="167">
        <v>0.226</v>
      </c>
      <c r="E1799" s="14"/>
    </row>
    <row r="1800">
      <c r="A1800" s="190">
        <v>589.0</v>
      </c>
      <c r="B1800" s="94" t="s">
        <v>7012</v>
      </c>
      <c r="C1800" s="14"/>
      <c r="D1800" s="167">
        <v>0.465</v>
      </c>
      <c r="E1800" s="14"/>
    </row>
    <row r="1801">
      <c r="A1801" s="190">
        <v>589.0</v>
      </c>
      <c r="B1801" s="94" t="s">
        <v>7012</v>
      </c>
      <c r="C1801" s="14"/>
      <c r="D1801" s="167">
        <v>0.519</v>
      </c>
      <c r="E1801" s="14"/>
    </row>
    <row r="1802">
      <c r="A1802" s="190">
        <v>589.0</v>
      </c>
      <c r="B1802" s="94" t="s">
        <v>7012</v>
      </c>
      <c r="C1802" s="14"/>
      <c r="D1802" s="167">
        <v>0.304</v>
      </c>
      <c r="E1802" s="14"/>
    </row>
    <row r="1803">
      <c r="A1803" s="190">
        <v>590.0</v>
      </c>
      <c r="B1803" s="94" t="s">
        <v>7012</v>
      </c>
      <c r="C1803" s="14"/>
      <c r="D1803" s="167">
        <v>0.26</v>
      </c>
      <c r="E1803" s="14"/>
    </row>
    <row r="1804">
      <c r="A1804" s="190">
        <v>590.0</v>
      </c>
      <c r="B1804" s="94" t="s">
        <v>7012</v>
      </c>
      <c r="C1804" s="14"/>
      <c r="D1804" s="167">
        <v>0.252</v>
      </c>
      <c r="E1804" s="14"/>
    </row>
    <row r="1805">
      <c r="A1805" s="190">
        <v>590.0</v>
      </c>
      <c r="B1805" s="94" t="s">
        <v>7012</v>
      </c>
      <c r="C1805" s="14"/>
      <c r="D1805" s="167">
        <v>0.223</v>
      </c>
      <c r="E1805" s="14"/>
    </row>
    <row r="1806">
      <c r="A1806" s="190">
        <v>591.0</v>
      </c>
      <c r="B1806" s="94" t="s">
        <v>7012</v>
      </c>
      <c r="C1806" s="14"/>
      <c r="D1806" s="167">
        <v>0.273</v>
      </c>
      <c r="E1806" s="14"/>
    </row>
    <row r="1807">
      <c r="A1807" s="190">
        <v>591.0</v>
      </c>
      <c r="B1807" s="94" t="s">
        <v>7012</v>
      </c>
      <c r="C1807" s="14"/>
      <c r="D1807" s="167">
        <v>0.245</v>
      </c>
      <c r="E1807" s="14"/>
    </row>
    <row r="1808">
      <c r="A1808" s="190">
        <v>591.0</v>
      </c>
      <c r="B1808" s="94" t="s">
        <v>7012</v>
      </c>
      <c r="C1808" s="14"/>
      <c r="D1808" s="167">
        <v>0.218</v>
      </c>
      <c r="E1808" s="14"/>
    </row>
    <row r="1809">
      <c r="A1809" s="190">
        <v>592.0</v>
      </c>
      <c r="B1809" s="94" t="s">
        <v>7012</v>
      </c>
      <c r="C1809" s="14"/>
      <c r="D1809" s="167">
        <v>0.304</v>
      </c>
      <c r="E1809" s="14"/>
    </row>
    <row r="1810">
      <c r="A1810" s="190">
        <v>592.0</v>
      </c>
      <c r="B1810" s="94" t="s">
        <v>7012</v>
      </c>
      <c r="C1810" s="14"/>
      <c r="D1810" s="167">
        <v>0.314</v>
      </c>
      <c r="E1810" s="14"/>
    </row>
    <row r="1811">
      <c r="A1811" s="190">
        <v>592.0</v>
      </c>
      <c r="B1811" s="94" t="s">
        <v>7012</v>
      </c>
      <c r="C1811" s="14"/>
      <c r="D1811" s="167">
        <v>0.311</v>
      </c>
      <c r="E1811" s="14"/>
    </row>
    <row r="1812">
      <c r="A1812" s="190">
        <v>593.0</v>
      </c>
      <c r="B1812" s="94" t="s">
        <v>7012</v>
      </c>
      <c r="C1812" s="14"/>
      <c r="D1812" s="167">
        <v>0.322</v>
      </c>
      <c r="E1812" s="14"/>
    </row>
    <row r="1813">
      <c r="A1813" s="190">
        <v>593.0</v>
      </c>
      <c r="B1813" s="94" t="s">
        <v>7012</v>
      </c>
      <c r="C1813" s="14"/>
      <c r="D1813" s="167">
        <v>0.323</v>
      </c>
      <c r="E1813" s="14"/>
    </row>
    <row r="1814">
      <c r="A1814" s="190">
        <v>593.0</v>
      </c>
      <c r="B1814" s="94" t="s">
        <v>7012</v>
      </c>
      <c r="C1814" s="14"/>
      <c r="D1814" s="167">
        <v>0.305</v>
      </c>
      <c r="E1814" s="14"/>
    </row>
    <row r="1815">
      <c r="A1815" s="190">
        <v>594.0</v>
      </c>
      <c r="B1815" s="94" t="s">
        <v>7012</v>
      </c>
      <c r="C1815" s="14"/>
      <c r="D1815" s="167">
        <v>0.35</v>
      </c>
      <c r="E1815" s="14"/>
    </row>
    <row r="1816">
      <c r="A1816" s="190">
        <v>594.0</v>
      </c>
      <c r="B1816" s="94" t="s">
        <v>7012</v>
      </c>
      <c r="C1816" s="14"/>
      <c r="D1816" s="167">
        <v>0.36</v>
      </c>
      <c r="E1816" s="14"/>
    </row>
    <row r="1817">
      <c r="A1817" s="190">
        <v>594.0</v>
      </c>
      <c r="B1817" s="94" t="s">
        <v>7012</v>
      </c>
      <c r="C1817" s="14"/>
      <c r="D1817" s="167">
        <v>0.317</v>
      </c>
      <c r="E1817" s="14"/>
    </row>
    <row r="1818">
      <c r="A1818" s="190">
        <v>595.0</v>
      </c>
      <c r="B1818" s="94" t="s">
        <v>7012</v>
      </c>
      <c r="C1818" s="14"/>
      <c r="D1818" s="186"/>
      <c r="E1818" s="10" t="s">
        <v>7013</v>
      </c>
    </row>
    <row r="1819">
      <c r="A1819" s="190">
        <v>595.0</v>
      </c>
      <c r="B1819" s="94" t="s">
        <v>7012</v>
      </c>
      <c r="C1819" s="14"/>
      <c r="D1819" s="186"/>
      <c r="E1819" s="14"/>
    </row>
    <row r="1820">
      <c r="A1820" s="190">
        <v>595.0</v>
      </c>
      <c r="B1820" s="94" t="s">
        <v>7012</v>
      </c>
      <c r="C1820" s="14"/>
      <c r="D1820" s="186"/>
      <c r="E1820" s="14"/>
    </row>
    <row r="1821">
      <c r="A1821" s="190">
        <v>596.0</v>
      </c>
      <c r="B1821" s="94" t="s">
        <v>7012</v>
      </c>
      <c r="C1821" s="14"/>
      <c r="D1821" s="152">
        <v>0.152</v>
      </c>
      <c r="E1821" s="10" t="s">
        <v>7014</v>
      </c>
    </row>
    <row r="1822">
      <c r="A1822" s="190">
        <v>596.0</v>
      </c>
      <c r="B1822" s="94" t="s">
        <v>7012</v>
      </c>
      <c r="C1822" s="14"/>
      <c r="D1822" s="186"/>
      <c r="E1822" s="14"/>
    </row>
    <row r="1823">
      <c r="A1823" s="190">
        <v>596.0</v>
      </c>
      <c r="B1823" s="94" t="s">
        <v>7012</v>
      </c>
      <c r="C1823" s="14"/>
      <c r="D1823" s="14"/>
      <c r="E1823" s="186"/>
    </row>
    <row r="1824">
      <c r="A1824" s="190">
        <v>597.0</v>
      </c>
      <c r="B1824" s="94" t="s">
        <v>7012</v>
      </c>
      <c r="C1824" s="14"/>
      <c r="D1824" s="167">
        <v>0.15</v>
      </c>
      <c r="E1824" s="10" t="s">
        <v>7014</v>
      </c>
    </row>
    <row r="1825">
      <c r="A1825" s="190">
        <v>597.0</v>
      </c>
      <c r="B1825" s="94" t="s">
        <v>7012</v>
      </c>
      <c r="C1825" s="14"/>
      <c r="D1825" s="186"/>
      <c r="E1825" s="14"/>
    </row>
    <row r="1826">
      <c r="A1826" s="190">
        <v>597.0</v>
      </c>
      <c r="B1826" s="94" t="s">
        <v>7012</v>
      </c>
      <c r="C1826" s="14"/>
      <c r="D1826" s="14"/>
      <c r="E1826" s="186"/>
    </row>
    <row r="1827">
      <c r="A1827" s="190">
        <v>598.0</v>
      </c>
      <c r="B1827" s="94" t="s">
        <v>7012</v>
      </c>
      <c r="C1827" s="14"/>
      <c r="D1827" s="167">
        <v>0.399</v>
      </c>
      <c r="E1827" s="14"/>
    </row>
    <row r="1828">
      <c r="A1828" s="190">
        <v>598.0</v>
      </c>
      <c r="B1828" s="94" t="s">
        <v>7012</v>
      </c>
      <c r="C1828" s="14"/>
      <c r="D1828" s="167">
        <v>0.371</v>
      </c>
      <c r="E1828" s="14"/>
    </row>
    <row r="1829">
      <c r="A1829" s="190">
        <v>598.0</v>
      </c>
      <c r="B1829" s="94" t="s">
        <v>7012</v>
      </c>
      <c r="C1829" s="14"/>
      <c r="D1829" s="167">
        <v>0.376</v>
      </c>
      <c r="E1829" s="14"/>
    </row>
    <row r="1830">
      <c r="A1830" s="190">
        <v>599.0</v>
      </c>
      <c r="B1830" s="94" t="s">
        <v>7012</v>
      </c>
      <c r="C1830" s="14"/>
      <c r="D1830" s="186"/>
      <c r="E1830" s="167" t="s">
        <v>7015</v>
      </c>
    </row>
    <row r="1831">
      <c r="A1831" s="190">
        <v>599.0</v>
      </c>
      <c r="B1831" s="94" t="s">
        <v>7012</v>
      </c>
      <c r="C1831" s="14"/>
      <c r="D1831" s="186"/>
      <c r="E1831" s="167" t="s">
        <v>7016</v>
      </c>
    </row>
    <row r="1832">
      <c r="A1832" s="190">
        <v>599.0</v>
      </c>
      <c r="B1832" s="94" t="s">
        <v>7012</v>
      </c>
      <c r="C1832" s="14"/>
      <c r="D1832" s="186"/>
      <c r="E1832" s="167" t="s">
        <v>7017</v>
      </c>
    </row>
    <row r="1833">
      <c r="A1833" s="190">
        <v>600.0</v>
      </c>
      <c r="B1833" s="94" t="s">
        <v>7012</v>
      </c>
      <c r="C1833" s="14"/>
      <c r="D1833" s="167">
        <v>0.472</v>
      </c>
      <c r="E1833" s="14"/>
    </row>
    <row r="1834">
      <c r="A1834" s="190">
        <v>600.0</v>
      </c>
      <c r="B1834" s="94" t="s">
        <v>7012</v>
      </c>
      <c r="C1834" s="14"/>
      <c r="D1834" s="167">
        <v>0.446</v>
      </c>
      <c r="E1834" s="14"/>
    </row>
    <row r="1835">
      <c r="A1835" s="190">
        <v>600.0</v>
      </c>
      <c r="B1835" s="94" t="s">
        <v>7012</v>
      </c>
      <c r="C1835" s="14"/>
      <c r="D1835" s="167">
        <v>0.395</v>
      </c>
      <c r="E1835" s="14"/>
    </row>
    <row r="1836">
      <c r="A1836" s="190">
        <v>601.0</v>
      </c>
      <c r="B1836" s="94" t="s">
        <v>7012</v>
      </c>
      <c r="C1836" s="14"/>
      <c r="D1836" s="167">
        <v>0.495</v>
      </c>
      <c r="E1836" s="14"/>
    </row>
    <row r="1837">
      <c r="A1837" s="190">
        <v>601.0</v>
      </c>
      <c r="B1837" s="94" t="s">
        <v>7012</v>
      </c>
      <c r="C1837" s="14"/>
      <c r="D1837" s="167">
        <v>0.455</v>
      </c>
      <c r="E1837" s="14"/>
    </row>
    <row r="1838">
      <c r="A1838" s="190">
        <v>601.0</v>
      </c>
      <c r="B1838" s="94" t="s">
        <v>7012</v>
      </c>
      <c r="C1838" s="14"/>
      <c r="D1838" s="167">
        <v>0.467</v>
      </c>
      <c r="E1838" s="14"/>
    </row>
    <row r="1839">
      <c r="A1839" s="190">
        <v>602.0</v>
      </c>
      <c r="B1839" s="94" t="s">
        <v>7012</v>
      </c>
      <c r="C1839" s="14"/>
      <c r="D1839" s="167">
        <v>0.476</v>
      </c>
      <c r="E1839" s="14"/>
    </row>
    <row r="1840">
      <c r="A1840" s="190">
        <v>602.0</v>
      </c>
      <c r="B1840" s="94" t="s">
        <v>7012</v>
      </c>
      <c r="C1840" s="14"/>
      <c r="D1840" s="167">
        <v>0.438</v>
      </c>
      <c r="E1840" s="14"/>
    </row>
    <row r="1841">
      <c r="A1841" s="190">
        <v>602.0</v>
      </c>
      <c r="B1841" s="94" t="s">
        <v>7012</v>
      </c>
      <c r="C1841" s="14"/>
      <c r="D1841" s="167">
        <v>0.459</v>
      </c>
      <c r="E1841" s="14"/>
    </row>
    <row r="1842">
      <c r="A1842" s="190">
        <v>603.0</v>
      </c>
      <c r="B1842" s="94" t="s">
        <v>7012</v>
      </c>
      <c r="C1842" s="14"/>
      <c r="D1842" s="167">
        <v>0.45</v>
      </c>
      <c r="E1842" s="14"/>
    </row>
    <row r="1843">
      <c r="A1843" s="190">
        <v>603.0</v>
      </c>
      <c r="B1843" s="94" t="s">
        <v>7012</v>
      </c>
      <c r="C1843" s="14"/>
      <c r="D1843" s="167">
        <v>0.442</v>
      </c>
      <c r="E1843" s="14"/>
    </row>
    <row r="1844">
      <c r="A1844" s="190">
        <v>603.0</v>
      </c>
      <c r="B1844" s="94" t="s">
        <v>7012</v>
      </c>
      <c r="C1844" s="14"/>
      <c r="D1844" s="167">
        <v>0.443</v>
      </c>
      <c r="E1844" s="14"/>
    </row>
    <row r="1845">
      <c r="A1845" s="190">
        <v>604.0</v>
      </c>
      <c r="B1845" s="94" t="s">
        <v>7012</v>
      </c>
      <c r="C1845" s="14"/>
      <c r="D1845" s="167">
        <v>0.233</v>
      </c>
      <c r="E1845" s="14"/>
    </row>
    <row r="1846">
      <c r="A1846" s="190">
        <v>604.0</v>
      </c>
      <c r="B1846" s="94" t="s">
        <v>7012</v>
      </c>
      <c r="C1846" s="14"/>
      <c r="D1846" s="167">
        <v>0.192</v>
      </c>
      <c r="E1846" s="14"/>
    </row>
    <row r="1847">
      <c r="A1847" s="190">
        <v>604.0</v>
      </c>
      <c r="B1847" s="94" t="s">
        <v>7012</v>
      </c>
      <c r="C1847" s="14"/>
      <c r="D1847" s="167">
        <v>0.172</v>
      </c>
      <c r="E1847" s="14"/>
    </row>
    <row r="1848">
      <c r="A1848" s="190">
        <v>605.0</v>
      </c>
      <c r="B1848" s="94" t="s">
        <v>7012</v>
      </c>
      <c r="C1848" s="14"/>
      <c r="D1848" s="167">
        <v>0.183</v>
      </c>
      <c r="E1848" s="14"/>
    </row>
    <row r="1849">
      <c r="A1849" s="190">
        <v>605.0</v>
      </c>
      <c r="B1849" s="94" t="s">
        <v>7012</v>
      </c>
      <c r="C1849" s="14"/>
      <c r="D1849" s="167">
        <v>0.197</v>
      </c>
      <c r="E1849" s="14"/>
    </row>
    <row r="1850">
      <c r="A1850" s="190">
        <v>605.0</v>
      </c>
      <c r="B1850" s="94" t="s">
        <v>7012</v>
      </c>
      <c r="C1850" s="14"/>
      <c r="D1850" s="167">
        <v>0.192</v>
      </c>
      <c r="E1850" s="14"/>
    </row>
    <row r="1851">
      <c r="A1851" s="190">
        <v>606.0</v>
      </c>
      <c r="B1851" s="94" t="s">
        <v>7012</v>
      </c>
      <c r="C1851" s="14"/>
      <c r="D1851" s="167">
        <v>0.18</v>
      </c>
      <c r="E1851" s="14"/>
    </row>
    <row r="1852">
      <c r="A1852" s="190">
        <v>606.0</v>
      </c>
      <c r="B1852" s="94" t="s">
        <v>7012</v>
      </c>
      <c r="C1852" s="14"/>
      <c r="D1852" s="167">
        <v>0.195</v>
      </c>
      <c r="E1852" s="14"/>
    </row>
    <row r="1853">
      <c r="A1853" s="190">
        <v>606.0</v>
      </c>
      <c r="B1853" s="94" t="s">
        <v>7012</v>
      </c>
      <c r="C1853" s="14"/>
      <c r="D1853" s="167">
        <v>0.188</v>
      </c>
      <c r="E1853" s="14"/>
    </row>
    <row r="1854">
      <c r="A1854" s="190">
        <v>607.0</v>
      </c>
      <c r="B1854" s="94" t="s">
        <v>7012</v>
      </c>
      <c r="C1854" s="14"/>
      <c r="D1854" s="167">
        <v>0.197</v>
      </c>
      <c r="E1854" s="14"/>
    </row>
    <row r="1855">
      <c r="A1855" s="190">
        <v>607.0</v>
      </c>
      <c r="B1855" s="94" t="s">
        <v>7012</v>
      </c>
      <c r="C1855" s="14"/>
      <c r="D1855" s="167">
        <v>0.202</v>
      </c>
      <c r="E1855" s="14"/>
    </row>
    <row r="1856">
      <c r="A1856" s="190">
        <v>607.0</v>
      </c>
      <c r="B1856" s="94" t="s">
        <v>7012</v>
      </c>
      <c r="C1856" s="14"/>
      <c r="D1856" s="167">
        <v>0.201</v>
      </c>
      <c r="E1856" s="14"/>
    </row>
    <row r="1857">
      <c r="A1857" s="190">
        <v>608.0</v>
      </c>
      <c r="B1857" s="94" t="s">
        <v>7012</v>
      </c>
      <c r="C1857" s="14"/>
      <c r="D1857" s="167">
        <v>0.19</v>
      </c>
      <c r="E1857" s="14"/>
    </row>
    <row r="1858">
      <c r="A1858" s="190">
        <v>608.0</v>
      </c>
      <c r="B1858" s="94" t="s">
        <v>7012</v>
      </c>
      <c r="C1858" s="14"/>
      <c r="D1858" s="167">
        <v>0.197</v>
      </c>
      <c r="E1858" s="14"/>
    </row>
    <row r="1859">
      <c r="A1859" s="190">
        <v>608.0</v>
      </c>
      <c r="B1859" s="94" t="s">
        <v>7012</v>
      </c>
      <c r="C1859" s="14"/>
      <c r="D1859" s="167">
        <v>0.178</v>
      </c>
      <c r="E1859" s="14"/>
    </row>
    <row r="1860">
      <c r="A1860" s="190">
        <v>609.0</v>
      </c>
      <c r="B1860" s="94" t="s">
        <v>7012</v>
      </c>
      <c r="C1860" s="14"/>
      <c r="D1860" s="167">
        <v>0.206</v>
      </c>
      <c r="E1860" s="14"/>
    </row>
    <row r="1861">
      <c r="A1861" s="190">
        <v>609.0</v>
      </c>
      <c r="B1861" s="94" t="s">
        <v>7012</v>
      </c>
      <c r="C1861" s="14"/>
      <c r="D1861" s="167">
        <v>0.196</v>
      </c>
      <c r="E1861" s="14"/>
    </row>
    <row r="1862">
      <c r="A1862" s="190">
        <v>609.0</v>
      </c>
      <c r="B1862" s="94" t="s">
        <v>7012</v>
      </c>
      <c r="C1862" s="14"/>
      <c r="D1862" s="167">
        <v>0.2</v>
      </c>
      <c r="E1862" s="14"/>
    </row>
    <row r="1863">
      <c r="A1863" s="190">
        <v>610.0</v>
      </c>
      <c r="B1863" s="94" t="s">
        <v>7012</v>
      </c>
      <c r="C1863" s="14"/>
      <c r="D1863" s="167">
        <v>0.443</v>
      </c>
      <c r="E1863" s="10" t="s">
        <v>7014</v>
      </c>
    </row>
    <row r="1864">
      <c r="A1864" s="190">
        <v>610.0</v>
      </c>
      <c r="B1864" s="94" t="s">
        <v>7012</v>
      </c>
      <c r="C1864" s="14"/>
      <c r="D1864" s="186"/>
      <c r="E1864" s="14"/>
    </row>
    <row r="1865">
      <c r="A1865" s="190">
        <v>610.0</v>
      </c>
      <c r="B1865" s="94" t="s">
        <v>7012</v>
      </c>
      <c r="C1865" s="14"/>
      <c r="D1865" s="14"/>
      <c r="E1865" s="186"/>
    </row>
    <row r="1866">
      <c r="A1866" s="190">
        <v>611.0</v>
      </c>
      <c r="B1866" s="94" t="s">
        <v>7012</v>
      </c>
      <c r="C1866" s="14"/>
      <c r="D1866" s="167">
        <v>0.306</v>
      </c>
      <c r="E1866" s="10" t="s">
        <v>7014</v>
      </c>
    </row>
    <row r="1867">
      <c r="A1867" s="190">
        <v>611.0</v>
      </c>
      <c r="B1867" s="94" t="s">
        <v>7012</v>
      </c>
      <c r="C1867" s="14"/>
      <c r="D1867" s="186"/>
      <c r="E1867" s="14"/>
    </row>
    <row r="1868">
      <c r="A1868" s="190">
        <v>611.0</v>
      </c>
      <c r="B1868" s="94" t="s">
        <v>7012</v>
      </c>
      <c r="C1868" s="14"/>
      <c r="D1868" s="14"/>
      <c r="E1868" s="186"/>
    </row>
    <row r="1869">
      <c r="A1869" s="190">
        <v>612.0</v>
      </c>
      <c r="B1869" s="94" t="s">
        <v>7012</v>
      </c>
      <c r="C1869" s="14"/>
      <c r="D1869" s="167">
        <v>0.351</v>
      </c>
      <c r="E1869" s="10" t="s">
        <v>7014</v>
      </c>
    </row>
    <row r="1870">
      <c r="A1870" s="190">
        <v>612.0</v>
      </c>
      <c r="B1870" s="94" t="s">
        <v>7012</v>
      </c>
      <c r="C1870" s="14"/>
      <c r="D1870" s="186"/>
      <c r="E1870" s="14"/>
    </row>
    <row r="1871">
      <c r="A1871" s="190">
        <v>612.0</v>
      </c>
      <c r="B1871" s="94" t="s">
        <v>7012</v>
      </c>
      <c r="C1871" s="14"/>
      <c r="D1871" s="14"/>
      <c r="E1871" s="186"/>
    </row>
    <row r="1872">
      <c r="A1872" s="190">
        <v>613.0</v>
      </c>
      <c r="B1872" s="94" t="s">
        <v>7012</v>
      </c>
      <c r="C1872" s="14"/>
      <c r="D1872" s="167">
        <v>0.231</v>
      </c>
      <c r="E1872" s="10" t="s">
        <v>7014</v>
      </c>
    </row>
    <row r="1873">
      <c r="A1873" s="190">
        <v>613.0</v>
      </c>
      <c r="B1873" s="94" t="s">
        <v>7012</v>
      </c>
      <c r="C1873" s="14"/>
      <c r="D1873" s="186"/>
      <c r="E1873" s="14"/>
    </row>
    <row r="1874">
      <c r="A1874" s="190">
        <v>613.0</v>
      </c>
      <c r="B1874" s="94" t="s">
        <v>7012</v>
      </c>
      <c r="C1874" s="14"/>
      <c r="D1874" s="14"/>
      <c r="E1874" s="186"/>
    </row>
    <row r="1875">
      <c r="A1875" s="190">
        <v>614.0</v>
      </c>
      <c r="B1875" s="94" t="s">
        <v>7012</v>
      </c>
      <c r="C1875" s="14"/>
      <c r="D1875" s="167">
        <v>0.213</v>
      </c>
      <c r="E1875" s="10" t="s">
        <v>7014</v>
      </c>
    </row>
    <row r="1876">
      <c r="A1876" s="190">
        <v>614.0</v>
      </c>
      <c r="B1876" s="94" t="s">
        <v>7012</v>
      </c>
      <c r="C1876" s="14"/>
      <c r="D1876" s="186"/>
      <c r="E1876" s="14"/>
    </row>
    <row r="1877">
      <c r="A1877" s="190">
        <v>614.0</v>
      </c>
      <c r="B1877" s="94" t="s">
        <v>7012</v>
      </c>
      <c r="C1877" s="14"/>
      <c r="D1877" s="14"/>
      <c r="E1877" s="186"/>
    </row>
    <row r="1878">
      <c r="A1878" s="190">
        <v>615.0</v>
      </c>
      <c r="B1878" s="94" t="s">
        <v>7012</v>
      </c>
      <c r="C1878" s="14"/>
      <c r="D1878" s="167">
        <v>0.205</v>
      </c>
      <c r="E1878" s="14"/>
    </row>
    <row r="1879">
      <c r="A1879" s="190">
        <v>615.0</v>
      </c>
      <c r="B1879" s="94" t="s">
        <v>7012</v>
      </c>
      <c r="C1879" s="14"/>
      <c r="D1879" s="167">
        <v>0.213</v>
      </c>
      <c r="E1879" s="14"/>
    </row>
    <row r="1880">
      <c r="A1880" s="190">
        <v>615.0</v>
      </c>
      <c r="B1880" s="94" t="s">
        <v>7012</v>
      </c>
      <c r="C1880" s="14"/>
      <c r="D1880" s="167">
        <v>0.237</v>
      </c>
      <c r="E1880" s="14"/>
    </row>
    <row r="1881">
      <c r="A1881" s="190">
        <v>616.0</v>
      </c>
      <c r="B1881" s="94" t="s">
        <v>7012</v>
      </c>
      <c r="C1881" s="14"/>
      <c r="D1881" s="167">
        <v>0.242</v>
      </c>
      <c r="E1881" s="14"/>
    </row>
    <row r="1882">
      <c r="A1882" s="190">
        <v>616.0</v>
      </c>
      <c r="B1882" s="94" t="s">
        <v>7012</v>
      </c>
      <c r="C1882" s="14"/>
      <c r="D1882" s="167">
        <v>0.22</v>
      </c>
      <c r="E1882" s="14"/>
    </row>
    <row r="1883">
      <c r="A1883" s="190">
        <v>616.0</v>
      </c>
      <c r="B1883" s="94" t="s">
        <v>7012</v>
      </c>
      <c r="C1883" s="14"/>
      <c r="D1883" s="167">
        <v>0.227</v>
      </c>
      <c r="E1883" s="14"/>
    </row>
    <row r="1884">
      <c r="A1884" s="190">
        <v>617.0</v>
      </c>
      <c r="B1884" s="94" t="s">
        <v>7012</v>
      </c>
      <c r="C1884" s="14"/>
      <c r="D1884" s="167">
        <v>0.242</v>
      </c>
      <c r="E1884" s="14"/>
    </row>
    <row r="1885">
      <c r="A1885" s="190">
        <v>617.0</v>
      </c>
      <c r="B1885" s="94" t="s">
        <v>7012</v>
      </c>
      <c r="C1885" s="14"/>
      <c r="D1885" s="167">
        <v>0.228</v>
      </c>
      <c r="E1885" s="14"/>
    </row>
    <row r="1886">
      <c r="A1886" s="190">
        <v>617.0</v>
      </c>
      <c r="B1886" s="94" t="s">
        <v>7012</v>
      </c>
      <c r="C1886" s="14"/>
      <c r="D1886" s="167">
        <v>0.23</v>
      </c>
      <c r="E1886" s="14"/>
    </row>
    <row r="1887">
      <c r="A1887" s="190">
        <v>618.0</v>
      </c>
      <c r="B1887" s="94" t="s">
        <v>7012</v>
      </c>
      <c r="C1887" s="14"/>
      <c r="D1887" s="167">
        <v>0.482</v>
      </c>
      <c r="E1887" s="14"/>
    </row>
    <row r="1888">
      <c r="A1888" s="190">
        <v>618.0</v>
      </c>
      <c r="B1888" s="94" t="s">
        <v>7012</v>
      </c>
      <c r="C1888" s="14"/>
      <c r="D1888" s="167">
        <v>0.465</v>
      </c>
      <c r="E1888" s="14"/>
    </row>
    <row r="1889">
      <c r="A1889" s="190">
        <v>618.0</v>
      </c>
      <c r="B1889" s="94" t="s">
        <v>7012</v>
      </c>
      <c r="C1889" s="14"/>
      <c r="D1889" s="167">
        <v>0.368</v>
      </c>
      <c r="E1889" s="14"/>
    </row>
    <row r="1890">
      <c r="A1890" s="190">
        <v>619.0</v>
      </c>
      <c r="B1890" s="94" t="s">
        <v>7012</v>
      </c>
      <c r="C1890" s="14"/>
      <c r="D1890" s="167">
        <v>0.458</v>
      </c>
      <c r="E1890" s="14"/>
    </row>
    <row r="1891">
      <c r="A1891" s="190">
        <v>619.0</v>
      </c>
      <c r="B1891" s="94" t="s">
        <v>7012</v>
      </c>
      <c r="C1891" s="14"/>
      <c r="D1891" s="167">
        <v>0.39</v>
      </c>
      <c r="E1891" s="14"/>
    </row>
    <row r="1892">
      <c r="A1892" s="190">
        <v>619.0</v>
      </c>
      <c r="B1892" s="94" t="s">
        <v>7012</v>
      </c>
      <c r="C1892" s="14"/>
      <c r="D1892" s="167">
        <v>0.336</v>
      </c>
      <c r="E1892" s="14"/>
    </row>
    <row r="1893">
      <c r="A1893" s="190">
        <v>620.0</v>
      </c>
      <c r="B1893" s="94" t="s">
        <v>7012</v>
      </c>
      <c r="C1893" s="14"/>
      <c r="D1893" s="167">
        <v>0.368</v>
      </c>
      <c r="E1893" s="14"/>
    </row>
    <row r="1894">
      <c r="A1894" s="190">
        <v>620.0</v>
      </c>
      <c r="B1894" s="94" t="s">
        <v>7012</v>
      </c>
      <c r="C1894" s="14"/>
      <c r="D1894" s="167">
        <v>0.39</v>
      </c>
      <c r="E1894" s="14"/>
    </row>
    <row r="1895">
      <c r="A1895" s="190">
        <v>620.0</v>
      </c>
      <c r="B1895" s="94" t="s">
        <v>7012</v>
      </c>
      <c r="C1895" s="14"/>
      <c r="D1895" s="167">
        <v>0.458</v>
      </c>
      <c r="E1895" s="14"/>
    </row>
    <row r="1896">
      <c r="A1896" s="190">
        <v>621.0</v>
      </c>
      <c r="B1896" s="94" t="s">
        <v>7012</v>
      </c>
      <c r="C1896" s="14"/>
      <c r="D1896" s="167">
        <v>0.226</v>
      </c>
      <c r="E1896" s="14"/>
    </row>
    <row r="1897">
      <c r="A1897" s="190">
        <v>621.0</v>
      </c>
      <c r="B1897" s="94" t="s">
        <v>7012</v>
      </c>
      <c r="C1897" s="14"/>
      <c r="D1897" s="167">
        <v>0.228</v>
      </c>
      <c r="E1897" s="14"/>
    </row>
    <row r="1898">
      <c r="A1898" s="190">
        <v>621.0</v>
      </c>
      <c r="B1898" s="94" t="s">
        <v>7012</v>
      </c>
      <c r="C1898" s="14"/>
      <c r="D1898" s="167">
        <v>0.213</v>
      </c>
      <c r="E1898" s="14"/>
    </row>
    <row r="1899">
      <c r="A1899" s="190">
        <v>622.0</v>
      </c>
      <c r="B1899" s="94" t="s">
        <v>7012</v>
      </c>
      <c r="C1899" s="14"/>
      <c r="D1899" s="167">
        <v>0.247</v>
      </c>
      <c r="E1899" s="14"/>
    </row>
    <row r="1900">
      <c r="A1900" s="190">
        <v>622.0</v>
      </c>
      <c r="B1900" s="94" t="s">
        <v>7012</v>
      </c>
      <c r="C1900" s="14"/>
      <c r="D1900" s="167">
        <v>0.311</v>
      </c>
      <c r="E1900" s="14"/>
    </row>
    <row r="1901">
      <c r="A1901" s="190">
        <v>622.0</v>
      </c>
      <c r="B1901" s="94" t="s">
        <v>7012</v>
      </c>
      <c r="C1901" s="14"/>
      <c r="D1901" s="167">
        <v>0.272</v>
      </c>
      <c r="E1901" s="14"/>
    </row>
    <row r="1902">
      <c r="A1902" s="190">
        <v>623.0</v>
      </c>
      <c r="B1902" s="94" t="s">
        <v>7012</v>
      </c>
      <c r="C1902" s="14"/>
      <c r="D1902" s="167">
        <v>0.232</v>
      </c>
      <c r="E1902" s="14"/>
    </row>
    <row r="1903">
      <c r="A1903" s="190">
        <v>623.0</v>
      </c>
      <c r="B1903" s="94" t="s">
        <v>7012</v>
      </c>
      <c r="C1903" s="14"/>
      <c r="D1903" s="167">
        <v>0.229</v>
      </c>
      <c r="E1903" s="14"/>
    </row>
    <row r="1904">
      <c r="A1904" s="190">
        <v>623.0</v>
      </c>
      <c r="B1904" s="94" t="s">
        <v>7012</v>
      </c>
      <c r="C1904" s="14"/>
      <c r="D1904" s="167">
        <v>0.267</v>
      </c>
      <c r="E1904" s="14"/>
    </row>
    <row r="1905">
      <c r="A1905" s="190">
        <v>624.0</v>
      </c>
      <c r="B1905" s="94" t="s">
        <v>7012</v>
      </c>
      <c r="C1905" s="14"/>
      <c r="D1905" s="167">
        <v>0.269</v>
      </c>
      <c r="E1905" s="14"/>
    </row>
    <row r="1906">
      <c r="A1906" s="190">
        <v>624.0</v>
      </c>
      <c r="B1906" s="94" t="s">
        <v>7012</v>
      </c>
      <c r="C1906" s="14"/>
      <c r="D1906" s="167">
        <v>0.261</v>
      </c>
      <c r="E1906" s="14"/>
    </row>
    <row r="1907">
      <c r="A1907" s="190">
        <v>624.0</v>
      </c>
      <c r="B1907" s="94" t="s">
        <v>7012</v>
      </c>
      <c r="C1907" s="14"/>
      <c r="D1907" s="167">
        <v>0.266</v>
      </c>
      <c r="E1907" s="14"/>
    </row>
    <row r="1908">
      <c r="A1908" s="190">
        <v>625.0</v>
      </c>
      <c r="B1908" s="94" t="s">
        <v>7012</v>
      </c>
      <c r="C1908" s="14"/>
      <c r="D1908" s="167">
        <v>0.263</v>
      </c>
      <c r="E1908" s="14"/>
    </row>
    <row r="1909">
      <c r="A1909" s="190">
        <v>625.0</v>
      </c>
      <c r="B1909" s="94" t="s">
        <v>7012</v>
      </c>
      <c r="C1909" s="14"/>
      <c r="D1909" s="167">
        <v>0.25</v>
      </c>
      <c r="E1909" s="14"/>
    </row>
    <row r="1910">
      <c r="A1910" s="190">
        <v>625.0</v>
      </c>
      <c r="B1910" s="94" t="s">
        <v>7012</v>
      </c>
      <c r="C1910" s="14"/>
      <c r="D1910" s="167">
        <v>0.272</v>
      </c>
      <c r="E1910" s="14"/>
    </row>
    <row r="1911">
      <c r="A1911" s="190">
        <v>626.0</v>
      </c>
      <c r="B1911" s="94" t="s">
        <v>7012</v>
      </c>
      <c r="C1911" s="14"/>
      <c r="D1911" s="167">
        <v>0.262</v>
      </c>
      <c r="E1911" s="14"/>
    </row>
    <row r="1912">
      <c r="A1912" s="190">
        <v>626.0</v>
      </c>
      <c r="B1912" s="94" t="s">
        <v>7012</v>
      </c>
      <c r="C1912" s="14"/>
      <c r="D1912" s="167">
        <v>0.254</v>
      </c>
      <c r="E1912" s="14"/>
    </row>
    <row r="1913">
      <c r="A1913" s="190">
        <v>626.0</v>
      </c>
      <c r="B1913" s="94" t="s">
        <v>7012</v>
      </c>
      <c r="C1913" s="14"/>
      <c r="D1913" s="167">
        <v>0.279</v>
      </c>
      <c r="E1913" s="14"/>
    </row>
    <row r="1914">
      <c r="A1914" s="190">
        <v>627.0</v>
      </c>
      <c r="B1914" s="94" t="s">
        <v>7012</v>
      </c>
      <c r="C1914" s="14"/>
      <c r="D1914" s="167">
        <v>0.223</v>
      </c>
      <c r="E1914" s="14"/>
    </row>
    <row r="1915">
      <c r="A1915" s="190">
        <v>627.0</v>
      </c>
      <c r="B1915" s="94" t="s">
        <v>7012</v>
      </c>
      <c r="C1915" s="14"/>
      <c r="D1915" s="167">
        <v>0.214</v>
      </c>
      <c r="E1915" s="14"/>
    </row>
    <row r="1916">
      <c r="A1916" s="190">
        <v>627.0</v>
      </c>
      <c r="B1916" s="94" t="s">
        <v>7012</v>
      </c>
      <c r="C1916" s="14"/>
      <c r="D1916" s="167">
        <v>0.235</v>
      </c>
      <c r="E1916" s="14"/>
    </row>
    <row r="1917">
      <c r="A1917" s="190">
        <v>628.0</v>
      </c>
      <c r="B1917" s="94" t="s">
        <v>7012</v>
      </c>
      <c r="C1917" s="14"/>
      <c r="D1917" s="167">
        <v>0.219</v>
      </c>
      <c r="E1917" s="14"/>
    </row>
    <row r="1918">
      <c r="A1918" s="190">
        <v>628.0</v>
      </c>
      <c r="B1918" s="94" t="s">
        <v>7012</v>
      </c>
      <c r="C1918" s="14"/>
      <c r="D1918" s="167">
        <v>0.228</v>
      </c>
      <c r="E1918" s="14"/>
    </row>
    <row r="1919">
      <c r="A1919" s="190">
        <v>628.0</v>
      </c>
      <c r="B1919" s="94" t="s">
        <v>7012</v>
      </c>
      <c r="C1919" s="14"/>
      <c r="D1919" s="167">
        <v>0.213</v>
      </c>
      <c r="E1919" s="14"/>
    </row>
    <row r="1920">
      <c r="A1920" s="190">
        <v>629.0</v>
      </c>
      <c r="B1920" s="94" t="s">
        <v>7012</v>
      </c>
      <c r="C1920" s="14"/>
      <c r="D1920" s="167">
        <v>0.27</v>
      </c>
      <c r="E1920" s="14"/>
    </row>
    <row r="1921">
      <c r="A1921" s="190">
        <v>629.0</v>
      </c>
      <c r="B1921" s="94" t="s">
        <v>7012</v>
      </c>
      <c r="C1921" s="14"/>
      <c r="D1921" s="167">
        <v>0.233</v>
      </c>
      <c r="E1921" s="14"/>
    </row>
    <row r="1922">
      <c r="A1922" s="190">
        <v>629.0</v>
      </c>
      <c r="B1922" s="94" t="s">
        <v>7012</v>
      </c>
      <c r="C1922" s="14"/>
      <c r="D1922" s="167">
        <v>0.259</v>
      </c>
      <c r="E1922" s="14"/>
    </row>
    <row r="1923">
      <c r="A1923" s="190">
        <v>630.0</v>
      </c>
      <c r="B1923" s="94" t="s">
        <v>7012</v>
      </c>
      <c r="C1923" s="14"/>
      <c r="D1923" s="167">
        <v>0.156</v>
      </c>
      <c r="E1923" s="14"/>
    </row>
    <row r="1924">
      <c r="A1924" s="190">
        <v>630.0</v>
      </c>
      <c r="B1924" s="94" t="s">
        <v>7012</v>
      </c>
      <c r="C1924" s="14"/>
      <c r="D1924" s="167">
        <v>0.155</v>
      </c>
      <c r="E1924" s="14"/>
    </row>
    <row r="1925">
      <c r="A1925" s="190">
        <v>630.0</v>
      </c>
      <c r="B1925" s="94" t="s">
        <v>7012</v>
      </c>
      <c r="C1925" s="14"/>
      <c r="D1925" s="167">
        <v>0.178</v>
      </c>
      <c r="E1925" s="14"/>
    </row>
    <row r="1926">
      <c r="A1926" s="190">
        <v>631.0</v>
      </c>
      <c r="B1926" s="94" t="s">
        <v>7012</v>
      </c>
      <c r="C1926" s="14"/>
      <c r="D1926" s="167">
        <v>0.162</v>
      </c>
      <c r="E1926" s="14"/>
    </row>
    <row r="1927">
      <c r="A1927" s="190">
        <v>631.0</v>
      </c>
      <c r="B1927" s="94" t="s">
        <v>7012</v>
      </c>
      <c r="C1927" s="14"/>
      <c r="D1927" s="167">
        <v>0.16</v>
      </c>
      <c r="E1927" s="14"/>
    </row>
    <row r="1928">
      <c r="A1928" s="190">
        <v>631.0</v>
      </c>
      <c r="B1928" s="94" t="s">
        <v>7012</v>
      </c>
      <c r="C1928" s="14"/>
      <c r="D1928" s="167">
        <v>0.164</v>
      </c>
      <c r="E1928" s="14"/>
    </row>
    <row r="1929">
      <c r="A1929" s="190">
        <v>632.0</v>
      </c>
      <c r="B1929" s="94" t="s">
        <v>7012</v>
      </c>
      <c r="C1929" s="14"/>
      <c r="D1929" s="167">
        <v>0.176</v>
      </c>
      <c r="E1929" s="14"/>
    </row>
    <row r="1930">
      <c r="A1930" s="190">
        <v>632.0</v>
      </c>
      <c r="B1930" s="94" t="s">
        <v>7012</v>
      </c>
      <c r="C1930" s="14"/>
      <c r="D1930" s="167">
        <v>0.158</v>
      </c>
      <c r="E1930" s="14"/>
    </row>
    <row r="1931">
      <c r="A1931" s="190">
        <v>632.0</v>
      </c>
      <c r="B1931" s="94" t="s">
        <v>7012</v>
      </c>
      <c r="C1931" s="14"/>
      <c r="D1931" s="167">
        <v>0.182</v>
      </c>
      <c r="E1931" s="14"/>
    </row>
    <row r="1932">
      <c r="A1932" s="190">
        <v>633.0</v>
      </c>
      <c r="B1932" s="94" t="s">
        <v>7012</v>
      </c>
      <c r="C1932" s="14"/>
      <c r="D1932" s="167">
        <v>0.265</v>
      </c>
      <c r="E1932" s="10" t="s">
        <v>7014</v>
      </c>
    </row>
    <row r="1933">
      <c r="A1933" s="190">
        <v>633.0</v>
      </c>
      <c r="B1933" s="94" t="s">
        <v>7012</v>
      </c>
      <c r="C1933" s="14"/>
      <c r="D1933" s="186"/>
      <c r="E1933" s="14"/>
    </row>
    <row r="1934">
      <c r="A1934" s="190">
        <v>633.0</v>
      </c>
      <c r="B1934" s="94" t="s">
        <v>7012</v>
      </c>
      <c r="C1934" s="14"/>
      <c r="D1934" s="14"/>
      <c r="E1934" s="186"/>
    </row>
    <row r="1935">
      <c r="A1935" s="190">
        <v>634.0</v>
      </c>
      <c r="B1935" s="94" t="s">
        <v>7012</v>
      </c>
      <c r="C1935" s="14"/>
      <c r="D1935" s="167">
        <v>0.265</v>
      </c>
      <c r="E1935" s="10" t="s">
        <v>7014</v>
      </c>
    </row>
    <row r="1936">
      <c r="A1936" s="190">
        <v>634.0</v>
      </c>
      <c r="B1936" s="94" t="s">
        <v>7012</v>
      </c>
      <c r="C1936" s="14"/>
      <c r="D1936" s="186"/>
      <c r="E1936" s="14"/>
    </row>
    <row r="1937">
      <c r="A1937" s="190">
        <v>634.0</v>
      </c>
      <c r="B1937" s="94" t="s">
        <v>7012</v>
      </c>
      <c r="C1937" s="14"/>
      <c r="D1937" s="14"/>
      <c r="E1937" s="186"/>
    </row>
    <row r="1938">
      <c r="A1938" s="190">
        <v>635.0</v>
      </c>
      <c r="B1938" s="94" t="s">
        <v>7012</v>
      </c>
      <c r="C1938" s="14"/>
      <c r="D1938" s="167">
        <v>0.215</v>
      </c>
      <c r="E1938" s="10" t="s">
        <v>7014</v>
      </c>
    </row>
    <row r="1939">
      <c r="A1939" s="190">
        <v>635.0</v>
      </c>
      <c r="B1939" s="94" t="s">
        <v>7012</v>
      </c>
      <c r="C1939" s="14"/>
      <c r="D1939" s="186"/>
      <c r="E1939" s="14"/>
    </row>
    <row r="1940">
      <c r="A1940" s="190">
        <v>635.0</v>
      </c>
      <c r="B1940" s="94" t="s">
        <v>7012</v>
      </c>
      <c r="C1940" s="14"/>
      <c r="D1940" s="14"/>
      <c r="E1940" s="186"/>
    </row>
    <row r="1941">
      <c r="A1941" s="190">
        <v>636.0</v>
      </c>
      <c r="B1941" s="94" t="s">
        <v>7012</v>
      </c>
      <c r="C1941" s="14"/>
      <c r="D1941" s="167">
        <v>0.237</v>
      </c>
      <c r="E1941" s="10" t="s">
        <v>7014</v>
      </c>
    </row>
    <row r="1942">
      <c r="A1942" s="190">
        <v>636.0</v>
      </c>
      <c r="B1942" s="94" t="s">
        <v>7012</v>
      </c>
      <c r="C1942" s="14"/>
      <c r="D1942" s="186"/>
      <c r="E1942" s="14"/>
    </row>
    <row r="1943">
      <c r="A1943" s="190">
        <v>636.0</v>
      </c>
      <c r="B1943" s="94" t="s">
        <v>7012</v>
      </c>
      <c r="C1943" s="14"/>
      <c r="D1943" s="14"/>
      <c r="E1943" s="186"/>
    </row>
    <row r="1944">
      <c r="A1944" s="190">
        <v>637.0</v>
      </c>
      <c r="B1944" s="94" t="s">
        <v>7012</v>
      </c>
      <c r="C1944" s="14"/>
      <c r="D1944" s="167">
        <v>0.166</v>
      </c>
      <c r="E1944" s="14"/>
    </row>
    <row r="1945">
      <c r="A1945" s="190">
        <v>637.0</v>
      </c>
      <c r="B1945" s="94" t="s">
        <v>7012</v>
      </c>
      <c r="C1945" s="14"/>
      <c r="D1945" s="167">
        <v>0.136</v>
      </c>
      <c r="E1945" s="14"/>
    </row>
    <row r="1946">
      <c r="A1946" s="190">
        <v>637.0</v>
      </c>
      <c r="B1946" s="94" t="s">
        <v>7012</v>
      </c>
      <c r="C1946" s="14"/>
      <c r="D1946" s="167">
        <v>0.162</v>
      </c>
      <c r="E1946" s="14"/>
    </row>
    <row r="1947">
      <c r="A1947" s="190">
        <v>638.0</v>
      </c>
      <c r="B1947" s="94" t="s">
        <v>7012</v>
      </c>
      <c r="C1947" s="14"/>
      <c r="D1947" s="167">
        <v>0.163</v>
      </c>
      <c r="E1947" s="14"/>
    </row>
    <row r="1948">
      <c r="A1948" s="190">
        <v>638.0</v>
      </c>
      <c r="B1948" s="94" t="s">
        <v>7012</v>
      </c>
      <c r="C1948" s="14"/>
      <c r="D1948" s="167">
        <v>0.166</v>
      </c>
      <c r="E1948" s="14"/>
    </row>
    <row r="1949">
      <c r="A1949" s="190">
        <v>638.0</v>
      </c>
      <c r="B1949" s="94" t="s">
        <v>7012</v>
      </c>
      <c r="C1949" s="14"/>
      <c r="D1949" s="167">
        <v>0.168</v>
      </c>
      <c r="E1949" s="14"/>
    </row>
    <row r="1950">
      <c r="A1950" s="190">
        <v>639.0</v>
      </c>
      <c r="B1950" s="94" t="s">
        <v>7012</v>
      </c>
      <c r="C1950" s="14"/>
      <c r="D1950" s="167">
        <v>0.179</v>
      </c>
      <c r="E1950" s="14"/>
    </row>
    <row r="1951">
      <c r="A1951" s="190">
        <v>639.0</v>
      </c>
      <c r="B1951" s="94" t="s">
        <v>7012</v>
      </c>
      <c r="C1951" s="14"/>
      <c r="D1951" s="167">
        <v>0.193</v>
      </c>
      <c r="E1951" s="14"/>
    </row>
    <row r="1952">
      <c r="A1952" s="190">
        <v>639.0</v>
      </c>
      <c r="B1952" s="94" t="s">
        <v>7012</v>
      </c>
      <c r="C1952" s="14"/>
      <c r="D1952" s="167">
        <v>0.182</v>
      </c>
      <c r="E1952" s="14"/>
    </row>
    <row r="1953">
      <c r="A1953" s="190">
        <v>640.0</v>
      </c>
      <c r="B1953" s="156">
        <v>42130.0</v>
      </c>
      <c r="C1953" s="14"/>
      <c r="D1953" s="186"/>
      <c r="E1953" s="14"/>
    </row>
    <row r="1954">
      <c r="A1954" s="190">
        <v>640.0</v>
      </c>
      <c r="B1954" s="161"/>
      <c r="C1954" s="14"/>
      <c r="D1954" s="186"/>
      <c r="E1954" s="14"/>
    </row>
    <row r="1955">
      <c r="A1955" s="190">
        <v>640.0</v>
      </c>
      <c r="B1955" s="161"/>
      <c r="C1955" s="14"/>
      <c r="D1955" s="186"/>
      <c r="E1955" s="14"/>
    </row>
    <row r="1956">
      <c r="A1956" s="190">
        <v>641.0</v>
      </c>
      <c r="B1956" s="161"/>
      <c r="C1956" s="14"/>
      <c r="D1956" s="167">
        <v>0.159</v>
      </c>
      <c r="E1956" s="14"/>
    </row>
    <row r="1957">
      <c r="A1957" s="190">
        <v>641.0</v>
      </c>
      <c r="B1957" s="161"/>
      <c r="C1957" s="14"/>
      <c r="D1957" s="167">
        <v>0.164</v>
      </c>
      <c r="E1957" s="14"/>
    </row>
    <row r="1958">
      <c r="A1958" s="190">
        <v>641.0</v>
      </c>
      <c r="B1958" s="161"/>
      <c r="C1958" s="14"/>
      <c r="D1958" s="167">
        <v>0.161</v>
      </c>
      <c r="E1958" s="14"/>
    </row>
    <row r="1959">
      <c r="A1959" s="190">
        <v>642.0</v>
      </c>
      <c r="B1959" s="161"/>
      <c r="C1959" s="14"/>
      <c r="D1959" s="167">
        <v>0.152</v>
      </c>
      <c r="E1959" s="14"/>
    </row>
    <row r="1960">
      <c r="A1960" s="190">
        <v>642.0</v>
      </c>
      <c r="B1960" s="161"/>
      <c r="C1960" s="14"/>
      <c r="D1960" s="167">
        <v>0.157</v>
      </c>
      <c r="E1960" s="14"/>
    </row>
    <row r="1961">
      <c r="A1961" s="190">
        <v>642.0</v>
      </c>
      <c r="B1961" s="161"/>
      <c r="C1961" s="14"/>
      <c r="D1961" s="167">
        <v>0.152</v>
      </c>
      <c r="E1961" s="14"/>
    </row>
    <row r="1962">
      <c r="A1962" s="190">
        <v>643.0</v>
      </c>
      <c r="B1962" s="161"/>
      <c r="C1962" s="14"/>
      <c r="D1962" s="167">
        <v>0.161</v>
      </c>
      <c r="E1962" s="14"/>
    </row>
    <row r="1963">
      <c r="A1963" s="190">
        <v>643.0</v>
      </c>
      <c r="B1963" s="161"/>
      <c r="C1963" s="14"/>
      <c r="D1963" s="167">
        <v>0.167</v>
      </c>
      <c r="E1963" s="14"/>
    </row>
    <row r="1964">
      <c r="A1964" s="190">
        <v>643.0</v>
      </c>
      <c r="B1964" s="161"/>
      <c r="C1964" s="14"/>
      <c r="D1964" s="167">
        <v>0.177</v>
      </c>
      <c r="E1964" s="14"/>
    </row>
    <row r="1965">
      <c r="A1965" s="190">
        <v>644.0</v>
      </c>
      <c r="B1965" s="161"/>
      <c r="C1965" s="14"/>
      <c r="D1965" s="167">
        <v>0.262</v>
      </c>
      <c r="E1965" s="14"/>
    </row>
    <row r="1966">
      <c r="A1966" s="190">
        <v>644.0</v>
      </c>
      <c r="B1966" s="161"/>
      <c r="C1966" s="14"/>
      <c r="D1966" s="167">
        <v>0.266</v>
      </c>
      <c r="E1966" s="14"/>
    </row>
    <row r="1967">
      <c r="A1967" s="190">
        <v>644.0</v>
      </c>
      <c r="B1967" s="161"/>
      <c r="C1967" s="14"/>
      <c r="D1967" s="167">
        <v>0.251</v>
      </c>
      <c r="E1967" s="14"/>
    </row>
    <row r="1968">
      <c r="A1968" s="190">
        <v>645.0</v>
      </c>
      <c r="B1968" s="161"/>
      <c r="C1968" s="14"/>
      <c r="D1968" s="167">
        <v>0.313</v>
      </c>
      <c r="E1968" s="14"/>
    </row>
    <row r="1969">
      <c r="A1969" s="190">
        <v>645.0</v>
      </c>
      <c r="B1969" s="161"/>
      <c r="C1969" s="14"/>
      <c r="D1969" s="167">
        <v>0.318</v>
      </c>
      <c r="E1969" s="14"/>
    </row>
    <row r="1970">
      <c r="A1970" s="190">
        <v>645.0</v>
      </c>
      <c r="B1970" s="161"/>
      <c r="C1970" s="14"/>
      <c r="D1970" s="167">
        <v>0.299</v>
      </c>
      <c r="E1970" s="14"/>
    </row>
    <row r="1971">
      <c r="A1971" s="190">
        <v>646.0</v>
      </c>
      <c r="B1971" s="161"/>
      <c r="C1971" s="14"/>
      <c r="D1971" s="167">
        <v>0.283</v>
      </c>
      <c r="E1971" s="14"/>
    </row>
    <row r="1972">
      <c r="A1972" s="190">
        <v>646.0</v>
      </c>
      <c r="B1972" s="161"/>
      <c r="C1972" s="14"/>
      <c r="D1972" s="167">
        <v>0.282</v>
      </c>
      <c r="E1972" s="14"/>
    </row>
    <row r="1973">
      <c r="A1973" s="190">
        <v>646.0</v>
      </c>
      <c r="B1973" s="161"/>
      <c r="C1973" s="14"/>
      <c r="D1973" s="167">
        <v>0.291</v>
      </c>
      <c r="E1973" s="14"/>
    </row>
    <row r="1974">
      <c r="A1974" s="190">
        <v>647.0</v>
      </c>
      <c r="B1974" s="161"/>
      <c r="C1974" s="14"/>
      <c r="D1974" s="167">
        <v>0.174</v>
      </c>
      <c r="E1974" s="14"/>
    </row>
    <row r="1975">
      <c r="A1975" s="190">
        <v>647.0</v>
      </c>
      <c r="B1975" s="161"/>
      <c r="C1975" s="14"/>
      <c r="D1975" s="167">
        <v>0.181</v>
      </c>
      <c r="E1975" s="14"/>
    </row>
    <row r="1976">
      <c r="A1976" s="190">
        <v>647.0</v>
      </c>
      <c r="B1976" s="161"/>
      <c r="C1976" s="14"/>
      <c r="D1976" s="167">
        <v>0.172</v>
      </c>
      <c r="E1976" s="14"/>
    </row>
    <row r="1977">
      <c r="A1977" s="190">
        <v>648.0</v>
      </c>
      <c r="B1977" s="161"/>
      <c r="C1977" s="14"/>
      <c r="D1977" s="167">
        <v>0.193</v>
      </c>
      <c r="E1977" s="14"/>
    </row>
    <row r="1978">
      <c r="A1978" s="190">
        <v>648.0</v>
      </c>
      <c r="B1978" s="161"/>
      <c r="C1978" s="14"/>
      <c r="D1978" s="167">
        <v>0.181</v>
      </c>
      <c r="E1978" s="14"/>
    </row>
    <row r="1979">
      <c r="A1979" s="190">
        <v>648.0</v>
      </c>
      <c r="B1979" s="161"/>
      <c r="C1979" s="14"/>
      <c r="D1979" s="167">
        <v>0.196</v>
      </c>
      <c r="E1979" s="14"/>
    </row>
    <row r="1980">
      <c r="A1980" s="190">
        <v>649.0</v>
      </c>
      <c r="B1980" s="161"/>
      <c r="C1980" s="14"/>
      <c r="D1980" s="167">
        <v>0.195</v>
      </c>
      <c r="E1980" s="14"/>
    </row>
    <row r="1981">
      <c r="A1981" s="190">
        <v>649.0</v>
      </c>
      <c r="B1981" s="161"/>
      <c r="C1981" s="14"/>
      <c r="D1981" s="167">
        <v>0.199</v>
      </c>
      <c r="E1981" s="14"/>
    </row>
    <row r="1982">
      <c r="A1982" s="190">
        <v>649.0</v>
      </c>
      <c r="B1982" s="161"/>
      <c r="C1982" s="14"/>
      <c r="D1982" s="167">
        <v>0.184</v>
      </c>
      <c r="E1982" s="14"/>
    </row>
    <row r="1983">
      <c r="A1983" s="190">
        <v>650.0</v>
      </c>
      <c r="B1983" s="161"/>
      <c r="C1983" s="14"/>
      <c r="D1983" s="167">
        <v>0.179</v>
      </c>
      <c r="E1983" s="14"/>
    </row>
    <row r="1984">
      <c r="A1984" s="190">
        <v>650.0</v>
      </c>
      <c r="B1984" s="161"/>
      <c r="C1984" s="14"/>
      <c r="D1984" s="167">
        <v>0.172</v>
      </c>
      <c r="E1984" s="14"/>
    </row>
    <row r="1985">
      <c r="A1985" s="190">
        <v>650.0</v>
      </c>
      <c r="B1985" s="161"/>
      <c r="C1985" s="14"/>
      <c r="D1985" s="167">
        <v>0.183</v>
      </c>
      <c r="E1985" s="14"/>
    </row>
    <row r="1986">
      <c r="A1986" s="190">
        <v>651.0</v>
      </c>
      <c r="B1986" s="161"/>
      <c r="C1986" s="14"/>
      <c r="D1986" s="167">
        <v>0.169</v>
      </c>
      <c r="E1986" s="14"/>
    </row>
    <row r="1987">
      <c r="A1987" s="190">
        <v>651.0</v>
      </c>
      <c r="B1987" s="161"/>
      <c r="C1987" s="14"/>
      <c r="D1987" s="167">
        <v>0.177</v>
      </c>
      <c r="E1987" s="14"/>
    </row>
    <row r="1988">
      <c r="A1988" s="190">
        <v>651.0</v>
      </c>
      <c r="B1988" s="161"/>
      <c r="C1988" s="14"/>
      <c r="D1988" s="167">
        <v>0.171</v>
      </c>
      <c r="E1988" s="14"/>
    </row>
    <row r="1989">
      <c r="A1989" s="190">
        <v>652.0</v>
      </c>
      <c r="B1989" s="161"/>
      <c r="C1989" s="14"/>
      <c r="D1989" s="167">
        <v>0.186</v>
      </c>
      <c r="E1989" s="14"/>
    </row>
    <row r="1990">
      <c r="A1990" s="190">
        <v>652.0</v>
      </c>
      <c r="B1990" s="161"/>
      <c r="C1990" s="14"/>
      <c r="D1990" s="167">
        <v>0.188</v>
      </c>
      <c r="E1990" s="14"/>
    </row>
    <row r="1991">
      <c r="A1991" s="190">
        <v>652.0</v>
      </c>
      <c r="B1991" s="161"/>
      <c r="C1991" s="14"/>
      <c r="D1991" s="167">
        <v>0.183</v>
      </c>
      <c r="E1991" s="14"/>
    </row>
    <row r="1992">
      <c r="A1992" s="190">
        <v>653.0</v>
      </c>
      <c r="B1992" s="161"/>
      <c r="C1992" s="14"/>
      <c r="D1992" s="167">
        <v>0.202</v>
      </c>
      <c r="E1992" s="14"/>
    </row>
    <row r="1993">
      <c r="A1993" s="190">
        <v>653.0</v>
      </c>
      <c r="B1993" s="161"/>
      <c r="C1993" s="14"/>
      <c r="D1993" s="167">
        <v>0.205</v>
      </c>
      <c r="E1993" s="14"/>
    </row>
    <row r="1994">
      <c r="A1994" s="190">
        <v>653.0</v>
      </c>
      <c r="B1994" s="161"/>
      <c r="C1994" s="14"/>
      <c r="D1994" s="167">
        <v>0.211</v>
      </c>
      <c r="E1994" s="14"/>
    </row>
    <row r="1995">
      <c r="A1995" s="190">
        <v>654.0</v>
      </c>
      <c r="B1995" s="161"/>
      <c r="C1995" s="14"/>
      <c r="D1995" s="167">
        <v>0.209</v>
      </c>
      <c r="E1995" s="14"/>
    </row>
    <row r="1996">
      <c r="A1996" s="190">
        <v>654.0</v>
      </c>
      <c r="B1996" s="161"/>
      <c r="C1996" s="14"/>
      <c r="D1996" s="167">
        <v>0.215</v>
      </c>
      <c r="E1996" s="14"/>
    </row>
    <row r="1997">
      <c r="A1997" s="190">
        <v>654.0</v>
      </c>
      <c r="B1997" s="161"/>
      <c r="C1997" s="14"/>
      <c r="D1997" s="167">
        <v>0.223</v>
      </c>
      <c r="E1997" s="14"/>
    </row>
    <row r="1998">
      <c r="A1998" s="190">
        <v>655.0</v>
      </c>
      <c r="B1998" s="161"/>
      <c r="C1998" s="14"/>
      <c r="D1998" s="167">
        <v>0.226</v>
      </c>
      <c r="E1998" s="14"/>
    </row>
    <row r="1999">
      <c r="A1999" s="190">
        <v>655.0</v>
      </c>
      <c r="B1999" s="161"/>
      <c r="C1999" s="14"/>
      <c r="D1999" s="167">
        <v>0.22</v>
      </c>
      <c r="E1999" s="14"/>
    </row>
    <row r="2000">
      <c r="A2000" s="190">
        <v>655.0</v>
      </c>
      <c r="B2000" s="161"/>
      <c r="C2000" s="14"/>
      <c r="D2000" s="167">
        <v>0.163</v>
      </c>
      <c r="E2000" s="14"/>
    </row>
    <row r="2001">
      <c r="A2001" s="190">
        <v>656.0</v>
      </c>
      <c r="B2001" s="161"/>
      <c r="C2001" s="14"/>
      <c r="D2001" s="187">
        <v>0.186</v>
      </c>
      <c r="E2001" s="14"/>
    </row>
    <row r="2002">
      <c r="A2002" s="190">
        <v>656.0</v>
      </c>
      <c r="B2002" s="161"/>
      <c r="C2002" s="14"/>
      <c r="D2002" s="167">
        <v>0.173</v>
      </c>
      <c r="E2002" s="14"/>
    </row>
    <row r="2003">
      <c r="A2003" s="190">
        <v>656.0</v>
      </c>
      <c r="B2003" s="161"/>
      <c r="C2003" s="14"/>
      <c r="D2003" s="167">
        <v>0.188</v>
      </c>
      <c r="E2003" s="14"/>
    </row>
    <row r="2004">
      <c r="A2004" s="190">
        <v>657.0</v>
      </c>
      <c r="B2004" s="161"/>
      <c r="C2004" s="14"/>
      <c r="D2004" s="167">
        <v>0.192</v>
      </c>
      <c r="E2004" s="14"/>
    </row>
    <row r="2005">
      <c r="A2005" s="190">
        <v>657.0</v>
      </c>
      <c r="B2005" s="161"/>
      <c r="C2005" s="14"/>
      <c r="D2005" s="167">
        <v>0.154</v>
      </c>
      <c r="E2005" s="14"/>
    </row>
    <row r="2006">
      <c r="A2006" s="190">
        <v>657.0</v>
      </c>
      <c r="B2006" s="161"/>
      <c r="C2006" s="14"/>
      <c r="D2006" s="167">
        <v>0.191</v>
      </c>
      <c r="E2006" s="14"/>
    </row>
    <row r="2007">
      <c r="A2007" s="190">
        <v>658.0</v>
      </c>
      <c r="B2007" s="161"/>
      <c r="C2007" s="14"/>
      <c r="D2007" s="167">
        <v>0.181</v>
      </c>
      <c r="E2007" s="14"/>
    </row>
    <row r="2008">
      <c r="A2008" s="190">
        <v>658.0</v>
      </c>
      <c r="B2008" s="161"/>
      <c r="C2008" s="14"/>
      <c r="D2008" s="167">
        <v>0.172</v>
      </c>
      <c r="E2008" s="14"/>
    </row>
    <row r="2009">
      <c r="A2009" s="190">
        <v>658.0</v>
      </c>
      <c r="B2009" s="161"/>
      <c r="C2009" s="14"/>
      <c r="D2009" s="167">
        <v>0.166</v>
      </c>
      <c r="E2009" s="14"/>
    </row>
    <row r="2010">
      <c r="A2010" s="190">
        <v>659.0</v>
      </c>
      <c r="B2010" s="161"/>
      <c r="C2010" s="14"/>
      <c r="D2010" s="167">
        <v>0.266</v>
      </c>
      <c r="E2010" s="14"/>
    </row>
    <row r="2011">
      <c r="A2011" s="190">
        <v>659.0</v>
      </c>
      <c r="B2011" s="161"/>
      <c r="C2011" s="14"/>
      <c r="D2011" s="167">
        <v>0.269</v>
      </c>
      <c r="E2011" s="14"/>
    </row>
    <row r="2012">
      <c r="A2012" s="190">
        <v>659.0</v>
      </c>
      <c r="B2012" s="161"/>
      <c r="C2012" s="14"/>
      <c r="D2012" s="167">
        <v>0.274</v>
      </c>
      <c r="E2012" s="14"/>
    </row>
    <row r="2013">
      <c r="A2013" s="190">
        <v>660.0</v>
      </c>
      <c r="B2013" s="161"/>
      <c r="C2013" s="14"/>
      <c r="D2013" s="167">
        <v>0.288</v>
      </c>
      <c r="E2013" s="14"/>
    </row>
    <row r="2014">
      <c r="A2014" s="190">
        <v>660.0</v>
      </c>
      <c r="B2014" s="161"/>
      <c r="C2014" s="14"/>
      <c r="D2014" s="167">
        <v>0.281</v>
      </c>
      <c r="E2014" s="14"/>
    </row>
    <row r="2015">
      <c r="A2015" s="190">
        <v>660.0</v>
      </c>
      <c r="B2015" s="161"/>
      <c r="C2015" s="14"/>
      <c r="D2015" s="167">
        <v>0.292</v>
      </c>
      <c r="E2015" s="14"/>
    </row>
    <row r="2016">
      <c r="A2016" s="190">
        <v>661.0</v>
      </c>
      <c r="B2016" s="161"/>
      <c r="C2016" s="14"/>
      <c r="D2016" s="167">
        <v>0.315</v>
      </c>
      <c r="E2016" s="14"/>
    </row>
    <row r="2017">
      <c r="A2017" s="190">
        <v>661.0</v>
      </c>
      <c r="B2017" s="161"/>
      <c r="C2017" s="14"/>
      <c r="D2017" s="167">
        <v>0.303</v>
      </c>
      <c r="E2017" s="14"/>
    </row>
    <row r="2018">
      <c r="A2018" s="190">
        <v>661.0</v>
      </c>
      <c r="B2018" s="161"/>
      <c r="C2018" s="14"/>
      <c r="D2018" s="167">
        <v>0.317</v>
      </c>
      <c r="E2018" s="14"/>
    </row>
    <row r="2019">
      <c r="A2019" s="190">
        <v>662.0</v>
      </c>
      <c r="B2019" s="161"/>
      <c r="C2019" s="14"/>
      <c r="D2019" s="167">
        <v>0.314</v>
      </c>
      <c r="E2019" s="14"/>
    </row>
    <row r="2020">
      <c r="A2020" s="190">
        <v>662.0</v>
      </c>
      <c r="B2020" s="161"/>
      <c r="C2020" s="14"/>
      <c r="D2020" s="167">
        <v>0.312</v>
      </c>
      <c r="E2020" s="14"/>
    </row>
    <row r="2021">
      <c r="A2021" s="190">
        <v>662.0</v>
      </c>
      <c r="B2021" s="161"/>
      <c r="C2021" s="14"/>
      <c r="D2021" s="167">
        <v>0.317</v>
      </c>
      <c r="E2021" s="14"/>
    </row>
    <row r="2022">
      <c r="A2022" s="190">
        <v>663.0</v>
      </c>
      <c r="B2022" s="161"/>
      <c r="C2022" s="14"/>
      <c r="D2022" s="167">
        <v>0.339</v>
      </c>
      <c r="E2022" s="14"/>
    </row>
    <row r="2023">
      <c r="A2023" s="190">
        <v>663.0</v>
      </c>
      <c r="B2023" s="161"/>
      <c r="C2023" s="14"/>
      <c r="D2023" s="167">
        <v>0.321</v>
      </c>
      <c r="E2023" s="14"/>
    </row>
    <row r="2024">
      <c r="A2024" s="190">
        <v>663.0</v>
      </c>
      <c r="B2024" s="161"/>
      <c r="C2024" s="14"/>
      <c r="D2024" s="167">
        <v>0.334</v>
      </c>
      <c r="E2024" s="14"/>
    </row>
    <row r="2025">
      <c r="A2025" s="190">
        <v>664.0</v>
      </c>
      <c r="B2025" s="161"/>
      <c r="C2025" s="14"/>
      <c r="D2025" s="167">
        <v>0.319</v>
      </c>
      <c r="E2025" s="14"/>
    </row>
    <row r="2026">
      <c r="A2026" s="190">
        <v>664.0</v>
      </c>
      <c r="B2026" s="161"/>
      <c r="C2026" s="14"/>
      <c r="D2026" s="167">
        <v>0.314</v>
      </c>
      <c r="E2026" s="14"/>
    </row>
    <row r="2027">
      <c r="A2027" s="190">
        <v>664.0</v>
      </c>
      <c r="B2027" s="161"/>
      <c r="C2027" s="14"/>
      <c r="D2027" s="167">
        <v>0.316</v>
      </c>
      <c r="E2027" s="14"/>
    </row>
    <row r="2028">
      <c r="A2028" s="190">
        <v>665.0</v>
      </c>
      <c r="B2028" s="161"/>
      <c r="C2028" s="14"/>
      <c r="D2028" s="167">
        <v>0.311</v>
      </c>
      <c r="E2028" s="14"/>
    </row>
    <row r="2029">
      <c r="A2029" s="190">
        <v>665.0</v>
      </c>
      <c r="B2029" s="161"/>
      <c r="C2029" s="14"/>
      <c r="D2029" s="167">
        <v>0.308</v>
      </c>
      <c r="E2029" s="14"/>
    </row>
    <row r="2030">
      <c r="A2030" s="190">
        <v>665.0</v>
      </c>
      <c r="B2030" s="161"/>
      <c r="C2030" s="14"/>
      <c r="D2030" s="167">
        <v>0.313</v>
      </c>
      <c r="E2030" s="14"/>
    </row>
    <row r="2031">
      <c r="A2031" s="190">
        <v>666.0</v>
      </c>
      <c r="B2031" s="161"/>
      <c r="C2031" s="14"/>
      <c r="D2031" s="167">
        <v>0.257</v>
      </c>
      <c r="E2031" s="14"/>
    </row>
    <row r="2032">
      <c r="A2032" s="190">
        <v>666.0</v>
      </c>
      <c r="B2032" s="161"/>
      <c r="C2032" s="14"/>
      <c r="D2032" s="167">
        <v>0.224</v>
      </c>
      <c r="E2032" s="14"/>
    </row>
    <row r="2033">
      <c r="A2033" s="190">
        <v>666.0</v>
      </c>
      <c r="B2033" s="161"/>
      <c r="C2033" s="14"/>
      <c r="D2033" s="167">
        <v>0.268</v>
      </c>
      <c r="E2033" s="14"/>
    </row>
    <row r="2034">
      <c r="A2034" s="190">
        <v>667.0</v>
      </c>
      <c r="B2034" s="161"/>
      <c r="C2034" s="14"/>
      <c r="D2034" s="167">
        <v>0.303</v>
      </c>
      <c r="E2034" s="14"/>
    </row>
    <row r="2035">
      <c r="A2035" s="190">
        <v>667.0</v>
      </c>
      <c r="B2035" s="161"/>
      <c r="C2035" s="14"/>
      <c r="D2035" s="167">
        <v>0.311</v>
      </c>
      <c r="E2035" s="14"/>
    </row>
    <row r="2036">
      <c r="A2036" s="190">
        <v>667.0</v>
      </c>
      <c r="B2036" s="161"/>
      <c r="C2036" s="14"/>
      <c r="D2036" s="167">
        <v>0.315</v>
      </c>
      <c r="E2036" s="14"/>
    </row>
    <row r="2037">
      <c r="A2037" s="190">
        <v>668.0</v>
      </c>
      <c r="B2037" s="161"/>
      <c r="C2037" s="14"/>
      <c r="D2037" s="167">
        <v>0.312</v>
      </c>
      <c r="E2037" s="14"/>
    </row>
    <row r="2038">
      <c r="A2038" s="190">
        <v>668.0</v>
      </c>
      <c r="B2038" s="161"/>
      <c r="C2038" s="14"/>
      <c r="D2038" s="167">
        <v>0.204</v>
      </c>
      <c r="E2038" s="14"/>
    </row>
    <row r="2039">
      <c r="A2039" s="190">
        <v>668.0</v>
      </c>
      <c r="B2039" s="161"/>
      <c r="C2039" s="14"/>
      <c r="D2039" s="167">
        <v>0.212</v>
      </c>
      <c r="E2039" s="14"/>
    </row>
    <row r="2040">
      <c r="A2040" s="190">
        <v>669.0</v>
      </c>
      <c r="B2040" s="161"/>
      <c r="C2040" s="14"/>
      <c r="D2040" s="167">
        <v>0.218</v>
      </c>
      <c r="E2040" s="14"/>
    </row>
    <row r="2041">
      <c r="A2041" s="190">
        <v>669.0</v>
      </c>
      <c r="B2041" s="161"/>
      <c r="C2041" s="14"/>
      <c r="D2041" s="167">
        <v>0.279</v>
      </c>
      <c r="E2041" s="14"/>
    </row>
    <row r="2042">
      <c r="A2042" s="190">
        <v>669.0</v>
      </c>
      <c r="B2042" s="161"/>
      <c r="C2042" s="14"/>
      <c r="D2042" s="167">
        <v>0.261</v>
      </c>
      <c r="E2042" s="14"/>
    </row>
    <row r="2043">
      <c r="A2043" s="190">
        <v>670.0</v>
      </c>
      <c r="B2043" s="161"/>
      <c r="C2043" s="14"/>
      <c r="D2043" s="167">
        <v>0.291</v>
      </c>
      <c r="E2043" s="14"/>
    </row>
    <row r="2044">
      <c r="A2044" s="190">
        <v>670.0</v>
      </c>
      <c r="B2044" s="161"/>
      <c r="C2044" s="14"/>
      <c r="D2044" s="167">
        <v>0.229</v>
      </c>
      <c r="E2044" s="14"/>
    </row>
    <row r="2045">
      <c r="A2045" s="190">
        <v>670.0</v>
      </c>
      <c r="B2045" s="161"/>
      <c r="C2045" s="14"/>
      <c r="D2045" s="167">
        <v>0.221</v>
      </c>
      <c r="E2045" s="14"/>
    </row>
    <row r="2046">
      <c r="A2046" s="190">
        <v>671.0</v>
      </c>
      <c r="B2046" s="161"/>
      <c r="C2046" s="14"/>
      <c r="D2046" s="167">
        <v>0.222</v>
      </c>
      <c r="E2046" s="14"/>
    </row>
    <row r="2047">
      <c r="A2047" s="190">
        <v>671.0</v>
      </c>
      <c r="B2047" s="161"/>
      <c r="C2047" s="14"/>
      <c r="D2047" s="167">
        <v>0.209</v>
      </c>
      <c r="E2047" s="14"/>
    </row>
    <row r="2048">
      <c r="A2048" s="190">
        <v>671.0</v>
      </c>
      <c r="B2048" s="161"/>
      <c r="C2048" s="14"/>
      <c r="D2048" s="167">
        <v>0.217</v>
      </c>
      <c r="E2048" s="14"/>
    </row>
    <row r="2049">
      <c r="A2049" s="190">
        <v>672.0</v>
      </c>
      <c r="B2049" s="161"/>
      <c r="C2049" s="14"/>
      <c r="D2049" s="167">
        <v>0.211</v>
      </c>
      <c r="E2049" s="14"/>
    </row>
    <row r="2050">
      <c r="A2050" s="190">
        <v>672.0</v>
      </c>
      <c r="B2050" s="161"/>
      <c r="C2050" s="14"/>
      <c r="D2050" s="167">
        <v>0.222</v>
      </c>
      <c r="E2050" s="14"/>
    </row>
    <row r="2051">
      <c r="A2051" s="190">
        <v>672.0</v>
      </c>
      <c r="B2051" s="161"/>
      <c r="C2051" s="14"/>
      <c r="D2051" s="167">
        <v>0.231</v>
      </c>
      <c r="E2051" s="14"/>
    </row>
    <row r="2052">
      <c r="A2052" s="190">
        <v>673.0</v>
      </c>
      <c r="B2052" s="161"/>
      <c r="C2052" s="14"/>
      <c r="D2052" s="167">
        <v>0.218</v>
      </c>
      <c r="E2052" s="14"/>
    </row>
    <row r="2053">
      <c r="A2053" s="190">
        <v>673.0</v>
      </c>
      <c r="B2053" s="161"/>
      <c r="C2053" s="14"/>
      <c r="D2053" s="167">
        <v>0.221</v>
      </c>
      <c r="E2053" s="14"/>
    </row>
    <row r="2054">
      <c r="A2054" s="190">
        <v>673.0</v>
      </c>
      <c r="B2054" s="161"/>
      <c r="C2054" s="14"/>
      <c r="D2054" s="167">
        <v>0.214</v>
      </c>
      <c r="E2054" s="14"/>
    </row>
    <row r="2055">
      <c r="A2055" s="190">
        <v>674.0</v>
      </c>
      <c r="B2055" s="161"/>
      <c r="C2055" s="14"/>
      <c r="D2055" s="167">
        <v>0.248</v>
      </c>
      <c r="E2055" s="14"/>
    </row>
    <row r="2056">
      <c r="A2056" s="190">
        <v>674.0</v>
      </c>
      <c r="B2056" s="161"/>
      <c r="C2056" s="14"/>
      <c r="D2056" s="167">
        <v>0.254</v>
      </c>
      <c r="E2056" s="14"/>
    </row>
    <row r="2057">
      <c r="A2057" s="190">
        <v>674.0</v>
      </c>
      <c r="B2057" s="161"/>
      <c r="C2057" s="14"/>
      <c r="D2057" s="167">
        <v>0.219</v>
      </c>
      <c r="E2057" s="14"/>
    </row>
    <row r="2058">
      <c r="A2058" s="190">
        <v>675.0</v>
      </c>
      <c r="B2058" s="161"/>
      <c r="C2058" s="14"/>
      <c r="D2058" s="167">
        <v>0.383</v>
      </c>
      <c r="E2058" s="14"/>
    </row>
    <row r="2059">
      <c r="A2059" s="190">
        <v>675.0</v>
      </c>
      <c r="B2059" s="161"/>
      <c r="C2059" s="14"/>
      <c r="D2059" s="167">
        <v>0.314</v>
      </c>
      <c r="E2059" s="14"/>
    </row>
    <row r="2060">
      <c r="A2060" s="190">
        <v>675.0</v>
      </c>
      <c r="B2060" s="161"/>
      <c r="C2060" s="14"/>
      <c r="D2060" s="167">
        <v>0.311</v>
      </c>
      <c r="E2060" s="14"/>
    </row>
    <row r="2061">
      <c r="A2061" s="190">
        <v>676.0</v>
      </c>
      <c r="B2061" s="161"/>
      <c r="C2061" s="14"/>
      <c r="D2061" s="167">
        <v>0.263</v>
      </c>
      <c r="E2061" s="14"/>
    </row>
    <row r="2062">
      <c r="A2062" s="190">
        <v>676.0</v>
      </c>
      <c r="B2062" s="161"/>
      <c r="C2062" s="14"/>
      <c r="D2062" s="167">
        <v>0.266</v>
      </c>
      <c r="E2062" s="14"/>
    </row>
    <row r="2063">
      <c r="A2063" s="190">
        <v>676.0</v>
      </c>
      <c r="B2063" s="161"/>
      <c r="C2063" s="14"/>
      <c r="D2063" s="167">
        <v>0.271</v>
      </c>
      <c r="E2063" s="14"/>
    </row>
    <row r="2064">
      <c r="A2064" s="190">
        <v>677.0</v>
      </c>
      <c r="B2064" s="161"/>
      <c r="C2064" s="14"/>
      <c r="D2064" s="186"/>
      <c r="E2064" s="14"/>
    </row>
    <row r="2065">
      <c r="A2065" s="190">
        <v>677.0</v>
      </c>
      <c r="B2065" s="161"/>
      <c r="C2065" s="14"/>
      <c r="D2065" s="186"/>
      <c r="E2065" s="14"/>
    </row>
    <row r="2066">
      <c r="A2066" s="190">
        <v>677.0</v>
      </c>
      <c r="B2066" s="161"/>
      <c r="C2066" s="14"/>
      <c r="D2066" s="186"/>
      <c r="E2066" s="14"/>
    </row>
    <row r="2067">
      <c r="A2067" s="190">
        <v>678.0</v>
      </c>
      <c r="B2067" s="161"/>
      <c r="C2067" s="14"/>
      <c r="D2067" s="167">
        <v>0.401</v>
      </c>
      <c r="E2067" s="14"/>
    </row>
    <row r="2068">
      <c r="A2068" s="190">
        <v>678.0</v>
      </c>
      <c r="B2068" s="161"/>
      <c r="C2068" s="14"/>
      <c r="D2068" s="167">
        <v>0.398</v>
      </c>
      <c r="E2068" s="14"/>
    </row>
    <row r="2069">
      <c r="A2069" s="190">
        <v>678.0</v>
      </c>
      <c r="B2069" s="161"/>
      <c r="C2069" s="14"/>
      <c r="D2069" s="167">
        <v>0.371</v>
      </c>
      <c r="E2069" s="14"/>
    </row>
    <row r="2070">
      <c r="A2070" s="190">
        <v>679.0</v>
      </c>
      <c r="B2070" s="161"/>
      <c r="C2070" s="14"/>
      <c r="D2070" s="167">
        <v>0.327</v>
      </c>
      <c r="E2070" s="14"/>
    </row>
    <row r="2071">
      <c r="A2071" s="190">
        <v>679.0</v>
      </c>
      <c r="B2071" s="161"/>
      <c r="C2071" s="14"/>
      <c r="D2071" s="167">
        <v>0.354</v>
      </c>
      <c r="E2071" s="14"/>
    </row>
    <row r="2072">
      <c r="A2072" s="190">
        <v>679.0</v>
      </c>
      <c r="B2072" s="161"/>
      <c r="C2072" s="14"/>
      <c r="D2072" s="167">
        <v>0.331</v>
      </c>
      <c r="E2072" s="14"/>
    </row>
    <row r="2073">
      <c r="A2073" s="190">
        <v>680.0</v>
      </c>
      <c r="B2073" s="161"/>
      <c r="C2073" s="14"/>
      <c r="D2073" s="167">
        <v>0.361</v>
      </c>
      <c r="E2073" s="14"/>
    </row>
    <row r="2074">
      <c r="A2074" s="190">
        <v>680.0</v>
      </c>
      <c r="B2074" s="161"/>
      <c r="C2074" s="14"/>
      <c r="D2074" s="167">
        <v>0.373</v>
      </c>
      <c r="E2074" s="14"/>
    </row>
    <row r="2075">
      <c r="A2075" s="190">
        <v>680.0</v>
      </c>
      <c r="B2075" s="161"/>
      <c r="C2075" s="14"/>
      <c r="D2075" s="167">
        <v>0.381</v>
      </c>
      <c r="E2075" s="14"/>
    </row>
    <row r="2076">
      <c r="A2076" s="190">
        <v>681.0</v>
      </c>
      <c r="B2076" s="161"/>
      <c r="C2076" s="14"/>
      <c r="D2076" s="167">
        <v>0.177</v>
      </c>
      <c r="E2076" s="14"/>
    </row>
    <row r="2077">
      <c r="A2077" s="190">
        <v>681.0</v>
      </c>
      <c r="B2077" s="161"/>
      <c r="C2077" s="14"/>
      <c r="D2077" s="167">
        <v>0.163</v>
      </c>
      <c r="E2077" s="14"/>
    </row>
    <row r="2078">
      <c r="A2078" s="190">
        <v>681.0</v>
      </c>
      <c r="B2078" s="161"/>
      <c r="C2078" s="14"/>
      <c r="D2078" s="167">
        <v>0.178</v>
      </c>
      <c r="E2078" s="14"/>
    </row>
    <row r="2079">
      <c r="A2079" s="190">
        <v>682.0</v>
      </c>
      <c r="B2079" s="161"/>
      <c r="C2079" s="14"/>
      <c r="D2079" s="167">
        <v>0.148</v>
      </c>
      <c r="E2079" s="14"/>
    </row>
    <row r="2080">
      <c r="A2080" s="190">
        <v>682.0</v>
      </c>
      <c r="B2080" s="161"/>
      <c r="C2080" s="14"/>
      <c r="D2080" s="167">
        <v>0.155</v>
      </c>
      <c r="E2080" s="14"/>
    </row>
    <row r="2081">
      <c r="A2081" s="190">
        <v>682.0</v>
      </c>
      <c r="B2081" s="161"/>
      <c r="C2081" s="14"/>
      <c r="D2081" s="167">
        <v>0.142</v>
      </c>
      <c r="E2081" s="14"/>
    </row>
    <row r="2082">
      <c r="A2082" s="190">
        <v>683.0</v>
      </c>
      <c r="B2082" s="161"/>
      <c r="C2082" s="14"/>
      <c r="D2082" s="167">
        <v>0.125</v>
      </c>
      <c r="E2082" s="14"/>
    </row>
    <row r="2083">
      <c r="A2083" s="190">
        <v>683.0</v>
      </c>
      <c r="B2083" s="161"/>
      <c r="C2083" s="14"/>
      <c r="D2083" s="167">
        <v>0.121</v>
      </c>
      <c r="E2083" s="14"/>
    </row>
    <row r="2084">
      <c r="A2084" s="190">
        <v>683.0</v>
      </c>
      <c r="B2084" s="161"/>
      <c r="C2084" s="14"/>
      <c r="D2084" s="167">
        <v>0.119</v>
      </c>
      <c r="E2084" s="14"/>
    </row>
    <row r="2085">
      <c r="A2085" s="190">
        <v>684.0</v>
      </c>
      <c r="B2085" s="161"/>
      <c r="C2085" s="14"/>
      <c r="D2085" s="167">
        <v>0.219</v>
      </c>
      <c r="E2085" s="14"/>
    </row>
    <row r="2086">
      <c r="A2086" s="190">
        <v>684.0</v>
      </c>
      <c r="B2086" s="161"/>
      <c r="C2086" s="14"/>
      <c r="D2086" s="167">
        <v>0.214</v>
      </c>
      <c r="E2086" s="14"/>
    </row>
    <row r="2087">
      <c r="A2087" s="190">
        <v>684.0</v>
      </c>
      <c r="B2087" s="161"/>
      <c r="C2087" s="14"/>
      <c r="D2087" s="167">
        <v>0.211</v>
      </c>
      <c r="E2087" s="14"/>
    </row>
    <row r="2088">
      <c r="A2088" s="190">
        <v>685.0</v>
      </c>
      <c r="B2088" s="161"/>
      <c r="C2088" s="14"/>
      <c r="D2088" s="167">
        <v>0.205</v>
      </c>
      <c r="E2088" s="14"/>
    </row>
    <row r="2089">
      <c r="A2089" s="190">
        <v>685.0</v>
      </c>
      <c r="B2089" s="161"/>
      <c r="C2089" s="14"/>
      <c r="D2089" s="167">
        <v>0.214</v>
      </c>
      <c r="E2089" s="14"/>
    </row>
    <row r="2090">
      <c r="A2090" s="190">
        <v>685.0</v>
      </c>
      <c r="B2090" s="161"/>
      <c r="C2090" s="14"/>
      <c r="D2090" s="167">
        <v>0.211</v>
      </c>
      <c r="E2090" s="14"/>
    </row>
    <row r="2091">
      <c r="A2091" s="190">
        <v>686.0</v>
      </c>
      <c r="B2091" s="161"/>
      <c r="C2091" s="14"/>
      <c r="D2091" s="167">
        <v>0.218</v>
      </c>
      <c r="E2091" s="14"/>
    </row>
    <row r="2092">
      <c r="A2092" s="190">
        <v>686.0</v>
      </c>
      <c r="B2092" s="161"/>
      <c r="C2092" s="14"/>
      <c r="D2092" s="167">
        <v>0.227</v>
      </c>
      <c r="E2092" s="14"/>
    </row>
    <row r="2093">
      <c r="A2093" s="190">
        <v>686.0</v>
      </c>
      <c r="B2093" s="161"/>
      <c r="C2093" s="14"/>
      <c r="D2093" s="167">
        <v>0.223</v>
      </c>
      <c r="E2093" s="14"/>
    </row>
    <row r="2094">
      <c r="A2094" s="190">
        <v>687.0</v>
      </c>
      <c r="B2094" s="161"/>
      <c r="C2094" s="14"/>
      <c r="D2094" s="167">
        <v>0.26</v>
      </c>
      <c r="E2094" s="14"/>
    </row>
    <row r="2095">
      <c r="A2095" s="190">
        <v>687.0</v>
      </c>
      <c r="B2095" s="161"/>
      <c r="C2095" s="14"/>
      <c r="D2095" s="167">
        <v>0.263</v>
      </c>
      <c r="E2095" s="14"/>
    </row>
    <row r="2096">
      <c r="A2096" s="190">
        <v>687.0</v>
      </c>
      <c r="B2096" s="161"/>
      <c r="C2096" s="14"/>
      <c r="D2096" s="167">
        <v>0.255</v>
      </c>
      <c r="E2096" s="14"/>
    </row>
    <row r="2097">
      <c r="A2097" s="190">
        <v>688.0</v>
      </c>
      <c r="B2097" s="161"/>
      <c r="C2097" s="14"/>
      <c r="D2097" s="167">
        <v>0.296</v>
      </c>
      <c r="E2097" s="14"/>
    </row>
    <row r="2098">
      <c r="A2098" s="190">
        <v>688.0</v>
      </c>
      <c r="B2098" s="161"/>
      <c r="C2098" s="14"/>
      <c r="D2098" s="167">
        <v>0.299</v>
      </c>
      <c r="E2098" s="14"/>
    </row>
    <row r="2099">
      <c r="A2099" s="190">
        <v>688.0</v>
      </c>
      <c r="B2099" s="161"/>
      <c r="C2099" s="14"/>
      <c r="D2099" s="167">
        <v>0.287</v>
      </c>
      <c r="E2099" s="14"/>
    </row>
    <row r="2100">
      <c r="A2100" s="190">
        <v>689.0</v>
      </c>
      <c r="B2100" s="161"/>
      <c r="C2100" s="14"/>
      <c r="D2100" s="167">
        <v>0.244</v>
      </c>
      <c r="E2100" s="14"/>
    </row>
    <row r="2101">
      <c r="A2101" s="190">
        <v>689.0</v>
      </c>
      <c r="B2101" s="161"/>
      <c r="C2101" s="14"/>
      <c r="D2101" s="167">
        <v>0.233</v>
      </c>
      <c r="E2101" s="14"/>
    </row>
    <row r="2102">
      <c r="A2102" s="190">
        <v>689.0</v>
      </c>
      <c r="B2102" s="161"/>
      <c r="C2102" s="14"/>
      <c r="D2102" s="167">
        <v>0.241</v>
      </c>
      <c r="E2102" s="14"/>
    </row>
    <row r="2103">
      <c r="A2103" s="190">
        <v>690.0</v>
      </c>
      <c r="B2103" s="161"/>
      <c r="C2103" s="14"/>
      <c r="D2103" s="167">
        <v>0.247</v>
      </c>
      <c r="E2103" s="14"/>
    </row>
    <row r="2104">
      <c r="A2104" s="190">
        <v>690.0</v>
      </c>
      <c r="B2104" s="161"/>
      <c r="C2104" s="14"/>
      <c r="D2104" s="167">
        <v>0.236</v>
      </c>
      <c r="E2104" s="14"/>
    </row>
    <row r="2105">
      <c r="A2105" s="190">
        <v>690.0</v>
      </c>
      <c r="B2105" s="161"/>
      <c r="C2105" s="14"/>
      <c r="D2105" s="167">
        <v>0.257</v>
      </c>
      <c r="E2105" s="14"/>
    </row>
    <row r="2106">
      <c r="A2106" s="190">
        <v>691.0</v>
      </c>
      <c r="B2106" s="161"/>
      <c r="C2106" s="14"/>
      <c r="D2106" s="167">
        <v>0.244</v>
      </c>
      <c r="E2106" s="14"/>
    </row>
    <row r="2107">
      <c r="A2107" s="190">
        <v>691.0</v>
      </c>
      <c r="B2107" s="161"/>
      <c r="C2107" s="14"/>
      <c r="D2107" s="167">
        <v>0.231</v>
      </c>
      <c r="E2107" s="14"/>
    </row>
    <row r="2108">
      <c r="A2108" s="190">
        <v>691.0</v>
      </c>
      <c r="B2108" s="161"/>
      <c r="C2108" s="14"/>
      <c r="D2108" s="167">
        <v>0.238</v>
      </c>
      <c r="E2108" s="14"/>
    </row>
    <row r="2109">
      <c r="A2109" s="190">
        <v>692.0</v>
      </c>
      <c r="B2109" s="161"/>
      <c r="C2109" s="14"/>
      <c r="D2109" s="167">
        <v>0.244</v>
      </c>
      <c r="E2109" s="14"/>
    </row>
    <row r="2110">
      <c r="A2110" s="190">
        <v>692.0</v>
      </c>
      <c r="B2110" s="161"/>
      <c r="C2110" s="14"/>
      <c r="D2110" s="167">
        <v>0.241</v>
      </c>
      <c r="E2110" s="14"/>
    </row>
    <row r="2111">
      <c r="A2111" s="190">
        <v>692.0</v>
      </c>
      <c r="B2111" s="161"/>
      <c r="C2111" s="14"/>
      <c r="D2111" s="167">
        <v>0.24</v>
      </c>
      <c r="E2111" s="14"/>
    </row>
    <row r="2112">
      <c r="A2112" s="190">
        <v>693.0</v>
      </c>
      <c r="B2112" s="161"/>
      <c r="C2112" s="14"/>
      <c r="D2112" s="167">
        <v>0.216</v>
      </c>
      <c r="E2112" s="14"/>
    </row>
    <row r="2113">
      <c r="A2113" s="190">
        <v>693.0</v>
      </c>
      <c r="B2113" s="161"/>
      <c r="C2113" s="14"/>
      <c r="D2113" s="167">
        <v>0.251</v>
      </c>
      <c r="E2113" s="14"/>
    </row>
    <row r="2114">
      <c r="A2114" s="190">
        <v>693.0</v>
      </c>
      <c r="B2114" s="161"/>
      <c r="C2114" s="14"/>
      <c r="D2114" s="167">
        <v>0.215</v>
      </c>
      <c r="E2114" s="14"/>
    </row>
    <row r="2115">
      <c r="A2115" s="190">
        <v>694.0</v>
      </c>
      <c r="B2115" s="161"/>
      <c r="C2115" s="14"/>
      <c r="D2115" s="167">
        <v>0.218</v>
      </c>
      <c r="E2115" s="14"/>
    </row>
    <row r="2116">
      <c r="A2116" s="190">
        <v>694.0</v>
      </c>
      <c r="B2116" s="161"/>
      <c r="C2116" s="14"/>
      <c r="D2116" s="167">
        <v>0.221</v>
      </c>
      <c r="E2116" s="14"/>
    </row>
    <row r="2117">
      <c r="A2117" s="190">
        <v>694.0</v>
      </c>
      <c r="B2117" s="161"/>
      <c r="C2117" s="14"/>
      <c r="D2117" s="167">
        <v>0.235</v>
      </c>
      <c r="E2117" s="14"/>
    </row>
    <row r="2118">
      <c r="A2118" s="190">
        <v>695.0</v>
      </c>
      <c r="B2118" s="161"/>
      <c r="C2118" s="14"/>
      <c r="D2118" s="167">
        <v>0.221</v>
      </c>
      <c r="E2118" s="14"/>
    </row>
    <row r="2119">
      <c r="A2119" s="190">
        <v>695.0</v>
      </c>
      <c r="B2119" s="161"/>
      <c r="C2119" s="14"/>
      <c r="D2119" s="167">
        <v>0.228</v>
      </c>
      <c r="E2119" s="14"/>
    </row>
    <row r="2120">
      <c r="A2120" s="190">
        <v>695.0</v>
      </c>
      <c r="B2120" s="161"/>
      <c r="C2120" s="14"/>
      <c r="D2120" s="167">
        <v>0.227</v>
      </c>
      <c r="E2120" s="14"/>
    </row>
    <row r="2121">
      <c r="A2121" s="190">
        <v>696.0</v>
      </c>
      <c r="B2121" s="161"/>
      <c r="C2121" s="14"/>
      <c r="D2121" s="167">
        <v>0.118</v>
      </c>
      <c r="E2121" s="14"/>
    </row>
    <row r="2122">
      <c r="A2122" s="190">
        <v>696.0</v>
      </c>
      <c r="B2122" s="161"/>
      <c r="C2122" s="14"/>
      <c r="D2122" s="167">
        <v>0.114</v>
      </c>
      <c r="E2122" s="14"/>
    </row>
    <row r="2123">
      <c r="A2123" s="190">
        <v>696.0</v>
      </c>
      <c r="B2123" s="161"/>
      <c r="C2123" s="14"/>
      <c r="D2123" s="167">
        <v>0.119</v>
      </c>
      <c r="E2123" s="14"/>
    </row>
    <row r="2124">
      <c r="A2124" s="190">
        <v>697.0</v>
      </c>
      <c r="B2124" s="161"/>
      <c r="C2124" s="14"/>
      <c r="D2124" s="167">
        <v>0.127</v>
      </c>
      <c r="E2124" s="14"/>
    </row>
    <row r="2125">
      <c r="A2125" s="190">
        <v>697.0</v>
      </c>
      <c r="B2125" s="161"/>
      <c r="C2125" s="14"/>
      <c r="D2125" s="167">
        <v>0.134</v>
      </c>
      <c r="E2125" s="14"/>
    </row>
    <row r="2126">
      <c r="A2126" s="190">
        <v>697.0</v>
      </c>
      <c r="B2126" s="161"/>
      <c r="C2126" s="14"/>
      <c r="D2126" s="167">
        <v>0.131</v>
      </c>
      <c r="E2126" s="14"/>
    </row>
    <row r="2127">
      <c r="A2127" s="190">
        <v>698.0</v>
      </c>
      <c r="B2127" s="161"/>
      <c r="C2127" s="14"/>
      <c r="D2127" s="167">
        <v>0.129</v>
      </c>
      <c r="E2127" s="14"/>
    </row>
    <row r="2128">
      <c r="A2128" s="190">
        <v>698.0</v>
      </c>
      <c r="B2128" s="161"/>
      <c r="C2128" s="14"/>
      <c r="D2128" s="167">
        <v>0.122</v>
      </c>
      <c r="E2128" s="14"/>
    </row>
    <row r="2129">
      <c r="A2129" s="190">
        <v>698.0</v>
      </c>
      <c r="B2129" s="161"/>
      <c r="C2129" s="14"/>
      <c r="D2129" s="167">
        <v>0.174</v>
      </c>
      <c r="E2129" s="14"/>
    </row>
    <row r="2130">
      <c r="A2130" s="190">
        <v>699.0</v>
      </c>
      <c r="B2130" s="156">
        <v>42130.0</v>
      </c>
      <c r="C2130" s="94">
        <v>1726.0</v>
      </c>
      <c r="D2130" s="167">
        <v>0.209</v>
      </c>
      <c r="E2130" s="14"/>
    </row>
    <row r="2131">
      <c r="A2131" s="190">
        <v>699.0</v>
      </c>
      <c r="B2131" s="156">
        <v>42130.0</v>
      </c>
      <c r="C2131" s="14"/>
      <c r="D2131" s="167">
        <v>0.245</v>
      </c>
      <c r="E2131" s="14"/>
    </row>
    <row r="2132">
      <c r="A2132" s="190">
        <v>699.0</v>
      </c>
      <c r="B2132" s="156">
        <v>42130.0</v>
      </c>
      <c r="C2132" s="14"/>
      <c r="D2132" s="167">
        <v>0.255</v>
      </c>
      <c r="E2132" s="14"/>
    </row>
    <row r="2133">
      <c r="A2133" s="190">
        <v>700.0</v>
      </c>
      <c r="B2133" s="156">
        <v>42130.0</v>
      </c>
      <c r="C2133" s="14"/>
      <c r="D2133" s="167">
        <v>0.281</v>
      </c>
      <c r="E2133" s="14"/>
    </row>
    <row r="2134">
      <c r="A2134" s="190">
        <v>700.0</v>
      </c>
      <c r="B2134" s="156">
        <v>42130.0</v>
      </c>
      <c r="C2134" s="14"/>
      <c r="D2134" s="167">
        <v>0.252</v>
      </c>
      <c r="E2134" s="14"/>
    </row>
    <row r="2135">
      <c r="A2135" s="190">
        <v>700.0</v>
      </c>
      <c r="B2135" s="156">
        <v>42130.0</v>
      </c>
      <c r="C2135" s="14"/>
      <c r="D2135" s="167">
        <v>0.283</v>
      </c>
      <c r="E2135" s="14"/>
    </row>
    <row r="2136">
      <c r="A2136" s="190">
        <v>701.0</v>
      </c>
      <c r="B2136" s="156">
        <v>42130.0</v>
      </c>
      <c r="C2136" s="14"/>
      <c r="D2136" s="167">
        <v>0.237</v>
      </c>
      <c r="E2136" s="14"/>
    </row>
    <row r="2137">
      <c r="A2137" s="190">
        <v>701.0</v>
      </c>
      <c r="B2137" s="156">
        <v>42130.0</v>
      </c>
      <c r="C2137" s="14"/>
      <c r="D2137" s="167">
        <v>0.255</v>
      </c>
      <c r="E2137" s="14"/>
    </row>
    <row r="2138">
      <c r="A2138" s="190">
        <v>701.0</v>
      </c>
      <c r="B2138" s="156">
        <v>42130.0</v>
      </c>
      <c r="C2138" s="14"/>
      <c r="D2138" s="167">
        <v>0.223</v>
      </c>
      <c r="E2138" s="14"/>
    </row>
    <row r="2139">
      <c r="A2139" s="190">
        <v>702.0</v>
      </c>
      <c r="B2139" s="156">
        <v>42130.0</v>
      </c>
      <c r="C2139" s="14"/>
      <c r="D2139" s="167">
        <v>0.253</v>
      </c>
      <c r="E2139" s="14"/>
    </row>
    <row r="2140">
      <c r="A2140" s="190">
        <v>702.0</v>
      </c>
      <c r="B2140" s="156">
        <v>42130.0</v>
      </c>
      <c r="C2140" s="14"/>
      <c r="D2140" s="167">
        <v>0.221</v>
      </c>
      <c r="E2140" s="14"/>
    </row>
    <row r="2141">
      <c r="A2141" s="190">
        <v>702.0</v>
      </c>
      <c r="B2141" s="156">
        <v>42130.0</v>
      </c>
      <c r="C2141" s="14"/>
      <c r="D2141" s="167">
        <v>0.24</v>
      </c>
      <c r="E2141" s="14"/>
    </row>
    <row r="2142">
      <c r="A2142" s="190">
        <v>703.0</v>
      </c>
      <c r="B2142" s="156">
        <v>42130.0</v>
      </c>
      <c r="C2142" s="14"/>
      <c r="D2142" s="167">
        <v>0.192</v>
      </c>
      <c r="E2142" s="14"/>
    </row>
    <row r="2143">
      <c r="A2143" s="190">
        <v>703.0</v>
      </c>
      <c r="B2143" s="156">
        <v>42130.0</v>
      </c>
      <c r="C2143" s="14"/>
      <c r="D2143" s="167">
        <v>0.206</v>
      </c>
      <c r="E2143" s="14"/>
    </row>
    <row r="2144">
      <c r="A2144" s="190">
        <v>703.0</v>
      </c>
      <c r="B2144" s="156">
        <v>42130.0</v>
      </c>
      <c r="C2144" s="14"/>
      <c r="D2144" s="167">
        <v>0.195</v>
      </c>
      <c r="E2144" s="14"/>
    </row>
    <row r="2145">
      <c r="A2145" s="190">
        <v>704.0</v>
      </c>
      <c r="B2145" s="156">
        <v>42130.0</v>
      </c>
      <c r="C2145" s="14"/>
      <c r="D2145" s="167">
        <v>0.223</v>
      </c>
      <c r="E2145" s="14"/>
    </row>
    <row r="2146">
      <c r="A2146" s="190">
        <v>704.0</v>
      </c>
      <c r="B2146" s="156">
        <v>42130.0</v>
      </c>
      <c r="C2146" s="14"/>
      <c r="D2146" s="167">
        <v>0.184</v>
      </c>
      <c r="E2146" s="14"/>
    </row>
    <row r="2147">
      <c r="A2147" s="190">
        <v>704.0</v>
      </c>
      <c r="B2147" s="156">
        <v>42130.0</v>
      </c>
      <c r="C2147" s="14"/>
      <c r="D2147" s="167">
        <v>0.212</v>
      </c>
      <c r="E2147" s="14"/>
    </row>
    <row r="2148">
      <c r="A2148" s="190">
        <v>705.0</v>
      </c>
      <c r="B2148" s="156">
        <v>42130.0</v>
      </c>
      <c r="C2148" s="14"/>
      <c r="D2148" s="167">
        <v>0.183</v>
      </c>
      <c r="E2148" s="14"/>
    </row>
    <row r="2149">
      <c r="A2149" s="190">
        <v>705.0</v>
      </c>
      <c r="B2149" s="156">
        <v>42130.0</v>
      </c>
      <c r="C2149" s="14"/>
      <c r="D2149" s="167">
        <v>0.202</v>
      </c>
      <c r="E2149" s="14"/>
    </row>
    <row r="2150">
      <c r="A2150" s="190">
        <v>705.0</v>
      </c>
      <c r="B2150" s="156">
        <v>42130.0</v>
      </c>
      <c r="C2150" s="14"/>
      <c r="D2150" s="167">
        <v>0.182</v>
      </c>
      <c r="E2150" s="14"/>
    </row>
    <row r="2151">
      <c r="A2151" s="190">
        <v>706.0</v>
      </c>
      <c r="B2151" s="156">
        <v>42130.0</v>
      </c>
      <c r="C2151" s="14"/>
      <c r="D2151" s="167">
        <v>0.18</v>
      </c>
      <c r="E2151" s="14"/>
    </row>
    <row r="2152">
      <c r="A2152" s="190">
        <v>706.0</v>
      </c>
      <c r="B2152" s="156">
        <v>42130.0</v>
      </c>
      <c r="C2152" s="14"/>
      <c r="D2152" s="167">
        <v>0.265</v>
      </c>
      <c r="E2152" s="14"/>
    </row>
    <row r="2153">
      <c r="A2153" s="190">
        <v>706.0</v>
      </c>
      <c r="B2153" s="156">
        <v>42130.0</v>
      </c>
      <c r="C2153" s="14"/>
      <c r="D2153" s="167">
        <v>0.142</v>
      </c>
      <c r="E2153" s="14"/>
    </row>
    <row r="2154">
      <c r="A2154" s="190">
        <v>707.0</v>
      </c>
      <c r="B2154" s="156">
        <v>42130.0</v>
      </c>
      <c r="C2154" s="14"/>
      <c r="D2154" s="186"/>
      <c r="E2154" s="10" t="s">
        <v>7013</v>
      </c>
    </row>
    <row r="2155">
      <c r="A2155" s="190">
        <v>707.0</v>
      </c>
      <c r="B2155" s="156">
        <v>42130.0</v>
      </c>
      <c r="C2155" s="14"/>
      <c r="D2155" s="186"/>
      <c r="E2155" s="10" t="s">
        <v>7013</v>
      </c>
    </row>
    <row r="2156">
      <c r="A2156" s="190">
        <v>707.0</v>
      </c>
      <c r="B2156" s="156">
        <v>42130.0</v>
      </c>
      <c r="C2156" s="14"/>
      <c r="D2156" s="186"/>
      <c r="E2156" s="10" t="s">
        <v>7013</v>
      </c>
    </row>
    <row r="2157">
      <c r="A2157" s="190">
        <v>708.0</v>
      </c>
      <c r="B2157" s="156">
        <v>42130.0</v>
      </c>
      <c r="C2157" s="14"/>
      <c r="D2157" s="186"/>
      <c r="E2157" s="10" t="s">
        <v>7013</v>
      </c>
    </row>
    <row r="2158">
      <c r="A2158" s="190">
        <v>708.0</v>
      </c>
      <c r="B2158" s="156">
        <v>42130.0</v>
      </c>
      <c r="C2158" s="14"/>
      <c r="D2158" s="186"/>
      <c r="E2158" s="10" t="s">
        <v>7013</v>
      </c>
    </row>
    <row r="2159">
      <c r="A2159" s="190">
        <v>708.0</v>
      </c>
      <c r="B2159" s="156">
        <v>42130.0</v>
      </c>
      <c r="C2159" s="14"/>
      <c r="D2159" s="186"/>
      <c r="E2159" s="10" t="s">
        <v>7013</v>
      </c>
    </row>
    <row r="2160">
      <c r="A2160" s="190">
        <v>709.0</v>
      </c>
      <c r="B2160" s="161"/>
      <c r="C2160" s="14"/>
      <c r="D2160" s="167">
        <v>0.269</v>
      </c>
      <c r="E2160" s="14"/>
    </row>
    <row r="2161">
      <c r="A2161" s="190">
        <v>709.0</v>
      </c>
      <c r="B2161" s="161"/>
      <c r="C2161" s="14"/>
      <c r="D2161" s="167">
        <v>0.247</v>
      </c>
      <c r="E2161" s="14"/>
    </row>
    <row r="2162">
      <c r="A2162" s="190">
        <v>709.0</v>
      </c>
      <c r="B2162" s="161"/>
      <c r="C2162" s="14"/>
      <c r="D2162" s="167">
        <v>0.295</v>
      </c>
      <c r="E2162" s="14"/>
    </row>
    <row r="2163">
      <c r="A2163" s="190">
        <v>710.0</v>
      </c>
      <c r="B2163" s="161"/>
      <c r="C2163" s="14"/>
      <c r="D2163" s="167">
        <v>0.24</v>
      </c>
      <c r="E2163" s="14"/>
    </row>
    <row r="2164">
      <c r="A2164" s="190">
        <v>710.0</v>
      </c>
      <c r="B2164" s="161"/>
      <c r="C2164" s="14"/>
      <c r="D2164" s="167">
        <v>0.303</v>
      </c>
      <c r="E2164" s="14"/>
    </row>
    <row r="2165">
      <c r="A2165" s="190">
        <v>710.0</v>
      </c>
      <c r="B2165" s="161"/>
      <c r="C2165" s="14"/>
      <c r="D2165" s="167">
        <v>0.274</v>
      </c>
      <c r="E2165" s="14"/>
    </row>
    <row r="2166">
      <c r="A2166" s="190">
        <v>711.0</v>
      </c>
      <c r="B2166" s="161"/>
      <c r="C2166" s="14"/>
      <c r="D2166" s="167">
        <v>0.263</v>
      </c>
      <c r="E2166" s="14"/>
    </row>
    <row r="2167">
      <c r="A2167" s="190">
        <v>711.0</v>
      </c>
      <c r="B2167" s="161"/>
      <c r="C2167" s="14"/>
      <c r="D2167" s="167">
        <v>0.218</v>
      </c>
      <c r="E2167" s="14"/>
    </row>
    <row r="2168">
      <c r="A2168" s="190">
        <v>711.0</v>
      </c>
      <c r="B2168" s="161"/>
      <c r="C2168" s="14"/>
      <c r="D2168" s="167">
        <v>0.277</v>
      </c>
      <c r="E2168" s="14"/>
    </row>
    <row r="2169">
      <c r="A2169" s="190">
        <v>712.0</v>
      </c>
      <c r="B2169" s="161"/>
      <c r="C2169" s="14"/>
      <c r="D2169" s="167">
        <v>0.261</v>
      </c>
      <c r="E2169" s="14"/>
    </row>
    <row r="2170">
      <c r="A2170" s="190">
        <v>712.0</v>
      </c>
      <c r="B2170" s="161"/>
      <c r="C2170" s="14"/>
      <c r="D2170" s="167">
        <v>0.295</v>
      </c>
      <c r="E2170" s="14"/>
    </row>
    <row r="2171">
      <c r="A2171" s="190">
        <v>712.0</v>
      </c>
      <c r="B2171" s="161"/>
      <c r="C2171" s="14"/>
      <c r="D2171" s="167">
        <v>0.258</v>
      </c>
      <c r="E2171" s="14"/>
    </row>
    <row r="2172">
      <c r="A2172" s="190">
        <v>713.0</v>
      </c>
      <c r="B2172" s="161"/>
      <c r="C2172" s="14"/>
      <c r="D2172" s="167">
        <v>0.335</v>
      </c>
      <c r="E2172" s="14"/>
    </row>
    <row r="2173">
      <c r="A2173" s="190">
        <v>713.0</v>
      </c>
      <c r="B2173" s="161"/>
      <c r="C2173" s="14"/>
      <c r="D2173" s="167">
        <v>0.317</v>
      </c>
      <c r="E2173" s="14"/>
    </row>
    <row r="2174">
      <c r="A2174" s="190">
        <v>713.0</v>
      </c>
      <c r="B2174" s="161"/>
      <c r="C2174" s="14"/>
      <c r="D2174" s="167">
        <v>0.36</v>
      </c>
      <c r="E2174" s="14"/>
    </row>
    <row r="2175">
      <c r="A2175" s="190">
        <v>714.0</v>
      </c>
      <c r="B2175" s="161"/>
      <c r="C2175" s="14"/>
      <c r="D2175" s="167">
        <v>0.282</v>
      </c>
      <c r="E2175" s="14"/>
    </row>
    <row r="2176">
      <c r="A2176" s="190">
        <v>714.0</v>
      </c>
      <c r="B2176" s="161"/>
      <c r="C2176" s="14"/>
      <c r="D2176" s="167">
        <v>0.346</v>
      </c>
      <c r="E2176" s="14"/>
    </row>
    <row r="2177">
      <c r="A2177" s="190">
        <v>714.0</v>
      </c>
      <c r="B2177" s="161"/>
      <c r="C2177" s="14"/>
      <c r="D2177" s="167">
        <v>0.282</v>
      </c>
      <c r="E2177" s="14"/>
    </row>
    <row r="2178">
      <c r="A2178" s="190">
        <v>715.0</v>
      </c>
      <c r="B2178" s="161"/>
      <c r="C2178" s="14"/>
      <c r="D2178" s="167">
        <v>0.238</v>
      </c>
      <c r="E2178" s="14"/>
    </row>
    <row r="2179">
      <c r="A2179" s="190">
        <v>715.0</v>
      </c>
      <c r="B2179" s="161"/>
      <c r="C2179" s="14"/>
      <c r="D2179" s="167">
        <v>0.308</v>
      </c>
      <c r="E2179" s="14"/>
    </row>
    <row r="2180">
      <c r="A2180" s="190">
        <v>715.0</v>
      </c>
      <c r="B2180" s="161"/>
      <c r="C2180" s="14"/>
      <c r="D2180" s="167">
        <v>0.219</v>
      </c>
      <c r="E2180" s="14"/>
    </row>
    <row r="2181">
      <c r="A2181" s="190">
        <v>716.0</v>
      </c>
      <c r="B2181" s="161"/>
      <c r="C2181" s="14"/>
      <c r="D2181" s="167">
        <v>0.328</v>
      </c>
      <c r="E2181" s="14"/>
    </row>
    <row r="2182">
      <c r="A2182" s="190">
        <v>716.0</v>
      </c>
      <c r="B2182" s="161"/>
      <c r="C2182" s="14"/>
      <c r="D2182" s="167">
        <v>0.216</v>
      </c>
      <c r="E2182" s="14"/>
    </row>
    <row r="2183">
      <c r="A2183" s="190">
        <v>716.0</v>
      </c>
      <c r="B2183" s="161"/>
      <c r="C2183" s="14"/>
      <c r="D2183" s="167">
        <v>0.339</v>
      </c>
      <c r="E2183" s="14"/>
    </row>
    <row r="2184">
      <c r="A2184" s="190">
        <v>717.0</v>
      </c>
      <c r="B2184" s="161"/>
      <c r="C2184" s="14"/>
      <c r="D2184" s="167">
        <v>0.277</v>
      </c>
      <c r="E2184" s="14"/>
    </row>
    <row r="2185">
      <c r="A2185" s="190">
        <v>717.0</v>
      </c>
      <c r="B2185" s="161"/>
      <c r="C2185" s="14"/>
      <c r="D2185" s="167">
        <v>0.33</v>
      </c>
      <c r="E2185" s="14"/>
    </row>
    <row r="2186">
      <c r="A2186" s="190">
        <v>717.0</v>
      </c>
      <c r="B2186" s="161"/>
      <c r="C2186" s="14"/>
      <c r="D2186" s="167">
        <v>0.252</v>
      </c>
      <c r="E2186" s="14"/>
    </row>
    <row r="2187">
      <c r="A2187" s="190">
        <v>718.0</v>
      </c>
      <c r="B2187" s="161"/>
      <c r="C2187" s="14"/>
      <c r="D2187" s="167">
        <v>0.357</v>
      </c>
      <c r="E2187" s="14"/>
    </row>
    <row r="2188">
      <c r="A2188" s="190">
        <v>718.0</v>
      </c>
      <c r="B2188" s="161"/>
      <c r="C2188" s="14"/>
      <c r="D2188" s="167">
        <v>0.316</v>
      </c>
      <c r="E2188" s="14"/>
    </row>
    <row r="2189">
      <c r="A2189" s="190">
        <v>718.0</v>
      </c>
      <c r="B2189" s="161"/>
      <c r="C2189" s="14"/>
      <c r="D2189" s="167">
        <v>0.367</v>
      </c>
      <c r="E2189" s="14"/>
    </row>
    <row r="2190">
      <c r="A2190" s="190">
        <v>719.0</v>
      </c>
      <c r="B2190" s="161"/>
      <c r="C2190" s="14"/>
      <c r="D2190" s="167">
        <v>0.291</v>
      </c>
      <c r="E2190" s="14"/>
    </row>
    <row r="2191">
      <c r="A2191" s="190">
        <v>719.0</v>
      </c>
      <c r="B2191" s="161"/>
      <c r="C2191" s="14"/>
      <c r="D2191" s="167">
        <v>0.313</v>
      </c>
      <c r="E2191" s="14"/>
    </row>
    <row r="2192">
      <c r="A2192" s="190">
        <v>719.0</v>
      </c>
      <c r="B2192" s="161"/>
      <c r="C2192" s="14"/>
      <c r="D2192" s="167">
        <v>0.28</v>
      </c>
      <c r="E2192" s="14"/>
    </row>
    <row r="2193">
      <c r="A2193" s="190">
        <v>720.0</v>
      </c>
      <c r="B2193" s="161"/>
      <c r="C2193" s="14"/>
      <c r="D2193" s="167">
        <v>0.379</v>
      </c>
      <c r="E2193" s="14"/>
    </row>
    <row r="2194">
      <c r="A2194" s="190">
        <v>720.0</v>
      </c>
      <c r="B2194" s="161"/>
      <c r="C2194" s="14"/>
      <c r="D2194" s="167">
        <v>0.331</v>
      </c>
      <c r="E2194" s="14"/>
    </row>
    <row r="2195">
      <c r="A2195" s="190">
        <v>720.0</v>
      </c>
      <c r="B2195" s="161"/>
      <c r="C2195" s="14"/>
      <c r="D2195" s="167">
        <v>0.385</v>
      </c>
      <c r="E2195" s="14"/>
    </row>
    <row r="2196">
      <c r="A2196" s="190">
        <v>721.0</v>
      </c>
      <c r="B2196" s="161"/>
      <c r="C2196" s="14"/>
      <c r="D2196" s="167">
        <v>0.296</v>
      </c>
      <c r="E2196" s="14"/>
    </row>
    <row r="2197">
      <c r="A2197" s="190">
        <v>721.0</v>
      </c>
      <c r="B2197" s="161"/>
      <c r="C2197" s="14"/>
      <c r="D2197" s="167">
        <v>0.307</v>
      </c>
      <c r="E2197" s="14"/>
    </row>
    <row r="2198">
      <c r="A2198" s="190">
        <v>721.0</v>
      </c>
      <c r="B2198" s="161"/>
      <c r="C2198" s="14"/>
      <c r="D2198" s="167">
        <v>0.293</v>
      </c>
      <c r="E2198" s="14"/>
    </row>
    <row r="2199">
      <c r="A2199" s="190">
        <v>722.0</v>
      </c>
      <c r="B2199" s="161"/>
      <c r="C2199" s="14"/>
      <c r="D2199" s="167">
        <v>0.301</v>
      </c>
      <c r="E2199" s="14"/>
    </row>
    <row r="2200">
      <c r="A2200" s="190">
        <v>722.0</v>
      </c>
      <c r="B2200" s="161"/>
      <c r="C2200" s="14"/>
      <c r="D2200" s="167">
        <v>0.284</v>
      </c>
      <c r="E2200" s="14"/>
    </row>
    <row r="2201">
      <c r="A2201" s="190">
        <v>722.0</v>
      </c>
      <c r="B2201" s="161"/>
      <c r="C2201" s="14"/>
      <c r="D2201" s="167">
        <v>0.301</v>
      </c>
      <c r="E2201" s="14"/>
    </row>
    <row r="2202">
      <c r="A2202" s="190">
        <v>723.0</v>
      </c>
      <c r="B2202" s="161"/>
      <c r="C2202" s="14"/>
      <c r="D2202" s="167">
        <v>0.248</v>
      </c>
      <c r="E2202" s="14"/>
    </row>
    <row r="2203">
      <c r="A2203" s="190">
        <v>723.0</v>
      </c>
      <c r="B2203" s="161"/>
      <c r="C2203" s="14"/>
      <c r="D2203" s="167">
        <v>0.291</v>
      </c>
      <c r="E2203" s="14"/>
    </row>
    <row r="2204">
      <c r="A2204" s="190">
        <v>723.0</v>
      </c>
      <c r="B2204" s="161"/>
      <c r="C2204" s="14"/>
      <c r="D2204" s="167">
        <v>0.268</v>
      </c>
      <c r="E2204" s="14"/>
    </row>
    <row r="2205">
      <c r="A2205" s="190">
        <v>724.0</v>
      </c>
      <c r="B2205" s="161"/>
      <c r="C2205" s="14"/>
      <c r="D2205" s="167">
        <v>0.258</v>
      </c>
      <c r="E2205" s="14"/>
    </row>
    <row r="2206">
      <c r="A2206" s="190">
        <v>724.0</v>
      </c>
      <c r="B2206" s="161"/>
      <c r="C2206" s="14"/>
      <c r="D2206" s="167">
        <v>0.265</v>
      </c>
      <c r="E2206" s="14"/>
    </row>
    <row r="2207">
      <c r="A2207" s="190">
        <v>724.0</v>
      </c>
      <c r="B2207" s="161"/>
      <c r="C2207" s="14"/>
      <c r="D2207" s="167">
        <v>0.269</v>
      </c>
      <c r="E2207" s="14"/>
    </row>
    <row r="2208">
      <c r="A2208" s="190">
        <v>725.0</v>
      </c>
      <c r="B2208" s="161"/>
      <c r="C2208" s="14"/>
      <c r="D2208" s="167">
        <v>0.141</v>
      </c>
      <c r="E2208" s="14"/>
    </row>
    <row r="2209">
      <c r="A2209" s="190">
        <v>725.0</v>
      </c>
      <c r="B2209" s="161"/>
      <c r="C2209" s="14"/>
      <c r="D2209" s="167">
        <v>0.199</v>
      </c>
      <c r="E2209" s="14"/>
    </row>
    <row r="2210">
      <c r="A2210" s="190">
        <v>725.0</v>
      </c>
      <c r="B2210" s="161"/>
      <c r="C2210" s="14"/>
      <c r="D2210" s="167">
        <v>0.138</v>
      </c>
      <c r="E2210" s="14"/>
    </row>
    <row r="2211">
      <c r="A2211" s="190">
        <v>726.0</v>
      </c>
      <c r="B2211" s="161"/>
      <c r="C2211" s="14"/>
      <c r="D2211" s="167">
        <v>0.273</v>
      </c>
      <c r="E2211" s="14"/>
    </row>
    <row r="2212">
      <c r="A2212" s="190">
        <v>726.0</v>
      </c>
      <c r="B2212" s="161"/>
      <c r="C2212" s="14"/>
      <c r="D2212" s="167">
        <v>0.204</v>
      </c>
      <c r="E2212" s="14"/>
    </row>
    <row r="2213">
      <c r="A2213" s="190">
        <v>726.0</v>
      </c>
      <c r="B2213" s="161"/>
      <c r="C2213" s="14"/>
      <c r="D2213" s="167">
        <v>0.265</v>
      </c>
      <c r="E2213" s="14"/>
    </row>
    <row r="2214">
      <c r="A2214" s="190">
        <v>727.0</v>
      </c>
      <c r="B2214" s="161"/>
      <c r="C2214" s="14"/>
      <c r="D2214" s="167">
        <v>0.2</v>
      </c>
      <c r="E2214" s="14"/>
    </row>
    <row r="2215">
      <c r="A2215" s="190">
        <v>727.0</v>
      </c>
      <c r="B2215" s="161"/>
      <c r="C2215" s="14"/>
      <c r="D2215" s="167">
        <v>0.233</v>
      </c>
      <c r="E2215" s="14"/>
    </row>
    <row r="2216">
      <c r="A2216" s="190">
        <v>727.0</v>
      </c>
      <c r="B2216" s="161"/>
      <c r="C2216" s="14"/>
      <c r="D2216" s="167">
        <v>0.22</v>
      </c>
      <c r="E2216" s="14"/>
    </row>
    <row r="2217">
      <c r="A2217" s="190">
        <v>728.0</v>
      </c>
      <c r="B2217" s="161"/>
      <c r="C2217" s="14"/>
      <c r="D2217" s="167">
        <v>0.215</v>
      </c>
      <c r="E2217" s="14"/>
    </row>
    <row r="2218">
      <c r="A2218" s="190">
        <v>728.0</v>
      </c>
      <c r="B2218" s="161"/>
      <c r="C2218" s="14"/>
      <c r="D2218" s="167">
        <v>0.183</v>
      </c>
      <c r="E2218" s="14"/>
    </row>
    <row r="2219">
      <c r="A2219" s="190">
        <v>728.0</v>
      </c>
      <c r="B2219" s="161"/>
      <c r="C2219" s="14"/>
      <c r="D2219" s="167">
        <v>0.229</v>
      </c>
      <c r="E2219" s="14"/>
    </row>
    <row r="2220">
      <c r="A2220" s="190">
        <v>729.0</v>
      </c>
      <c r="B2220" s="161"/>
      <c r="C2220" s="14"/>
      <c r="D2220" s="167">
        <v>0.137</v>
      </c>
      <c r="E2220" s="14"/>
    </row>
    <row r="2221">
      <c r="A2221" s="190">
        <v>729.0</v>
      </c>
      <c r="B2221" s="161"/>
      <c r="C2221" s="14"/>
      <c r="D2221" s="167">
        <v>0.178</v>
      </c>
      <c r="E2221" s="14"/>
    </row>
    <row r="2222">
      <c r="A2222" s="190">
        <v>729.0</v>
      </c>
      <c r="B2222" s="161"/>
      <c r="C2222" s="14"/>
      <c r="D2222" s="167">
        <v>0.131</v>
      </c>
      <c r="E2222" s="14"/>
    </row>
    <row r="2223">
      <c r="A2223" s="190">
        <v>730.0</v>
      </c>
      <c r="B2223" s="161"/>
      <c r="C2223" s="14"/>
      <c r="D2223" s="167">
        <v>0.187</v>
      </c>
      <c r="E2223" s="14"/>
    </row>
    <row r="2224">
      <c r="A2224" s="190">
        <v>730.0</v>
      </c>
      <c r="B2224" s="161"/>
      <c r="C2224" s="14"/>
      <c r="D2224" s="167">
        <v>0.142</v>
      </c>
      <c r="E2224" s="14"/>
    </row>
    <row r="2225">
      <c r="A2225" s="190">
        <v>730.0</v>
      </c>
      <c r="B2225" s="161"/>
      <c r="C2225" s="14"/>
      <c r="D2225" s="167">
        <v>0.198</v>
      </c>
      <c r="E2225" s="14"/>
    </row>
    <row r="2226">
      <c r="A2226" s="190">
        <v>731.0</v>
      </c>
      <c r="B2226" s="161"/>
      <c r="C2226" s="14"/>
      <c r="D2226" s="167">
        <v>0.154</v>
      </c>
      <c r="E2226" s="14"/>
    </row>
    <row r="2227">
      <c r="A2227" s="190">
        <v>731.0</v>
      </c>
      <c r="B2227" s="161"/>
      <c r="C2227" s="14"/>
      <c r="D2227" s="167">
        <v>0.191</v>
      </c>
      <c r="E2227" s="14"/>
    </row>
    <row r="2228">
      <c r="A2228" s="190">
        <v>731.0</v>
      </c>
      <c r="B2228" s="161"/>
      <c r="C2228" s="14"/>
      <c r="D2228" s="167">
        <v>0.146</v>
      </c>
      <c r="E2228" s="14"/>
    </row>
    <row r="2229">
      <c r="A2229" s="190">
        <v>732.0</v>
      </c>
      <c r="B2229" s="161"/>
      <c r="C2229" s="14"/>
      <c r="D2229" s="167">
        <v>0.579</v>
      </c>
      <c r="E2229" s="14"/>
    </row>
    <row r="2230">
      <c r="A2230" s="190">
        <v>732.0</v>
      </c>
      <c r="B2230" s="161"/>
      <c r="C2230" s="14"/>
      <c r="D2230" s="167">
        <v>0.616</v>
      </c>
      <c r="E2230" s="14"/>
    </row>
    <row r="2231">
      <c r="A2231" s="190">
        <v>732.0</v>
      </c>
      <c r="B2231" s="161"/>
      <c r="C2231" s="14"/>
      <c r="D2231" s="167">
        <v>0.451</v>
      </c>
      <c r="E2231" s="14"/>
    </row>
    <row r="2232">
      <c r="A2232" s="190">
        <v>733.0</v>
      </c>
      <c r="B2232" s="161"/>
      <c r="C2232" s="14"/>
      <c r="D2232" s="167">
        <v>0.738</v>
      </c>
      <c r="E2232" s="14"/>
    </row>
    <row r="2233">
      <c r="A2233" s="190">
        <v>733.0</v>
      </c>
      <c r="B2233" s="161"/>
      <c r="C2233" s="14"/>
      <c r="D2233" s="167">
        <v>0.595</v>
      </c>
      <c r="E2233" s="14"/>
    </row>
    <row r="2234">
      <c r="A2234" s="190">
        <v>733.0</v>
      </c>
      <c r="B2234" s="161"/>
      <c r="C2234" s="14"/>
      <c r="D2234" s="167">
        <v>0.804</v>
      </c>
      <c r="E2234" s="14"/>
    </row>
    <row r="2235">
      <c r="A2235" s="190">
        <v>734.0</v>
      </c>
      <c r="B2235" s="161"/>
      <c r="C2235" s="14"/>
      <c r="D2235" s="167">
        <v>0.781</v>
      </c>
      <c r="E2235" s="14"/>
    </row>
    <row r="2236">
      <c r="A2236" s="190">
        <v>734.0</v>
      </c>
      <c r="B2236" s="161"/>
      <c r="C2236" s="14"/>
      <c r="D2236" s="167">
        <v>0.57</v>
      </c>
      <c r="E2236" s="14"/>
    </row>
    <row r="2237">
      <c r="A2237" s="190">
        <v>734.0</v>
      </c>
      <c r="B2237" s="161"/>
      <c r="C2237" s="14"/>
      <c r="D2237" s="167">
        <v>0.611</v>
      </c>
      <c r="E2237" s="14"/>
    </row>
    <row r="2238">
      <c r="A2238" s="190">
        <v>735.0</v>
      </c>
      <c r="B2238" s="161"/>
      <c r="C2238" s="14"/>
      <c r="D2238" s="167">
        <v>0.215</v>
      </c>
      <c r="E2238" s="14"/>
    </row>
    <row r="2239">
      <c r="A2239" s="190">
        <v>735.0</v>
      </c>
      <c r="B2239" s="161"/>
      <c r="C2239" s="14"/>
      <c r="D2239" s="167">
        <v>0.219</v>
      </c>
      <c r="E2239" s="14"/>
    </row>
    <row r="2240">
      <c r="A2240" s="190">
        <v>735.0</v>
      </c>
      <c r="B2240" s="161"/>
      <c r="C2240" s="14"/>
      <c r="D2240" s="167">
        <v>0.229</v>
      </c>
      <c r="E2240" s="14"/>
    </row>
    <row r="2241">
      <c r="A2241" s="190">
        <v>736.0</v>
      </c>
      <c r="B2241" s="161"/>
      <c r="C2241" s="14"/>
      <c r="D2241" s="167">
        <v>0.239</v>
      </c>
      <c r="E2241" s="14"/>
    </row>
    <row r="2242">
      <c r="A2242" s="190">
        <v>736.0</v>
      </c>
      <c r="B2242" s="161"/>
      <c r="C2242" s="14"/>
      <c r="D2242" s="167">
        <v>0.224</v>
      </c>
      <c r="E2242" s="14"/>
    </row>
    <row r="2243">
      <c r="A2243" s="190">
        <v>736.0</v>
      </c>
      <c r="B2243" s="161"/>
      <c r="C2243" s="14"/>
      <c r="D2243" s="167">
        <v>0.217</v>
      </c>
      <c r="E2243" s="14"/>
    </row>
    <row r="2244">
      <c r="A2244" s="190">
        <v>737.0</v>
      </c>
      <c r="B2244" s="161"/>
      <c r="C2244" s="14"/>
      <c r="D2244" s="167">
        <v>0.266</v>
      </c>
      <c r="E2244" s="14"/>
    </row>
    <row r="2245">
      <c r="A2245" s="190">
        <v>737.0</v>
      </c>
      <c r="B2245" s="161"/>
      <c r="C2245" s="14"/>
      <c r="D2245" s="167">
        <v>0.239</v>
      </c>
      <c r="E2245" s="14"/>
    </row>
    <row r="2246">
      <c r="A2246" s="190">
        <v>737.0</v>
      </c>
      <c r="B2246" s="161"/>
      <c r="C2246" s="14"/>
      <c r="D2246" s="167">
        <v>0.211</v>
      </c>
      <c r="E2246" s="14"/>
    </row>
    <row r="2247">
      <c r="A2247" s="190">
        <v>738.0</v>
      </c>
      <c r="B2247" s="161"/>
      <c r="C2247" s="14"/>
      <c r="D2247" s="167">
        <v>0.205</v>
      </c>
      <c r="E2247" s="14"/>
    </row>
    <row r="2248">
      <c r="A2248" s="190">
        <v>738.0</v>
      </c>
      <c r="B2248" s="161"/>
      <c r="C2248" s="14"/>
      <c r="D2248" s="167">
        <v>0.211</v>
      </c>
      <c r="E2248" s="14"/>
    </row>
    <row r="2249">
      <c r="A2249" s="190">
        <v>738.0</v>
      </c>
      <c r="B2249" s="161"/>
      <c r="C2249" s="14"/>
      <c r="D2249" s="167">
        <v>0.216</v>
      </c>
      <c r="E2249" s="14"/>
    </row>
    <row r="2250">
      <c r="A2250" s="190">
        <v>739.0</v>
      </c>
      <c r="B2250" s="161"/>
      <c r="C2250" s="14"/>
      <c r="D2250" s="167">
        <v>0.198</v>
      </c>
      <c r="E2250" s="14"/>
    </row>
    <row r="2251">
      <c r="A2251" s="190">
        <v>739.0</v>
      </c>
      <c r="B2251" s="161"/>
      <c r="C2251" s="14"/>
      <c r="D2251" s="167">
        <v>0.2</v>
      </c>
      <c r="E2251" s="14"/>
    </row>
    <row r="2252">
      <c r="A2252" s="190">
        <v>739.0</v>
      </c>
      <c r="B2252" s="161"/>
      <c r="C2252" s="14"/>
      <c r="D2252" s="167">
        <v>0.211</v>
      </c>
      <c r="E2252" s="14"/>
    </row>
    <row r="2253">
      <c r="A2253" s="190">
        <v>740.0</v>
      </c>
      <c r="B2253" s="161"/>
      <c r="C2253" s="14"/>
      <c r="D2253" s="167">
        <v>0.215</v>
      </c>
      <c r="E2253" s="14"/>
    </row>
    <row r="2254">
      <c r="A2254" s="190">
        <v>740.0</v>
      </c>
      <c r="B2254" s="161"/>
      <c r="C2254" s="14"/>
      <c r="D2254" s="167">
        <v>0.179</v>
      </c>
      <c r="E2254" s="14"/>
    </row>
    <row r="2255">
      <c r="A2255" s="190">
        <v>740.0</v>
      </c>
      <c r="B2255" s="161"/>
      <c r="C2255" s="14"/>
      <c r="D2255" s="167">
        <v>0.188</v>
      </c>
      <c r="E2255" s="14"/>
    </row>
    <row r="2256">
      <c r="A2256" s="190">
        <v>741.0</v>
      </c>
      <c r="B2256" s="161"/>
      <c r="C2256" s="14"/>
      <c r="D2256" s="167">
        <v>0.241</v>
      </c>
      <c r="E2256" s="14"/>
    </row>
    <row r="2257">
      <c r="A2257" s="190">
        <v>741.0</v>
      </c>
      <c r="B2257" s="161"/>
      <c r="C2257" s="14"/>
      <c r="D2257" s="167">
        <v>0.192</v>
      </c>
      <c r="E2257" s="14"/>
    </row>
    <row r="2258">
      <c r="A2258" s="190">
        <v>741.0</v>
      </c>
      <c r="B2258" s="161"/>
      <c r="C2258" s="14"/>
      <c r="D2258" s="167">
        <v>0.224</v>
      </c>
      <c r="E2258" s="14"/>
    </row>
    <row r="2259">
      <c r="A2259" s="190">
        <v>742.0</v>
      </c>
      <c r="B2259" s="161"/>
      <c r="C2259" s="14"/>
      <c r="D2259" s="167">
        <v>0.265</v>
      </c>
      <c r="E2259" s="14"/>
    </row>
    <row r="2260">
      <c r="A2260" s="190">
        <v>742.0</v>
      </c>
      <c r="B2260" s="161"/>
      <c r="C2260" s="14"/>
      <c r="D2260" s="167">
        <v>0.183</v>
      </c>
      <c r="E2260" s="14"/>
    </row>
    <row r="2261">
      <c r="A2261" s="190">
        <v>742.0</v>
      </c>
      <c r="B2261" s="161"/>
      <c r="C2261" s="14"/>
      <c r="D2261" s="167">
        <v>0.227</v>
      </c>
      <c r="E2261" s="14"/>
    </row>
    <row r="2262">
      <c r="A2262" s="190">
        <v>743.0</v>
      </c>
      <c r="B2262" s="161"/>
      <c r="C2262" s="14"/>
      <c r="D2262" s="167">
        <v>0.221</v>
      </c>
      <c r="E2262" s="14"/>
    </row>
    <row r="2263">
      <c r="A2263" s="190">
        <v>743.0</v>
      </c>
      <c r="B2263" s="161"/>
      <c r="C2263" s="14"/>
      <c r="D2263" s="167">
        <v>0.229</v>
      </c>
      <c r="E2263" s="14"/>
    </row>
    <row r="2264">
      <c r="A2264" s="190">
        <v>743.0</v>
      </c>
      <c r="B2264" s="161"/>
      <c r="C2264" s="14"/>
      <c r="D2264" s="167">
        <v>0.218</v>
      </c>
      <c r="E2264" s="14"/>
    </row>
    <row r="2265">
      <c r="A2265" s="190">
        <v>744.0</v>
      </c>
      <c r="B2265" s="161"/>
      <c r="C2265" s="14"/>
      <c r="D2265" s="167">
        <v>0.2225</v>
      </c>
      <c r="E2265" s="14"/>
    </row>
    <row r="2266">
      <c r="A2266" s="190">
        <v>744.0</v>
      </c>
      <c r="B2266" s="161"/>
      <c r="C2266" s="14"/>
      <c r="D2266" s="167">
        <v>0.189</v>
      </c>
      <c r="E2266" s="14"/>
    </row>
    <row r="2267">
      <c r="A2267" s="190">
        <v>744.0</v>
      </c>
      <c r="B2267" s="161"/>
      <c r="C2267" s="14"/>
      <c r="D2267" s="167">
        <v>0.171</v>
      </c>
      <c r="E2267" s="14"/>
    </row>
    <row r="2268">
      <c r="A2268" s="190">
        <v>745.0</v>
      </c>
      <c r="B2268" s="161"/>
      <c r="C2268" s="14"/>
      <c r="D2268" s="167">
        <v>0.299</v>
      </c>
      <c r="E2268" s="14"/>
    </row>
    <row r="2269">
      <c r="A2269" s="190">
        <v>745.0</v>
      </c>
      <c r="B2269" s="161"/>
      <c r="C2269" s="14"/>
      <c r="D2269" s="167">
        <v>0.228</v>
      </c>
      <c r="E2269" s="14"/>
    </row>
    <row r="2270">
      <c r="A2270" s="190">
        <v>745.0</v>
      </c>
      <c r="B2270" s="161"/>
      <c r="C2270" s="14"/>
      <c r="D2270" s="167">
        <v>0.318</v>
      </c>
      <c r="E2270" s="14"/>
    </row>
    <row r="2271">
      <c r="A2271" s="190">
        <v>746.0</v>
      </c>
      <c r="B2271" s="161"/>
      <c r="C2271" s="14"/>
      <c r="D2271" s="167">
        <v>0.26</v>
      </c>
      <c r="E2271" s="14"/>
    </row>
    <row r="2272">
      <c r="A2272" s="190">
        <v>746.0</v>
      </c>
      <c r="B2272" s="161"/>
      <c r="C2272" s="14"/>
      <c r="D2272" s="167">
        <v>0.266</v>
      </c>
      <c r="E2272" s="14"/>
    </row>
    <row r="2273">
      <c r="A2273" s="190">
        <v>746.0</v>
      </c>
      <c r="B2273" s="161"/>
      <c r="C2273" s="14"/>
      <c r="D2273" s="167">
        <v>0.236</v>
      </c>
      <c r="E2273" s="14"/>
    </row>
    <row r="2274">
      <c r="A2274" s="190">
        <v>747.0</v>
      </c>
      <c r="B2274" s="161"/>
      <c r="C2274" s="14"/>
      <c r="D2274" s="167">
        <v>0.288</v>
      </c>
      <c r="E2274" s="14"/>
    </row>
    <row r="2275">
      <c r="A2275" s="190">
        <v>747.0</v>
      </c>
      <c r="B2275" s="161"/>
      <c r="C2275" s="14"/>
      <c r="D2275" s="167">
        <v>0.228</v>
      </c>
      <c r="E2275" s="14"/>
    </row>
    <row r="2276">
      <c r="A2276" s="190">
        <v>747.0</v>
      </c>
      <c r="B2276" s="161"/>
      <c r="C2276" s="14"/>
      <c r="D2276" s="167">
        <v>0.276</v>
      </c>
      <c r="E2276" s="14"/>
    </row>
    <row r="2277">
      <c r="A2277" s="190">
        <v>748.0</v>
      </c>
      <c r="B2277" s="161"/>
      <c r="C2277" s="14"/>
      <c r="D2277" s="167">
        <v>0.22</v>
      </c>
      <c r="E2277" s="14"/>
    </row>
    <row r="2278">
      <c r="A2278" s="190">
        <v>748.0</v>
      </c>
      <c r="B2278" s="161"/>
      <c r="C2278" s="14"/>
      <c r="D2278" s="167">
        <v>0.253</v>
      </c>
      <c r="E2278" s="14"/>
    </row>
    <row r="2279">
      <c r="A2279" s="190">
        <v>748.0</v>
      </c>
      <c r="B2279" s="161"/>
      <c r="C2279" s="14"/>
      <c r="D2279" s="167">
        <v>0.203</v>
      </c>
      <c r="E2279" s="14"/>
    </row>
    <row r="2280">
      <c r="A2280" s="190">
        <v>749.0</v>
      </c>
      <c r="B2280" s="161"/>
      <c r="C2280" s="14"/>
      <c r="D2280" s="167">
        <v>0.267</v>
      </c>
      <c r="E2280" s="14"/>
    </row>
    <row r="2281">
      <c r="A2281" s="190">
        <v>749.0</v>
      </c>
      <c r="B2281" s="161"/>
      <c r="C2281" s="14"/>
      <c r="D2281" s="167">
        <v>0.223</v>
      </c>
      <c r="E2281" s="14"/>
    </row>
    <row r="2282">
      <c r="A2282" s="190">
        <v>749.0</v>
      </c>
      <c r="B2282" s="161"/>
      <c r="C2282" s="14"/>
      <c r="D2282" s="167">
        <v>0.269</v>
      </c>
      <c r="E2282" s="14"/>
    </row>
    <row r="2283">
      <c r="A2283" s="190">
        <v>750.0</v>
      </c>
      <c r="B2283" s="161"/>
      <c r="C2283" s="14"/>
      <c r="D2283" s="167">
        <v>0.231</v>
      </c>
      <c r="E2283" s="14"/>
    </row>
    <row r="2284">
      <c r="A2284" s="190">
        <v>750.0</v>
      </c>
      <c r="B2284" s="161"/>
      <c r="C2284" s="14"/>
      <c r="D2284" s="167">
        <v>0.251</v>
      </c>
      <c r="E2284" s="14"/>
    </row>
    <row r="2285">
      <c r="A2285" s="190">
        <v>750.0</v>
      </c>
      <c r="B2285" s="161"/>
      <c r="C2285" s="14"/>
      <c r="D2285" s="167">
        <v>0.216</v>
      </c>
      <c r="E2285" s="14"/>
    </row>
    <row r="2286">
      <c r="A2286" s="190">
        <v>751.0</v>
      </c>
      <c r="B2286" s="161"/>
      <c r="C2286" s="14"/>
      <c r="D2286" s="167">
        <v>0.274</v>
      </c>
      <c r="E2286" s="14"/>
    </row>
    <row r="2287">
      <c r="A2287" s="190">
        <v>751.0</v>
      </c>
      <c r="B2287" s="161"/>
      <c r="C2287" s="14"/>
      <c r="D2287" s="167">
        <v>0.226</v>
      </c>
      <c r="E2287" s="14"/>
    </row>
    <row r="2288">
      <c r="A2288" s="190">
        <v>751.0</v>
      </c>
      <c r="B2288" s="161"/>
      <c r="C2288" s="14"/>
      <c r="D2288" s="167">
        <v>0.245</v>
      </c>
      <c r="E2288" s="14"/>
    </row>
    <row r="2289">
      <c r="A2289" s="190">
        <v>752.0</v>
      </c>
      <c r="B2289" s="161"/>
      <c r="C2289" s="14"/>
      <c r="D2289" s="167">
        <v>0.172</v>
      </c>
      <c r="E2289" s="14"/>
    </row>
    <row r="2290">
      <c r="A2290" s="190">
        <v>752.0</v>
      </c>
      <c r="B2290" s="161"/>
      <c r="C2290" s="14"/>
      <c r="D2290" s="167">
        <v>0.217</v>
      </c>
      <c r="E2290" s="14"/>
    </row>
    <row r="2291">
      <c r="A2291" s="190">
        <v>752.0</v>
      </c>
      <c r="B2291" s="161"/>
      <c r="C2291" s="14"/>
      <c r="D2291" s="167">
        <v>0.184</v>
      </c>
      <c r="E2291" s="14"/>
    </row>
    <row r="2292">
      <c r="A2292" s="190">
        <v>753.0</v>
      </c>
      <c r="B2292" s="161"/>
      <c r="C2292" s="14"/>
      <c r="D2292" s="167">
        <v>0.303</v>
      </c>
      <c r="E2292" s="14"/>
    </row>
    <row r="2293">
      <c r="A2293" s="190">
        <v>753.0</v>
      </c>
      <c r="B2293" s="161"/>
      <c r="C2293" s="14"/>
      <c r="D2293" s="167">
        <v>0.251</v>
      </c>
      <c r="E2293" s="14"/>
    </row>
    <row r="2294">
      <c r="A2294" s="190">
        <v>753.0</v>
      </c>
      <c r="B2294" s="161"/>
      <c r="C2294" s="14"/>
      <c r="D2294" s="167">
        <v>0.262</v>
      </c>
      <c r="E2294" s="14"/>
    </row>
    <row r="2295">
      <c r="A2295" s="190">
        <v>754.0</v>
      </c>
      <c r="B2295" s="161"/>
      <c r="C2295" s="14"/>
      <c r="D2295" s="167">
        <v>0.242</v>
      </c>
      <c r="E2295" s="14"/>
    </row>
    <row r="2296">
      <c r="A2296" s="190">
        <v>754.0</v>
      </c>
      <c r="B2296" s="161"/>
      <c r="C2296" s="14"/>
      <c r="D2296" s="167">
        <v>0.218</v>
      </c>
      <c r="E2296" s="14"/>
    </row>
    <row r="2297">
      <c r="A2297" s="190">
        <v>754.0</v>
      </c>
      <c r="B2297" s="161"/>
      <c r="C2297" s="14"/>
      <c r="D2297" s="167">
        <v>0.274</v>
      </c>
      <c r="E2297" s="14"/>
    </row>
    <row r="2298">
      <c r="A2298" s="190">
        <v>755.0</v>
      </c>
      <c r="B2298" s="161"/>
      <c r="C2298" s="14"/>
      <c r="D2298" s="167">
        <v>0.202</v>
      </c>
      <c r="E2298" s="14"/>
    </row>
    <row r="2299">
      <c r="A2299" s="190">
        <v>755.0</v>
      </c>
      <c r="B2299" s="161"/>
      <c r="C2299" s="14"/>
      <c r="D2299" s="167">
        <v>0.245</v>
      </c>
      <c r="E2299" s="14"/>
    </row>
    <row r="2300">
      <c r="A2300" s="190">
        <v>755.0</v>
      </c>
      <c r="B2300" s="161"/>
      <c r="C2300" s="14"/>
      <c r="D2300" s="167">
        <v>0.196</v>
      </c>
      <c r="E2300" s="14"/>
    </row>
    <row r="2301">
      <c r="A2301" s="190">
        <v>756.0</v>
      </c>
      <c r="B2301" s="161"/>
      <c r="C2301" s="14"/>
      <c r="D2301" s="167">
        <v>0.225</v>
      </c>
      <c r="E2301" s="14"/>
    </row>
    <row r="2302">
      <c r="A2302" s="190">
        <v>756.0</v>
      </c>
      <c r="B2302" s="161"/>
      <c r="C2302" s="14"/>
      <c r="D2302" s="167">
        <v>0.234</v>
      </c>
      <c r="E2302" s="14"/>
    </row>
    <row r="2303">
      <c r="A2303" s="190">
        <v>756.0</v>
      </c>
      <c r="B2303" s="161"/>
      <c r="C2303" s="14"/>
      <c r="D2303" s="167">
        <v>0.208</v>
      </c>
      <c r="E2303" s="14"/>
    </row>
    <row r="2304">
      <c r="A2304" s="190">
        <v>757.0</v>
      </c>
      <c r="B2304" s="161"/>
      <c r="C2304" s="14"/>
      <c r="D2304" s="167">
        <v>0.235</v>
      </c>
      <c r="E2304" s="14"/>
    </row>
    <row r="2305">
      <c r="A2305" s="190">
        <v>757.0</v>
      </c>
      <c r="B2305" s="161"/>
      <c r="C2305" s="14"/>
      <c r="D2305" s="167">
        <v>0.196</v>
      </c>
      <c r="E2305" s="14"/>
    </row>
    <row r="2306">
      <c r="A2306" s="190">
        <v>757.0</v>
      </c>
      <c r="B2306" s="161"/>
      <c r="C2306" s="14"/>
      <c r="D2306" s="167">
        <v>0.258</v>
      </c>
      <c r="E2306" s="14"/>
    </row>
    <row r="2307">
      <c r="A2307" s="190">
        <v>758.0</v>
      </c>
      <c r="B2307" s="161"/>
      <c r="C2307" s="14"/>
      <c r="D2307" s="167">
        <v>0.216</v>
      </c>
      <c r="E2307" s="14"/>
    </row>
    <row r="2308">
      <c r="A2308" s="190">
        <v>758.0</v>
      </c>
      <c r="B2308" s="161"/>
      <c r="C2308" s="14"/>
      <c r="D2308" s="167">
        <v>0.236</v>
      </c>
      <c r="E2308" s="14"/>
    </row>
    <row r="2309">
      <c r="A2309" s="190">
        <v>758.0</v>
      </c>
      <c r="B2309" s="161"/>
      <c r="C2309" s="14"/>
      <c r="D2309" s="167">
        <v>0.237</v>
      </c>
      <c r="E2309" s="14"/>
    </row>
    <row r="2310">
      <c r="A2310" s="190">
        <v>759.0</v>
      </c>
      <c r="B2310" s="161"/>
      <c r="C2310" s="14"/>
      <c r="D2310" s="167">
        <v>0.329</v>
      </c>
      <c r="E2310" s="14"/>
    </row>
    <row r="2311">
      <c r="A2311" s="190">
        <v>759.0</v>
      </c>
      <c r="B2311" s="161"/>
      <c r="C2311" s="14"/>
      <c r="D2311" s="167">
        <v>0.278</v>
      </c>
      <c r="E2311" s="14"/>
    </row>
    <row r="2312">
      <c r="A2312" s="190">
        <v>759.0</v>
      </c>
      <c r="B2312" s="161"/>
      <c r="C2312" s="14"/>
      <c r="D2312" s="167">
        <v>0.283</v>
      </c>
      <c r="E2312" s="14"/>
    </row>
    <row r="2313">
      <c r="A2313" s="190">
        <v>760.0</v>
      </c>
      <c r="B2313" s="161"/>
      <c r="C2313" s="14"/>
      <c r="D2313" s="167">
        <v>0.261</v>
      </c>
      <c r="E2313" s="14"/>
    </row>
    <row r="2314">
      <c r="A2314" s="190">
        <v>760.0</v>
      </c>
      <c r="B2314" s="161"/>
      <c r="C2314" s="14"/>
      <c r="D2314" s="167">
        <v>0.318</v>
      </c>
      <c r="E2314" s="14"/>
    </row>
    <row r="2315">
      <c r="A2315" s="190">
        <v>760.0</v>
      </c>
      <c r="B2315" s="161"/>
      <c r="C2315" s="14"/>
      <c r="D2315" s="167">
        <v>0.245</v>
      </c>
      <c r="E2315" s="14"/>
    </row>
    <row r="2316">
      <c r="A2316" s="190">
        <v>761.0</v>
      </c>
      <c r="B2316" s="161"/>
      <c r="C2316" s="14"/>
      <c r="D2316" s="167">
        <v>0.213</v>
      </c>
      <c r="E2316" s="14"/>
    </row>
    <row r="2317">
      <c r="A2317" s="190">
        <v>761.0</v>
      </c>
      <c r="B2317" s="161"/>
      <c r="C2317" s="14"/>
      <c r="D2317" s="167">
        <v>0.165</v>
      </c>
      <c r="E2317" s="14"/>
    </row>
    <row r="2318">
      <c r="A2318" s="190">
        <v>761.0</v>
      </c>
      <c r="B2318" s="161"/>
      <c r="C2318" s="14"/>
      <c r="D2318" s="167">
        <v>0.192</v>
      </c>
      <c r="E2318" s="14"/>
    </row>
    <row r="2319">
      <c r="A2319" s="190">
        <v>762.0</v>
      </c>
      <c r="B2319" s="161"/>
      <c r="C2319" s="14"/>
      <c r="D2319" s="167">
        <v>0.199</v>
      </c>
      <c r="E2319" s="14"/>
    </row>
    <row r="2320">
      <c r="A2320" s="190">
        <v>762.0</v>
      </c>
      <c r="B2320" s="161"/>
      <c r="C2320" s="14"/>
      <c r="D2320" s="167">
        <v>0.187</v>
      </c>
      <c r="E2320" s="14"/>
    </row>
    <row r="2321">
      <c r="A2321" s="190">
        <v>762.0</v>
      </c>
      <c r="B2321" s="161"/>
      <c r="C2321" s="14"/>
      <c r="D2321" s="167">
        <v>0.182</v>
      </c>
      <c r="E2321" s="14"/>
    </row>
    <row r="2322">
      <c r="A2322" s="190">
        <v>763.0</v>
      </c>
      <c r="B2322" s="161"/>
      <c r="C2322" s="14"/>
      <c r="D2322" s="167">
        <v>0.149</v>
      </c>
      <c r="E2322" s="14"/>
    </row>
    <row r="2323">
      <c r="A2323" s="190">
        <v>763.0</v>
      </c>
      <c r="B2323" s="161"/>
      <c r="C2323" s="14"/>
      <c r="D2323" s="167">
        <v>0.144</v>
      </c>
      <c r="E2323" s="14"/>
    </row>
    <row r="2324">
      <c r="A2324" s="190">
        <v>763.0</v>
      </c>
      <c r="B2324" s="161"/>
      <c r="C2324" s="14"/>
      <c r="D2324" s="167">
        <v>0.149</v>
      </c>
      <c r="E2324" s="14"/>
    </row>
    <row r="2325">
      <c r="A2325" s="190">
        <v>764.0</v>
      </c>
      <c r="B2325" s="161"/>
      <c r="C2325" s="14"/>
      <c r="D2325" s="167">
        <v>0.24</v>
      </c>
      <c r="E2325" s="14"/>
    </row>
    <row r="2326">
      <c r="A2326" s="190">
        <v>764.0</v>
      </c>
      <c r="B2326" s="161"/>
      <c r="C2326" s="14"/>
      <c r="D2326" s="167">
        <v>0.241</v>
      </c>
      <c r="E2326" s="14"/>
    </row>
    <row r="2327">
      <c r="A2327" s="190">
        <v>764.0</v>
      </c>
      <c r="B2327" s="161"/>
      <c r="C2327" s="14"/>
      <c r="D2327" s="167">
        <v>0.265</v>
      </c>
      <c r="E2327" s="14"/>
    </row>
    <row r="2328">
      <c r="A2328" s="190">
        <v>765.0</v>
      </c>
      <c r="B2328" s="161"/>
      <c r="C2328" s="14"/>
      <c r="D2328" s="167">
        <v>0.286</v>
      </c>
      <c r="E2328" s="14"/>
    </row>
    <row r="2329">
      <c r="A2329" s="190">
        <v>765.0</v>
      </c>
      <c r="B2329" s="161"/>
      <c r="C2329" s="14"/>
      <c r="D2329" s="167">
        <v>0.281</v>
      </c>
      <c r="E2329" s="14"/>
    </row>
    <row r="2330">
      <c r="A2330" s="190">
        <v>765.0</v>
      </c>
      <c r="B2330" s="161"/>
      <c r="C2330" s="14"/>
      <c r="D2330" s="167">
        <v>0.299</v>
      </c>
      <c r="E2330" s="14"/>
    </row>
    <row r="2331">
      <c r="A2331" s="190">
        <v>766.0</v>
      </c>
      <c r="B2331" s="161"/>
      <c r="C2331" s="14"/>
      <c r="D2331" s="167">
        <v>0.249</v>
      </c>
      <c r="E2331" s="14"/>
    </row>
    <row r="2332">
      <c r="A2332" s="190">
        <v>766.0</v>
      </c>
      <c r="B2332" s="161"/>
      <c r="C2332" s="14"/>
      <c r="D2332" s="167">
        <v>0.251</v>
      </c>
      <c r="E2332" s="14"/>
    </row>
    <row r="2333">
      <c r="A2333" s="190">
        <v>766.0</v>
      </c>
      <c r="B2333" s="161"/>
      <c r="C2333" s="14"/>
      <c r="D2333" s="167">
        <v>0.243</v>
      </c>
      <c r="E2333" s="14"/>
    </row>
    <row r="2334">
      <c r="A2334" s="190">
        <v>767.0</v>
      </c>
      <c r="B2334" s="161"/>
      <c r="C2334" s="14"/>
      <c r="D2334" s="167">
        <v>0.187</v>
      </c>
      <c r="E2334" s="14"/>
    </row>
    <row r="2335">
      <c r="A2335" s="190">
        <v>767.0</v>
      </c>
      <c r="B2335" s="161"/>
      <c r="C2335" s="14"/>
      <c r="D2335" s="167">
        <v>0.221</v>
      </c>
      <c r="E2335" s="14"/>
    </row>
    <row r="2336">
      <c r="A2336" s="190">
        <v>767.0</v>
      </c>
      <c r="B2336" s="161"/>
      <c r="C2336" s="14"/>
      <c r="D2336" s="167">
        <v>0.199</v>
      </c>
      <c r="E2336" s="14"/>
    </row>
    <row r="2337">
      <c r="A2337" s="190">
        <v>768.0</v>
      </c>
      <c r="B2337" s="161"/>
      <c r="C2337" s="14"/>
      <c r="D2337" s="167">
        <v>0.231</v>
      </c>
      <c r="E2337" s="14"/>
    </row>
    <row r="2338">
      <c r="A2338" s="190">
        <v>768.0</v>
      </c>
      <c r="B2338" s="161"/>
      <c r="C2338" s="14"/>
      <c r="D2338" s="167">
        <v>0.211</v>
      </c>
      <c r="E2338" s="14"/>
    </row>
    <row r="2339">
      <c r="A2339" s="190">
        <v>768.0</v>
      </c>
      <c r="B2339" s="161"/>
      <c r="C2339" s="14"/>
      <c r="D2339" s="167">
        <v>0.215</v>
      </c>
      <c r="E2339" s="14"/>
    </row>
    <row r="2340">
      <c r="A2340" s="190">
        <v>769.0</v>
      </c>
      <c r="B2340" s="161"/>
      <c r="C2340" s="14"/>
      <c r="D2340" s="167">
        <v>0.178</v>
      </c>
      <c r="E2340" s="14"/>
    </row>
    <row r="2341">
      <c r="A2341" s="190">
        <v>769.0</v>
      </c>
      <c r="B2341" s="161"/>
      <c r="C2341" s="14"/>
      <c r="D2341" s="167">
        <v>0.194</v>
      </c>
      <c r="E2341" s="14"/>
    </row>
    <row r="2342">
      <c r="A2342" s="190">
        <v>769.0</v>
      </c>
      <c r="B2342" s="161"/>
      <c r="C2342" s="14"/>
      <c r="D2342" s="167">
        <v>0.176</v>
      </c>
      <c r="E2342" s="14"/>
    </row>
    <row r="2343">
      <c r="A2343" s="190">
        <v>770.0</v>
      </c>
      <c r="B2343" s="161"/>
      <c r="C2343" s="14"/>
      <c r="D2343" s="167">
        <v>0.213</v>
      </c>
      <c r="E2343" s="14"/>
    </row>
    <row r="2344">
      <c r="A2344" s="190">
        <v>770.0</v>
      </c>
      <c r="B2344" s="161"/>
      <c r="C2344" s="14"/>
      <c r="D2344" s="167">
        <v>0.21</v>
      </c>
      <c r="E2344" s="14"/>
    </row>
    <row r="2345">
      <c r="A2345" s="190">
        <v>770.0</v>
      </c>
      <c r="B2345" s="161"/>
      <c r="C2345" s="14"/>
      <c r="D2345" s="167">
        <v>0.219</v>
      </c>
      <c r="E2345" s="14"/>
    </row>
    <row r="2346">
      <c r="A2346" s="190">
        <v>771.0</v>
      </c>
      <c r="B2346" s="161"/>
      <c r="C2346" s="14"/>
      <c r="D2346" s="167">
        <v>0.181</v>
      </c>
      <c r="E2346" s="14"/>
    </row>
    <row r="2347">
      <c r="A2347" s="190">
        <v>771.0</v>
      </c>
      <c r="B2347" s="161"/>
      <c r="C2347" s="14"/>
      <c r="D2347" s="167">
        <v>0.177</v>
      </c>
      <c r="E2347" s="14"/>
    </row>
    <row r="2348">
      <c r="A2348" s="190">
        <v>771.0</v>
      </c>
      <c r="B2348" s="161"/>
      <c r="C2348" s="14"/>
      <c r="D2348" s="167">
        <v>0.192</v>
      </c>
      <c r="E2348" s="14"/>
    </row>
    <row r="2349">
      <c r="A2349" s="190">
        <v>772.0</v>
      </c>
      <c r="B2349" s="161"/>
      <c r="C2349" s="14"/>
      <c r="D2349" s="167">
        <v>0.186</v>
      </c>
      <c r="E2349" s="14"/>
    </row>
    <row r="2350">
      <c r="A2350" s="190">
        <v>772.0</v>
      </c>
      <c r="B2350" s="161"/>
      <c r="C2350" s="14"/>
      <c r="D2350" s="167">
        <v>0.161</v>
      </c>
      <c r="E2350" s="14"/>
    </row>
    <row r="2351">
      <c r="A2351" s="190">
        <v>772.0</v>
      </c>
      <c r="B2351" s="161"/>
      <c r="C2351" s="14"/>
      <c r="D2351" s="167">
        <v>0.191</v>
      </c>
      <c r="E2351" s="14"/>
    </row>
    <row r="2352">
      <c r="A2352" s="190">
        <v>773.0</v>
      </c>
      <c r="B2352" s="161"/>
      <c r="C2352" s="14"/>
      <c r="D2352" s="167">
        <v>0.262</v>
      </c>
      <c r="E2352" s="14"/>
    </row>
    <row r="2353">
      <c r="A2353" s="190">
        <v>773.0</v>
      </c>
      <c r="B2353" s="161"/>
      <c r="C2353" s="14"/>
      <c r="D2353" s="167">
        <v>0.258</v>
      </c>
      <c r="E2353" s="14"/>
    </row>
    <row r="2354">
      <c r="A2354" s="190">
        <v>773.0</v>
      </c>
      <c r="B2354" s="161"/>
      <c r="C2354" s="14"/>
      <c r="D2354" s="167">
        <v>0.244</v>
      </c>
      <c r="E2354" s="14"/>
    </row>
    <row r="2355">
      <c r="A2355" s="190">
        <v>774.0</v>
      </c>
      <c r="B2355" s="161"/>
      <c r="C2355" s="14"/>
      <c r="D2355" s="167">
        <v>0.298</v>
      </c>
      <c r="E2355" s="14"/>
    </row>
    <row r="2356">
      <c r="A2356" s="190">
        <v>774.0</v>
      </c>
      <c r="B2356" s="161"/>
      <c r="C2356" s="14"/>
      <c r="D2356" s="167">
        <v>0.311</v>
      </c>
      <c r="E2356" s="14"/>
    </row>
    <row r="2357">
      <c r="A2357" s="190">
        <v>774.0</v>
      </c>
      <c r="B2357" s="161"/>
      <c r="C2357" s="14"/>
      <c r="D2357" s="167">
        <v>0.281</v>
      </c>
      <c r="E2357" s="14"/>
    </row>
    <row r="2358">
      <c r="A2358" s="190">
        <v>775.0</v>
      </c>
      <c r="B2358" s="161"/>
      <c r="C2358" s="14"/>
      <c r="D2358" s="167">
        <v>0.292</v>
      </c>
      <c r="E2358" s="14"/>
    </row>
    <row r="2359">
      <c r="A2359" s="190">
        <v>775.0</v>
      </c>
      <c r="B2359" s="161"/>
      <c r="C2359" s="14"/>
      <c r="D2359" s="167">
        <v>0.299</v>
      </c>
      <c r="E2359" s="14"/>
    </row>
    <row r="2360">
      <c r="A2360" s="190">
        <v>775.0</v>
      </c>
      <c r="B2360" s="161"/>
      <c r="C2360" s="14"/>
      <c r="D2360" s="167">
        <v>0.27</v>
      </c>
      <c r="E2360" s="14"/>
    </row>
    <row r="2361">
      <c r="A2361" s="190">
        <v>776.0</v>
      </c>
      <c r="B2361" s="161"/>
      <c r="C2361" s="14"/>
      <c r="D2361" s="167">
        <v>0.27</v>
      </c>
      <c r="E2361" s="14"/>
    </row>
    <row r="2362">
      <c r="A2362" s="190">
        <v>776.0</v>
      </c>
      <c r="B2362" s="161"/>
      <c r="C2362" s="14"/>
      <c r="D2362" s="167">
        <v>0.274</v>
      </c>
      <c r="E2362" s="14"/>
    </row>
    <row r="2363">
      <c r="A2363" s="190">
        <v>776.0</v>
      </c>
      <c r="B2363" s="161"/>
      <c r="C2363" s="14"/>
      <c r="D2363" s="167">
        <v>0.261</v>
      </c>
      <c r="E2363" s="14"/>
    </row>
    <row r="2364">
      <c r="A2364" s="190">
        <v>777.0</v>
      </c>
      <c r="B2364" s="161"/>
      <c r="C2364" s="14"/>
      <c r="D2364" s="167">
        <v>0.299</v>
      </c>
      <c r="E2364" s="14"/>
    </row>
    <row r="2365">
      <c r="A2365" s="190">
        <v>777.0</v>
      </c>
      <c r="B2365" s="161"/>
      <c r="C2365" s="14"/>
      <c r="D2365" s="167">
        <v>0.291</v>
      </c>
      <c r="E2365" s="14"/>
    </row>
    <row r="2366">
      <c r="A2366" s="190">
        <v>777.0</v>
      </c>
      <c r="B2366" s="161"/>
      <c r="C2366" s="14"/>
      <c r="D2366" s="167">
        <v>0.293</v>
      </c>
      <c r="E2366" s="14"/>
    </row>
    <row r="2367">
      <c r="A2367" s="190">
        <v>778.0</v>
      </c>
      <c r="B2367" s="161"/>
      <c r="C2367" s="14"/>
      <c r="D2367" s="167">
        <v>0.312</v>
      </c>
      <c r="E2367" s="14"/>
    </row>
    <row r="2368">
      <c r="A2368" s="190">
        <v>778.0</v>
      </c>
      <c r="B2368" s="161"/>
      <c r="C2368" s="14"/>
      <c r="D2368" s="167">
        <v>0.301</v>
      </c>
      <c r="E2368" s="14"/>
    </row>
    <row r="2369">
      <c r="A2369" s="190">
        <v>778.0</v>
      </c>
      <c r="B2369" s="161"/>
      <c r="C2369" s="14"/>
      <c r="D2369" s="167">
        <v>0.292</v>
      </c>
      <c r="E2369" s="14"/>
    </row>
    <row r="2370">
      <c r="A2370" s="190">
        <v>779.0</v>
      </c>
      <c r="B2370" s="161"/>
      <c r="C2370" s="14"/>
      <c r="D2370" s="167">
        <v>0.263</v>
      </c>
      <c r="E2370" s="14"/>
    </row>
    <row r="2371">
      <c r="A2371" s="190">
        <v>779.0</v>
      </c>
      <c r="B2371" s="161"/>
      <c r="C2371" s="14"/>
      <c r="D2371" s="167">
        <v>0.215</v>
      </c>
      <c r="E2371" s="14"/>
    </row>
    <row r="2372">
      <c r="A2372" s="190">
        <v>779.0</v>
      </c>
      <c r="B2372" s="161"/>
      <c r="C2372" s="14"/>
      <c r="D2372" s="167">
        <v>0.285</v>
      </c>
      <c r="E2372" s="14"/>
    </row>
    <row r="2373">
      <c r="A2373" s="190">
        <v>780.0</v>
      </c>
      <c r="B2373" s="161"/>
      <c r="C2373" s="14"/>
      <c r="D2373" s="167">
        <v>0.211</v>
      </c>
      <c r="E2373" s="14"/>
    </row>
    <row r="2374">
      <c r="A2374" s="190">
        <v>780.0</v>
      </c>
      <c r="B2374" s="161"/>
      <c r="C2374" s="14"/>
      <c r="D2374" s="167">
        <v>0.208</v>
      </c>
      <c r="E2374" s="14"/>
    </row>
    <row r="2375">
      <c r="A2375" s="190">
        <v>780.0</v>
      </c>
      <c r="B2375" s="161"/>
      <c r="C2375" s="14"/>
      <c r="D2375" s="167">
        <v>0.218</v>
      </c>
      <c r="E2375" s="14"/>
    </row>
    <row r="2376">
      <c r="A2376" s="190">
        <v>781.0</v>
      </c>
      <c r="B2376" s="161"/>
      <c r="C2376" s="14"/>
      <c r="D2376" s="167">
        <v>0.263</v>
      </c>
      <c r="E2376" s="14"/>
    </row>
    <row r="2377">
      <c r="A2377" s="190">
        <v>781.0</v>
      </c>
      <c r="B2377" s="161"/>
      <c r="C2377" s="14"/>
      <c r="D2377" s="167">
        <v>0.255</v>
      </c>
      <c r="E2377" s="14"/>
    </row>
    <row r="2378">
      <c r="A2378" s="190">
        <v>781.0</v>
      </c>
      <c r="B2378" s="161"/>
      <c r="C2378" s="14"/>
      <c r="D2378" s="167">
        <v>0.24</v>
      </c>
      <c r="E2378" s="14"/>
    </row>
    <row r="2379">
      <c r="A2379" s="190">
        <v>782.0</v>
      </c>
      <c r="B2379" s="161"/>
      <c r="C2379" s="14"/>
      <c r="D2379" s="167">
        <v>0.274</v>
      </c>
      <c r="E2379" s="14"/>
    </row>
    <row r="2380">
      <c r="A2380" s="190">
        <v>782.0</v>
      </c>
      <c r="B2380" s="161"/>
      <c r="C2380" s="14"/>
      <c r="D2380" s="167">
        <v>0.27</v>
      </c>
      <c r="E2380" s="14"/>
    </row>
    <row r="2381">
      <c r="A2381" s="190">
        <v>782.0</v>
      </c>
      <c r="B2381" s="161"/>
      <c r="C2381" s="14"/>
      <c r="D2381" s="167">
        <v>0.265</v>
      </c>
      <c r="E2381" s="14"/>
    </row>
    <row r="2382">
      <c r="A2382" s="190">
        <v>783.0</v>
      </c>
      <c r="B2382" s="161"/>
      <c r="C2382" s="14"/>
      <c r="D2382" s="167">
        <v>0.284</v>
      </c>
      <c r="E2382" s="14"/>
    </row>
    <row r="2383">
      <c r="A2383" s="190">
        <v>783.0</v>
      </c>
      <c r="B2383" s="161"/>
      <c r="C2383" s="14"/>
      <c r="D2383" s="167">
        <v>0.291</v>
      </c>
      <c r="E2383" s="14"/>
    </row>
    <row r="2384">
      <c r="A2384" s="190">
        <v>783.0</v>
      </c>
      <c r="B2384" s="161"/>
      <c r="C2384" s="14"/>
      <c r="D2384" s="167">
        <v>0.311</v>
      </c>
      <c r="E2384" s="14"/>
    </row>
    <row r="2385">
      <c r="A2385" s="190">
        <v>784.0</v>
      </c>
      <c r="B2385" s="161"/>
      <c r="C2385" s="14"/>
      <c r="D2385" s="167">
        <v>0.312</v>
      </c>
      <c r="E2385" s="14"/>
    </row>
    <row r="2386">
      <c r="A2386" s="190">
        <v>784.0</v>
      </c>
      <c r="B2386" s="161"/>
      <c r="C2386" s="14"/>
      <c r="D2386" s="167">
        <v>0.301</v>
      </c>
      <c r="E2386" s="14"/>
    </row>
    <row r="2387">
      <c r="A2387" s="190">
        <v>784.0</v>
      </c>
      <c r="B2387" s="161"/>
      <c r="C2387" s="14"/>
      <c r="D2387" s="167">
        <v>0.292</v>
      </c>
      <c r="E2387" s="14"/>
    </row>
    <row r="2388">
      <c r="A2388" s="190">
        <v>785.0</v>
      </c>
      <c r="B2388" s="161"/>
      <c r="C2388" s="14"/>
      <c r="D2388" s="167">
        <v>0.306</v>
      </c>
      <c r="E2388" s="14"/>
    </row>
    <row r="2389">
      <c r="A2389" s="190">
        <v>785.0</v>
      </c>
      <c r="B2389" s="161"/>
      <c r="C2389" s="14"/>
      <c r="D2389" s="167">
        <v>0.249</v>
      </c>
      <c r="E2389" s="14"/>
    </row>
    <row r="2390">
      <c r="A2390" s="190">
        <v>785.0</v>
      </c>
      <c r="B2390" s="161"/>
      <c r="C2390" s="14"/>
      <c r="D2390" s="167">
        <v>0.238</v>
      </c>
      <c r="E2390" s="14"/>
    </row>
    <row r="2391">
      <c r="A2391" s="190">
        <v>786.0</v>
      </c>
      <c r="B2391" s="161"/>
      <c r="C2391" s="14"/>
      <c r="D2391" s="167">
        <v>0.244</v>
      </c>
      <c r="E2391" s="14"/>
    </row>
    <row r="2392">
      <c r="A2392" s="190">
        <v>786.0</v>
      </c>
      <c r="B2392" s="161"/>
      <c r="C2392" s="14"/>
      <c r="D2392" s="167">
        <v>0.255</v>
      </c>
      <c r="E2392" s="14"/>
    </row>
    <row r="2393">
      <c r="A2393" s="190">
        <v>786.0</v>
      </c>
      <c r="B2393" s="161"/>
      <c r="C2393" s="14"/>
      <c r="D2393" s="167">
        <v>0.281</v>
      </c>
      <c r="E2393" s="14"/>
    </row>
    <row r="2394">
      <c r="A2394" s="190">
        <v>787.0</v>
      </c>
      <c r="B2394" s="161"/>
      <c r="C2394" s="14"/>
      <c r="D2394" s="167">
        <v>0.217</v>
      </c>
      <c r="E2394" s="14"/>
    </row>
    <row r="2395">
      <c r="A2395" s="190">
        <v>787.0</v>
      </c>
      <c r="B2395" s="161"/>
      <c r="C2395" s="14"/>
      <c r="D2395" s="167">
        <v>0.231</v>
      </c>
      <c r="E2395" s="14"/>
    </row>
    <row r="2396">
      <c r="A2396" s="190">
        <v>787.0</v>
      </c>
      <c r="B2396" s="161"/>
      <c r="C2396" s="14"/>
      <c r="D2396" s="167">
        <v>0.222</v>
      </c>
      <c r="E2396" s="14"/>
    </row>
    <row r="2397">
      <c r="A2397" s="190">
        <v>788.0</v>
      </c>
      <c r="B2397" s="161"/>
      <c r="C2397" s="14"/>
      <c r="D2397" s="167">
        <v>0.256</v>
      </c>
      <c r="E2397" s="14"/>
    </row>
    <row r="2398">
      <c r="A2398" s="190">
        <v>788.0</v>
      </c>
      <c r="B2398" s="161"/>
      <c r="C2398" s="14"/>
      <c r="D2398" s="167">
        <v>0.244</v>
      </c>
      <c r="E2398" s="14"/>
    </row>
    <row r="2399">
      <c r="A2399" s="190">
        <v>788.0</v>
      </c>
      <c r="B2399" s="161"/>
      <c r="C2399" s="14"/>
      <c r="D2399" s="167">
        <v>0.232</v>
      </c>
      <c r="E2399" s="14"/>
    </row>
    <row r="2400">
      <c r="A2400" s="190">
        <v>789.0</v>
      </c>
      <c r="B2400" s="161"/>
      <c r="C2400" s="14"/>
      <c r="D2400" s="167">
        <v>0.197</v>
      </c>
      <c r="E2400" s="14"/>
    </row>
    <row r="2401">
      <c r="A2401" s="190">
        <v>789.0</v>
      </c>
      <c r="B2401" s="161"/>
      <c r="C2401" s="14"/>
      <c r="D2401" s="167">
        <v>0.201</v>
      </c>
      <c r="E2401" s="14"/>
    </row>
    <row r="2402">
      <c r="A2402" s="190">
        <v>789.0</v>
      </c>
      <c r="B2402" s="161"/>
      <c r="C2402" s="14"/>
      <c r="D2402" s="167">
        <v>0.211</v>
      </c>
      <c r="E2402" s="14"/>
    </row>
    <row r="2403">
      <c r="A2403" s="190">
        <v>790.0</v>
      </c>
      <c r="B2403" s="161"/>
      <c r="C2403" s="14"/>
      <c r="D2403" s="167">
        <v>0.199</v>
      </c>
      <c r="E2403" s="14"/>
    </row>
    <row r="2404">
      <c r="A2404" s="190">
        <v>790.0</v>
      </c>
      <c r="B2404" s="161"/>
      <c r="C2404" s="14"/>
      <c r="D2404" s="167">
        <v>0.182</v>
      </c>
      <c r="E2404" s="14"/>
    </row>
    <row r="2405">
      <c r="A2405" s="190">
        <v>790.0</v>
      </c>
      <c r="B2405" s="161"/>
      <c r="C2405" s="14"/>
      <c r="D2405" s="167">
        <v>0.193</v>
      </c>
      <c r="E2405" s="14"/>
    </row>
    <row r="2406">
      <c r="A2406" s="190">
        <v>791.0</v>
      </c>
      <c r="B2406" s="161"/>
      <c r="C2406" s="14"/>
      <c r="D2406" s="167">
        <v>0.179</v>
      </c>
      <c r="E2406" s="14"/>
    </row>
    <row r="2407">
      <c r="A2407" s="190">
        <v>791.0</v>
      </c>
      <c r="B2407" s="161"/>
      <c r="C2407" s="14"/>
      <c r="D2407" s="167">
        <v>0.186</v>
      </c>
      <c r="E2407" s="14"/>
    </row>
    <row r="2408">
      <c r="A2408" s="190">
        <v>791.0</v>
      </c>
      <c r="B2408" s="161"/>
      <c r="C2408" s="14"/>
      <c r="D2408" s="167">
        <v>0.177</v>
      </c>
      <c r="E2408" s="14"/>
    </row>
    <row r="2409">
      <c r="A2409" s="190">
        <v>792.0</v>
      </c>
      <c r="B2409" s="161"/>
      <c r="C2409" s="14"/>
      <c r="D2409" s="167">
        <v>0.188</v>
      </c>
      <c r="E2409" s="14"/>
    </row>
    <row r="2410">
      <c r="A2410" s="190">
        <v>792.0</v>
      </c>
      <c r="B2410" s="161"/>
      <c r="C2410" s="14"/>
      <c r="D2410" s="167">
        <v>0.182</v>
      </c>
      <c r="E2410" s="14"/>
    </row>
    <row r="2411">
      <c r="A2411" s="190">
        <v>792.0</v>
      </c>
      <c r="B2411" s="161"/>
      <c r="C2411" s="14"/>
      <c r="D2411" s="167">
        <v>0.195</v>
      </c>
      <c r="E2411" s="14"/>
    </row>
    <row r="2412">
      <c r="A2412" s="190">
        <v>793.0</v>
      </c>
      <c r="B2412" s="161"/>
      <c r="C2412" s="14"/>
      <c r="D2412" s="167">
        <v>0.171</v>
      </c>
      <c r="E2412" s="14"/>
    </row>
    <row r="2413">
      <c r="A2413" s="190">
        <v>793.0</v>
      </c>
      <c r="B2413" s="161"/>
      <c r="C2413" s="14"/>
      <c r="D2413" s="167">
        <v>0.166</v>
      </c>
      <c r="E2413" s="14"/>
    </row>
    <row r="2414">
      <c r="A2414" s="190">
        <v>793.0</v>
      </c>
      <c r="B2414" s="161"/>
      <c r="C2414" s="14"/>
      <c r="D2414" s="167">
        <v>0.177</v>
      </c>
      <c r="E2414" s="14"/>
    </row>
    <row r="2415">
      <c r="A2415" s="190">
        <v>794.0</v>
      </c>
      <c r="B2415" s="161"/>
      <c r="C2415" s="14"/>
      <c r="D2415" s="167">
        <v>0.331</v>
      </c>
      <c r="E2415" s="14"/>
    </row>
    <row r="2416">
      <c r="A2416" s="190">
        <v>794.0</v>
      </c>
      <c r="B2416" s="161"/>
      <c r="C2416" s="14"/>
      <c r="D2416" s="167">
        <v>0.34</v>
      </c>
      <c r="E2416" s="14"/>
    </row>
    <row r="2417">
      <c r="A2417" s="190">
        <v>794.0</v>
      </c>
      <c r="B2417" s="161"/>
      <c r="C2417" s="14"/>
      <c r="D2417" s="167">
        <v>0.318</v>
      </c>
      <c r="E2417" s="14"/>
    </row>
    <row r="2418">
      <c r="A2418" s="190">
        <v>795.0</v>
      </c>
      <c r="B2418" s="161"/>
      <c r="C2418" s="14"/>
      <c r="D2418" s="167">
        <v>0.228</v>
      </c>
      <c r="E2418" s="14"/>
    </row>
    <row r="2419">
      <c r="A2419" s="190">
        <v>795.0</v>
      </c>
      <c r="B2419" s="161"/>
      <c r="C2419" s="14"/>
      <c r="D2419" s="167">
        <v>0.273</v>
      </c>
      <c r="E2419" s="14"/>
    </row>
    <row r="2420">
      <c r="A2420" s="190">
        <v>795.0</v>
      </c>
      <c r="B2420" s="161"/>
      <c r="C2420" s="14"/>
      <c r="D2420" s="167">
        <v>0.264</v>
      </c>
      <c r="E2420" s="14"/>
    </row>
    <row r="2421">
      <c r="A2421" s="190">
        <v>796.0</v>
      </c>
      <c r="B2421" s="161"/>
      <c r="C2421" s="14"/>
      <c r="D2421" s="167">
        <v>0.301</v>
      </c>
      <c r="E2421" s="14"/>
    </row>
    <row r="2422">
      <c r="A2422" s="190">
        <v>796.0</v>
      </c>
      <c r="B2422" s="161"/>
      <c r="C2422" s="14"/>
      <c r="D2422" s="167">
        <v>0.29</v>
      </c>
      <c r="E2422" s="14"/>
    </row>
    <row r="2423">
      <c r="A2423" s="190">
        <v>796.0</v>
      </c>
      <c r="B2423" s="161"/>
      <c r="C2423" s="14"/>
      <c r="D2423" s="167">
        <v>0.291</v>
      </c>
      <c r="E2423" s="14"/>
    </row>
    <row r="2424">
      <c r="A2424" s="190">
        <v>797.0</v>
      </c>
      <c r="B2424" s="161"/>
      <c r="C2424" s="14"/>
      <c r="D2424" s="167">
        <v>0.409</v>
      </c>
      <c r="E2424" s="14"/>
    </row>
    <row r="2425">
      <c r="A2425" s="190">
        <v>797.0</v>
      </c>
      <c r="B2425" s="161"/>
      <c r="C2425" s="14"/>
      <c r="D2425" s="167">
        <v>0.415</v>
      </c>
      <c r="E2425" s="14"/>
    </row>
    <row r="2426">
      <c r="A2426" s="190">
        <v>797.0</v>
      </c>
      <c r="B2426" s="161"/>
      <c r="C2426" s="14"/>
      <c r="D2426" s="167">
        <v>0.418</v>
      </c>
      <c r="E2426" s="14"/>
    </row>
    <row r="2427">
      <c r="A2427" s="190">
        <v>798.0</v>
      </c>
      <c r="B2427" s="161"/>
      <c r="C2427" s="14"/>
      <c r="D2427" s="167">
        <v>0.513</v>
      </c>
      <c r="E2427" s="14"/>
    </row>
    <row r="2428">
      <c r="A2428" s="190">
        <v>798.0</v>
      </c>
      <c r="B2428" s="161"/>
      <c r="C2428" s="14"/>
      <c r="D2428" s="167">
        <v>0.435</v>
      </c>
      <c r="E2428" s="14"/>
    </row>
    <row r="2429">
      <c r="A2429" s="190">
        <v>798.0</v>
      </c>
      <c r="B2429" s="161"/>
      <c r="C2429" s="14"/>
      <c r="D2429" s="167">
        <v>0.448</v>
      </c>
      <c r="E2429" s="14"/>
    </row>
    <row r="2430">
      <c r="A2430" s="190">
        <v>799.0</v>
      </c>
      <c r="B2430" s="161"/>
      <c r="C2430" s="14"/>
      <c r="D2430" s="167">
        <v>0.491</v>
      </c>
      <c r="E2430" s="14"/>
    </row>
    <row r="2431">
      <c r="A2431" s="190">
        <v>799.0</v>
      </c>
      <c r="B2431" s="161"/>
      <c r="C2431" s="14"/>
      <c r="D2431" s="167">
        <v>0.411</v>
      </c>
      <c r="E2431" s="14"/>
    </row>
    <row r="2432">
      <c r="A2432" s="190">
        <v>799.0</v>
      </c>
      <c r="B2432" s="161"/>
      <c r="C2432" s="14"/>
      <c r="D2432" s="167">
        <v>0.519</v>
      </c>
      <c r="E2432" s="14"/>
    </row>
    <row r="2433">
      <c r="A2433" s="190">
        <v>800.0</v>
      </c>
      <c r="B2433" s="161"/>
      <c r="C2433" s="14"/>
      <c r="D2433" s="167">
        <v>0.212</v>
      </c>
      <c r="E2433" s="14"/>
    </row>
    <row r="2434">
      <c r="A2434" s="190">
        <v>800.0</v>
      </c>
      <c r="B2434" s="161"/>
      <c r="C2434" s="14"/>
      <c r="D2434" s="167">
        <v>0.177</v>
      </c>
      <c r="E2434" s="14"/>
    </row>
    <row r="2435">
      <c r="A2435" s="190">
        <v>800.0</v>
      </c>
      <c r="B2435" s="161"/>
      <c r="C2435" s="14"/>
      <c r="D2435" s="167">
        <v>0.187</v>
      </c>
      <c r="E2435" s="14"/>
    </row>
    <row r="2436">
      <c r="A2436" s="190">
        <v>801.0</v>
      </c>
      <c r="B2436" s="161"/>
      <c r="C2436" s="14"/>
      <c r="D2436" s="167">
        <v>0.185</v>
      </c>
      <c r="E2436" s="14"/>
    </row>
    <row r="2437">
      <c r="A2437" s="190">
        <v>801.0</v>
      </c>
      <c r="B2437" s="161"/>
      <c r="C2437" s="14"/>
      <c r="D2437" s="167">
        <v>0.212</v>
      </c>
      <c r="E2437" s="14"/>
    </row>
    <row r="2438">
      <c r="A2438" s="190">
        <v>801.0</v>
      </c>
      <c r="B2438" s="161"/>
      <c r="C2438" s="14"/>
      <c r="D2438" s="167">
        <v>0.191</v>
      </c>
      <c r="E2438" s="14"/>
    </row>
    <row r="2439">
      <c r="A2439" s="190">
        <v>802.0</v>
      </c>
      <c r="B2439" s="161"/>
      <c r="C2439" s="14"/>
      <c r="D2439" s="167">
        <v>0.186</v>
      </c>
      <c r="E2439" s="14"/>
    </row>
    <row r="2440">
      <c r="A2440" s="190">
        <v>802.0</v>
      </c>
      <c r="B2440" s="161"/>
      <c r="C2440" s="14"/>
      <c r="D2440" s="167">
        <v>0.202</v>
      </c>
      <c r="E2440" s="14"/>
    </row>
    <row r="2441">
      <c r="A2441" s="190">
        <v>802.0</v>
      </c>
      <c r="B2441" s="161"/>
      <c r="C2441" s="14"/>
      <c r="D2441" s="167">
        <v>0.191</v>
      </c>
      <c r="E2441" s="14"/>
    </row>
    <row r="2442">
      <c r="A2442" s="190">
        <v>803.0</v>
      </c>
      <c r="B2442" s="161"/>
      <c r="C2442" s="14"/>
      <c r="D2442" s="167">
        <v>0.186</v>
      </c>
      <c r="E2442" s="14"/>
    </row>
    <row r="2443">
      <c r="A2443" s="190">
        <v>803.0</v>
      </c>
      <c r="B2443" s="161"/>
      <c r="C2443" s="14"/>
      <c r="D2443" s="167">
        <v>0.164</v>
      </c>
      <c r="E2443" s="14"/>
    </row>
    <row r="2444">
      <c r="A2444" s="190">
        <v>803.0</v>
      </c>
      <c r="B2444" s="161"/>
      <c r="C2444" s="14"/>
      <c r="D2444" s="167">
        <v>0.19</v>
      </c>
      <c r="E2444" s="14"/>
    </row>
    <row r="2445">
      <c r="A2445" s="190">
        <v>804.0</v>
      </c>
      <c r="B2445" s="161"/>
      <c r="C2445" s="14"/>
      <c r="D2445" s="167">
        <v>0.231</v>
      </c>
      <c r="E2445" s="14"/>
    </row>
    <row r="2446">
      <c r="A2446" s="190">
        <v>804.0</v>
      </c>
      <c r="B2446" s="161"/>
      <c r="C2446" s="14"/>
      <c r="D2446" s="167">
        <v>0.192</v>
      </c>
      <c r="E2446" s="14"/>
    </row>
    <row r="2447">
      <c r="A2447" s="190">
        <v>804.0</v>
      </c>
      <c r="B2447" s="161"/>
      <c r="C2447" s="14"/>
      <c r="D2447" s="167">
        <v>0.199</v>
      </c>
      <c r="E2447" s="14"/>
    </row>
    <row r="2448">
      <c r="A2448" s="190">
        <v>805.0</v>
      </c>
      <c r="B2448" s="161"/>
      <c r="C2448" s="14"/>
      <c r="D2448" s="167">
        <v>0.2</v>
      </c>
      <c r="E2448" s="14"/>
    </row>
    <row r="2449">
      <c r="A2449" s="190">
        <v>805.0</v>
      </c>
      <c r="B2449" s="161"/>
      <c r="C2449" s="14"/>
      <c r="D2449" s="167">
        <v>0.217</v>
      </c>
      <c r="E2449" s="14"/>
    </row>
    <row r="2450">
      <c r="A2450" s="190">
        <v>805.0</v>
      </c>
      <c r="B2450" s="161"/>
      <c r="C2450" s="14"/>
      <c r="D2450" s="167">
        <v>0.226</v>
      </c>
      <c r="E2450" s="14"/>
    </row>
    <row r="2451">
      <c r="A2451" s="190">
        <v>806.0</v>
      </c>
      <c r="B2451" s="161"/>
      <c r="C2451" s="14"/>
      <c r="D2451" s="167">
        <v>0.251</v>
      </c>
      <c r="E2451" s="14"/>
    </row>
    <row r="2452">
      <c r="A2452" s="190">
        <v>806.0</v>
      </c>
      <c r="B2452" s="161"/>
      <c r="C2452" s="14"/>
      <c r="D2452" s="167">
        <v>0.238</v>
      </c>
      <c r="E2452" s="14"/>
    </row>
    <row r="2453">
      <c r="A2453" s="190">
        <v>806.0</v>
      </c>
      <c r="B2453" s="161"/>
      <c r="C2453" s="14"/>
      <c r="D2453" s="167">
        <v>0.291</v>
      </c>
      <c r="E2453" s="14"/>
    </row>
    <row r="2454">
      <c r="A2454" s="190">
        <v>807.0</v>
      </c>
      <c r="B2454" s="161"/>
      <c r="C2454" s="14"/>
      <c r="D2454" s="167">
        <v>0.214</v>
      </c>
      <c r="E2454" s="14"/>
    </row>
    <row r="2455">
      <c r="A2455" s="190">
        <v>807.0</v>
      </c>
      <c r="B2455" s="161"/>
      <c r="C2455" s="14"/>
      <c r="D2455" s="167">
        <v>0.218</v>
      </c>
      <c r="E2455" s="14"/>
    </row>
    <row r="2456">
      <c r="A2456" s="190">
        <v>807.0</v>
      </c>
      <c r="B2456" s="161"/>
      <c r="C2456" s="14"/>
      <c r="D2456" s="167">
        <v>0.226</v>
      </c>
      <c r="E2456" s="14"/>
    </row>
    <row r="2457">
      <c r="A2457" s="190">
        <v>808.0</v>
      </c>
      <c r="B2457" s="161"/>
      <c r="C2457" s="14"/>
      <c r="D2457" s="167">
        <v>0.183</v>
      </c>
      <c r="E2457" s="14"/>
    </row>
    <row r="2458">
      <c r="A2458" s="190">
        <v>808.0</v>
      </c>
      <c r="B2458" s="161"/>
      <c r="C2458" s="14"/>
      <c r="D2458" s="167">
        <v>0.136</v>
      </c>
      <c r="E2458" s="14"/>
    </row>
    <row r="2459">
      <c r="A2459" s="190">
        <v>808.0</v>
      </c>
      <c r="B2459" s="161"/>
      <c r="C2459" s="14"/>
      <c r="D2459" s="167">
        <v>0.15</v>
      </c>
      <c r="E2459" s="14"/>
    </row>
    <row r="2460">
      <c r="A2460" s="190">
        <v>809.0</v>
      </c>
      <c r="B2460" s="161"/>
      <c r="C2460" s="14"/>
      <c r="D2460" s="167">
        <v>0.191</v>
      </c>
      <c r="E2460" s="14"/>
    </row>
    <row r="2461">
      <c r="A2461" s="190">
        <v>809.0</v>
      </c>
      <c r="B2461" s="161"/>
      <c r="C2461" s="14"/>
      <c r="D2461" s="167">
        <v>0.2</v>
      </c>
      <c r="E2461" s="14"/>
    </row>
    <row r="2462">
      <c r="A2462" s="190">
        <v>809.0</v>
      </c>
      <c r="B2462" s="161"/>
      <c r="C2462" s="14"/>
      <c r="D2462" s="167">
        <v>0.182</v>
      </c>
      <c r="E2462" s="14"/>
    </row>
    <row r="2463">
      <c r="A2463" s="190">
        <v>810.0</v>
      </c>
      <c r="B2463" s="161"/>
      <c r="C2463" s="14"/>
      <c r="D2463" s="167">
        <v>0.184</v>
      </c>
      <c r="E2463" s="14"/>
    </row>
    <row r="2464">
      <c r="A2464" s="190">
        <v>810.0</v>
      </c>
      <c r="B2464" s="161"/>
      <c r="C2464" s="14"/>
      <c r="D2464" s="167">
        <v>0.143</v>
      </c>
      <c r="E2464" s="14"/>
    </row>
    <row r="2465">
      <c r="A2465" s="190">
        <v>810.0</v>
      </c>
      <c r="B2465" s="161"/>
      <c r="C2465" s="14"/>
      <c r="D2465" s="167">
        <v>0.152</v>
      </c>
      <c r="E2465" s="14"/>
    </row>
    <row r="2466">
      <c r="A2466" s="190">
        <v>811.0</v>
      </c>
      <c r="B2466" s="161"/>
      <c r="C2466" s="14"/>
      <c r="D2466" s="167">
        <v>0.161</v>
      </c>
      <c r="E2466" s="14"/>
    </row>
    <row r="2467">
      <c r="A2467" s="190">
        <v>811.0</v>
      </c>
      <c r="B2467" s="161"/>
      <c r="C2467" s="14"/>
      <c r="D2467" s="167">
        <v>0.171</v>
      </c>
      <c r="E2467" s="14"/>
    </row>
    <row r="2468">
      <c r="A2468" s="190">
        <v>811.0</v>
      </c>
      <c r="B2468" s="161"/>
      <c r="C2468" s="14"/>
      <c r="D2468" s="167">
        <v>0.131</v>
      </c>
      <c r="E2468" s="14"/>
    </row>
    <row r="2469">
      <c r="A2469" s="190">
        <v>812.0</v>
      </c>
      <c r="B2469" s="161"/>
      <c r="C2469" s="14"/>
      <c r="D2469" s="167">
        <v>0.152</v>
      </c>
      <c r="E2469" s="14"/>
    </row>
    <row r="2470">
      <c r="A2470" s="190">
        <v>812.0</v>
      </c>
      <c r="B2470" s="161"/>
      <c r="C2470" s="14"/>
      <c r="D2470" s="167">
        <v>0.171</v>
      </c>
      <c r="E2470" s="14"/>
    </row>
    <row r="2471">
      <c r="A2471" s="190">
        <v>812.0</v>
      </c>
      <c r="B2471" s="161"/>
      <c r="C2471" s="14"/>
      <c r="D2471" s="167">
        <v>0.131</v>
      </c>
      <c r="E2471" s="14"/>
    </row>
    <row r="2472">
      <c r="A2472" s="190">
        <v>813.0</v>
      </c>
      <c r="B2472" s="161"/>
      <c r="C2472" s="14"/>
      <c r="D2472" s="167">
        <v>0.162</v>
      </c>
      <c r="E2472" s="14"/>
    </row>
    <row r="2473">
      <c r="A2473" s="190">
        <v>813.0</v>
      </c>
      <c r="B2473" s="161"/>
      <c r="C2473" s="14"/>
      <c r="D2473" s="167">
        <v>0.162</v>
      </c>
      <c r="E2473" s="14"/>
    </row>
    <row r="2474">
      <c r="A2474" s="190">
        <v>813.0</v>
      </c>
      <c r="B2474" s="161"/>
      <c r="C2474" s="14"/>
      <c r="D2474" s="167">
        <v>0.1</v>
      </c>
      <c r="E2474" s="14"/>
    </row>
    <row r="2475">
      <c r="A2475" s="190">
        <v>814.0</v>
      </c>
      <c r="B2475" s="161"/>
      <c r="C2475" s="14"/>
      <c r="D2475" s="167">
        <v>0.175</v>
      </c>
      <c r="E2475" s="14"/>
    </row>
    <row r="2476">
      <c r="A2476" s="190">
        <v>814.0</v>
      </c>
      <c r="B2476" s="161"/>
      <c r="C2476" s="14"/>
      <c r="D2476" s="167">
        <v>0.185</v>
      </c>
      <c r="E2476" s="14"/>
    </row>
    <row r="2477">
      <c r="A2477" s="190">
        <v>814.0</v>
      </c>
      <c r="B2477" s="161"/>
      <c r="C2477" s="14"/>
      <c r="D2477" s="167">
        <v>0.199</v>
      </c>
      <c r="E2477" s="14"/>
    </row>
    <row r="2478">
      <c r="A2478" s="190">
        <v>815.0</v>
      </c>
      <c r="B2478" s="161"/>
      <c r="C2478" s="14"/>
      <c r="D2478" s="167">
        <v>0.177</v>
      </c>
      <c r="E2478" s="14"/>
    </row>
    <row r="2479">
      <c r="A2479" s="190">
        <v>815.0</v>
      </c>
      <c r="B2479" s="161"/>
      <c r="C2479" s="14"/>
      <c r="D2479" s="167">
        <v>0.162</v>
      </c>
      <c r="E2479" s="14"/>
    </row>
    <row r="2480">
      <c r="A2480" s="190">
        <v>815.0</v>
      </c>
      <c r="B2480" s="161"/>
      <c r="C2480" s="14"/>
      <c r="D2480" s="167">
        <v>0.181</v>
      </c>
      <c r="E2480" s="14"/>
    </row>
    <row r="2481">
      <c r="A2481" s="190">
        <v>816.0</v>
      </c>
      <c r="B2481" s="161"/>
      <c r="C2481" s="14"/>
      <c r="D2481" s="167">
        <v>0.172</v>
      </c>
      <c r="E2481" s="14"/>
    </row>
    <row r="2482">
      <c r="A2482" s="190">
        <v>816.0</v>
      </c>
      <c r="B2482" s="161"/>
      <c r="C2482" s="14"/>
      <c r="D2482" s="167">
        <v>0.192</v>
      </c>
      <c r="E2482" s="14"/>
    </row>
    <row r="2483">
      <c r="A2483" s="190">
        <v>816.0</v>
      </c>
      <c r="B2483" s="161"/>
      <c r="C2483" s="14"/>
      <c r="D2483" s="167">
        <v>0.191</v>
      </c>
      <c r="E2483" s="14"/>
    </row>
    <row r="2484">
      <c r="A2484" s="190">
        <v>817.0</v>
      </c>
      <c r="B2484" s="161"/>
      <c r="C2484" s="14"/>
      <c r="D2484" s="167">
        <v>0.177</v>
      </c>
      <c r="E2484" s="14"/>
    </row>
    <row r="2485">
      <c r="A2485" s="190">
        <v>817.0</v>
      </c>
      <c r="B2485" s="161"/>
      <c r="C2485" s="14"/>
      <c r="D2485" s="167">
        <v>0.161</v>
      </c>
      <c r="E2485" s="14"/>
    </row>
    <row r="2486">
      <c r="A2486" s="190">
        <v>817.0</v>
      </c>
      <c r="B2486" s="161"/>
      <c r="C2486" s="14"/>
      <c r="D2486" s="167">
        <v>0.168</v>
      </c>
      <c r="E2486" s="14"/>
    </row>
    <row r="2487">
      <c r="A2487" s="190">
        <v>818.0</v>
      </c>
      <c r="B2487" s="161"/>
      <c r="C2487" s="14"/>
      <c r="D2487" s="167">
        <v>0.215</v>
      </c>
      <c r="E2487" s="14"/>
    </row>
    <row r="2488">
      <c r="A2488" s="190">
        <v>818.0</v>
      </c>
      <c r="B2488" s="161"/>
      <c r="C2488" s="14"/>
      <c r="D2488" s="167">
        <v>0.251</v>
      </c>
      <c r="E2488" s="14"/>
    </row>
    <row r="2489">
      <c r="A2489" s="190">
        <v>818.0</v>
      </c>
      <c r="B2489" s="161"/>
      <c r="C2489" s="14"/>
      <c r="D2489" s="167">
        <v>0.231</v>
      </c>
      <c r="E2489" s="14"/>
    </row>
    <row r="2490">
      <c r="A2490" s="190">
        <v>819.0</v>
      </c>
      <c r="B2490" s="161"/>
      <c r="C2490" s="14"/>
      <c r="D2490" s="167">
        <v>0.241</v>
      </c>
      <c r="E2490" s="14"/>
    </row>
    <row r="2491">
      <c r="A2491" s="190">
        <v>819.0</v>
      </c>
      <c r="B2491" s="161"/>
      <c r="C2491" s="14"/>
      <c r="D2491" s="167">
        <v>0.252</v>
      </c>
      <c r="E2491" s="14"/>
    </row>
    <row r="2492">
      <c r="A2492" s="190">
        <v>819.0</v>
      </c>
      <c r="B2492" s="161"/>
      <c r="C2492" s="14"/>
      <c r="D2492" s="167">
        <v>0.234</v>
      </c>
      <c r="E2492" s="14"/>
    </row>
    <row r="2493">
      <c r="A2493" s="190">
        <v>820.0</v>
      </c>
      <c r="B2493" s="161"/>
      <c r="C2493" s="14"/>
      <c r="D2493" s="167">
        <v>0.265</v>
      </c>
      <c r="E2493" s="14"/>
    </row>
    <row r="2494">
      <c r="A2494" s="190">
        <v>820.0</v>
      </c>
      <c r="B2494" s="161"/>
      <c r="C2494" s="14"/>
      <c r="D2494" s="167">
        <v>0.28</v>
      </c>
      <c r="E2494" s="14"/>
    </row>
    <row r="2495">
      <c r="A2495" s="190">
        <v>820.0</v>
      </c>
      <c r="B2495" s="161"/>
      <c r="C2495" s="14"/>
      <c r="D2495" s="167">
        <v>0.281</v>
      </c>
      <c r="E2495" s="14"/>
    </row>
    <row r="2496">
      <c r="A2496" s="190">
        <v>821.0</v>
      </c>
      <c r="B2496" s="161"/>
      <c r="C2496" s="14"/>
      <c r="D2496" s="167">
        <v>0.219</v>
      </c>
      <c r="E2496" s="14"/>
    </row>
    <row r="2497">
      <c r="A2497" s="190">
        <v>821.0</v>
      </c>
      <c r="B2497" s="161"/>
      <c r="C2497" s="14"/>
      <c r="D2497" s="167">
        <v>0.277</v>
      </c>
      <c r="E2497" s="14"/>
    </row>
    <row r="2498">
      <c r="A2498" s="190">
        <v>821.0</v>
      </c>
      <c r="B2498" s="161"/>
      <c r="C2498" s="14"/>
      <c r="D2498" s="167">
        <v>0.214</v>
      </c>
      <c r="E2498" s="14"/>
    </row>
    <row r="2499">
      <c r="A2499" s="190">
        <v>822.0</v>
      </c>
      <c r="B2499" s="161"/>
      <c r="C2499" s="14"/>
      <c r="D2499" s="167">
        <v>0.135</v>
      </c>
      <c r="E2499" s="14"/>
    </row>
    <row r="2500">
      <c r="A2500" s="190">
        <v>822.0</v>
      </c>
      <c r="B2500" s="161"/>
      <c r="C2500" s="14"/>
      <c r="D2500" s="167">
        <v>0.117</v>
      </c>
      <c r="E2500" s="14"/>
    </row>
    <row r="2501">
      <c r="A2501" s="190">
        <v>822.0</v>
      </c>
      <c r="B2501" s="161"/>
      <c r="C2501" s="14"/>
      <c r="D2501" s="167">
        <v>0.121</v>
      </c>
      <c r="E2501" s="14"/>
    </row>
    <row r="2502">
      <c r="A2502" s="190">
        <v>823.0</v>
      </c>
      <c r="B2502" s="161"/>
      <c r="C2502" s="14"/>
      <c r="D2502" s="167">
        <v>0.123</v>
      </c>
      <c r="E2502" s="14"/>
    </row>
    <row r="2503">
      <c r="A2503" s="190">
        <v>823.0</v>
      </c>
      <c r="B2503" s="161"/>
      <c r="C2503" s="14"/>
      <c r="D2503" s="167">
        <v>0.129</v>
      </c>
      <c r="E2503" s="14"/>
    </row>
    <row r="2504">
      <c r="A2504" s="190">
        <v>823.0</v>
      </c>
      <c r="B2504" s="161"/>
      <c r="C2504" s="14"/>
      <c r="D2504" s="167">
        <v>0.13</v>
      </c>
      <c r="E2504" s="14"/>
    </row>
    <row r="2505">
      <c r="A2505" s="190">
        <v>824.0</v>
      </c>
      <c r="B2505" s="161"/>
      <c r="C2505" s="14"/>
      <c r="D2505" s="167">
        <v>0.159</v>
      </c>
      <c r="E2505" s="14"/>
    </row>
    <row r="2506">
      <c r="A2506" s="190">
        <v>824.0</v>
      </c>
      <c r="B2506" s="161"/>
      <c r="C2506" s="14"/>
      <c r="D2506" s="167">
        <v>0.165</v>
      </c>
      <c r="E2506" s="14"/>
    </row>
    <row r="2507">
      <c r="A2507" s="190">
        <v>824.0</v>
      </c>
      <c r="B2507" s="161"/>
      <c r="C2507" s="14"/>
      <c r="D2507" s="167">
        <v>0.123</v>
      </c>
      <c r="E2507" s="14"/>
    </row>
    <row r="2508">
      <c r="A2508" s="190">
        <v>825.0</v>
      </c>
      <c r="B2508" s="161"/>
      <c r="C2508" s="14"/>
      <c r="D2508" s="167">
        <v>0.141</v>
      </c>
      <c r="E2508" s="14"/>
    </row>
    <row r="2509">
      <c r="A2509" s="190">
        <v>825.0</v>
      </c>
      <c r="B2509" s="161"/>
      <c r="C2509" s="14"/>
      <c r="D2509" s="167">
        <v>0.161</v>
      </c>
      <c r="E2509" s="14"/>
    </row>
    <row r="2510">
      <c r="A2510" s="190">
        <v>825.0</v>
      </c>
      <c r="B2510" s="161"/>
      <c r="C2510" s="14"/>
      <c r="D2510" s="167">
        <v>0.142</v>
      </c>
      <c r="E2510" s="14"/>
    </row>
    <row r="2511">
      <c r="A2511" s="190">
        <v>826.0</v>
      </c>
      <c r="B2511" s="161"/>
      <c r="C2511" s="14"/>
      <c r="D2511" s="167">
        <v>0.122</v>
      </c>
      <c r="E2511" s="14"/>
    </row>
    <row r="2512">
      <c r="A2512" s="190">
        <v>826.0</v>
      </c>
      <c r="B2512" s="161"/>
      <c r="C2512" s="14"/>
      <c r="D2512" s="167">
        <v>0.162</v>
      </c>
      <c r="E2512" s="14"/>
    </row>
    <row r="2513">
      <c r="A2513" s="190">
        <v>826.0</v>
      </c>
      <c r="B2513" s="161"/>
      <c r="C2513" s="14"/>
      <c r="D2513" s="167">
        <v>0.131</v>
      </c>
      <c r="E2513" s="14"/>
    </row>
    <row r="2514">
      <c r="A2514" s="190">
        <v>827.0</v>
      </c>
      <c r="B2514" s="161"/>
      <c r="C2514" s="14"/>
      <c r="D2514" s="167">
        <v>0.141</v>
      </c>
      <c r="E2514" s="14"/>
    </row>
    <row r="2515">
      <c r="A2515" s="190">
        <v>827.0</v>
      </c>
      <c r="B2515" s="161"/>
      <c r="C2515" s="14"/>
      <c r="D2515" s="167">
        <v>0.132</v>
      </c>
      <c r="E2515" s="14"/>
    </row>
    <row r="2516">
      <c r="A2516" s="190">
        <v>827.0</v>
      </c>
      <c r="B2516" s="161"/>
      <c r="C2516" s="14"/>
      <c r="D2516" s="167">
        <v>0.154</v>
      </c>
      <c r="E2516" s="14"/>
    </row>
    <row r="2517">
      <c r="A2517" s="190">
        <v>828.0</v>
      </c>
      <c r="B2517" s="161"/>
      <c r="C2517" s="14"/>
      <c r="D2517" s="167">
        <v>0.148</v>
      </c>
      <c r="E2517" s="14"/>
    </row>
    <row r="2518">
      <c r="A2518" s="190">
        <v>828.0</v>
      </c>
      <c r="B2518" s="161"/>
      <c r="C2518" s="14"/>
      <c r="D2518" s="167">
        <v>0.139</v>
      </c>
      <c r="E2518" s="14"/>
    </row>
    <row r="2519">
      <c r="A2519" s="190">
        <v>828.0</v>
      </c>
      <c r="B2519" s="161"/>
      <c r="C2519" s="14"/>
      <c r="D2519" s="167">
        <v>0.133</v>
      </c>
      <c r="E2519" s="14"/>
    </row>
    <row r="2520">
      <c r="A2520" s="190">
        <v>829.0</v>
      </c>
      <c r="B2520" s="161"/>
      <c r="C2520" s="14"/>
      <c r="D2520" s="167">
        <v>0.249</v>
      </c>
      <c r="E2520" s="14"/>
    </row>
    <row r="2521">
      <c r="A2521" s="190">
        <v>829.0</v>
      </c>
      <c r="B2521" s="161"/>
      <c r="C2521" s="14"/>
      <c r="D2521" s="167">
        <v>0.208</v>
      </c>
      <c r="E2521" s="14"/>
    </row>
    <row r="2522">
      <c r="A2522" s="190">
        <v>829.0</v>
      </c>
      <c r="B2522" s="161"/>
      <c r="C2522" s="14"/>
      <c r="D2522" s="167">
        <v>0.234</v>
      </c>
      <c r="E2522" s="14"/>
    </row>
    <row r="2523">
      <c r="A2523" s="190">
        <v>830.0</v>
      </c>
      <c r="B2523" s="161"/>
      <c r="C2523" s="14"/>
      <c r="D2523" s="167">
        <v>0.211</v>
      </c>
      <c r="E2523" s="14"/>
    </row>
    <row r="2524">
      <c r="A2524" s="190">
        <v>830.0</v>
      </c>
      <c r="B2524" s="161"/>
      <c r="C2524" s="14"/>
      <c r="D2524" s="167">
        <v>0.214</v>
      </c>
      <c r="E2524" s="14"/>
    </row>
    <row r="2525">
      <c r="A2525" s="190">
        <v>830.0</v>
      </c>
      <c r="B2525" s="161"/>
      <c r="C2525" s="14"/>
      <c r="D2525" s="167">
        <v>0.218</v>
      </c>
      <c r="E2525" s="14"/>
    </row>
    <row r="2526">
      <c r="A2526" s="190">
        <v>831.0</v>
      </c>
      <c r="B2526" s="161"/>
      <c r="C2526" s="14"/>
      <c r="D2526" s="167">
        <v>0.114</v>
      </c>
      <c r="E2526" s="14"/>
    </row>
    <row r="2527">
      <c r="A2527" s="190">
        <v>831.0</v>
      </c>
      <c r="B2527" s="161"/>
      <c r="C2527" s="14"/>
      <c r="D2527" s="167">
        <v>0.126</v>
      </c>
      <c r="E2527" s="14"/>
    </row>
    <row r="2528">
      <c r="A2528" s="190">
        <v>831.0</v>
      </c>
      <c r="B2528" s="161"/>
      <c r="C2528" s="14"/>
      <c r="D2528" s="167">
        <v>0.116</v>
      </c>
      <c r="E2528" s="14"/>
    </row>
    <row r="2529">
      <c r="A2529" s="190">
        <v>832.0</v>
      </c>
      <c r="B2529" s="161"/>
      <c r="C2529" s="14"/>
      <c r="D2529" s="167">
        <v>0.118</v>
      </c>
      <c r="E2529" s="14"/>
    </row>
    <row r="2530">
      <c r="A2530" s="190">
        <v>832.0</v>
      </c>
      <c r="B2530" s="161"/>
      <c r="C2530" s="14"/>
      <c r="D2530" s="167">
        <v>0.128</v>
      </c>
      <c r="E2530" s="14"/>
    </row>
    <row r="2531">
      <c r="A2531" s="190">
        <v>832.0</v>
      </c>
      <c r="B2531" s="161"/>
      <c r="C2531" s="14"/>
      <c r="D2531" s="167">
        <v>0.112</v>
      </c>
      <c r="E2531" s="14"/>
    </row>
    <row r="2532">
      <c r="A2532" s="190">
        <v>833.0</v>
      </c>
      <c r="B2532" s="161"/>
      <c r="C2532" s="14"/>
      <c r="D2532" s="167">
        <v>0.131</v>
      </c>
      <c r="E2532" s="14"/>
    </row>
    <row r="2533">
      <c r="A2533" s="190">
        <v>833.0</v>
      </c>
      <c r="B2533" s="161"/>
      <c r="C2533" s="14"/>
      <c r="D2533" s="167">
        <v>0.181</v>
      </c>
      <c r="E2533" s="14"/>
    </row>
    <row r="2534">
      <c r="A2534" s="190">
        <v>833.0</v>
      </c>
      <c r="B2534" s="161"/>
      <c r="C2534" s="14"/>
      <c r="D2534" s="167">
        <v>0.131</v>
      </c>
      <c r="E2534" s="14"/>
    </row>
    <row r="2535">
      <c r="A2535" s="190">
        <v>834.0</v>
      </c>
      <c r="B2535" s="161"/>
      <c r="C2535" s="14"/>
      <c r="D2535" s="167">
        <v>0.147</v>
      </c>
      <c r="E2535" s="14"/>
    </row>
    <row r="2536">
      <c r="A2536" s="190">
        <v>834.0</v>
      </c>
      <c r="B2536" s="161"/>
      <c r="C2536" s="14"/>
      <c r="D2536" s="167">
        <v>0.132</v>
      </c>
      <c r="E2536" s="14"/>
    </row>
    <row r="2537">
      <c r="A2537" s="190">
        <v>834.0</v>
      </c>
      <c r="B2537" s="161"/>
      <c r="C2537" s="14"/>
      <c r="D2537" s="167">
        <v>0.141</v>
      </c>
      <c r="E2537" s="14"/>
    </row>
    <row r="2538">
      <c r="A2538" s="190">
        <v>835.0</v>
      </c>
      <c r="B2538" s="161"/>
      <c r="C2538" s="14"/>
      <c r="D2538" s="167">
        <v>0.144</v>
      </c>
      <c r="E2538" s="14"/>
    </row>
    <row r="2539">
      <c r="A2539" s="190">
        <v>835.0</v>
      </c>
      <c r="B2539" s="161"/>
      <c r="C2539" s="14"/>
      <c r="D2539" s="167">
        <v>0.131</v>
      </c>
      <c r="E2539" s="14"/>
    </row>
    <row r="2540">
      <c r="A2540" s="190">
        <v>835.0</v>
      </c>
      <c r="B2540" s="161"/>
      <c r="C2540" s="14"/>
      <c r="D2540" s="167">
        <v>0.125</v>
      </c>
      <c r="E2540" s="14"/>
    </row>
    <row r="2541">
      <c r="A2541" s="190">
        <v>836.0</v>
      </c>
      <c r="B2541" s="161"/>
      <c r="C2541" s="14"/>
      <c r="D2541" s="167">
        <v>0.142</v>
      </c>
      <c r="E2541" s="14"/>
    </row>
    <row r="2542">
      <c r="A2542" s="190">
        <v>836.0</v>
      </c>
      <c r="B2542" s="161"/>
      <c r="C2542" s="14"/>
      <c r="D2542" s="167">
        <v>0.133</v>
      </c>
      <c r="E2542" s="14"/>
    </row>
    <row r="2543">
      <c r="A2543" s="190">
        <v>836.0</v>
      </c>
      <c r="B2543" s="161"/>
      <c r="C2543" s="14"/>
      <c r="D2543" s="167">
        <v>0.131</v>
      </c>
      <c r="E2543" s="14"/>
    </row>
    <row r="2544">
      <c r="A2544" s="190">
        <v>837.0</v>
      </c>
      <c r="B2544" s="161"/>
      <c r="C2544" s="14"/>
      <c r="D2544" s="167">
        <v>0.226</v>
      </c>
      <c r="E2544" s="14"/>
    </row>
    <row r="2545">
      <c r="A2545" s="190">
        <v>837.0</v>
      </c>
      <c r="B2545" s="161"/>
      <c r="C2545" s="14"/>
      <c r="D2545" s="167">
        <v>0.231</v>
      </c>
      <c r="E2545" s="14"/>
    </row>
    <row r="2546">
      <c r="A2546" s="190">
        <v>837.0</v>
      </c>
      <c r="B2546" s="161"/>
      <c r="C2546" s="14"/>
      <c r="D2546" s="167">
        <v>0.217</v>
      </c>
      <c r="E2546" s="14"/>
    </row>
    <row r="2547">
      <c r="A2547" s="190">
        <v>838.0</v>
      </c>
      <c r="B2547" s="161"/>
      <c r="C2547" s="14"/>
      <c r="D2547" s="167">
        <v>0.244</v>
      </c>
      <c r="E2547" s="14"/>
    </row>
    <row r="2548">
      <c r="A2548" s="190">
        <v>838.0</v>
      </c>
      <c r="B2548" s="161"/>
      <c r="C2548" s="14"/>
      <c r="D2548" s="167">
        <v>0.241</v>
      </c>
      <c r="E2548" s="14"/>
    </row>
    <row r="2549">
      <c r="A2549" s="190">
        <v>838.0</v>
      </c>
      <c r="B2549" s="161"/>
      <c r="C2549" s="14"/>
      <c r="D2549" s="167">
        <v>0.231</v>
      </c>
      <c r="E2549" s="14"/>
    </row>
    <row r="2550">
      <c r="A2550" s="190">
        <v>839.0</v>
      </c>
      <c r="B2550" s="161"/>
      <c r="C2550" s="14"/>
      <c r="D2550" s="167">
        <v>0.222</v>
      </c>
      <c r="E2550" s="14"/>
    </row>
    <row r="2551">
      <c r="A2551" s="190">
        <v>839.0</v>
      </c>
      <c r="B2551" s="161"/>
      <c r="C2551" s="14"/>
      <c r="D2551" s="167">
        <v>0.214</v>
      </c>
      <c r="E2551" s="14"/>
    </row>
    <row r="2552">
      <c r="A2552" s="190">
        <v>839.0</v>
      </c>
      <c r="B2552" s="161"/>
      <c r="C2552" s="14"/>
      <c r="D2552" s="167">
        <v>0.218</v>
      </c>
      <c r="E2552" s="14"/>
    </row>
    <row r="2553">
      <c r="A2553" s="190">
        <v>840.0</v>
      </c>
      <c r="B2553" s="161"/>
      <c r="C2553" s="14"/>
      <c r="D2553" s="167">
        <v>0.187</v>
      </c>
      <c r="E2553" s="14"/>
    </row>
    <row r="2554">
      <c r="A2554" s="190">
        <v>840.0</v>
      </c>
      <c r="B2554" s="161"/>
      <c r="C2554" s="14"/>
      <c r="D2554" s="167">
        <v>0.166</v>
      </c>
      <c r="E2554" s="14"/>
    </row>
    <row r="2555">
      <c r="A2555" s="190">
        <v>840.0</v>
      </c>
      <c r="B2555" s="161"/>
      <c r="C2555" s="14"/>
      <c r="D2555" s="167">
        <v>0.199</v>
      </c>
      <c r="E2555" s="14"/>
    </row>
    <row r="2556">
      <c r="A2556" s="190">
        <v>841.0</v>
      </c>
      <c r="B2556" s="161"/>
      <c r="C2556" s="14"/>
      <c r="D2556" s="167">
        <v>0.2014</v>
      </c>
      <c r="E2556" s="14"/>
    </row>
    <row r="2557">
      <c r="A2557" s="190">
        <v>841.0</v>
      </c>
      <c r="B2557" s="161"/>
      <c r="C2557" s="14"/>
      <c r="D2557" s="167">
        <v>0.192</v>
      </c>
      <c r="E2557" s="14"/>
    </row>
    <row r="2558">
      <c r="A2558" s="190">
        <v>841.0</v>
      </c>
      <c r="B2558" s="161"/>
      <c r="C2558" s="14"/>
      <c r="D2558" s="167">
        <v>0.2014</v>
      </c>
      <c r="E2558" s="14"/>
    </row>
    <row r="2559">
      <c r="A2559" s="190">
        <v>842.0</v>
      </c>
      <c r="B2559" s="161"/>
      <c r="C2559" s="14"/>
      <c r="D2559" s="167">
        <v>0.254</v>
      </c>
      <c r="E2559" s="14"/>
    </row>
    <row r="2560">
      <c r="A2560" s="190">
        <v>842.0</v>
      </c>
      <c r="B2560" s="161"/>
      <c r="C2560" s="14"/>
      <c r="D2560" s="167">
        <v>0.256</v>
      </c>
      <c r="E2560" s="14"/>
    </row>
    <row r="2561">
      <c r="A2561" s="190">
        <v>842.0</v>
      </c>
      <c r="B2561" s="161"/>
      <c r="C2561" s="14"/>
      <c r="D2561" s="167">
        <v>0.259</v>
      </c>
      <c r="E2561" s="14"/>
    </row>
    <row r="2562">
      <c r="A2562" s="190">
        <v>843.0</v>
      </c>
      <c r="B2562" s="161"/>
      <c r="C2562" s="14"/>
      <c r="D2562" s="167">
        <v>0.251</v>
      </c>
      <c r="E2562" s="14"/>
    </row>
    <row r="2563">
      <c r="A2563" s="190">
        <v>843.0</v>
      </c>
      <c r="B2563" s="161"/>
      <c r="C2563" s="14"/>
      <c r="D2563" s="167">
        <v>0.244</v>
      </c>
      <c r="E2563" s="14"/>
    </row>
    <row r="2564">
      <c r="A2564" s="190">
        <v>843.0</v>
      </c>
      <c r="B2564" s="161"/>
      <c r="C2564" s="14"/>
      <c r="D2564" s="167">
        <v>0.232</v>
      </c>
      <c r="E2564" s="14"/>
    </row>
    <row r="2565">
      <c r="A2565" s="190">
        <v>844.0</v>
      </c>
      <c r="B2565" s="161"/>
      <c r="C2565" s="14"/>
      <c r="D2565" s="167">
        <v>0.209</v>
      </c>
      <c r="E2565" s="14"/>
    </row>
    <row r="2566">
      <c r="A2566" s="190">
        <v>844.0</v>
      </c>
      <c r="B2566" s="161"/>
      <c r="C2566" s="14"/>
      <c r="D2566" s="167">
        <v>0.216</v>
      </c>
      <c r="E2566" s="14"/>
    </row>
    <row r="2567">
      <c r="A2567" s="190">
        <v>844.0</v>
      </c>
      <c r="B2567" s="161"/>
      <c r="C2567" s="14"/>
      <c r="D2567" s="167">
        <v>0.219</v>
      </c>
      <c r="E2567" s="14"/>
    </row>
    <row r="2568">
      <c r="A2568" s="190">
        <v>845.0</v>
      </c>
      <c r="B2568" s="161"/>
      <c r="C2568" s="14"/>
      <c r="D2568" s="167">
        <v>0.308</v>
      </c>
      <c r="E2568" s="14"/>
    </row>
    <row r="2569">
      <c r="A2569" s="190">
        <v>845.0</v>
      </c>
      <c r="B2569" s="161"/>
      <c r="C2569" s="14"/>
      <c r="D2569" s="167">
        <v>0.311</v>
      </c>
      <c r="E2569" s="14"/>
    </row>
    <row r="2570">
      <c r="A2570" s="190">
        <v>845.0</v>
      </c>
      <c r="B2570" s="161"/>
      <c r="C2570" s="14"/>
      <c r="D2570" s="167">
        <v>0.292</v>
      </c>
      <c r="E2570" s="14"/>
    </row>
    <row r="2571">
      <c r="A2571" s="190">
        <v>846.0</v>
      </c>
      <c r="B2571" s="161"/>
      <c r="C2571" s="14"/>
      <c r="D2571" s="167">
        <v>0.298</v>
      </c>
      <c r="E2571" s="14"/>
    </row>
    <row r="2572">
      <c r="A2572" s="190">
        <v>846.0</v>
      </c>
      <c r="B2572" s="161"/>
      <c r="C2572" s="14"/>
      <c r="D2572" s="167">
        <v>0.277</v>
      </c>
      <c r="E2572" s="14"/>
    </row>
    <row r="2573">
      <c r="A2573" s="190">
        <v>846.0</v>
      </c>
      <c r="B2573" s="161"/>
      <c r="C2573" s="14"/>
      <c r="D2573" s="167">
        <v>0.281</v>
      </c>
      <c r="E2573" s="14"/>
    </row>
    <row r="2574">
      <c r="A2574" s="190">
        <v>847.0</v>
      </c>
      <c r="B2574" s="161"/>
      <c r="C2574" s="14"/>
      <c r="D2574" s="167">
        <v>0.311</v>
      </c>
      <c r="E2574" s="14"/>
    </row>
    <row r="2575">
      <c r="A2575" s="190">
        <v>847.0</v>
      </c>
      <c r="B2575" s="161"/>
      <c r="C2575" s="14"/>
      <c r="D2575" s="167">
        <v>0.315</v>
      </c>
      <c r="E2575" s="14"/>
    </row>
    <row r="2576">
      <c r="A2576" s="190">
        <v>847.0</v>
      </c>
      <c r="B2576" s="161"/>
      <c r="C2576" s="14"/>
      <c r="D2576" s="167">
        <v>0.322</v>
      </c>
      <c r="E2576" s="14"/>
    </row>
    <row r="2577">
      <c r="A2577" s="190">
        <v>848.0</v>
      </c>
      <c r="B2577" s="161"/>
      <c r="C2577" s="14"/>
      <c r="D2577" s="167">
        <v>0.216</v>
      </c>
      <c r="E2577" s="14"/>
    </row>
    <row r="2578">
      <c r="A2578" s="190">
        <v>848.0</v>
      </c>
      <c r="B2578" s="161"/>
      <c r="C2578" s="14"/>
      <c r="D2578" s="167">
        <v>0.249</v>
      </c>
      <c r="E2578" s="14"/>
    </row>
    <row r="2579">
      <c r="A2579" s="190">
        <v>848.0</v>
      </c>
      <c r="B2579" s="161"/>
      <c r="C2579" s="14"/>
      <c r="D2579" s="167">
        <v>0.231</v>
      </c>
      <c r="E2579" s="14"/>
    </row>
    <row r="2580">
      <c r="A2580" s="190">
        <v>849.0</v>
      </c>
      <c r="B2580" s="161"/>
      <c r="C2580" s="14"/>
      <c r="D2580" s="167">
        <v>0.217</v>
      </c>
      <c r="E2580" s="14"/>
    </row>
    <row r="2581">
      <c r="A2581" s="190">
        <v>849.0</v>
      </c>
      <c r="B2581" s="161"/>
      <c r="C2581" s="14"/>
      <c r="D2581" s="167">
        <v>0.211</v>
      </c>
      <c r="E2581" s="14"/>
    </row>
    <row r="2582">
      <c r="A2582" s="190">
        <v>849.0</v>
      </c>
      <c r="B2582" s="161"/>
      <c r="C2582" s="14"/>
      <c r="D2582" s="167">
        <v>0.222</v>
      </c>
      <c r="E2582" s="14"/>
    </row>
    <row r="2583">
      <c r="A2583" s="190">
        <v>850.0</v>
      </c>
      <c r="B2583" s="161"/>
      <c r="C2583" s="14"/>
      <c r="D2583" s="167">
        <v>0.231</v>
      </c>
      <c r="E2583" s="14"/>
    </row>
    <row r="2584">
      <c r="A2584" s="190">
        <v>850.0</v>
      </c>
      <c r="B2584" s="161"/>
      <c r="C2584" s="14"/>
      <c r="D2584" s="167">
        <v>0.243</v>
      </c>
      <c r="E2584" s="14"/>
    </row>
    <row r="2585">
      <c r="A2585" s="190">
        <v>850.0</v>
      </c>
      <c r="B2585" s="161"/>
      <c r="C2585" s="14"/>
      <c r="D2585" s="167">
        <v>0.219</v>
      </c>
      <c r="E2585" s="14"/>
    </row>
    <row r="2586">
      <c r="A2586" s="190">
        <v>851.0</v>
      </c>
      <c r="B2586" s="161"/>
      <c r="C2586" s="14"/>
      <c r="D2586" s="167">
        <v>0.208</v>
      </c>
      <c r="E2586" s="14"/>
    </row>
    <row r="2587">
      <c r="A2587" s="190">
        <v>851.0</v>
      </c>
      <c r="B2587" s="161"/>
      <c r="C2587" s="14"/>
      <c r="D2587" s="167">
        <v>0.207</v>
      </c>
      <c r="E2587" s="14"/>
    </row>
    <row r="2588">
      <c r="A2588" s="190">
        <v>851.0</v>
      </c>
      <c r="B2588" s="161"/>
      <c r="C2588" s="14"/>
      <c r="D2588" s="167">
        <v>0.192</v>
      </c>
      <c r="E2588" s="14"/>
    </row>
    <row r="2589">
      <c r="A2589" s="190">
        <v>852.0</v>
      </c>
      <c r="B2589" s="161"/>
      <c r="C2589" s="14"/>
      <c r="D2589" s="167">
        <v>0.281</v>
      </c>
      <c r="E2589" s="14"/>
    </row>
    <row r="2590">
      <c r="A2590" s="190">
        <v>852.0</v>
      </c>
      <c r="B2590" s="161"/>
      <c r="C2590" s="14"/>
      <c r="D2590" s="167">
        <v>0.277</v>
      </c>
      <c r="E2590" s="14"/>
    </row>
    <row r="2591">
      <c r="A2591" s="190">
        <v>852.0</v>
      </c>
      <c r="B2591" s="161"/>
      <c r="C2591" s="14"/>
      <c r="D2591" s="167">
        <v>0.264</v>
      </c>
      <c r="E2591" s="14"/>
    </row>
    <row r="2592">
      <c r="A2592" s="190">
        <v>853.0</v>
      </c>
      <c r="B2592" s="161"/>
      <c r="C2592" s="14"/>
      <c r="D2592" s="167">
        <v>0.3</v>
      </c>
      <c r="E2592" s="14"/>
    </row>
    <row r="2593">
      <c r="A2593" s="190">
        <v>853.0</v>
      </c>
      <c r="B2593" s="161"/>
      <c r="C2593" s="14"/>
      <c r="D2593" s="167">
        <v>0.312</v>
      </c>
      <c r="E2593" s="14"/>
    </row>
    <row r="2594">
      <c r="A2594" s="190">
        <v>853.0</v>
      </c>
      <c r="B2594" s="161"/>
      <c r="C2594" s="14"/>
      <c r="D2594" s="167">
        <v>0.291</v>
      </c>
      <c r="E2594" s="14"/>
    </row>
    <row r="2595">
      <c r="A2595" s="190">
        <v>854.0</v>
      </c>
      <c r="B2595" s="161"/>
      <c r="C2595" s="14"/>
      <c r="D2595" s="167">
        <v>0.242</v>
      </c>
      <c r="E2595" s="14"/>
    </row>
    <row r="2596">
      <c r="A2596" s="190">
        <v>854.0</v>
      </c>
      <c r="B2596" s="161"/>
      <c r="C2596" s="14"/>
      <c r="D2596" s="167">
        <v>0.246</v>
      </c>
      <c r="E2596" s="14"/>
    </row>
    <row r="2597">
      <c r="A2597" s="190">
        <v>854.0</v>
      </c>
      <c r="B2597" s="161"/>
      <c r="C2597" s="14"/>
      <c r="D2597" s="167">
        <v>0.265</v>
      </c>
      <c r="E2597" s="14"/>
    </row>
    <row r="2598">
      <c r="A2598" s="190">
        <v>855.0</v>
      </c>
      <c r="B2598" s="161"/>
      <c r="C2598" s="14"/>
      <c r="D2598" s="167">
        <v>0.24</v>
      </c>
      <c r="E2598" s="14"/>
    </row>
    <row r="2599">
      <c r="A2599" s="190">
        <v>855.0</v>
      </c>
      <c r="B2599" s="161"/>
      <c r="C2599" s="14"/>
      <c r="D2599" s="167">
        <v>0.231</v>
      </c>
      <c r="E2599" s="14"/>
    </row>
    <row r="2600">
      <c r="A2600" s="190">
        <v>855.0</v>
      </c>
      <c r="B2600" s="161"/>
      <c r="C2600" s="14"/>
      <c r="D2600" s="167">
        <v>0.216</v>
      </c>
      <c r="E2600" s="14"/>
    </row>
    <row r="2601">
      <c r="A2601" s="190">
        <v>856.0</v>
      </c>
      <c r="B2601" s="161"/>
      <c r="C2601" s="14"/>
      <c r="D2601" s="167">
        <v>0.218</v>
      </c>
      <c r="E2601" s="14"/>
    </row>
    <row r="2602">
      <c r="A2602" s="190">
        <v>856.0</v>
      </c>
      <c r="B2602" s="161"/>
      <c r="C2602" s="14"/>
      <c r="D2602" s="167">
        <v>0.221</v>
      </c>
      <c r="E2602" s="14"/>
    </row>
    <row r="2603">
      <c r="A2603" s="190">
        <v>856.0</v>
      </c>
      <c r="B2603" s="161"/>
      <c r="C2603" s="14"/>
      <c r="D2603" s="167">
        <v>0.227</v>
      </c>
      <c r="E2603" s="14"/>
    </row>
    <row r="2604">
      <c r="A2604" s="190">
        <v>857.0</v>
      </c>
      <c r="B2604" s="161"/>
      <c r="C2604" s="14"/>
      <c r="D2604" s="167">
        <v>0.21</v>
      </c>
      <c r="E2604" s="14"/>
    </row>
    <row r="2605">
      <c r="A2605" s="190">
        <v>857.0</v>
      </c>
      <c r="B2605" s="161"/>
      <c r="C2605" s="14"/>
      <c r="D2605" s="167">
        <v>0.203</v>
      </c>
      <c r="E2605" s="14"/>
    </row>
    <row r="2606">
      <c r="A2606" s="190">
        <v>857.0</v>
      </c>
      <c r="B2606" s="161"/>
      <c r="C2606" s="14"/>
      <c r="D2606" s="167">
        <v>0.219</v>
      </c>
      <c r="E2606" s="14"/>
    </row>
    <row r="2607">
      <c r="A2607" s="190">
        <v>858.0</v>
      </c>
      <c r="B2607" s="161"/>
      <c r="C2607" s="14"/>
      <c r="D2607" s="167">
        <v>0.164</v>
      </c>
      <c r="E2607" s="14"/>
    </row>
    <row r="2608">
      <c r="A2608" s="190">
        <v>858.0</v>
      </c>
      <c r="B2608" s="161"/>
      <c r="C2608" s="14"/>
      <c r="D2608" s="167">
        <v>0.178</v>
      </c>
      <c r="E2608" s="14"/>
    </row>
    <row r="2609">
      <c r="A2609" s="190">
        <v>858.0</v>
      </c>
      <c r="B2609" s="161"/>
      <c r="C2609" s="14"/>
      <c r="D2609" s="167">
        <v>0.192</v>
      </c>
      <c r="E2609" s="14"/>
    </row>
    <row r="2610">
      <c r="A2610" s="190">
        <v>859.0</v>
      </c>
      <c r="B2610" s="161"/>
      <c r="C2610" s="14"/>
      <c r="D2610" s="167">
        <v>0.214</v>
      </c>
      <c r="E2610" s="14"/>
    </row>
    <row r="2611">
      <c r="A2611" s="190">
        <v>859.0</v>
      </c>
      <c r="B2611" s="161"/>
      <c r="C2611" s="14"/>
      <c r="D2611" s="167">
        <v>0.188</v>
      </c>
      <c r="E2611" s="14"/>
    </row>
    <row r="2612">
      <c r="A2612" s="190">
        <v>859.0</v>
      </c>
      <c r="B2612" s="161"/>
      <c r="C2612" s="14"/>
      <c r="D2612" s="167">
        <v>0.176</v>
      </c>
      <c r="E2612" s="14"/>
    </row>
    <row r="2613">
      <c r="A2613" s="190">
        <v>860.0</v>
      </c>
      <c r="B2613" s="161"/>
      <c r="C2613" s="14"/>
      <c r="D2613" s="167">
        <v>0.199</v>
      </c>
      <c r="E2613" s="14"/>
    </row>
    <row r="2614">
      <c r="A2614" s="190">
        <v>860.0</v>
      </c>
      <c r="B2614" s="161"/>
      <c r="C2614" s="14"/>
      <c r="D2614" s="167">
        <v>0.162</v>
      </c>
      <c r="E2614" s="14"/>
    </row>
    <row r="2615">
      <c r="A2615" s="190">
        <v>860.0</v>
      </c>
      <c r="B2615" s="161"/>
      <c r="C2615" s="14"/>
      <c r="D2615" s="167">
        <v>0.144</v>
      </c>
      <c r="E2615" s="14"/>
    </row>
    <row r="2616">
      <c r="A2616" s="190">
        <v>861.0</v>
      </c>
      <c r="B2616" s="161"/>
      <c r="C2616" s="14"/>
      <c r="D2616" s="167">
        <v>0.205</v>
      </c>
      <c r="E2616" s="14"/>
    </row>
    <row r="2617">
      <c r="A2617" s="190">
        <v>861.0</v>
      </c>
      <c r="B2617" s="161"/>
      <c r="C2617" s="14"/>
      <c r="D2617" s="167">
        <v>0.211</v>
      </c>
      <c r="E2617" s="14"/>
    </row>
    <row r="2618">
      <c r="A2618" s="190">
        <v>861.0</v>
      </c>
      <c r="B2618" s="161"/>
      <c r="C2618" s="14"/>
      <c r="D2618" s="167">
        <v>0.213</v>
      </c>
      <c r="E2618" s="14"/>
    </row>
    <row r="2619">
      <c r="A2619" s="190">
        <v>862.0</v>
      </c>
      <c r="B2619" s="161"/>
      <c r="C2619" s="14"/>
      <c r="D2619" s="167">
        <v>0.202</v>
      </c>
      <c r="E2619" s="14"/>
    </row>
    <row r="2620">
      <c r="A2620" s="190">
        <v>862.0</v>
      </c>
      <c r="B2620" s="161"/>
      <c r="C2620" s="14"/>
      <c r="D2620" s="167">
        <v>0.208</v>
      </c>
      <c r="E2620" s="14"/>
    </row>
    <row r="2621">
      <c r="A2621" s="190">
        <v>862.0</v>
      </c>
      <c r="B2621" s="161"/>
      <c r="C2621" s="14"/>
      <c r="D2621" s="167">
        <v>0.192</v>
      </c>
      <c r="E2621" s="14"/>
    </row>
    <row r="2622">
      <c r="A2622" s="190">
        <v>863.0</v>
      </c>
      <c r="B2622" s="161"/>
      <c r="C2622" s="14"/>
      <c r="D2622" s="167">
        <v>0.165</v>
      </c>
      <c r="E2622" s="14"/>
    </row>
    <row r="2623">
      <c r="A2623" s="190">
        <v>863.0</v>
      </c>
      <c r="B2623" s="161"/>
      <c r="C2623" s="14"/>
      <c r="D2623" s="167">
        <v>0.177</v>
      </c>
      <c r="E2623" s="14"/>
    </row>
    <row r="2624">
      <c r="A2624" s="190">
        <v>863.0</v>
      </c>
      <c r="B2624" s="161"/>
      <c r="C2624" s="14"/>
      <c r="D2624" s="167">
        <v>0.188</v>
      </c>
      <c r="E2624" s="14"/>
    </row>
    <row r="2625">
      <c r="A2625" s="190">
        <v>864.0</v>
      </c>
      <c r="B2625" s="161"/>
      <c r="C2625" s="14"/>
      <c r="D2625" s="167">
        <v>0.202</v>
      </c>
      <c r="E2625" s="10" t="s">
        <v>7018</v>
      </c>
    </row>
    <row r="2626">
      <c r="A2626" s="190">
        <v>864.0</v>
      </c>
      <c r="B2626" s="161"/>
      <c r="C2626" s="14"/>
      <c r="D2626" s="167">
        <v>0.181</v>
      </c>
      <c r="E2626" s="10" t="s">
        <v>7018</v>
      </c>
    </row>
    <row r="2627">
      <c r="A2627" s="190">
        <v>864.0</v>
      </c>
      <c r="B2627" s="161"/>
      <c r="C2627" s="14"/>
      <c r="D2627" s="167">
        <v>0.217</v>
      </c>
      <c r="E2627" s="10" t="s">
        <v>7018</v>
      </c>
    </row>
    <row r="2628">
      <c r="A2628" s="190">
        <v>864.0</v>
      </c>
      <c r="B2628" s="161"/>
      <c r="C2628" s="14"/>
      <c r="D2628" s="167">
        <v>0.18</v>
      </c>
      <c r="E2628" s="10" t="s">
        <v>7018</v>
      </c>
    </row>
    <row r="2629">
      <c r="A2629" s="190">
        <v>864.0</v>
      </c>
      <c r="B2629" s="161"/>
      <c r="C2629" s="14"/>
      <c r="D2629" s="167">
        <v>0.288</v>
      </c>
      <c r="E2629" s="10" t="s">
        <v>7018</v>
      </c>
    </row>
    <row r="2630">
      <c r="A2630" s="7">
        <v>865.0</v>
      </c>
      <c r="B2630" s="161"/>
      <c r="C2630" s="14"/>
      <c r="D2630" s="167">
        <v>0.199</v>
      </c>
      <c r="E2630" s="14"/>
    </row>
    <row r="2631">
      <c r="A2631" s="7">
        <v>865.0</v>
      </c>
      <c r="B2631" s="161"/>
      <c r="C2631" s="14"/>
      <c r="D2631" s="167">
        <v>0.217</v>
      </c>
      <c r="E2631" s="14"/>
    </row>
    <row r="2632">
      <c r="A2632" s="7">
        <v>865.0</v>
      </c>
      <c r="B2632" s="161"/>
      <c r="C2632" s="14"/>
      <c r="D2632" s="167">
        <v>0.203</v>
      </c>
      <c r="E2632" s="14"/>
    </row>
    <row r="2633">
      <c r="A2633" s="7">
        <v>866.0</v>
      </c>
      <c r="B2633" s="161"/>
      <c r="C2633" s="14"/>
      <c r="D2633" s="167">
        <v>0.201</v>
      </c>
      <c r="E2633" s="14"/>
    </row>
    <row r="2634">
      <c r="A2634" s="7">
        <v>866.0</v>
      </c>
      <c r="B2634" s="161"/>
      <c r="C2634" s="14"/>
      <c r="D2634" s="167">
        <v>0.17</v>
      </c>
      <c r="E2634" s="14"/>
    </row>
    <row r="2635">
      <c r="A2635" s="7">
        <v>866.0</v>
      </c>
      <c r="B2635" s="161"/>
      <c r="C2635" s="14"/>
      <c r="D2635" s="167">
        <v>0.182</v>
      </c>
      <c r="E2635" s="14"/>
    </row>
    <row r="2636">
      <c r="A2636" s="7">
        <v>867.0</v>
      </c>
      <c r="B2636" s="161"/>
      <c r="C2636" s="14"/>
      <c r="D2636" s="167">
        <v>0.29</v>
      </c>
      <c r="E2636" s="14"/>
    </row>
    <row r="2637">
      <c r="A2637" s="7">
        <v>867.0</v>
      </c>
      <c r="B2637" s="161"/>
      <c r="C2637" s="14"/>
      <c r="D2637" s="167">
        <v>0.271</v>
      </c>
      <c r="E2637" s="14"/>
    </row>
    <row r="2638">
      <c r="A2638" s="7">
        <v>867.0</v>
      </c>
      <c r="B2638" s="161"/>
      <c r="C2638" s="14"/>
      <c r="D2638" s="167">
        <v>0.281</v>
      </c>
      <c r="E2638" s="14"/>
    </row>
    <row r="2639">
      <c r="A2639" s="7">
        <v>868.0</v>
      </c>
      <c r="B2639" s="161"/>
      <c r="C2639" s="14"/>
      <c r="D2639" s="167">
        <v>0.254</v>
      </c>
      <c r="E2639" s="14"/>
    </row>
    <row r="2640">
      <c r="A2640" s="7">
        <v>868.0</v>
      </c>
      <c r="B2640" s="161"/>
      <c r="C2640" s="14"/>
      <c r="D2640" s="167">
        <v>0.263</v>
      </c>
      <c r="E2640" s="14"/>
    </row>
    <row r="2641">
      <c r="A2641" s="7">
        <v>868.0</v>
      </c>
      <c r="B2641" s="161"/>
      <c r="C2641" s="14"/>
      <c r="D2641" s="167">
        <v>0.303</v>
      </c>
      <c r="E2641" s="14"/>
    </row>
    <row r="2642">
      <c r="A2642" s="7">
        <v>869.0</v>
      </c>
      <c r="B2642" s="161"/>
      <c r="C2642" s="14"/>
      <c r="D2642" s="167">
        <v>0.288</v>
      </c>
      <c r="E2642" s="14"/>
    </row>
    <row r="2643">
      <c r="A2643" s="7">
        <v>869.0</v>
      </c>
      <c r="B2643" s="161"/>
      <c r="C2643" s="14"/>
      <c r="D2643" s="167">
        <v>0.272</v>
      </c>
      <c r="E2643" s="14"/>
    </row>
    <row r="2644">
      <c r="A2644" s="7">
        <v>869.0</v>
      </c>
      <c r="B2644" s="161"/>
      <c r="C2644" s="14"/>
      <c r="D2644" s="167">
        <v>0.291</v>
      </c>
      <c r="E2644" s="14"/>
    </row>
    <row r="2645">
      <c r="A2645" s="7">
        <v>870.0</v>
      </c>
      <c r="B2645" s="161"/>
      <c r="C2645" s="14"/>
      <c r="D2645" s="167">
        <v>0.175</v>
      </c>
      <c r="E2645" s="14"/>
    </row>
    <row r="2646">
      <c r="A2646" s="7">
        <v>870.0</v>
      </c>
      <c r="B2646" s="161"/>
      <c r="C2646" s="14"/>
      <c r="D2646" s="167">
        <v>0.171</v>
      </c>
      <c r="E2646" s="14"/>
    </row>
    <row r="2647">
      <c r="A2647" s="7">
        <v>870.0</v>
      </c>
      <c r="B2647" s="161"/>
      <c r="C2647" s="14"/>
      <c r="D2647" s="167">
        <v>0.182</v>
      </c>
      <c r="E2647" s="14"/>
    </row>
    <row r="2648">
      <c r="A2648" s="7">
        <v>871.0</v>
      </c>
      <c r="B2648" s="161"/>
      <c r="C2648" s="14"/>
      <c r="D2648" s="167">
        <v>0.236</v>
      </c>
      <c r="E2648" s="14"/>
    </row>
    <row r="2649">
      <c r="A2649" s="7">
        <v>871.0</v>
      </c>
      <c r="B2649" s="161"/>
      <c r="C2649" s="14"/>
      <c r="D2649" s="167">
        <v>0.221</v>
      </c>
      <c r="E2649" s="14"/>
    </row>
    <row r="2650">
      <c r="A2650" s="7">
        <v>871.0</v>
      </c>
      <c r="B2650" s="161"/>
      <c r="C2650" s="14"/>
      <c r="D2650" s="167">
        <v>0.218</v>
      </c>
      <c r="E2650" s="14"/>
    </row>
    <row r="2651">
      <c r="A2651" s="7">
        <v>872.0</v>
      </c>
      <c r="B2651" s="161"/>
      <c r="C2651" s="14"/>
      <c r="D2651" s="167">
        <v>0.189</v>
      </c>
      <c r="E2651" s="14"/>
    </row>
    <row r="2652">
      <c r="A2652" s="7">
        <v>872.0</v>
      </c>
      <c r="B2652" s="161"/>
      <c r="C2652" s="14"/>
      <c r="D2652" s="167">
        <v>0.171</v>
      </c>
      <c r="E2652" s="14"/>
    </row>
    <row r="2653">
      <c r="A2653" s="7">
        <v>872.0</v>
      </c>
      <c r="B2653" s="161"/>
      <c r="C2653" s="14"/>
      <c r="D2653" s="167">
        <v>0.172</v>
      </c>
      <c r="E2653" s="14"/>
    </row>
    <row r="2654">
      <c r="A2654" s="7">
        <v>873.0</v>
      </c>
      <c r="B2654" s="161"/>
      <c r="C2654" s="14"/>
      <c r="D2654" s="167">
        <v>0.158</v>
      </c>
      <c r="E2654" s="14"/>
    </row>
    <row r="2655">
      <c r="A2655" s="7">
        <v>873.0</v>
      </c>
      <c r="B2655" s="161"/>
      <c r="C2655" s="14"/>
      <c r="D2655" s="167">
        <v>0.163</v>
      </c>
      <c r="E2655" s="14"/>
    </row>
    <row r="2656">
      <c r="A2656" s="7">
        <v>873.0</v>
      </c>
      <c r="B2656" s="161"/>
      <c r="C2656" s="14"/>
      <c r="D2656" s="167">
        <v>0.151</v>
      </c>
      <c r="E2656" s="14"/>
    </row>
    <row r="2657">
      <c r="A2657" s="7">
        <v>874.0</v>
      </c>
      <c r="B2657" s="161"/>
      <c r="C2657" s="14"/>
      <c r="D2657" s="167">
        <v>0.159</v>
      </c>
      <c r="E2657" s="14"/>
    </row>
    <row r="2658">
      <c r="A2658" s="7">
        <v>874.0</v>
      </c>
      <c r="B2658" s="161"/>
      <c r="C2658" s="14"/>
      <c r="D2658" s="167">
        <v>0.166</v>
      </c>
      <c r="E2658" s="14"/>
    </row>
    <row r="2659">
      <c r="A2659" s="7">
        <v>874.0</v>
      </c>
      <c r="B2659" s="161"/>
      <c r="C2659" s="14"/>
      <c r="D2659" s="167">
        <v>0.172</v>
      </c>
      <c r="E2659" s="14"/>
    </row>
    <row r="2660">
      <c r="A2660" s="7">
        <v>875.0</v>
      </c>
      <c r="B2660" s="161"/>
      <c r="C2660" s="14"/>
      <c r="D2660" s="167">
        <v>0.181</v>
      </c>
      <c r="E2660" s="14"/>
    </row>
    <row r="2661">
      <c r="A2661" s="7">
        <v>875.0</v>
      </c>
      <c r="B2661" s="161"/>
      <c r="C2661" s="14"/>
      <c r="D2661" s="167">
        <v>0.141</v>
      </c>
      <c r="E2661" s="14"/>
    </row>
    <row r="2662">
      <c r="A2662" s="7">
        <v>875.0</v>
      </c>
      <c r="B2662" s="161"/>
      <c r="C2662" s="14"/>
      <c r="D2662" s="167">
        <v>0.121</v>
      </c>
      <c r="E2662" s="14"/>
    </row>
    <row r="2663">
      <c r="A2663" s="7">
        <v>876.0</v>
      </c>
      <c r="B2663" s="161"/>
      <c r="C2663" s="14"/>
      <c r="D2663" s="167">
        <v>0.218</v>
      </c>
      <c r="E2663" s="14"/>
    </row>
    <row r="2664">
      <c r="A2664" s="7">
        <v>876.0</v>
      </c>
      <c r="B2664" s="161"/>
      <c r="C2664" s="14"/>
      <c r="D2664" s="167">
        <v>0.227</v>
      </c>
      <c r="E2664" s="14"/>
    </row>
    <row r="2665">
      <c r="A2665" s="7">
        <v>876.0</v>
      </c>
      <c r="B2665" s="161"/>
      <c r="C2665" s="14"/>
      <c r="D2665" s="167">
        <v>0.238</v>
      </c>
      <c r="E2665" s="14"/>
    </row>
    <row r="2666">
      <c r="A2666" s="7">
        <v>877.0</v>
      </c>
      <c r="B2666" s="161"/>
      <c r="C2666" s="14"/>
      <c r="D2666" s="167">
        <v>0.27</v>
      </c>
      <c r="E2666" s="14"/>
    </row>
    <row r="2667">
      <c r="A2667" s="7">
        <v>877.0</v>
      </c>
      <c r="B2667" s="161"/>
      <c r="C2667" s="14"/>
      <c r="D2667" s="167">
        <v>0.266</v>
      </c>
      <c r="E2667" s="14"/>
    </row>
    <row r="2668">
      <c r="A2668" s="7">
        <v>877.0</v>
      </c>
      <c r="B2668" s="161"/>
      <c r="C2668" s="14"/>
      <c r="D2668" s="167">
        <v>0.291</v>
      </c>
      <c r="E2668" s="14"/>
    </row>
    <row r="2669">
      <c r="A2669" s="7">
        <v>878.0</v>
      </c>
      <c r="B2669" s="161"/>
      <c r="C2669" s="14"/>
      <c r="D2669" s="167">
        <v>0.326</v>
      </c>
      <c r="E2669" s="14"/>
    </row>
    <row r="2670">
      <c r="A2670" s="7">
        <v>878.0</v>
      </c>
      <c r="B2670" s="161"/>
      <c r="C2670" s="14"/>
      <c r="D2670" s="167">
        <v>0.308</v>
      </c>
      <c r="E2670" s="14"/>
    </row>
    <row r="2671">
      <c r="A2671" s="7">
        <v>878.0</v>
      </c>
      <c r="B2671" s="161"/>
      <c r="C2671" s="14"/>
      <c r="D2671" s="167">
        <v>0.311</v>
      </c>
      <c r="E2671" s="14"/>
    </row>
    <row r="2672">
      <c r="A2672" s="7">
        <v>879.0</v>
      </c>
      <c r="B2672" s="161"/>
      <c r="C2672" s="14"/>
      <c r="D2672" s="167">
        <v>0.319</v>
      </c>
      <c r="E2672" s="14"/>
    </row>
    <row r="2673">
      <c r="A2673" s="7">
        <v>879.0</v>
      </c>
      <c r="B2673" s="161"/>
      <c r="C2673" s="14"/>
      <c r="D2673" s="167">
        <v>0.322</v>
      </c>
      <c r="E2673" s="14"/>
    </row>
    <row r="2674">
      <c r="A2674" s="7">
        <v>879.0</v>
      </c>
      <c r="B2674" s="161"/>
      <c r="C2674" s="14"/>
      <c r="D2674" s="167">
        <v>0.331</v>
      </c>
      <c r="E2674" s="14"/>
    </row>
    <row r="2675">
      <c r="A2675" s="7">
        <v>880.0</v>
      </c>
      <c r="B2675" s="161"/>
      <c r="C2675" s="14"/>
      <c r="D2675" s="167">
        <v>0.341</v>
      </c>
      <c r="E2675" s="14"/>
    </row>
    <row r="2676">
      <c r="A2676" s="7">
        <v>880.0</v>
      </c>
      <c r="B2676" s="161"/>
      <c r="C2676" s="14"/>
      <c r="D2676" s="167">
        <v>0.336</v>
      </c>
      <c r="E2676" s="14"/>
    </row>
    <row r="2677">
      <c r="A2677" s="7">
        <v>880.0</v>
      </c>
      <c r="B2677" s="161"/>
      <c r="C2677" s="14"/>
      <c r="D2677" s="167">
        <v>0.328</v>
      </c>
      <c r="E2677" s="14"/>
    </row>
    <row r="2678">
      <c r="A2678" s="7">
        <v>881.0</v>
      </c>
      <c r="B2678" s="161"/>
      <c r="C2678" s="14"/>
      <c r="D2678" s="167">
        <v>0.264</v>
      </c>
      <c r="E2678" s="14"/>
    </row>
    <row r="2679">
      <c r="A2679" s="7">
        <v>881.0</v>
      </c>
      <c r="B2679" s="161"/>
      <c r="C2679" s="14"/>
      <c r="D2679" s="167">
        <v>0.286</v>
      </c>
      <c r="E2679" s="14"/>
    </row>
    <row r="2680">
      <c r="A2680" s="7">
        <v>881.0</v>
      </c>
      <c r="B2680" s="161"/>
      <c r="C2680" s="14"/>
      <c r="D2680" s="167">
        <v>0.268</v>
      </c>
      <c r="E2680" s="14"/>
    </row>
    <row r="2681">
      <c r="A2681" s="7">
        <v>882.0</v>
      </c>
      <c r="B2681" s="161"/>
      <c r="C2681" s="14"/>
      <c r="D2681" s="167">
        <v>0.321</v>
      </c>
      <c r="E2681" s="14"/>
    </row>
    <row r="2682">
      <c r="A2682" s="7">
        <v>882.0</v>
      </c>
      <c r="B2682" s="161"/>
      <c r="C2682" s="14"/>
      <c r="D2682" s="167">
        <v>0.24</v>
      </c>
      <c r="E2682" s="14"/>
    </row>
    <row r="2683">
      <c r="A2683" s="7">
        <v>882.0</v>
      </c>
      <c r="B2683" s="161"/>
      <c r="C2683" s="14"/>
      <c r="D2683" s="167">
        <v>0.292</v>
      </c>
      <c r="E2683" s="14"/>
    </row>
    <row r="2684">
      <c r="A2684" s="7">
        <v>883.0</v>
      </c>
      <c r="B2684" s="161"/>
      <c r="C2684" s="14"/>
      <c r="D2684" s="167">
        <v>0.247</v>
      </c>
      <c r="E2684" s="14"/>
    </row>
    <row r="2685">
      <c r="A2685" s="7">
        <v>883.0</v>
      </c>
      <c r="B2685" s="161"/>
      <c r="C2685" s="14"/>
      <c r="D2685" s="167">
        <v>0.278</v>
      </c>
      <c r="E2685" s="14"/>
    </row>
    <row r="2686">
      <c r="A2686" s="7">
        <v>883.0</v>
      </c>
      <c r="B2686" s="161"/>
      <c r="C2686" s="14"/>
      <c r="D2686" s="167">
        <v>0.249</v>
      </c>
      <c r="E2686" s="14"/>
    </row>
    <row r="2687">
      <c r="A2687" s="7">
        <v>884.0</v>
      </c>
      <c r="B2687" s="161"/>
      <c r="C2687" s="14"/>
      <c r="D2687" s="167">
        <v>0.315</v>
      </c>
      <c r="E2687" s="14"/>
    </row>
    <row r="2688">
      <c r="A2688" s="7">
        <v>884.0</v>
      </c>
      <c r="B2688" s="161"/>
      <c r="C2688" s="14"/>
      <c r="D2688" s="167">
        <v>0.253</v>
      </c>
      <c r="E2688" s="14"/>
    </row>
    <row r="2689">
      <c r="A2689" s="7">
        <v>884.0</v>
      </c>
      <c r="B2689" s="161"/>
      <c r="C2689" s="14"/>
      <c r="D2689" s="167">
        <v>0.298</v>
      </c>
      <c r="E2689" s="14"/>
    </row>
    <row r="2690">
      <c r="A2690" s="7">
        <v>885.0</v>
      </c>
      <c r="B2690" s="161"/>
      <c r="C2690" s="14"/>
      <c r="D2690" s="167">
        <v>0.225</v>
      </c>
      <c r="E2690" s="14"/>
    </row>
    <row r="2691">
      <c r="A2691" s="7">
        <v>885.0</v>
      </c>
      <c r="B2691" s="161"/>
      <c r="C2691" s="14"/>
      <c r="D2691" s="167">
        <v>0.278</v>
      </c>
      <c r="E2691" s="14"/>
    </row>
    <row r="2692">
      <c r="A2692" s="7">
        <v>885.0</v>
      </c>
      <c r="B2692" s="161"/>
      <c r="C2692" s="14"/>
      <c r="D2692" s="167">
        <v>0.251</v>
      </c>
      <c r="E2692" s="14"/>
    </row>
    <row r="2693">
      <c r="A2693" s="7">
        <v>886.0</v>
      </c>
      <c r="B2693" s="161"/>
      <c r="C2693" s="14"/>
      <c r="D2693" s="167">
        <v>0.242</v>
      </c>
      <c r="E2693" s="14"/>
    </row>
    <row r="2694">
      <c r="A2694" s="7">
        <v>886.0</v>
      </c>
      <c r="B2694" s="161"/>
      <c r="C2694" s="14"/>
      <c r="D2694" s="167">
        <v>0.201</v>
      </c>
      <c r="E2694" s="14"/>
    </row>
    <row r="2695">
      <c r="A2695" s="7">
        <v>886.0</v>
      </c>
      <c r="B2695" s="161"/>
      <c r="C2695" s="14"/>
      <c r="D2695" s="167">
        <v>0.265</v>
      </c>
      <c r="E2695" s="14"/>
    </row>
    <row r="2696">
      <c r="A2696" s="7">
        <v>887.0</v>
      </c>
      <c r="B2696" s="161"/>
      <c r="C2696" s="14"/>
      <c r="D2696" s="167">
        <v>0.202</v>
      </c>
      <c r="E2696" s="14"/>
    </row>
    <row r="2697">
      <c r="A2697" s="7">
        <v>887.0</v>
      </c>
      <c r="B2697" s="161"/>
      <c r="C2697" s="14"/>
      <c r="D2697" s="167">
        <v>0.188</v>
      </c>
      <c r="E2697" s="14"/>
    </row>
    <row r="2698">
      <c r="A2698" s="7">
        <v>887.0</v>
      </c>
      <c r="B2698" s="161"/>
      <c r="C2698" s="14"/>
      <c r="D2698" s="167">
        <v>0.213</v>
      </c>
      <c r="E2698" s="14"/>
    </row>
    <row r="2699">
      <c r="A2699" s="7">
        <v>888.0</v>
      </c>
      <c r="B2699" s="161"/>
      <c r="C2699" s="14"/>
      <c r="D2699" s="167">
        <v>0.192</v>
      </c>
      <c r="E2699" s="14"/>
    </row>
    <row r="2700">
      <c r="A2700" s="7">
        <v>888.0</v>
      </c>
      <c r="B2700" s="161"/>
      <c r="C2700" s="14"/>
      <c r="D2700" s="167">
        <v>0.229</v>
      </c>
      <c r="E2700" s="14"/>
    </row>
    <row r="2701">
      <c r="A2701" s="7">
        <v>888.0</v>
      </c>
      <c r="B2701" s="161"/>
      <c r="C2701" s="14"/>
      <c r="D2701" s="167">
        <v>0.206</v>
      </c>
      <c r="E2701" s="14"/>
    </row>
    <row r="2702">
      <c r="A2702" s="7">
        <v>889.0</v>
      </c>
      <c r="B2702" s="161"/>
      <c r="C2702" s="14"/>
      <c r="D2702" s="167">
        <v>0.233</v>
      </c>
      <c r="E2702" s="14"/>
    </row>
    <row r="2703">
      <c r="A2703" s="7">
        <v>889.0</v>
      </c>
      <c r="B2703" s="161"/>
      <c r="C2703" s="14"/>
      <c r="D2703" s="167">
        <v>0.199</v>
      </c>
      <c r="E2703" s="14"/>
    </row>
    <row r="2704">
      <c r="A2704" s="7">
        <v>889.0</v>
      </c>
      <c r="B2704" s="161"/>
      <c r="C2704" s="14"/>
      <c r="D2704" s="167">
        <v>0.212</v>
      </c>
      <c r="E2704" s="14"/>
    </row>
    <row r="2705">
      <c r="A2705" s="7">
        <v>890.0</v>
      </c>
      <c r="B2705" s="161"/>
      <c r="C2705" s="14"/>
      <c r="D2705" s="167">
        <v>0.209</v>
      </c>
      <c r="E2705" s="14"/>
    </row>
    <row r="2706">
      <c r="A2706" s="7">
        <v>890.0</v>
      </c>
      <c r="B2706" s="161"/>
      <c r="C2706" s="14"/>
      <c r="D2706" s="167">
        <v>0.39</v>
      </c>
      <c r="E2706" s="14"/>
    </row>
    <row r="2707">
      <c r="A2707" s="7">
        <v>890.0</v>
      </c>
      <c r="B2707" s="161"/>
      <c r="C2707" s="14"/>
      <c r="D2707" s="167">
        <v>0.309</v>
      </c>
      <c r="E2707" s="14"/>
    </row>
    <row r="2708">
      <c r="A2708" s="7">
        <v>891.0</v>
      </c>
      <c r="B2708" s="161"/>
      <c r="C2708" s="14"/>
      <c r="D2708" s="167">
        <v>0.269</v>
      </c>
      <c r="E2708" s="14"/>
    </row>
    <row r="2709">
      <c r="A2709" s="7">
        <v>891.0</v>
      </c>
      <c r="B2709" s="161"/>
      <c r="C2709" s="14"/>
      <c r="D2709" s="167">
        <v>0.397</v>
      </c>
      <c r="E2709" s="14"/>
    </row>
    <row r="2710">
      <c r="A2710" s="7">
        <v>891.0</v>
      </c>
      <c r="B2710" s="161"/>
      <c r="C2710" s="14"/>
      <c r="D2710" s="167">
        <v>0.269</v>
      </c>
      <c r="E2710" s="14"/>
    </row>
    <row r="2711">
      <c r="A2711" s="7">
        <v>892.0</v>
      </c>
      <c r="B2711" s="161"/>
      <c r="C2711" s="14"/>
      <c r="D2711" s="167">
        <v>0.29</v>
      </c>
      <c r="E2711" s="14"/>
    </row>
    <row r="2712">
      <c r="A2712" s="7">
        <v>892.0</v>
      </c>
      <c r="B2712" s="161"/>
      <c r="C2712" s="14"/>
      <c r="D2712" s="167">
        <v>0.272</v>
      </c>
      <c r="E2712" s="14"/>
    </row>
    <row r="2713">
      <c r="A2713" s="7">
        <v>892.0</v>
      </c>
      <c r="B2713" s="161"/>
      <c r="C2713" s="14"/>
      <c r="D2713" s="167">
        <v>0.247</v>
      </c>
      <c r="E2713" s="14"/>
    </row>
    <row r="2714">
      <c r="A2714" s="7">
        <v>893.0</v>
      </c>
      <c r="B2714" s="161"/>
      <c r="C2714" s="14"/>
      <c r="D2714" s="167">
        <v>0.278</v>
      </c>
      <c r="E2714" s="14"/>
    </row>
    <row r="2715">
      <c r="A2715" s="7">
        <v>893.0</v>
      </c>
      <c r="B2715" s="161"/>
      <c r="C2715" s="14"/>
      <c r="D2715" s="167">
        <v>0.244</v>
      </c>
      <c r="E2715" s="14"/>
    </row>
    <row r="2716">
      <c r="A2716" s="7">
        <v>893.0</v>
      </c>
      <c r="B2716" s="161"/>
      <c r="C2716" s="14"/>
      <c r="D2716" s="167">
        <v>0.225</v>
      </c>
      <c r="E2716" s="14"/>
    </row>
    <row r="2717">
      <c r="A2717" s="7">
        <v>894.0</v>
      </c>
      <c r="B2717" s="161"/>
      <c r="C2717" s="14"/>
      <c r="D2717" s="167">
        <v>0.268</v>
      </c>
      <c r="E2717" s="14"/>
    </row>
    <row r="2718">
      <c r="A2718" s="7">
        <v>894.0</v>
      </c>
      <c r="B2718" s="161"/>
      <c r="C2718" s="14"/>
      <c r="D2718" s="167">
        <v>0.227</v>
      </c>
      <c r="E2718" s="14"/>
    </row>
    <row r="2719">
      <c r="A2719" s="7">
        <v>894.0</v>
      </c>
      <c r="B2719" s="161"/>
      <c r="C2719" s="14"/>
      <c r="D2719" s="167">
        <v>0.281</v>
      </c>
      <c r="E2719" s="14"/>
    </row>
    <row r="2720">
      <c r="A2720" s="7">
        <v>895.0</v>
      </c>
      <c r="B2720" s="161"/>
      <c r="C2720" s="14"/>
      <c r="D2720" s="167">
        <v>0.195</v>
      </c>
      <c r="E2720" s="14"/>
    </row>
    <row r="2721">
      <c r="A2721" s="7">
        <v>895.0</v>
      </c>
      <c r="B2721" s="161"/>
      <c r="C2721" s="14"/>
      <c r="D2721" s="167">
        <v>0.262</v>
      </c>
      <c r="E2721" s="14"/>
    </row>
    <row r="2722">
      <c r="A2722" s="7">
        <v>895.0</v>
      </c>
      <c r="B2722" s="161"/>
      <c r="C2722" s="14"/>
      <c r="D2722" s="167">
        <v>0.23</v>
      </c>
      <c r="E2722" s="14"/>
    </row>
    <row r="2723">
      <c r="A2723" s="7">
        <v>896.0</v>
      </c>
      <c r="B2723" s="161"/>
      <c r="C2723" s="14"/>
      <c r="D2723" s="167">
        <v>0.188</v>
      </c>
      <c r="E2723" s="14"/>
    </row>
    <row r="2724">
      <c r="A2724" s="7">
        <v>896.0</v>
      </c>
      <c r="B2724" s="161"/>
      <c r="C2724" s="14"/>
      <c r="D2724" s="167">
        <v>0.232</v>
      </c>
      <c r="E2724" s="14"/>
    </row>
    <row r="2725">
      <c r="A2725" s="7">
        <v>896.0</v>
      </c>
      <c r="B2725" s="161"/>
      <c r="C2725" s="14"/>
      <c r="D2725" s="167">
        <v>0.192</v>
      </c>
      <c r="E2725" s="14"/>
    </row>
    <row r="2726">
      <c r="A2726" s="7">
        <v>897.0</v>
      </c>
      <c r="B2726" s="161"/>
      <c r="C2726" s="14"/>
      <c r="D2726" s="167">
        <v>0.294</v>
      </c>
      <c r="E2726" s="14"/>
    </row>
    <row r="2727">
      <c r="A2727" s="7">
        <v>897.0</v>
      </c>
      <c r="B2727" s="161"/>
      <c r="C2727" s="14"/>
      <c r="D2727" s="167">
        <v>0.255</v>
      </c>
      <c r="E2727" s="14"/>
    </row>
    <row r="2728">
      <c r="A2728" s="7">
        <v>897.0</v>
      </c>
      <c r="B2728" s="161"/>
      <c r="C2728" s="14"/>
      <c r="D2728" s="167">
        <v>0.243</v>
      </c>
      <c r="E2728" s="14"/>
    </row>
    <row r="2729">
      <c r="A2729" s="7">
        <v>898.0</v>
      </c>
      <c r="B2729" s="161"/>
      <c r="C2729" s="14"/>
      <c r="D2729" s="167">
        <v>0.217</v>
      </c>
      <c r="E2729" s="14"/>
    </row>
    <row r="2730">
      <c r="A2730" s="7">
        <v>898.0</v>
      </c>
      <c r="B2730" s="161"/>
      <c r="C2730" s="14"/>
      <c r="D2730" s="167">
        <v>0.228</v>
      </c>
      <c r="E2730" s="14"/>
    </row>
    <row r="2731">
      <c r="A2731" s="7">
        <v>898.0</v>
      </c>
      <c r="B2731" s="161"/>
      <c r="C2731" s="14"/>
      <c r="D2731" s="167">
        <v>0.239</v>
      </c>
      <c r="E2731" s="14"/>
    </row>
    <row r="2732">
      <c r="A2732" s="7">
        <v>899.0</v>
      </c>
      <c r="B2732" s="161"/>
      <c r="C2732" s="14"/>
      <c r="D2732" s="167">
        <v>0.132</v>
      </c>
      <c r="E2732" s="14"/>
    </row>
    <row r="2733">
      <c r="A2733" s="7">
        <v>899.0</v>
      </c>
      <c r="B2733" s="161"/>
      <c r="C2733" s="14"/>
      <c r="D2733" s="167">
        <v>0.137</v>
      </c>
      <c r="E2733" s="14"/>
    </row>
    <row r="2734">
      <c r="A2734" s="7">
        <v>899.0</v>
      </c>
      <c r="B2734" s="161"/>
      <c r="C2734" s="14"/>
      <c r="D2734" s="167">
        <v>0.121</v>
      </c>
      <c r="E2734" s="14"/>
    </row>
    <row r="2735">
      <c r="A2735" s="7">
        <v>900.0</v>
      </c>
      <c r="B2735" s="161"/>
      <c r="C2735" s="14"/>
      <c r="D2735" s="167">
        <v>0.172</v>
      </c>
      <c r="E2735" s="14"/>
    </row>
    <row r="2736">
      <c r="A2736" s="7">
        <v>900.0</v>
      </c>
      <c r="B2736" s="161"/>
      <c r="C2736" s="14"/>
      <c r="D2736" s="167">
        <v>0.166</v>
      </c>
      <c r="E2736" s="14"/>
    </row>
    <row r="2737">
      <c r="A2737" s="7">
        <v>900.0</v>
      </c>
      <c r="B2737" s="161"/>
      <c r="C2737" s="14"/>
      <c r="D2737" s="167">
        <v>0.141</v>
      </c>
      <c r="E2737" s="14"/>
    </row>
    <row r="2738">
      <c r="A2738" s="7">
        <v>901.0</v>
      </c>
      <c r="B2738" s="161"/>
      <c r="C2738" s="14"/>
      <c r="D2738" s="167">
        <v>0.141</v>
      </c>
      <c r="E2738" s="14"/>
    </row>
    <row r="2739">
      <c r="A2739" s="7">
        <v>901.0</v>
      </c>
      <c r="B2739" s="161"/>
      <c r="C2739" s="14"/>
      <c r="D2739" s="167">
        <v>0.133</v>
      </c>
      <c r="E2739" s="14"/>
    </row>
    <row r="2740">
      <c r="A2740" s="7">
        <v>901.0</v>
      </c>
      <c r="B2740" s="161"/>
      <c r="C2740" s="14"/>
      <c r="D2740" s="167">
        <v>0.129</v>
      </c>
      <c r="E2740" s="14"/>
    </row>
    <row r="2741">
      <c r="A2741" s="7">
        <v>902.0</v>
      </c>
      <c r="B2741" s="161"/>
      <c r="C2741" s="14"/>
      <c r="D2741" s="167">
        <v>0.234</v>
      </c>
      <c r="E2741" s="14"/>
    </row>
    <row r="2742">
      <c r="A2742" s="7">
        <v>902.0</v>
      </c>
      <c r="B2742" s="161"/>
      <c r="C2742" s="14"/>
      <c r="D2742" s="167">
        <v>0.215</v>
      </c>
      <c r="E2742" s="14"/>
    </row>
    <row r="2743">
      <c r="A2743" s="7">
        <v>902.0</v>
      </c>
      <c r="B2743" s="161"/>
      <c r="C2743" s="14"/>
      <c r="D2743" s="167">
        <v>0.224</v>
      </c>
      <c r="E2743" s="14"/>
    </row>
    <row r="2744">
      <c r="A2744" s="7">
        <v>903.0</v>
      </c>
      <c r="B2744" s="161"/>
      <c r="C2744" s="14"/>
      <c r="D2744" s="167">
        <v>0.219</v>
      </c>
      <c r="E2744" s="14"/>
    </row>
    <row r="2745">
      <c r="A2745" s="7">
        <v>903.0</v>
      </c>
      <c r="B2745" s="161"/>
      <c r="C2745" s="14"/>
      <c r="D2745" s="167">
        <v>0.203</v>
      </c>
      <c r="E2745" s="14"/>
    </row>
    <row r="2746">
      <c r="A2746" s="7">
        <v>903.0</v>
      </c>
      <c r="B2746" s="161"/>
      <c r="C2746" s="14"/>
      <c r="D2746" s="167">
        <v>0.245</v>
      </c>
      <c r="E2746" s="14"/>
    </row>
    <row r="2747">
      <c r="A2747" s="7">
        <v>904.0</v>
      </c>
      <c r="B2747" s="161"/>
      <c r="C2747" s="14"/>
      <c r="D2747" s="167">
        <v>0.251</v>
      </c>
      <c r="E2747" s="14"/>
    </row>
    <row r="2748">
      <c r="A2748" s="7">
        <v>904.0</v>
      </c>
      <c r="B2748" s="161"/>
      <c r="C2748" s="14"/>
      <c r="D2748" s="167">
        <v>0.218</v>
      </c>
      <c r="E2748" s="14"/>
    </row>
    <row r="2749">
      <c r="A2749" s="7">
        <v>904.0</v>
      </c>
      <c r="B2749" s="161"/>
      <c r="C2749" s="14"/>
      <c r="D2749" s="167">
        <v>0.214</v>
      </c>
      <c r="E2749" s="14"/>
    </row>
    <row r="2750">
      <c r="A2750" s="7">
        <v>905.0</v>
      </c>
      <c r="B2750" s="161"/>
      <c r="C2750" s="14"/>
      <c r="D2750" s="167">
        <v>0.178</v>
      </c>
      <c r="E2750" s="14"/>
    </row>
    <row r="2751">
      <c r="A2751" s="7">
        <v>905.0</v>
      </c>
      <c r="B2751" s="161"/>
      <c r="C2751" s="14"/>
      <c r="D2751" s="167">
        <v>0.162</v>
      </c>
      <c r="E2751" s="14"/>
    </row>
    <row r="2752">
      <c r="A2752" s="7">
        <v>905.0</v>
      </c>
      <c r="B2752" s="161"/>
      <c r="C2752" s="14"/>
      <c r="D2752" s="167">
        <v>0.188</v>
      </c>
      <c r="E2752" s="14"/>
    </row>
    <row r="2753">
      <c r="A2753" s="7">
        <v>906.0</v>
      </c>
      <c r="B2753" s="161"/>
      <c r="C2753" s="14"/>
      <c r="D2753" s="167">
        <v>0.217</v>
      </c>
      <c r="E2753" s="14"/>
    </row>
    <row r="2754">
      <c r="A2754" s="7">
        <v>906.0</v>
      </c>
      <c r="B2754" s="161"/>
      <c r="C2754" s="14"/>
      <c r="D2754" s="167">
        <v>0.212</v>
      </c>
      <c r="E2754" s="14"/>
    </row>
    <row r="2755">
      <c r="A2755" s="7">
        <v>906.0</v>
      </c>
      <c r="B2755" s="161"/>
      <c r="C2755" s="14"/>
      <c r="D2755" s="167">
        <v>0.204</v>
      </c>
      <c r="E2755" s="14"/>
    </row>
    <row r="2756">
      <c r="A2756" s="7">
        <v>907.0</v>
      </c>
      <c r="B2756" s="161"/>
      <c r="C2756" s="14"/>
      <c r="D2756" s="167">
        <v>0.171</v>
      </c>
      <c r="E2756" s="14"/>
    </row>
    <row r="2757">
      <c r="A2757" s="7">
        <v>907.0</v>
      </c>
      <c r="B2757" s="161"/>
      <c r="C2757" s="14"/>
      <c r="D2757" s="167">
        <v>0.168</v>
      </c>
      <c r="E2757" s="14"/>
    </row>
    <row r="2758">
      <c r="A2758" s="7">
        <v>907.0</v>
      </c>
      <c r="B2758" s="161"/>
      <c r="C2758" s="14"/>
      <c r="D2758" s="167">
        <v>0.183</v>
      </c>
      <c r="E2758" s="14"/>
    </row>
    <row r="2759">
      <c r="A2759" s="7">
        <v>908.0</v>
      </c>
      <c r="B2759" s="161"/>
      <c r="C2759" s="14"/>
      <c r="D2759" s="167">
        <v>0.22</v>
      </c>
      <c r="E2759" s="14"/>
    </row>
    <row r="2760">
      <c r="A2760" s="7">
        <v>908.0</v>
      </c>
      <c r="B2760" s="161"/>
      <c r="C2760" s="14"/>
      <c r="D2760" s="167">
        <v>0.233</v>
      </c>
      <c r="E2760" s="14"/>
    </row>
    <row r="2761">
      <c r="A2761" s="7">
        <v>908.0</v>
      </c>
      <c r="B2761" s="161"/>
      <c r="C2761" s="14"/>
      <c r="D2761" s="167">
        <v>0.248</v>
      </c>
      <c r="E2761" s="14"/>
    </row>
    <row r="2762">
      <c r="A2762" s="7">
        <v>909.0</v>
      </c>
      <c r="B2762" s="161"/>
      <c r="C2762" s="14"/>
      <c r="D2762" s="167">
        <v>0.231</v>
      </c>
      <c r="E2762" s="14"/>
    </row>
    <row r="2763">
      <c r="A2763" s="7">
        <v>909.0</v>
      </c>
      <c r="B2763" s="161"/>
      <c r="C2763" s="14"/>
      <c r="D2763" s="167">
        <v>0.228</v>
      </c>
      <c r="E2763" s="14"/>
    </row>
    <row r="2764">
      <c r="A2764" s="7">
        <v>909.0</v>
      </c>
      <c r="B2764" s="161"/>
      <c r="C2764" s="14"/>
      <c r="D2764" s="167">
        <v>0.256</v>
      </c>
      <c r="E2764" s="14"/>
    </row>
    <row r="2765">
      <c r="A2765" s="7">
        <v>910.0</v>
      </c>
      <c r="B2765" s="161"/>
      <c r="C2765" s="14"/>
      <c r="D2765" s="167">
        <v>0.218</v>
      </c>
      <c r="E2765" s="14"/>
    </row>
    <row r="2766">
      <c r="A2766" s="7">
        <v>910.0</v>
      </c>
      <c r="B2766" s="161"/>
      <c r="C2766" s="14"/>
      <c r="D2766" s="167">
        <v>0.288</v>
      </c>
      <c r="E2766" s="14"/>
    </row>
    <row r="2767">
      <c r="A2767" s="7">
        <v>910.0</v>
      </c>
      <c r="B2767" s="161"/>
      <c r="C2767" s="14"/>
      <c r="D2767" s="167">
        <v>0.251</v>
      </c>
      <c r="E2767" s="14"/>
    </row>
    <row r="2768">
      <c r="A2768" s="7">
        <v>911.0</v>
      </c>
      <c r="B2768" s="161"/>
      <c r="C2768" s="14"/>
      <c r="D2768" s="167">
        <v>0.277</v>
      </c>
      <c r="E2768" s="14"/>
    </row>
    <row r="2769">
      <c r="A2769" s="7">
        <v>911.0</v>
      </c>
      <c r="B2769" s="161"/>
      <c r="C2769" s="14"/>
      <c r="D2769" s="167">
        <v>0.271</v>
      </c>
      <c r="E2769" s="14"/>
    </row>
    <row r="2770">
      <c r="A2770" s="7">
        <v>911.0</v>
      </c>
      <c r="B2770" s="161"/>
      <c r="C2770" s="14"/>
      <c r="D2770" s="167">
        <v>0.291</v>
      </c>
      <c r="E2770" s="14"/>
    </row>
    <row r="2771">
      <c r="A2771" s="7">
        <v>912.0</v>
      </c>
      <c r="B2771" s="161"/>
      <c r="C2771" s="14"/>
      <c r="D2771" s="167">
        <v>0.249</v>
      </c>
      <c r="E2771" s="14"/>
    </row>
    <row r="2772">
      <c r="A2772" s="7">
        <v>912.0</v>
      </c>
      <c r="B2772" s="161"/>
      <c r="C2772" s="14"/>
      <c r="D2772" s="167">
        <v>0.236</v>
      </c>
      <c r="E2772" s="14"/>
    </row>
    <row r="2773">
      <c r="A2773" s="7">
        <v>912.0</v>
      </c>
      <c r="B2773" s="161"/>
      <c r="C2773" s="14"/>
      <c r="D2773" s="167">
        <v>0.219</v>
      </c>
      <c r="E2773" s="14"/>
    </row>
    <row r="2774">
      <c r="A2774" s="7">
        <v>913.0</v>
      </c>
      <c r="B2774" s="161"/>
      <c r="C2774" s="14"/>
      <c r="D2774" s="167">
        <v>0.303</v>
      </c>
      <c r="E2774" s="14"/>
    </row>
    <row r="2775">
      <c r="A2775" s="7">
        <v>913.0</v>
      </c>
      <c r="B2775" s="161"/>
      <c r="C2775" s="14"/>
      <c r="D2775" s="167">
        <v>0.311</v>
      </c>
      <c r="E2775" s="14"/>
    </row>
    <row r="2776">
      <c r="A2776" s="7">
        <v>913.0</v>
      </c>
      <c r="B2776" s="161"/>
      <c r="C2776" s="14"/>
      <c r="D2776" s="167">
        <v>0.292</v>
      </c>
      <c r="E2776" s="14"/>
    </row>
    <row r="2777">
      <c r="A2777" s="7">
        <v>914.0</v>
      </c>
      <c r="B2777" s="161"/>
      <c r="C2777" s="14"/>
      <c r="D2777" s="167">
        <v>0.283</v>
      </c>
      <c r="E2777" s="14"/>
    </row>
    <row r="2778">
      <c r="A2778" s="7">
        <v>914.0</v>
      </c>
      <c r="B2778" s="161"/>
      <c r="C2778" s="14"/>
      <c r="D2778" s="167">
        <v>0.308</v>
      </c>
      <c r="E2778" s="14"/>
    </row>
    <row r="2779">
      <c r="A2779" s="7">
        <v>914.0</v>
      </c>
      <c r="B2779" s="161"/>
      <c r="C2779" s="14"/>
      <c r="D2779" s="167">
        <v>0.293</v>
      </c>
      <c r="E2779" s="14"/>
    </row>
    <row r="2780">
      <c r="A2780" s="7">
        <v>915.0</v>
      </c>
      <c r="B2780" s="161"/>
      <c r="C2780" s="14"/>
      <c r="D2780" s="167">
        <v>0.291</v>
      </c>
      <c r="E2780" s="14"/>
    </row>
    <row r="2781">
      <c r="A2781" s="7">
        <v>915.0</v>
      </c>
      <c r="B2781" s="161"/>
      <c r="C2781" s="14"/>
      <c r="D2781" s="167">
        <v>0.271</v>
      </c>
      <c r="E2781" s="14"/>
    </row>
    <row r="2782">
      <c r="A2782" s="7">
        <v>915.0</v>
      </c>
      <c r="B2782" s="161"/>
      <c r="C2782" s="14"/>
      <c r="D2782" s="167">
        <v>0.225</v>
      </c>
      <c r="E2782" s="14"/>
    </row>
    <row r="2783">
      <c r="A2783" s="7">
        <v>916.0</v>
      </c>
      <c r="B2783" s="161"/>
      <c r="C2783" s="14"/>
      <c r="D2783" s="167">
        <v>0.269</v>
      </c>
      <c r="E2783" s="14"/>
    </row>
    <row r="2784">
      <c r="A2784" s="7">
        <v>916.0</v>
      </c>
      <c r="B2784" s="161"/>
      <c r="C2784" s="14"/>
      <c r="D2784" s="167">
        <v>0.278</v>
      </c>
      <c r="E2784" s="14"/>
    </row>
    <row r="2785">
      <c r="A2785" s="7">
        <v>916.0</v>
      </c>
      <c r="B2785" s="161"/>
      <c r="C2785" s="14"/>
      <c r="D2785" s="167">
        <v>0.281</v>
      </c>
      <c r="E2785" s="14"/>
    </row>
    <row r="2786">
      <c r="A2786" s="7">
        <v>917.0</v>
      </c>
      <c r="B2786" s="161"/>
      <c r="C2786" s="14"/>
      <c r="D2786" s="167">
        <v>0.298</v>
      </c>
      <c r="E2786" s="14"/>
    </row>
    <row r="2787">
      <c r="A2787" s="7">
        <v>917.0</v>
      </c>
      <c r="B2787" s="161"/>
      <c r="C2787" s="14"/>
      <c r="D2787" s="167">
        <v>0.218</v>
      </c>
      <c r="E2787" s="14"/>
    </row>
    <row r="2788">
      <c r="A2788" s="7">
        <v>917.0</v>
      </c>
      <c r="B2788" s="161"/>
      <c r="C2788" s="14"/>
      <c r="D2788" s="167">
        <v>0.233</v>
      </c>
      <c r="E2788" s="14"/>
    </row>
    <row r="2789">
      <c r="A2789" s="7">
        <v>918.0</v>
      </c>
      <c r="B2789" s="161"/>
      <c r="C2789" s="14"/>
      <c r="D2789" s="167">
        <v>0.261</v>
      </c>
      <c r="E2789" s="14"/>
    </row>
    <row r="2790">
      <c r="A2790" s="7">
        <v>918.0</v>
      </c>
      <c r="B2790" s="161"/>
      <c r="C2790" s="14"/>
      <c r="D2790" s="167">
        <v>0.277</v>
      </c>
      <c r="E2790" s="14"/>
    </row>
    <row r="2791">
      <c r="A2791" s="7">
        <v>918.0</v>
      </c>
      <c r="B2791" s="161"/>
      <c r="C2791" s="14"/>
      <c r="D2791" s="167">
        <v>0.284</v>
      </c>
      <c r="E2791" s="14"/>
    </row>
    <row r="2792">
      <c r="A2792" s="7">
        <v>919.0</v>
      </c>
      <c r="B2792" s="161"/>
      <c r="C2792" s="14"/>
      <c r="D2792" s="167">
        <v>0.291</v>
      </c>
      <c r="E2792" s="14"/>
    </row>
    <row r="2793">
      <c r="A2793" s="7">
        <v>919.0</v>
      </c>
      <c r="B2793" s="161"/>
      <c r="C2793" s="14"/>
      <c r="D2793" s="167">
        <v>0.254</v>
      </c>
      <c r="E2793" s="14"/>
    </row>
    <row r="2794">
      <c r="A2794" s="7">
        <v>919.0</v>
      </c>
      <c r="B2794" s="161"/>
      <c r="C2794" s="14"/>
      <c r="D2794" s="167">
        <v>0.249</v>
      </c>
      <c r="E2794" s="14"/>
    </row>
    <row r="2795">
      <c r="A2795" s="7">
        <v>920.0</v>
      </c>
      <c r="B2795" s="161"/>
      <c r="C2795" s="14"/>
      <c r="D2795" s="167">
        <v>0.236</v>
      </c>
      <c r="E2795" s="14"/>
    </row>
    <row r="2796">
      <c r="A2796" s="7">
        <v>920.0</v>
      </c>
      <c r="B2796" s="161"/>
      <c r="C2796" s="14"/>
      <c r="D2796" s="167">
        <v>0.219</v>
      </c>
      <c r="E2796" s="14"/>
    </row>
    <row r="2797">
      <c r="A2797" s="7">
        <v>920.0</v>
      </c>
      <c r="B2797" s="161"/>
      <c r="C2797" s="14"/>
      <c r="D2797" s="167">
        <v>0.244</v>
      </c>
      <c r="E2797" s="14"/>
    </row>
    <row r="2798">
      <c r="A2798" s="7">
        <v>921.0</v>
      </c>
      <c r="B2798" s="161"/>
      <c r="C2798" s="14"/>
      <c r="D2798" s="167">
        <v>0.206</v>
      </c>
      <c r="E2798" s="14"/>
    </row>
    <row r="2799">
      <c r="A2799" s="7">
        <v>921.0</v>
      </c>
      <c r="B2799" s="161"/>
      <c r="C2799" s="14"/>
      <c r="D2799" s="167">
        <v>0.187</v>
      </c>
      <c r="E2799" s="14"/>
    </row>
    <row r="2800">
      <c r="A2800" s="7">
        <v>921.0</v>
      </c>
      <c r="B2800" s="161"/>
      <c r="C2800" s="14"/>
      <c r="D2800" s="167">
        <v>0.216</v>
      </c>
      <c r="E2800" s="14"/>
    </row>
    <row r="2801">
      <c r="A2801" s="7">
        <v>922.0</v>
      </c>
      <c r="B2801" s="161"/>
      <c r="C2801" s="14"/>
      <c r="D2801" s="167">
        <v>0.243</v>
      </c>
      <c r="E2801" s="14"/>
    </row>
    <row r="2802">
      <c r="A2802" s="7">
        <v>922.0</v>
      </c>
      <c r="B2802" s="161"/>
      <c r="C2802" s="14"/>
      <c r="D2802" s="167">
        <v>0.237</v>
      </c>
      <c r="E2802" s="14"/>
    </row>
    <row r="2803">
      <c r="A2803" s="7">
        <v>922.0</v>
      </c>
      <c r="B2803" s="161"/>
      <c r="C2803" s="14"/>
      <c r="D2803" s="167">
        <v>0.244</v>
      </c>
      <c r="E2803" s="14"/>
    </row>
    <row r="2804">
      <c r="A2804" s="7">
        <v>923.0</v>
      </c>
      <c r="B2804" s="161"/>
      <c r="C2804" s="14"/>
      <c r="D2804" s="167">
        <v>0.184</v>
      </c>
      <c r="E2804" s="14"/>
    </row>
    <row r="2805">
      <c r="A2805" s="7">
        <v>923.0</v>
      </c>
      <c r="B2805" s="161"/>
      <c r="C2805" s="14"/>
      <c r="D2805" s="167">
        <v>0.206</v>
      </c>
      <c r="E2805" s="14"/>
    </row>
    <row r="2806">
      <c r="A2806" s="7">
        <v>923.0</v>
      </c>
      <c r="B2806" s="161"/>
      <c r="C2806" s="14"/>
      <c r="D2806" s="167">
        <v>0.177</v>
      </c>
      <c r="E2806" s="14"/>
    </row>
    <row r="2807">
      <c r="A2807" s="7">
        <v>924.0</v>
      </c>
      <c r="B2807" s="161"/>
      <c r="C2807" s="14"/>
      <c r="D2807" s="167">
        <v>0.189</v>
      </c>
      <c r="E2807" s="14"/>
    </row>
    <row r="2808">
      <c r="A2808" s="7">
        <v>924.0</v>
      </c>
      <c r="B2808" s="161"/>
      <c r="C2808" s="14"/>
      <c r="D2808" s="167">
        <v>0.173</v>
      </c>
      <c r="E2808" s="14"/>
    </row>
    <row r="2809">
      <c r="A2809" s="7">
        <v>924.0</v>
      </c>
      <c r="B2809" s="161"/>
      <c r="C2809" s="14"/>
      <c r="D2809" s="167">
        <v>0.193</v>
      </c>
      <c r="E2809" s="14"/>
    </row>
    <row r="2810">
      <c r="A2810" s="7">
        <v>925.0</v>
      </c>
      <c r="B2810" s="161"/>
      <c r="C2810" s="14"/>
      <c r="D2810" s="167">
        <v>0.186</v>
      </c>
      <c r="E2810" s="14"/>
    </row>
    <row r="2811">
      <c r="A2811" s="7">
        <v>925.0</v>
      </c>
      <c r="B2811" s="161"/>
      <c r="C2811" s="14"/>
      <c r="D2811" s="167">
        <v>0.2</v>
      </c>
      <c r="E2811" s="14"/>
    </row>
    <row r="2812">
      <c r="A2812" s="7">
        <v>925.0</v>
      </c>
      <c r="B2812" s="161"/>
      <c r="C2812" s="14"/>
      <c r="D2812" s="167">
        <v>0.186</v>
      </c>
      <c r="E2812" s="14"/>
    </row>
    <row r="2813">
      <c r="A2813" s="7">
        <v>926.0</v>
      </c>
      <c r="B2813" s="161"/>
      <c r="C2813" s="14"/>
      <c r="D2813" s="167">
        <v>0.198</v>
      </c>
      <c r="E2813" s="14"/>
    </row>
    <row r="2814">
      <c r="A2814" s="7">
        <v>926.0</v>
      </c>
      <c r="B2814" s="161"/>
      <c r="C2814" s="14"/>
      <c r="D2814" s="167">
        <v>0.154</v>
      </c>
      <c r="E2814" s="14"/>
    </row>
    <row r="2815">
      <c r="A2815" s="7">
        <v>926.0</v>
      </c>
      <c r="B2815" s="161"/>
      <c r="C2815" s="14"/>
      <c r="D2815" s="167">
        <v>0.174</v>
      </c>
      <c r="E2815" s="14"/>
    </row>
    <row r="2816">
      <c r="A2816" s="7">
        <v>927.0</v>
      </c>
      <c r="B2816" s="161"/>
      <c r="C2816" s="14"/>
      <c r="D2816" s="167">
        <v>0.187</v>
      </c>
      <c r="E2816" s="14"/>
    </row>
    <row r="2817">
      <c r="A2817" s="7">
        <v>927.0</v>
      </c>
      <c r="B2817" s="161"/>
      <c r="C2817" s="14"/>
      <c r="D2817" s="167">
        <v>0.184</v>
      </c>
      <c r="E2817" s="14"/>
    </row>
    <row r="2818">
      <c r="A2818" s="7">
        <v>927.0</v>
      </c>
      <c r="B2818" s="161"/>
      <c r="C2818" s="14"/>
      <c r="D2818" s="167">
        <v>0.189</v>
      </c>
      <c r="E2818" s="14"/>
    </row>
    <row r="2819">
      <c r="A2819" s="7">
        <v>928.0</v>
      </c>
      <c r="B2819" s="161"/>
      <c r="C2819" s="14"/>
      <c r="D2819" s="167">
        <v>0.172</v>
      </c>
      <c r="E2819" s="14"/>
    </row>
    <row r="2820">
      <c r="A2820" s="7">
        <v>928.0</v>
      </c>
      <c r="B2820" s="161"/>
      <c r="C2820" s="14"/>
      <c r="D2820" s="167">
        <v>0.194</v>
      </c>
      <c r="E2820" s="14"/>
    </row>
    <row r="2821">
      <c r="A2821" s="7">
        <v>928.0</v>
      </c>
      <c r="B2821" s="161"/>
      <c r="C2821" s="14"/>
      <c r="D2821" s="167">
        <v>0.174</v>
      </c>
      <c r="E2821" s="14"/>
    </row>
    <row r="2822">
      <c r="A2822" s="7">
        <v>929.0</v>
      </c>
      <c r="B2822" s="161"/>
      <c r="C2822" s="14"/>
      <c r="D2822" s="167">
        <v>0.386</v>
      </c>
      <c r="E2822" s="14"/>
    </row>
    <row r="2823">
      <c r="A2823" s="7">
        <v>929.0</v>
      </c>
      <c r="B2823" s="161"/>
      <c r="C2823" s="14"/>
      <c r="D2823" s="167">
        <v>0.31</v>
      </c>
      <c r="E2823" s="14"/>
    </row>
    <row r="2824">
      <c r="A2824" s="7">
        <v>929.0</v>
      </c>
      <c r="B2824" s="161"/>
      <c r="C2824" s="14"/>
      <c r="D2824" s="167">
        <v>0.346</v>
      </c>
      <c r="E2824" s="14"/>
    </row>
    <row r="2825">
      <c r="A2825" s="7">
        <v>930.0</v>
      </c>
      <c r="B2825" s="161"/>
      <c r="C2825" s="14"/>
      <c r="D2825" s="167">
        <v>0.268</v>
      </c>
      <c r="E2825" s="14"/>
    </row>
    <row r="2826">
      <c r="A2826" s="7">
        <v>930.0</v>
      </c>
      <c r="B2826" s="161"/>
      <c r="C2826" s="14"/>
      <c r="D2826" s="167">
        <v>0.315</v>
      </c>
      <c r="E2826" s="14"/>
    </row>
    <row r="2827">
      <c r="A2827" s="7">
        <v>930.0</v>
      </c>
      <c r="B2827" s="161"/>
      <c r="C2827" s="14"/>
      <c r="D2827" s="167">
        <v>0.3</v>
      </c>
      <c r="E2827" s="14"/>
    </row>
    <row r="2828">
      <c r="A2828" s="7">
        <v>931.0</v>
      </c>
      <c r="B2828" s="161"/>
      <c r="C2828" s="14"/>
      <c r="D2828" s="167">
        <v>0.353</v>
      </c>
      <c r="E2828" s="14"/>
    </row>
    <row r="2829">
      <c r="A2829" s="7">
        <v>931.0</v>
      </c>
      <c r="B2829" s="161"/>
      <c r="C2829" s="14"/>
      <c r="D2829" s="167">
        <v>0.314</v>
      </c>
      <c r="E2829" s="14"/>
    </row>
    <row r="2830">
      <c r="A2830" s="7">
        <v>931.0</v>
      </c>
      <c r="B2830" s="161"/>
      <c r="C2830" s="14"/>
      <c r="D2830" s="167">
        <v>0.36</v>
      </c>
      <c r="E2830" s="14"/>
    </row>
    <row r="2831">
      <c r="A2831" s="7">
        <v>932.0</v>
      </c>
      <c r="B2831" s="161"/>
      <c r="C2831" s="14"/>
      <c r="D2831" s="167">
        <v>0.291</v>
      </c>
      <c r="E2831" s="14"/>
    </row>
    <row r="2832">
      <c r="A2832" s="7">
        <v>932.0</v>
      </c>
      <c r="B2832" s="161"/>
      <c r="C2832" s="14"/>
      <c r="D2832" s="167">
        <v>0.366</v>
      </c>
      <c r="E2832" s="14"/>
    </row>
    <row r="2833">
      <c r="A2833" s="7">
        <v>932.0</v>
      </c>
      <c r="B2833" s="161"/>
      <c r="C2833" s="14"/>
      <c r="D2833" s="167">
        <v>0.332</v>
      </c>
      <c r="E2833" s="14"/>
    </row>
    <row r="2834">
      <c r="A2834" s="7">
        <v>933.0</v>
      </c>
      <c r="B2834" s="161"/>
      <c r="C2834" s="14"/>
      <c r="D2834" s="167">
        <v>0.311</v>
      </c>
      <c r="E2834" s="14"/>
    </row>
    <row r="2835">
      <c r="A2835" s="7">
        <v>933.0</v>
      </c>
      <c r="B2835" s="161"/>
      <c r="C2835" s="14"/>
      <c r="D2835" s="167">
        <v>0.341</v>
      </c>
      <c r="E2835" s="14"/>
    </row>
    <row r="2836">
      <c r="A2836" s="7">
        <v>933.0</v>
      </c>
      <c r="B2836" s="161"/>
      <c r="C2836" s="14"/>
      <c r="D2836" s="167">
        <v>0.286</v>
      </c>
      <c r="E2836" s="14"/>
    </row>
    <row r="2837">
      <c r="A2837" s="7">
        <v>934.0</v>
      </c>
      <c r="B2837" s="161"/>
      <c r="C2837" s="14"/>
      <c r="D2837" s="167">
        <v>0.247</v>
      </c>
      <c r="E2837" s="14"/>
    </row>
    <row r="2838">
      <c r="A2838" s="7">
        <v>934.0</v>
      </c>
      <c r="B2838" s="161"/>
      <c r="C2838" s="14"/>
      <c r="D2838" s="167">
        <v>0.182</v>
      </c>
      <c r="E2838" s="14"/>
    </row>
    <row r="2839">
      <c r="A2839" s="7">
        <v>934.0</v>
      </c>
      <c r="B2839" s="161"/>
      <c r="C2839" s="14"/>
      <c r="D2839" s="167">
        <v>0.222</v>
      </c>
      <c r="E2839" s="14"/>
    </row>
    <row r="2840">
      <c r="A2840" s="7">
        <v>935.0</v>
      </c>
      <c r="B2840" s="161"/>
      <c r="C2840" s="14"/>
      <c r="D2840" s="167">
        <v>0.17</v>
      </c>
      <c r="E2840" s="14"/>
    </row>
    <row r="2841">
      <c r="A2841" s="7">
        <v>935.0</v>
      </c>
      <c r="B2841" s="161"/>
      <c r="C2841" s="14"/>
      <c r="D2841" s="167">
        <v>0.19</v>
      </c>
      <c r="E2841" s="14"/>
    </row>
    <row r="2842">
      <c r="A2842" s="7">
        <v>935.0</v>
      </c>
      <c r="B2842" s="161"/>
      <c r="C2842" s="14"/>
      <c r="D2842" s="167">
        <v>0.165</v>
      </c>
      <c r="E2842" s="14"/>
    </row>
    <row r="2843">
      <c r="A2843" s="7">
        <v>936.0</v>
      </c>
      <c r="B2843" s="161"/>
      <c r="C2843" s="14"/>
      <c r="D2843" s="167">
        <v>0.185</v>
      </c>
      <c r="E2843" s="14"/>
    </row>
    <row r="2844">
      <c r="A2844" s="7">
        <v>936.0</v>
      </c>
      <c r="B2844" s="161"/>
      <c r="C2844" s="14"/>
      <c r="D2844" s="167">
        <v>0.176</v>
      </c>
      <c r="E2844" s="14"/>
    </row>
    <row r="2845">
      <c r="A2845" s="7">
        <v>936.0</v>
      </c>
      <c r="B2845" s="161"/>
      <c r="C2845" s="14"/>
      <c r="D2845" s="167">
        <v>0.193</v>
      </c>
      <c r="E2845" s="14"/>
    </row>
    <row r="2846">
      <c r="A2846" s="7">
        <v>937.0</v>
      </c>
      <c r="B2846" s="161"/>
      <c r="C2846" s="14"/>
      <c r="D2846" s="167">
        <v>0.349</v>
      </c>
      <c r="E2846" s="14"/>
    </row>
    <row r="2847">
      <c r="A2847" s="7">
        <v>937.0</v>
      </c>
      <c r="B2847" s="161"/>
      <c r="C2847" s="14"/>
      <c r="D2847" s="167">
        <v>0.404</v>
      </c>
      <c r="E2847" s="14"/>
    </row>
    <row r="2848">
      <c r="A2848" s="7">
        <v>937.0</v>
      </c>
      <c r="B2848" s="161"/>
      <c r="C2848" s="14"/>
      <c r="D2848" s="167">
        <v>0.346</v>
      </c>
      <c r="E2848" s="14"/>
    </row>
    <row r="2849">
      <c r="A2849" s="7">
        <v>938.0</v>
      </c>
      <c r="B2849" s="161"/>
      <c r="C2849" s="14"/>
      <c r="D2849" s="167">
        <v>0.359</v>
      </c>
      <c r="E2849" s="14"/>
    </row>
    <row r="2850">
      <c r="A2850" s="7">
        <v>938.0</v>
      </c>
      <c r="B2850" s="161"/>
      <c r="C2850" s="14"/>
      <c r="D2850" s="167">
        <v>0.334</v>
      </c>
      <c r="E2850" s="14"/>
    </row>
    <row r="2851">
      <c r="A2851" s="7">
        <v>938.0</v>
      </c>
      <c r="B2851" s="161"/>
      <c r="C2851" s="14"/>
      <c r="D2851" s="167">
        <v>0.358</v>
      </c>
      <c r="E2851" s="14"/>
    </row>
    <row r="2852">
      <c r="A2852" s="7">
        <v>939.0</v>
      </c>
      <c r="B2852" s="161"/>
      <c r="C2852" s="14"/>
      <c r="D2852" s="167">
        <v>0.286</v>
      </c>
      <c r="E2852" s="14"/>
    </row>
    <row r="2853">
      <c r="A2853" s="7">
        <v>939.0</v>
      </c>
      <c r="B2853" s="161"/>
      <c r="C2853" s="14"/>
      <c r="D2853" s="167">
        <v>0.34</v>
      </c>
      <c r="E2853" s="14"/>
    </row>
    <row r="2854">
      <c r="A2854" s="7">
        <v>939.0</v>
      </c>
      <c r="B2854" s="161"/>
      <c r="C2854" s="14"/>
      <c r="D2854" s="167">
        <v>0.294</v>
      </c>
      <c r="E2854" s="14"/>
    </row>
    <row r="2855">
      <c r="A2855" s="7">
        <v>940.0</v>
      </c>
      <c r="B2855" s="161"/>
      <c r="C2855" s="14"/>
      <c r="D2855" s="167">
        <v>0.275</v>
      </c>
      <c r="E2855" s="14"/>
    </row>
    <row r="2856">
      <c r="A2856" s="7">
        <v>940.0</v>
      </c>
      <c r="B2856" s="161"/>
      <c r="C2856" s="14"/>
      <c r="D2856" s="167">
        <v>0.261</v>
      </c>
      <c r="E2856" s="14"/>
    </row>
    <row r="2857">
      <c r="A2857" s="7">
        <v>940.0</v>
      </c>
      <c r="B2857" s="161"/>
      <c r="C2857" s="14"/>
      <c r="D2857" s="167">
        <v>0.292</v>
      </c>
      <c r="E2857" s="14"/>
    </row>
    <row r="2858">
      <c r="A2858" s="7">
        <v>941.0</v>
      </c>
      <c r="B2858" s="161"/>
      <c r="C2858" s="14"/>
      <c r="D2858" s="167">
        <v>0.258</v>
      </c>
      <c r="E2858" s="14"/>
    </row>
    <row r="2859">
      <c r="A2859" s="7">
        <v>941.0</v>
      </c>
      <c r="B2859" s="161"/>
      <c r="C2859" s="14"/>
      <c r="D2859" s="167">
        <v>0.265</v>
      </c>
      <c r="E2859" s="14"/>
    </row>
    <row r="2860">
      <c r="A2860" s="7">
        <v>941.0</v>
      </c>
      <c r="B2860" s="161"/>
      <c r="C2860" s="14"/>
      <c r="D2860" s="167">
        <v>0.236</v>
      </c>
      <c r="E2860" s="14"/>
    </row>
    <row r="2861">
      <c r="A2861" s="7">
        <v>942.0</v>
      </c>
      <c r="B2861" s="161"/>
      <c r="C2861" s="14"/>
      <c r="D2861" s="167">
        <v>0.278</v>
      </c>
      <c r="E2861" s="14"/>
    </row>
    <row r="2862">
      <c r="A2862" s="7">
        <v>942.0</v>
      </c>
      <c r="B2862" s="161"/>
      <c r="C2862" s="14"/>
      <c r="D2862" s="167">
        <v>0.243</v>
      </c>
      <c r="E2862" s="14"/>
    </row>
    <row r="2863">
      <c r="A2863" s="7">
        <v>942.0</v>
      </c>
      <c r="B2863" s="161"/>
      <c r="C2863" s="14"/>
      <c r="D2863" s="167">
        <v>0.245</v>
      </c>
      <c r="E2863" s="14"/>
    </row>
    <row r="2864">
      <c r="A2864" s="7">
        <v>943.0</v>
      </c>
      <c r="B2864" s="161"/>
      <c r="C2864" s="14"/>
      <c r="D2864" s="167">
        <v>0.317</v>
      </c>
      <c r="E2864" s="14"/>
    </row>
    <row r="2865">
      <c r="A2865" s="7">
        <v>943.0</v>
      </c>
      <c r="B2865" s="161"/>
      <c r="C2865" s="14"/>
      <c r="D2865" s="167">
        <v>0.343</v>
      </c>
      <c r="E2865" s="14"/>
    </row>
    <row r="2866">
      <c r="A2866" s="7">
        <v>943.0</v>
      </c>
      <c r="B2866" s="161"/>
      <c r="C2866" s="14"/>
      <c r="D2866" s="167">
        <v>0.299</v>
      </c>
      <c r="E2866" s="14"/>
    </row>
    <row r="2867">
      <c r="A2867" s="7">
        <v>944.0</v>
      </c>
      <c r="B2867" s="161"/>
      <c r="C2867" s="14"/>
      <c r="D2867" s="167">
        <v>0.344</v>
      </c>
      <c r="E2867" s="14"/>
    </row>
    <row r="2868">
      <c r="A2868" s="7">
        <v>944.0</v>
      </c>
      <c r="B2868" s="161"/>
      <c r="C2868" s="14"/>
      <c r="D2868" s="167">
        <v>0.348</v>
      </c>
      <c r="E2868" s="14"/>
    </row>
    <row r="2869">
      <c r="A2869" s="7">
        <v>944.0</v>
      </c>
      <c r="B2869" s="161"/>
      <c r="C2869" s="14"/>
      <c r="D2869" s="167">
        <v>0.382</v>
      </c>
      <c r="E2869" s="14"/>
    </row>
    <row r="2870">
      <c r="A2870" s="7">
        <v>945.0</v>
      </c>
      <c r="B2870" s="161"/>
      <c r="C2870" s="14"/>
      <c r="D2870" s="167">
        <v>0.351</v>
      </c>
      <c r="E2870" s="14"/>
    </row>
    <row r="2871">
      <c r="A2871" s="7">
        <v>945.0</v>
      </c>
      <c r="B2871" s="161"/>
      <c r="C2871" s="14"/>
      <c r="D2871" s="167">
        <v>0.356</v>
      </c>
      <c r="E2871" s="14"/>
    </row>
    <row r="2872">
      <c r="A2872" s="7">
        <v>945.0</v>
      </c>
      <c r="B2872" s="161"/>
      <c r="C2872" s="14"/>
      <c r="D2872" s="167">
        <v>0.343</v>
      </c>
      <c r="E2872" s="14"/>
    </row>
    <row r="2873">
      <c r="A2873" s="7">
        <v>946.0</v>
      </c>
      <c r="B2873" s="161"/>
      <c r="C2873" s="14"/>
      <c r="D2873" s="167">
        <v>0.291</v>
      </c>
      <c r="E2873" s="14"/>
    </row>
    <row r="2874">
      <c r="A2874" s="7">
        <v>946.0</v>
      </c>
      <c r="B2874" s="161"/>
      <c r="C2874" s="14"/>
      <c r="D2874" s="167">
        <v>0.309</v>
      </c>
      <c r="E2874" s="14"/>
    </row>
    <row r="2875">
      <c r="A2875" s="7">
        <v>946.0</v>
      </c>
      <c r="B2875" s="161"/>
      <c r="C2875" s="14"/>
      <c r="D2875" s="167">
        <v>0.319</v>
      </c>
      <c r="E2875" s="14"/>
    </row>
    <row r="2876">
      <c r="A2876" s="7">
        <v>947.0</v>
      </c>
      <c r="B2876" s="161"/>
      <c r="C2876" s="14"/>
      <c r="D2876" s="167">
        <v>0.341</v>
      </c>
      <c r="E2876" s="14"/>
    </row>
    <row r="2877">
      <c r="A2877" s="7">
        <v>947.0</v>
      </c>
      <c r="B2877" s="161"/>
      <c r="C2877" s="14"/>
      <c r="D2877" s="167">
        <v>0.321</v>
      </c>
      <c r="E2877" s="14"/>
    </row>
    <row r="2878">
      <c r="A2878" s="7">
        <v>947.0</v>
      </c>
      <c r="B2878" s="161"/>
      <c r="C2878" s="14"/>
      <c r="D2878" s="167">
        <v>0.338</v>
      </c>
      <c r="E2878" s="14"/>
    </row>
    <row r="2879">
      <c r="A2879" s="7">
        <v>948.0</v>
      </c>
      <c r="B2879" s="161"/>
      <c r="C2879" s="14"/>
      <c r="D2879" s="167">
        <v>0.158</v>
      </c>
      <c r="E2879" s="14"/>
    </row>
    <row r="2880">
      <c r="A2880" s="7">
        <v>948.0</v>
      </c>
      <c r="B2880" s="161"/>
      <c r="C2880" s="14"/>
      <c r="D2880" s="167">
        <v>0.152</v>
      </c>
      <c r="E2880" s="14"/>
    </row>
    <row r="2881">
      <c r="A2881" s="7">
        <v>948.0</v>
      </c>
      <c r="B2881" s="161"/>
      <c r="C2881" s="14"/>
      <c r="D2881" s="167">
        <v>0.161</v>
      </c>
      <c r="E2881" s="14"/>
    </row>
    <row r="2882">
      <c r="A2882" s="7">
        <v>949.0</v>
      </c>
      <c r="B2882" s="161"/>
      <c r="C2882" s="14"/>
      <c r="D2882" s="167">
        <v>0.172</v>
      </c>
      <c r="E2882" s="14"/>
    </row>
    <row r="2883">
      <c r="A2883" s="7">
        <v>949.0</v>
      </c>
      <c r="B2883" s="161"/>
      <c r="C2883" s="14"/>
      <c r="D2883" s="167">
        <v>0.163</v>
      </c>
      <c r="E2883" s="14"/>
    </row>
    <row r="2884">
      <c r="A2884" s="7">
        <v>949.0</v>
      </c>
      <c r="B2884" s="161"/>
      <c r="C2884" s="14"/>
      <c r="D2884" s="167">
        <v>0.169</v>
      </c>
      <c r="E2884" s="14"/>
    </row>
    <row r="2885">
      <c r="A2885" s="7">
        <v>950.0</v>
      </c>
      <c r="B2885" s="161"/>
      <c r="C2885" s="14"/>
      <c r="D2885" s="167">
        <v>0.148</v>
      </c>
      <c r="E2885" s="14"/>
    </row>
    <row r="2886">
      <c r="A2886" s="7">
        <v>950.0</v>
      </c>
      <c r="B2886" s="161"/>
      <c r="C2886" s="14"/>
      <c r="D2886" s="167">
        <v>0.144</v>
      </c>
      <c r="E2886" s="14"/>
    </row>
    <row r="2887">
      <c r="A2887" s="7">
        <v>950.0</v>
      </c>
      <c r="B2887" s="161"/>
      <c r="C2887" s="14"/>
      <c r="D2887" s="167">
        <v>0.151</v>
      </c>
      <c r="E2887" s="14"/>
    </row>
    <row r="2888">
      <c r="A2888" s="7">
        <v>951.0</v>
      </c>
      <c r="B2888" s="161"/>
      <c r="C2888" s="14"/>
      <c r="D2888" s="167">
        <v>0.411</v>
      </c>
      <c r="E2888" s="14"/>
    </row>
    <row r="2889">
      <c r="A2889" s="7">
        <v>951.0</v>
      </c>
      <c r="B2889" s="161"/>
      <c r="C2889" s="14"/>
      <c r="D2889" s="167">
        <v>0.388</v>
      </c>
      <c r="E2889" s="14"/>
    </row>
    <row r="2890">
      <c r="A2890" s="7">
        <v>951.0</v>
      </c>
      <c r="B2890" s="161"/>
      <c r="C2890" s="14"/>
      <c r="D2890" s="167">
        <v>0.403</v>
      </c>
      <c r="E2890" s="14"/>
    </row>
    <row r="2891">
      <c r="A2891" s="7">
        <v>952.0</v>
      </c>
      <c r="B2891" s="161"/>
      <c r="C2891" s="14"/>
      <c r="D2891" s="167">
        <v>0.327</v>
      </c>
      <c r="E2891" s="14"/>
    </row>
    <row r="2892">
      <c r="A2892" s="7">
        <v>952.0</v>
      </c>
      <c r="B2892" s="161"/>
      <c r="C2892" s="14"/>
      <c r="D2892" s="167">
        <v>0.381</v>
      </c>
      <c r="E2892" s="14"/>
    </row>
    <row r="2893">
      <c r="A2893" s="7">
        <v>952.0</v>
      </c>
      <c r="B2893" s="161"/>
      <c r="C2893" s="14"/>
      <c r="D2893" s="167">
        <v>0.391</v>
      </c>
      <c r="E2893" s="14"/>
    </row>
    <row r="2894">
      <c r="A2894" s="7">
        <v>953.0</v>
      </c>
      <c r="B2894" s="161"/>
      <c r="C2894" s="14"/>
      <c r="D2894" s="167">
        <v>0.377</v>
      </c>
      <c r="E2894" s="14"/>
    </row>
    <row r="2895">
      <c r="A2895" s="7">
        <v>953.0</v>
      </c>
      <c r="B2895" s="161"/>
      <c r="C2895" s="14"/>
      <c r="D2895" s="167">
        <v>0.392</v>
      </c>
      <c r="E2895" s="14"/>
    </row>
    <row r="2896">
      <c r="A2896" s="7">
        <v>953.0</v>
      </c>
      <c r="B2896" s="161"/>
      <c r="C2896" s="14"/>
      <c r="D2896" s="167">
        <v>0.315</v>
      </c>
      <c r="E2896" s="14"/>
    </row>
    <row r="2897">
      <c r="A2897" s="7">
        <v>954.0</v>
      </c>
      <c r="B2897" s="161"/>
      <c r="C2897" s="14"/>
      <c r="D2897" s="167">
        <v>0.158</v>
      </c>
      <c r="E2897" s="14"/>
    </row>
    <row r="2898">
      <c r="A2898" s="7">
        <v>954.0</v>
      </c>
      <c r="B2898" s="161"/>
      <c r="C2898" s="14"/>
      <c r="D2898" s="167">
        <v>0.148</v>
      </c>
      <c r="E2898" s="14"/>
    </row>
    <row r="2899">
      <c r="A2899" s="7">
        <v>954.0</v>
      </c>
      <c r="B2899" s="161"/>
      <c r="C2899" s="14"/>
      <c r="D2899" s="167">
        <v>0.177</v>
      </c>
      <c r="E2899" s="14"/>
    </row>
    <row r="2900">
      <c r="A2900" s="7">
        <v>955.0</v>
      </c>
      <c r="B2900" s="161"/>
      <c r="C2900" s="14"/>
      <c r="D2900" s="167">
        <v>0.255</v>
      </c>
      <c r="E2900" s="14"/>
    </row>
    <row r="2901">
      <c r="A2901" s="7">
        <v>955.0</v>
      </c>
      <c r="B2901" s="161"/>
      <c r="C2901" s="14"/>
      <c r="D2901" s="167">
        <v>0.203</v>
      </c>
      <c r="E2901" s="14"/>
    </row>
    <row r="2902">
      <c r="A2902" s="7">
        <v>955.0</v>
      </c>
      <c r="B2902" s="161"/>
      <c r="C2902" s="14"/>
      <c r="D2902" s="167">
        <v>0.149</v>
      </c>
      <c r="E2902" s="14"/>
    </row>
    <row r="2903">
      <c r="A2903" s="7">
        <v>956.0</v>
      </c>
      <c r="B2903" s="161"/>
      <c r="C2903" s="14"/>
      <c r="D2903" s="167">
        <v>0.161</v>
      </c>
      <c r="E2903" s="14"/>
    </row>
    <row r="2904">
      <c r="A2904" s="7">
        <v>956.0</v>
      </c>
      <c r="B2904" s="161"/>
      <c r="C2904" s="14"/>
      <c r="D2904" s="167">
        <v>0.152</v>
      </c>
      <c r="E2904" s="14"/>
    </row>
    <row r="2905">
      <c r="A2905" s="7">
        <v>956.0</v>
      </c>
      <c r="B2905" s="161"/>
      <c r="C2905" s="14"/>
      <c r="D2905" s="167">
        <v>0.133</v>
      </c>
      <c r="E2905" s="14"/>
    </row>
    <row r="2906">
      <c r="A2906" s="7">
        <v>957.0</v>
      </c>
      <c r="B2906" s="161"/>
      <c r="C2906" s="14"/>
      <c r="D2906" s="167">
        <v>0.343</v>
      </c>
      <c r="E2906" s="14"/>
    </row>
    <row r="2907">
      <c r="A2907" s="7">
        <v>957.0</v>
      </c>
      <c r="B2907" s="161"/>
      <c r="C2907" s="14"/>
      <c r="D2907" s="167">
        <v>0.348</v>
      </c>
      <c r="E2907" s="14"/>
    </row>
    <row r="2908">
      <c r="A2908" s="7">
        <v>957.0</v>
      </c>
      <c r="B2908" s="161"/>
      <c r="C2908" s="14"/>
      <c r="D2908" s="167">
        <v>0.292</v>
      </c>
      <c r="E2908" s="14"/>
    </row>
    <row r="2909">
      <c r="A2909" s="7">
        <v>958.0</v>
      </c>
      <c r="B2909" s="161"/>
      <c r="C2909" s="14"/>
      <c r="D2909" s="167">
        <v>0.303</v>
      </c>
      <c r="E2909" s="14"/>
    </row>
    <row r="2910">
      <c r="A2910" s="7">
        <v>958.0</v>
      </c>
      <c r="B2910" s="161"/>
      <c r="C2910" s="14"/>
      <c r="D2910" s="167">
        <v>0.318</v>
      </c>
      <c r="E2910" s="14"/>
    </row>
    <row r="2911">
      <c r="A2911" s="7">
        <v>958.0</v>
      </c>
      <c r="B2911" s="161"/>
      <c r="C2911" s="14"/>
      <c r="D2911" s="167">
        <v>0.365</v>
      </c>
      <c r="E2911" s="14"/>
    </row>
    <row r="2912">
      <c r="A2912" s="7">
        <v>959.0</v>
      </c>
      <c r="B2912" s="161"/>
      <c r="C2912" s="14"/>
      <c r="D2912" s="167">
        <v>0.377</v>
      </c>
      <c r="E2912" s="14"/>
    </row>
    <row r="2913">
      <c r="A2913" s="7">
        <v>959.0</v>
      </c>
      <c r="B2913" s="161"/>
      <c r="C2913" s="14"/>
      <c r="D2913" s="167">
        <v>0.381</v>
      </c>
      <c r="E2913" s="14"/>
    </row>
    <row r="2914">
      <c r="A2914" s="7">
        <v>959.0</v>
      </c>
      <c r="B2914" s="161"/>
      <c r="C2914" s="14"/>
      <c r="D2914" s="167">
        <v>0.341</v>
      </c>
      <c r="E2914" s="14"/>
    </row>
    <row r="2915">
      <c r="A2915" s="7">
        <v>960.0</v>
      </c>
      <c r="B2915" s="161"/>
      <c r="C2915" s="14"/>
      <c r="D2915" s="167">
        <v>0.152</v>
      </c>
      <c r="E2915" s="14"/>
    </row>
    <row r="2916">
      <c r="A2916" s="7">
        <v>960.0</v>
      </c>
      <c r="B2916" s="161"/>
      <c r="C2916" s="14"/>
      <c r="D2916" s="167">
        <v>0.168</v>
      </c>
      <c r="E2916" s="14"/>
    </row>
    <row r="2917">
      <c r="A2917" s="7">
        <v>960.0</v>
      </c>
      <c r="B2917" s="161"/>
      <c r="C2917" s="14"/>
      <c r="D2917" s="167">
        <v>0.178</v>
      </c>
      <c r="E2917" s="14"/>
    </row>
    <row r="2918">
      <c r="A2918" s="7">
        <v>961.0</v>
      </c>
      <c r="B2918" s="161"/>
      <c r="C2918" s="14"/>
      <c r="D2918" s="167">
        <v>0.194</v>
      </c>
      <c r="E2918" s="14"/>
    </row>
    <row r="2919">
      <c r="A2919" s="7">
        <v>961.0</v>
      </c>
      <c r="B2919" s="161"/>
      <c r="C2919" s="14"/>
      <c r="D2919" s="167">
        <v>0.191</v>
      </c>
      <c r="E2919" s="14"/>
    </row>
    <row r="2920">
      <c r="A2920" s="7">
        <v>961.0</v>
      </c>
      <c r="B2920" s="161"/>
      <c r="C2920" s="14"/>
      <c r="D2920" s="167">
        <v>0.182</v>
      </c>
      <c r="E2920" s="14"/>
    </row>
    <row r="2921">
      <c r="A2921" s="7">
        <v>962.0</v>
      </c>
      <c r="B2921" s="161"/>
      <c r="C2921" s="14"/>
      <c r="D2921" s="167">
        <v>0.171</v>
      </c>
      <c r="E2921" s="14"/>
    </row>
    <row r="2922">
      <c r="A2922" s="7">
        <v>962.0</v>
      </c>
      <c r="B2922" s="161"/>
      <c r="C2922" s="14"/>
      <c r="D2922" s="167">
        <v>0.164</v>
      </c>
      <c r="E2922" s="14"/>
    </row>
    <row r="2923">
      <c r="A2923" s="7">
        <v>962.0</v>
      </c>
      <c r="B2923" s="161"/>
      <c r="C2923" s="14"/>
      <c r="D2923" s="167">
        <v>0.199</v>
      </c>
      <c r="E2923" s="14"/>
    </row>
    <row r="2924">
      <c r="A2924" s="7">
        <v>963.0</v>
      </c>
      <c r="B2924" s="161"/>
      <c r="C2924" s="14"/>
      <c r="D2924" s="167">
        <v>0.31</v>
      </c>
      <c r="E2924" s="14"/>
    </row>
    <row r="2925">
      <c r="A2925" s="7">
        <v>963.0</v>
      </c>
      <c r="B2925" s="161"/>
      <c r="C2925" s="14"/>
      <c r="D2925" s="167">
        <v>0.303</v>
      </c>
      <c r="E2925" s="14"/>
    </row>
    <row r="2926">
      <c r="A2926" s="7">
        <v>963.0</v>
      </c>
      <c r="B2926" s="161"/>
      <c r="C2926" s="14"/>
      <c r="D2926" s="167">
        <v>0.297</v>
      </c>
      <c r="E2926" s="14"/>
    </row>
    <row r="2927">
      <c r="A2927" s="7">
        <v>964.0</v>
      </c>
      <c r="B2927" s="161"/>
      <c r="C2927" s="14"/>
      <c r="D2927" s="167">
        <v>0.296</v>
      </c>
      <c r="E2927" s="14"/>
    </row>
    <row r="2928">
      <c r="A2928" s="7">
        <v>964.0</v>
      </c>
      <c r="B2928" s="161"/>
      <c r="C2928" s="14"/>
      <c r="D2928" s="167">
        <v>0.292</v>
      </c>
      <c r="E2928" s="14"/>
    </row>
    <row r="2929">
      <c r="A2929" s="7">
        <v>964.0</v>
      </c>
      <c r="B2929" s="161"/>
      <c r="C2929" s="14"/>
      <c r="D2929" s="167">
        <v>0.31</v>
      </c>
      <c r="E2929" s="14"/>
    </row>
    <row r="2930">
      <c r="A2930" s="7">
        <v>965.0</v>
      </c>
      <c r="B2930" s="161"/>
      <c r="C2930" s="14"/>
      <c r="D2930" s="167">
        <v>0.313</v>
      </c>
      <c r="E2930" s="14"/>
    </row>
    <row r="2931">
      <c r="A2931" s="7">
        <v>965.0</v>
      </c>
      <c r="B2931" s="161"/>
      <c r="C2931" s="14"/>
      <c r="D2931" s="167">
        <v>0.314</v>
      </c>
      <c r="E2931" s="14"/>
    </row>
    <row r="2932">
      <c r="A2932" s="7">
        <v>965.0</v>
      </c>
      <c r="B2932" s="161"/>
      <c r="C2932" s="14"/>
      <c r="D2932" s="167">
        <v>0.303</v>
      </c>
      <c r="E2932" s="14"/>
    </row>
    <row r="2933">
      <c r="A2933" s="7">
        <v>966.0</v>
      </c>
      <c r="B2933" s="161"/>
      <c r="C2933" s="14"/>
      <c r="D2933" s="167">
        <v>0.179</v>
      </c>
      <c r="E2933" s="14"/>
    </row>
    <row r="2934">
      <c r="A2934" s="7">
        <v>966.0</v>
      </c>
      <c r="B2934" s="161"/>
      <c r="C2934" s="14"/>
      <c r="D2934" s="167">
        <v>0.184</v>
      </c>
      <c r="E2934" s="14"/>
    </row>
    <row r="2935">
      <c r="A2935" s="7">
        <v>966.0</v>
      </c>
      <c r="B2935" s="161"/>
      <c r="C2935" s="14"/>
      <c r="D2935" s="167">
        <v>0.186</v>
      </c>
      <c r="E2935" s="14"/>
    </row>
    <row r="2936">
      <c r="A2936" s="7">
        <v>967.0</v>
      </c>
      <c r="B2936" s="161"/>
      <c r="C2936" s="14"/>
      <c r="D2936" s="167">
        <v>0.171</v>
      </c>
      <c r="E2936" s="14"/>
    </row>
    <row r="2937">
      <c r="A2937" s="7">
        <v>967.0</v>
      </c>
      <c r="B2937" s="161"/>
      <c r="C2937" s="14"/>
      <c r="D2937" s="167">
        <v>0.177</v>
      </c>
      <c r="E2937" s="14"/>
    </row>
    <row r="2938">
      <c r="A2938" s="7">
        <v>967.0</v>
      </c>
      <c r="B2938" s="161"/>
      <c r="C2938" s="14"/>
      <c r="D2938" s="167">
        <v>0.183</v>
      </c>
      <c r="E2938" s="14"/>
    </row>
    <row r="2939">
      <c r="A2939" s="7">
        <v>968.0</v>
      </c>
      <c r="B2939" s="161"/>
      <c r="C2939" s="14"/>
      <c r="D2939" s="167">
        <v>0.194</v>
      </c>
      <c r="E2939" s="14"/>
    </row>
    <row r="2940">
      <c r="A2940" s="7">
        <v>968.0</v>
      </c>
      <c r="B2940" s="161"/>
      <c r="C2940" s="14"/>
      <c r="D2940" s="167">
        <v>0.191</v>
      </c>
      <c r="E2940" s="14"/>
    </row>
    <row r="2941">
      <c r="A2941" s="7">
        <v>968.0</v>
      </c>
      <c r="B2941" s="161"/>
      <c r="C2941" s="14"/>
      <c r="D2941" s="167">
        <v>0.188</v>
      </c>
      <c r="E2941" s="14"/>
    </row>
    <row r="2942">
      <c r="A2942" s="7">
        <v>969.0</v>
      </c>
      <c r="B2942" s="161"/>
      <c r="C2942" s="14"/>
      <c r="D2942" s="167">
        <v>0.167</v>
      </c>
      <c r="E2942" s="14"/>
    </row>
    <row r="2943">
      <c r="A2943" s="7">
        <v>969.0</v>
      </c>
      <c r="B2943" s="161"/>
      <c r="C2943" s="14"/>
      <c r="D2943" s="167">
        <v>0.187</v>
      </c>
      <c r="E2943" s="14"/>
    </row>
    <row r="2944">
      <c r="A2944" s="7">
        <v>969.0</v>
      </c>
      <c r="B2944" s="161"/>
      <c r="C2944" s="14"/>
      <c r="D2944" s="167">
        <v>0.163</v>
      </c>
      <c r="E2944" s="14"/>
    </row>
    <row r="2945">
      <c r="A2945" s="7">
        <v>970.0</v>
      </c>
      <c r="B2945" s="161"/>
      <c r="C2945" s="14"/>
      <c r="D2945" s="167">
        <v>0.191</v>
      </c>
      <c r="E2945" s="14"/>
    </row>
    <row r="2946">
      <c r="A2946" s="7">
        <v>970.0</v>
      </c>
      <c r="B2946" s="161"/>
      <c r="C2946" s="14"/>
      <c r="D2946" s="167">
        <v>0.193</v>
      </c>
      <c r="E2946" s="14"/>
    </row>
    <row r="2947">
      <c r="A2947" s="7">
        <v>970.0</v>
      </c>
      <c r="B2947" s="161"/>
      <c r="C2947" s="14"/>
      <c r="D2947" s="167">
        <v>0.143</v>
      </c>
      <c r="E2947" s="14"/>
    </row>
    <row r="2948">
      <c r="A2948" s="7">
        <v>971.0</v>
      </c>
      <c r="B2948" s="161"/>
      <c r="C2948" s="14"/>
      <c r="D2948" s="167">
        <v>0.191</v>
      </c>
      <c r="E2948" s="14"/>
    </row>
    <row r="2949">
      <c r="A2949" s="7">
        <v>971.0</v>
      </c>
      <c r="B2949" s="161"/>
      <c r="C2949" s="14"/>
      <c r="D2949" s="167">
        <v>0.172</v>
      </c>
      <c r="E2949" s="14"/>
    </row>
    <row r="2950">
      <c r="A2950" s="7">
        <v>971.0</v>
      </c>
      <c r="B2950" s="161"/>
      <c r="C2950" s="14"/>
      <c r="D2950" s="167">
        <v>0.181</v>
      </c>
      <c r="E2950" s="14"/>
    </row>
    <row r="2951">
      <c r="A2951" s="7">
        <v>972.0</v>
      </c>
      <c r="B2951" s="161"/>
      <c r="C2951" s="14"/>
      <c r="D2951" s="167">
        <v>0.322</v>
      </c>
      <c r="E2951" s="14"/>
    </row>
    <row r="2952">
      <c r="A2952" s="7">
        <v>972.0</v>
      </c>
      <c r="B2952" s="161"/>
      <c r="C2952" s="14"/>
      <c r="D2952" s="167">
        <v>0.307</v>
      </c>
      <c r="E2952" s="14"/>
    </row>
    <row r="2953">
      <c r="A2953" s="7">
        <v>972.0</v>
      </c>
      <c r="B2953" s="161"/>
      <c r="C2953" s="14"/>
      <c r="D2953" s="167">
        <v>0.342</v>
      </c>
      <c r="E2953" s="14"/>
    </row>
    <row r="2954">
      <c r="A2954" s="7">
        <v>973.0</v>
      </c>
      <c r="B2954" s="161"/>
      <c r="C2954" s="14"/>
      <c r="D2954" s="167">
        <v>0.316</v>
      </c>
      <c r="E2954" s="14"/>
    </row>
    <row r="2955">
      <c r="A2955" s="7">
        <v>973.0</v>
      </c>
      <c r="B2955" s="161"/>
      <c r="C2955" s="14"/>
      <c r="D2955" s="167">
        <v>0.219</v>
      </c>
      <c r="E2955" s="14"/>
    </row>
    <row r="2956">
      <c r="A2956" s="7">
        <v>973.0</v>
      </c>
      <c r="B2956" s="161"/>
      <c r="C2956" s="14"/>
      <c r="D2956" s="167">
        <v>0.347</v>
      </c>
      <c r="E2956" s="14"/>
    </row>
    <row r="2957">
      <c r="A2957" s="7">
        <v>974.0</v>
      </c>
      <c r="B2957" s="161"/>
      <c r="C2957" s="14"/>
      <c r="D2957" s="167">
        <v>0.381</v>
      </c>
      <c r="E2957" s="14"/>
    </row>
    <row r="2958">
      <c r="A2958" s="7">
        <v>974.0</v>
      </c>
      <c r="B2958" s="161"/>
      <c r="C2958" s="14"/>
      <c r="D2958" s="167">
        <v>0.313</v>
      </c>
      <c r="E2958" s="14"/>
    </row>
    <row r="2959">
      <c r="A2959" s="7">
        <v>974.0</v>
      </c>
      <c r="B2959" s="161"/>
      <c r="C2959" s="14"/>
      <c r="D2959" s="167">
        <v>0.328</v>
      </c>
      <c r="E2959" s="14"/>
    </row>
    <row r="2960">
      <c r="A2960" s="7">
        <v>975.0</v>
      </c>
      <c r="B2960" s="161"/>
      <c r="C2960" s="14"/>
      <c r="D2960" s="167">
        <v>0.276</v>
      </c>
      <c r="E2960" s="14"/>
    </row>
    <row r="2961">
      <c r="A2961" s="7">
        <v>975.0</v>
      </c>
      <c r="B2961" s="161"/>
      <c r="C2961" s="14"/>
      <c r="D2961" s="167">
        <v>0.315</v>
      </c>
      <c r="E2961" s="14"/>
    </row>
    <row r="2962">
      <c r="A2962" s="7">
        <v>975.0</v>
      </c>
      <c r="B2962" s="161"/>
      <c r="C2962" s="14"/>
      <c r="D2962" s="167">
        <v>0.292</v>
      </c>
      <c r="E2962" s="14"/>
    </row>
    <row r="2963">
      <c r="A2963" s="7">
        <v>976.0</v>
      </c>
      <c r="B2963" s="161"/>
      <c r="C2963" s="14"/>
      <c r="D2963" s="167">
        <v>0.232</v>
      </c>
      <c r="E2963" s="14"/>
    </row>
    <row r="2964">
      <c r="A2964" s="7">
        <v>976.0</v>
      </c>
      <c r="B2964" s="161"/>
      <c r="C2964" s="14"/>
      <c r="D2964" s="167">
        <v>0.241</v>
      </c>
      <c r="E2964" s="14"/>
    </row>
    <row r="2965">
      <c r="A2965" s="7">
        <v>976.0</v>
      </c>
      <c r="B2965" s="161"/>
      <c r="C2965" s="14"/>
      <c r="D2965" s="167">
        <v>0.251</v>
      </c>
      <c r="E2965" s="14"/>
    </row>
    <row r="2966">
      <c r="A2966" s="7">
        <v>977.0</v>
      </c>
      <c r="B2966" s="161"/>
      <c r="C2966" s="14"/>
      <c r="D2966" s="167">
        <v>0.241</v>
      </c>
      <c r="E2966" s="14"/>
    </row>
    <row r="2967">
      <c r="A2967" s="7">
        <v>977.0</v>
      </c>
      <c r="B2967" s="161"/>
      <c r="C2967" s="14"/>
      <c r="D2967" s="167">
        <v>0.261</v>
      </c>
      <c r="E2967" s="14"/>
    </row>
    <row r="2968">
      <c r="A2968" s="7">
        <v>977.0</v>
      </c>
      <c r="B2968" s="161"/>
      <c r="C2968" s="14"/>
      <c r="D2968" s="167">
        <v>0.245</v>
      </c>
      <c r="E2968" s="14"/>
    </row>
    <row r="2969">
      <c r="A2969" s="7">
        <v>978.0</v>
      </c>
      <c r="B2969" s="161"/>
      <c r="C2969" s="14"/>
      <c r="D2969" s="167">
        <v>0.191</v>
      </c>
      <c r="E2969" s="14"/>
    </row>
    <row r="2970">
      <c r="A2970" s="7">
        <v>978.0</v>
      </c>
      <c r="B2970" s="161"/>
      <c r="C2970" s="14"/>
      <c r="D2970" s="167">
        <v>0.194</v>
      </c>
      <c r="E2970" s="14"/>
    </row>
    <row r="2971">
      <c r="A2971" s="7">
        <v>978.0</v>
      </c>
      <c r="B2971" s="161"/>
      <c r="C2971" s="14"/>
      <c r="D2971" s="167">
        <v>0.198</v>
      </c>
      <c r="E2971" s="14"/>
    </row>
    <row r="2972">
      <c r="A2972" s="7">
        <v>979.0</v>
      </c>
      <c r="B2972" s="161"/>
      <c r="C2972" s="14"/>
      <c r="D2972" s="167">
        <v>0.211</v>
      </c>
      <c r="E2972" s="14"/>
    </row>
    <row r="2973">
      <c r="A2973" s="7">
        <v>979.0</v>
      </c>
      <c r="B2973" s="161"/>
      <c r="C2973" s="14"/>
      <c r="D2973" s="167">
        <v>0.203</v>
      </c>
      <c r="E2973" s="14"/>
    </row>
    <row r="2974">
      <c r="A2974" s="7">
        <v>979.0</v>
      </c>
      <c r="B2974" s="161"/>
      <c r="C2974" s="14"/>
      <c r="D2974" s="167">
        <v>0.195</v>
      </c>
      <c r="E2974" s="14"/>
    </row>
    <row r="2975">
      <c r="A2975" s="7">
        <v>980.0</v>
      </c>
      <c r="B2975" s="161"/>
      <c r="C2975" s="14"/>
      <c r="D2975" s="167">
        <v>0.184</v>
      </c>
      <c r="E2975" s="14"/>
    </row>
    <row r="2976">
      <c r="A2976" s="7">
        <v>980.0</v>
      </c>
      <c r="B2976" s="161"/>
      <c r="C2976" s="14"/>
      <c r="D2976" s="167">
        <v>0.192</v>
      </c>
      <c r="E2976" s="14"/>
    </row>
    <row r="2977">
      <c r="A2977" s="7">
        <v>980.0</v>
      </c>
      <c r="B2977" s="161"/>
      <c r="C2977" s="14"/>
      <c r="D2977" s="167">
        <v>0.232</v>
      </c>
      <c r="E2977" s="14"/>
    </row>
    <row r="2978">
      <c r="A2978" s="7">
        <v>981.0</v>
      </c>
      <c r="B2978" s="161"/>
      <c r="C2978" s="14"/>
      <c r="D2978" s="167">
        <v>0.179</v>
      </c>
      <c r="E2978" s="14"/>
    </row>
    <row r="2979">
      <c r="A2979" s="7">
        <v>981.0</v>
      </c>
      <c r="B2979" s="161"/>
      <c r="C2979" s="14"/>
      <c r="D2979" s="167">
        <v>0.162</v>
      </c>
      <c r="E2979" s="14"/>
    </row>
    <row r="2980">
      <c r="A2980" s="7">
        <v>981.0</v>
      </c>
      <c r="B2980" s="161"/>
      <c r="C2980" s="14"/>
      <c r="D2980" s="167">
        <v>0.144</v>
      </c>
      <c r="E2980" s="14"/>
    </row>
    <row r="2981">
      <c r="A2981" s="7">
        <v>982.0</v>
      </c>
      <c r="B2981" s="161"/>
      <c r="C2981" s="14"/>
      <c r="D2981" s="167">
        <v>0.161</v>
      </c>
      <c r="E2981" s="14"/>
    </row>
    <row r="2982">
      <c r="A2982" s="7">
        <v>982.0</v>
      </c>
      <c r="B2982" s="161"/>
      <c r="C2982" s="14"/>
      <c r="D2982" s="167">
        <v>0.183</v>
      </c>
      <c r="E2982" s="14"/>
    </row>
    <row r="2983">
      <c r="A2983" s="7">
        <v>982.0</v>
      </c>
      <c r="B2983" s="161"/>
      <c r="C2983" s="14"/>
      <c r="D2983" s="167">
        <v>0.176</v>
      </c>
      <c r="E2983" s="14"/>
    </row>
    <row r="2984">
      <c r="A2984" s="7">
        <v>983.0</v>
      </c>
      <c r="B2984" s="161"/>
      <c r="C2984" s="14"/>
      <c r="D2984" s="167">
        <v>0.191</v>
      </c>
      <c r="E2984" s="14"/>
    </row>
    <row r="2985">
      <c r="A2985" s="7">
        <v>983.0</v>
      </c>
      <c r="B2985" s="161"/>
      <c r="C2985" s="14"/>
      <c r="D2985" s="167">
        <v>0.161</v>
      </c>
      <c r="E2985" s="14"/>
    </row>
    <row r="2986">
      <c r="A2986" s="7">
        <v>983.0</v>
      </c>
      <c r="B2986" s="161"/>
      <c r="C2986" s="14"/>
      <c r="D2986" s="167">
        <v>0.182</v>
      </c>
      <c r="E2986" s="14"/>
    </row>
    <row r="2987">
      <c r="A2987" s="7">
        <v>984.0</v>
      </c>
      <c r="B2987" s="161"/>
      <c r="C2987" s="14"/>
      <c r="D2987" s="167">
        <v>0.135</v>
      </c>
      <c r="E2987" s="14"/>
    </row>
    <row r="2988">
      <c r="A2988" s="7">
        <v>984.0</v>
      </c>
      <c r="B2988" s="161"/>
      <c r="C2988" s="14"/>
      <c r="D2988" s="167">
        <v>0.163</v>
      </c>
      <c r="E2988" s="14"/>
    </row>
    <row r="2989">
      <c r="A2989" s="7">
        <v>984.0</v>
      </c>
      <c r="B2989" s="161"/>
      <c r="C2989" s="14"/>
      <c r="D2989" s="167">
        <v>0.171</v>
      </c>
      <c r="E2989" s="14"/>
    </row>
    <row r="2990">
      <c r="A2990" s="7">
        <v>985.0</v>
      </c>
      <c r="B2990" s="161"/>
      <c r="C2990" s="14"/>
      <c r="D2990" s="167">
        <v>0.188</v>
      </c>
      <c r="E2990" s="14"/>
    </row>
    <row r="2991">
      <c r="A2991" s="7">
        <v>985.0</v>
      </c>
      <c r="B2991" s="161"/>
      <c r="C2991" s="14"/>
      <c r="D2991" s="167">
        <v>0.154</v>
      </c>
      <c r="E2991" s="14"/>
    </row>
    <row r="2992">
      <c r="A2992" s="7">
        <v>985.0</v>
      </c>
      <c r="B2992" s="161"/>
      <c r="C2992" s="14"/>
      <c r="D2992" s="167">
        <v>0.163</v>
      </c>
      <c r="E2992" s="14"/>
    </row>
    <row r="2993">
      <c r="A2993" s="7">
        <v>986.0</v>
      </c>
      <c r="B2993" s="161"/>
      <c r="C2993" s="14"/>
      <c r="D2993" s="167">
        <v>0.172</v>
      </c>
      <c r="E2993" s="14"/>
    </row>
    <row r="2994">
      <c r="A2994" s="7">
        <v>986.0</v>
      </c>
      <c r="B2994" s="161"/>
      <c r="C2994" s="14"/>
      <c r="D2994" s="167">
        <v>0.188</v>
      </c>
      <c r="E2994" s="14"/>
    </row>
    <row r="2995">
      <c r="A2995" s="7">
        <v>986.0</v>
      </c>
      <c r="B2995" s="161"/>
      <c r="C2995" s="14"/>
      <c r="D2995" s="167">
        <v>0.171</v>
      </c>
      <c r="E2995" s="14"/>
    </row>
    <row r="2996">
      <c r="A2996" s="7">
        <v>987.0</v>
      </c>
      <c r="B2996" s="161"/>
      <c r="C2996" s="14"/>
      <c r="D2996" s="167">
        <v>0.18</v>
      </c>
      <c r="E2996" s="14"/>
    </row>
    <row r="2997">
      <c r="A2997" s="7">
        <v>987.0</v>
      </c>
      <c r="B2997" s="161"/>
      <c r="C2997" s="14"/>
      <c r="D2997" s="167">
        <v>0.194</v>
      </c>
      <c r="E2997" s="14"/>
    </row>
    <row r="2998">
      <c r="A2998" s="7">
        <v>987.0</v>
      </c>
      <c r="B2998" s="161"/>
      <c r="C2998" s="14"/>
      <c r="D2998" s="167">
        <v>0.211</v>
      </c>
      <c r="E2998" s="14"/>
    </row>
    <row r="2999">
      <c r="A2999" s="7">
        <v>988.0</v>
      </c>
      <c r="B2999" s="161"/>
      <c r="C2999" s="14"/>
      <c r="D2999" s="167">
        <v>0.208</v>
      </c>
      <c r="E2999" s="14"/>
    </row>
    <row r="3000">
      <c r="A3000" s="7">
        <v>988.0</v>
      </c>
      <c r="B3000" s="161"/>
      <c r="C3000" s="14"/>
      <c r="D3000" s="167">
        <v>0.227</v>
      </c>
      <c r="E3000" s="14"/>
    </row>
    <row r="3001">
      <c r="A3001" s="7">
        <v>988.0</v>
      </c>
      <c r="B3001" s="161"/>
      <c r="C3001" s="14"/>
      <c r="D3001" s="167">
        <v>0.191</v>
      </c>
      <c r="E3001" s="14"/>
    </row>
    <row r="3002">
      <c r="A3002" s="7">
        <v>989.0</v>
      </c>
      <c r="B3002" s="161"/>
      <c r="C3002" s="14"/>
      <c r="D3002" s="167">
        <v>0.193</v>
      </c>
      <c r="E3002" s="14"/>
    </row>
    <row r="3003">
      <c r="A3003" s="7">
        <v>989.0</v>
      </c>
      <c r="B3003" s="161"/>
      <c r="C3003" s="14"/>
      <c r="D3003" s="167">
        <v>0.199</v>
      </c>
      <c r="E3003" s="14"/>
    </row>
    <row r="3004">
      <c r="A3004" s="7">
        <v>989.0</v>
      </c>
      <c r="B3004" s="161"/>
      <c r="C3004" s="14"/>
      <c r="D3004" s="167">
        <v>0.181</v>
      </c>
      <c r="E3004" s="14"/>
    </row>
    <row r="3005">
      <c r="A3005" s="7">
        <v>990.0</v>
      </c>
      <c r="B3005" s="161"/>
      <c r="C3005" s="14"/>
      <c r="D3005" s="167">
        <v>0.276</v>
      </c>
      <c r="E3005" s="14"/>
    </row>
    <row r="3006">
      <c r="A3006" s="7">
        <v>990.0</v>
      </c>
      <c r="B3006" s="161"/>
      <c r="C3006" s="14"/>
      <c r="D3006" s="167">
        <v>0.288</v>
      </c>
      <c r="E3006" s="14"/>
    </row>
    <row r="3007">
      <c r="A3007" s="7">
        <v>990.0</v>
      </c>
      <c r="B3007" s="161"/>
      <c r="C3007" s="14"/>
      <c r="D3007" s="167">
        <v>0.281</v>
      </c>
      <c r="E3007" s="14"/>
    </row>
    <row r="3008">
      <c r="A3008" s="7">
        <v>991.0</v>
      </c>
      <c r="B3008" s="161"/>
      <c r="C3008" s="14"/>
      <c r="D3008" s="167">
        <v>0.294</v>
      </c>
      <c r="E3008" s="14"/>
    </row>
    <row r="3009">
      <c r="A3009" s="7">
        <v>991.0</v>
      </c>
      <c r="B3009" s="161"/>
      <c r="C3009" s="14"/>
      <c r="D3009" s="167">
        <v>0.281</v>
      </c>
      <c r="E3009" s="14"/>
    </row>
    <row r="3010">
      <c r="A3010" s="7">
        <v>991.0</v>
      </c>
      <c r="B3010" s="161"/>
      <c r="C3010" s="14"/>
      <c r="D3010" s="167">
        <v>0.243</v>
      </c>
      <c r="E3010" s="14"/>
    </row>
    <row r="3011">
      <c r="A3011" s="7">
        <v>992.0</v>
      </c>
      <c r="B3011" s="161"/>
      <c r="C3011" s="14"/>
      <c r="D3011" s="167">
        <v>0.218</v>
      </c>
      <c r="E3011" s="14"/>
    </row>
    <row r="3012">
      <c r="A3012" s="7">
        <v>992.0</v>
      </c>
      <c r="B3012" s="161"/>
      <c r="C3012" s="14"/>
      <c r="D3012" s="167">
        <v>0.291</v>
      </c>
      <c r="E3012" s="14"/>
    </row>
    <row r="3013">
      <c r="A3013" s="7">
        <v>992.0</v>
      </c>
      <c r="B3013" s="161"/>
      <c r="C3013" s="14"/>
      <c r="D3013" s="167">
        <v>0.277</v>
      </c>
      <c r="E3013" s="14"/>
    </row>
    <row r="3014">
      <c r="A3014" s="7">
        <v>993.0</v>
      </c>
      <c r="B3014" s="161"/>
      <c r="C3014" s="14"/>
      <c r="D3014" s="167">
        <v>0.165</v>
      </c>
      <c r="E3014" s="14"/>
    </row>
    <row r="3015">
      <c r="A3015" s="7">
        <v>993.0</v>
      </c>
      <c r="B3015" s="161"/>
      <c r="C3015" s="14"/>
      <c r="D3015" s="167">
        <v>0.173</v>
      </c>
      <c r="E3015" s="14"/>
    </row>
    <row r="3016">
      <c r="A3016" s="7">
        <v>993.0</v>
      </c>
      <c r="B3016" s="161"/>
      <c r="C3016" s="14"/>
      <c r="D3016" s="167">
        <v>0.156</v>
      </c>
      <c r="E3016" s="14"/>
    </row>
    <row r="3017">
      <c r="A3017" s="7">
        <v>994.0</v>
      </c>
      <c r="B3017" s="161"/>
      <c r="C3017" s="14"/>
      <c r="D3017" s="167">
        <v>0.171</v>
      </c>
      <c r="E3017" s="14"/>
    </row>
    <row r="3018">
      <c r="A3018" s="7">
        <v>994.0</v>
      </c>
      <c r="B3018" s="161"/>
      <c r="C3018" s="14"/>
      <c r="D3018" s="167">
        <v>0.181</v>
      </c>
      <c r="E3018" s="14"/>
    </row>
    <row r="3019">
      <c r="A3019" s="7">
        <v>994.0</v>
      </c>
      <c r="B3019" s="161"/>
      <c r="C3019" s="14"/>
      <c r="D3019" s="167">
        <v>0.177</v>
      </c>
      <c r="E3019" s="14"/>
    </row>
    <row r="3020">
      <c r="A3020" s="7">
        <v>995.0</v>
      </c>
      <c r="B3020" s="161"/>
      <c r="C3020" s="14"/>
      <c r="D3020" s="167">
        <v>0.21</v>
      </c>
      <c r="E3020" s="14"/>
    </row>
    <row r="3021">
      <c r="A3021" s="7">
        <v>995.0</v>
      </c>
      <c r="B3021" s="161"/>
      <c r="C3021" s="14"/>
      <c r="D3021" s="167">
        <v>0.176</v>
      </c>
      <c r="E3021" s="14"/>
    </row>
    <row r="3022">
      <c r="A3022" s="7">
        <v>995.0</v>
      </c>
      <c r="B3022" s="161"/>
      <c r="C3022" s="14"/>
      <c r="D3022" s="167">
        <v>0.189</v>
      </c>
      <c r="E3022" s="14"/>
    </row>
    <row r="3023">
      <c r="A3023" s="7">
        <v>996.0</v>
      </c>
      <c r="B3023" s="161"/>
      <c r="C3023" s="14"/>
      <c r="D3023" s="167">
        <v>0.159</v>
      </c>
      <c r="E3023" s="14"/>
    </row>
    <row r="3024">
      <c r="A3024" s="7">
        <v>996.0</v>
      </c>
      <c r="B3024" s="161"/>
      <c r="C3024" s="14"/>
      <c r="D3024" s="167">
        <v>0.189</v>
      </c>
      <c r="E3024" s="14"/>
    </row>
    <row r="3025">
      <c r="A3025" s="7">
        <v>996.0</v>
      </c>
      <c r="B3025" s="161"/>
      <c r="C3025" s="14"/>
      <c r="D3025" s="167">
        <v>0.152</v>
      </c>
      <c r="E3025" s="14"/>
    </row>
    <row r="3026">
      <c r="A3026" s="7">
        <v>997.0</v>
      </c>
      <c r="B3026" s="161"/>
      <c r="C3026" s="14"/>
      <c r="D3026" s="167">
        <v>0.21</v>
      </c>
      <c r="E3026" s="14"/>
    </row>
    <row r="3027">
      <c r="A3027" s="7">
        <v>997.0</v>
      </c>
      <c r="B3027" s="161"/>
      <c r="C3027" s="14"/>
      <c r="D3027" s="167">
        <v>0.176</v>
      </c>
      <c r="E3027" s="14"/>
    </row>
    <row r="3028">
      <c r="A3028" s="7">
        <v>997.0</v>
      </c>
      <c r="B3028" s="161"/>
      <c r="C3028" s="14"/>
      <c r="D3028" s="167">
        <v>0.175</v>
      </c>
      <c r="E3028" s="14"/>
    </row>
    <row r="3029">
      <c r="A3029" s="7">
        <v>998.0</v>
      </c>
      <c r="B3029" s="94" t="s">
        <v>1687</v>
      </c>
      <c r="C3029" s="14"/>
      <c r="D3029" s="167">
        <v>0.225</v>
      </c>
      <c r="E3029" s="14"/>
    </row>
    <row r="3030">
      <c r="A3030" s="7">
        <v>998.0</v>
      </c>
      <c r="B3030" s="94" t="s">
        <v>1687</v>
      </c>
      <c r="C3030" s="14"/>
      <c r="D3030" s="167">
        <v>0.232</v>
      </c>
      <c r="E3030" s="14"/>
    </row>
    <row r="3031">
      <c r="A3031" s="7">
        <v>998.0</v>
      </c>
      <c r="B3031" s="94" t="s">
        <v>1687</v>
      </c>
      <c r="C3031" s="14"/>
      <c r="D3031" s="167">
        <v>0.22</v>
      </c>
      <c r="E3031" s="14"/>
    </row>
    <row r="3032">
      <c r="A3032" s="7">
        <v>999.0</v>
      </c>
      <c r="B3032" s="94" t="s">
        <v>1687</v>
      </c>
      <c r="C3032" s="14"/>
      <c r="D3032" s="167">
        <v>0.235</v>
      </c>
      <c r="E3032" s="14"/>
    </row>
    <row r="3033">
      <c r="A3033" s="7">
        <v>999.0</v>
      </c>
      <c r="B3033" s="94" t="s">
        <v>1687</v>
      </c>
      <c r="C3033" s="14"/>
      <c r="D3033" s="167">
        <v>0.214</v>
      </c>
      <c r="E3033" s="14"/>
    </row>
    <row r="3034">
      <c r="A3034" s="7">
        <v>999.0</v>
      </c>
      <c r="B3034" s="94" t="s">
        <v>1687</v>
      </c>
      <c r="C3034" s="14"/>
      <c r="D3034" s="167">
        <v>0.24</v>
      </c>
      <c r="E3034" s="14"/>
    </row>
    <row r="3035">
      <c r="A3035" s="7">
        <v>1000.0</v>
      </c>
      <c r="B3035" s="94" t="s">
        <v>1687</v>
      </c>
      <c r="C3035" s="14"/>
      <c r="D3035" s="167">
        <v>0.212</v>
      </c>
      <c r="E3035" s="14"/>
    </row>
    <row r="3036">
      <c r="A3036" s="7">
        <v>1000.0</v>
      </c>
      <c r="B3036" s="94" t="s">
        <v>1687</v>
      </c>
      <c r="C3036" s="14"/>
      <c r="D3036" s="167">
        <v>0.244</v>
      </c>
      <c r="E3036" s="14"/>
    </row>
    <row r="3037">
      <c r="A3037" s="7">
        <v>1000.0</v>
      </c>
      <c r="B3037" s="94" t="s">
        <v>1687</v>
      </c>
      <c r="C3037" s="14"/>
      <c r="D3037" s="167">
        <v>0.2</v>
      </c>
      <c r="E3037" s="14"/>
    </row>
    <row r="3038">
      <c r="A3038" s="7">
        <v>1001.0</v>
      </c>
      <c r="B3038" s="94" t="s">
        <v>1687</v>
      </c>
      <c r="C3038" s="14"/>
      <c r="D3038" s="167">
        <v>0.224</v>
      </c>
      <c r="E3038" s="14"/>
    </row>
    <row r="3039">
      <c r="A3039" s="7">
        <v>1001.0</v>
      </c>
      <c r="B3039" s="94" t="s">
        <v>1687</v>
      </c>
      <c r="C3039" s="14"/>
      <c r="D3039" s="167">
        <v>0.209</v>
      </c>
      <c r="E3039" s="14"/>
    </row>
    <row r="3040">
      <c r="A3040" s="7">
        <v>1001.0</v>
      </c>
      <c r="B3040" s="94" t="s">
        <v>1687</v>
      </c>
      <c r="C3040" s="14"/>
      <c r="D3040" s="167">
        <v>0.232</v>
      </c>
      <c r="E3040" s="14"/>
    </row>
    <row r="3041">
      <c r="A3041" s="7">
        <v>1002.0</v>
      </c>
      <c r="B3041" s="94" t="s">
        <v>1687</v>
      </c>
      <c r="C3041" s="14"/>
      <c r="D3041" s="167">
        <v>0.168</v>
      </c>
      <c r="E3041" s="14"/>
    </row>
    <row r="3042">
      <c r="A3042" s="7">
        <v>1002.0</v>
      </c>
      <c r="B3042" s="94" t="s">
        <v>1687</v>
      </c>
      <c r="C3042" s="14"/>
      <c r="D3042" s="167">
        <v>0.177</v>
      </c>
      <c r="E3042" s="14"/>
    </row>
    <row r="3043">
      <c r="A3043" s="7">
        <v>1002.0</v>
      </c>
      <c r="B3043" s="94" t="s">
        <v>1687</v>
      </c>
      <c r="C3043" s="14"/>
      <c r="D3043" s="167">
        <v>0.17</v>
      </c>
      <c r="E3043" s="14"/>
    </row>
    <row r="3044">
      <c r="A3044" s="7">
        <v>1003.0</v>
      </c>
      <c r="B3044" s="94" t="s">
        <v>1687</v>
      </c>
      <c r="C3044" s="14"/>
      <c r="D3044" s="167">
        <v>0.318</v>
      </c>
      <c r="E3044" s="14"/>
    </row>
    <row r="3045">
      <c r="A3045" s="7">
        <v>1003.0</v>
      </c>
      <c r="B3045" s="94" t="s">
        <v>1687</v>
      </c>
      <c r="C3045" s="14"/>
      <c r="D3045" s="167">
        <v>0.164</v>
      </c>
      <c r="E3045" s="14"/>
    </row>
    <row r="3046">
      <c r="A3046" s="7">
        <v>1003.0</v>
      </c>
      <c r="B3046" s="94" t="s">
        <v>1687</v>
      </c>
      <c r="C3046" s="14"/>
      <c r="D3046" s="167">
        <v>0.285</v>
      </c>
      <c r="E3046" s="14"/>
    </row>
    <row r="3047">
      <c r="A3047" s="7">
        <v>1004.0</v>
      </c>
      <c r="B3047" s="94" t="s">
        <v>1687</v>
      </c>
      <c r="C3047" s="14"/>
      <c r="D3047" s="167">
        <v>0.25</v>
      </c>
      <c r="E3047" s="14"/>
    </row>
    <row r="3048">
      <c r="A3048" s="7">
        <v>1004.0</v>
      </c>
      <c r="B3048" s="94" t="s">
        <v>1687</v>
      </c>
      <c r="C3048" s="14"/>
      <c r="D3048" s="167">
        <v>0.306</v>
      </c>
      <c r="E3048" s="14"/>
    </row>
    <row r="3049">
      <c r="A3049" s="7">
        <v>1004.0</v>
      </c>
      <c r="B3049" s="94" t="s">
        <v>1687</v>
      </c>
      <c r="C3049" s="14"/>
      <c r="D3049" s="152">
        <v>0.196</v>
      </c>
      <c r="E3049" s="14"/>
    </row>
    <row r="3050">
      <c r="A3050" s="7">
        <v>1005.0</v>
      </c>
      <c r="B3050" s="94" t="s">
        <v>1687</v>
      </c>
      <c r="C3050" s="14"/>
      <c r="D3050" s="167">
        <v>0.112</v>
      </c>
      <c r="E3050" s="14"/>
    </row>
    <row r="3051">
      <c r="A3051" s="7">
        <v>1005.0</v>
      </c>
      <c r="B3051" s="94" t="s">
        <v>1687</v>
      </c>
      <c r="C3051" s="14"/>
      <c r="D3051" s="167">
        <v>0.091</v>
      </c>
      <c r="E3051" s="14"/>
    </row>
    <row r="3052">
      <c r="A3052" s="7">
        <v>1005.0</v>
      </c>
      <c r="B3052" s="94" t="s">
        <v>1687</v>
      </c>
      <c r="C3052" s="14"/>
      <c r="D3052" s="152">
        <v>0.105</v>
      </c>
      <c r="E3052" s="14"/>
    </row>
    <row r="3053">
      <c r="A3053" s="7">
        <v>1006.0</v>
      </c>
      <c r="B3053" s="94" t="s">
        <v>1687</v>
      </c>
      <c r="C3053" s="14"/>
      <c r="D3053" s="167">
        <v>0.098</v>
      </c>
      <c r="E3053" s="14"/>
    </row>
    <row r="3054">
      <c r="A3054" s="7">
        <v>1006.0</v>
      </c>
      <c r="B3054" s="94" t="s">
        <v>1687</v>
      </c>
      <c r="C3054" s="14"/>
      <c r="D3054" s="167">
        <v>0.102</v>
      </c>
      <c r="E3054" s="14"/>
    </row>
    <row r="3055">
      <c r="A3055" s="7">
        <v>1006.0</v>
      </c>
      <c r="B3055" s="94" t="s">
        <v>1687</v>
      </c>
      <c r="C3055" s="14"/>
      <c r="D3055" s="167">
        <v>0.092</v>
      </c>
      <c r="E3055" s="14"/>
    </row>
    <row r="3056">
      <c r="A3056" s="7">
        <v>1007.0</v>
      </c>
      <c r="B3056" s="94" t="s">
        <v>1687</v>
      </c>
      <c r="C3056" s="14"/>
      <c r="D3056" s="167">
        <v>0.101</v>
      </c>
      <c r="E3056" s="14"/>
    </row>
    <row r="3057">
      <c r="A3057" s="7">
        <v>1007.0</v>
      </c>
      <c r="B3057" s="94" t="s">
        <v>1687</v>
      </c>
      <c r="C3057" s="14"/>
      <c r="D3057" s="167">
        <v>0.093</v>
      </c>
      <c r="E3057" s="14"/>
    </row>
    <row r="3058">
      <c r="A3058" s="7">
        <v>1007.0</v>
      </c>
      <c r="B3058" s="94" t="s">
        <v>1687</v>
      </c>
      <c r="C3058" s="14"/>
      <c r="D3058" s="167">
        <v>0.109</v>
      </c>
      <c r="E3058" s="14"/>
    </row>
    <row r="3059">
      <c r="A3059" s="7">
        <v>1008.0</v>
      </c>
      <c r="B3059" s="94" t="s">
        <v>1687</v>
      </c>
      <c r="C3059" s="14"/>
      <c r="D3059" s="167">
        <v>0.091</v>
      </c>
      <c r="E3059" s="14"/>
    </row>
    <row r="3060">
      <c r="A3060" s="7">
        <v>1008.0</v>
      </c>
      <c r="B3060" s="94" t="s">
        <v>1687</v>
      </c>
      <c r="C3060" s="14"/>
      <c r="D3060" s="167">
        <v>0.111</v>
      </c>
      <c r="E3060" s="14"/>
    </row>
    <row r="3061">
      <c r="A3061" s="7">
        <v>1008.0</v>
      </c>
      <c r="B3061" s="94" t="s">
        <v>1687</v>
      </c>
      <c r="C3061" s="14"/>
      <c r="D3061" s="167">
        <v>0.105</v>
      </c>
      <c r="E3061" s="14"/>
    </row>
    <row r="3062">
      <c r="A3062" s="7">
        <v>1009.0</v>
      </c>
      <c r="B3062" s="94" t="s">
        <v>1687</v>
      </c>
      <c r="C3062" s="14"/>
      <c r="D3062" s="167">
        <v>0.239</v>
      </c>
      <c r="E3062" s="14"/>
    </row>
    <row r="3063">
      <c r="A3063" s="7">
        <v>1009.0</v>
      </c>
      <c r="B3063" s="94" t="s">
        <v>1687</v>
      </c>
      <c r="C3063" s="14"/>
      <c r="D3063" s="167">
        <v>0.222</v>
      </c>
      <c r="E3063" s="14"/>
    </row>
    <row r="3064">
      <c r="A3064" s="7">
        <v>1009.0</v>
      </c>
      <c r="B3064" s="94" t="s">
        <v>1687</v>
      </c>
      <c r="C3064" s="14"/>
      <c r="D3064" s="167">
        <v>0.245</v>
      </c>
      <c r="E3064" s="14"/>
    </row>
    <row r="3065">
      <c r="A3065" s="7">
        <v>1010.0</v>
      </c>
      <c r="B3065" s="94" t="s">
        <v>1687</v>
      </c>
      <c r="C3065" s="14"/>
      <c r="D3065" s="167">
        <v>0.242</v>
      </c>
      <c r="E3065" s="14"/>
    </row>
    <row r="3066">
      <c r="A3066" s="7">
        <v>1010.0</v>
      </c>
      <c r="B3066" s="94" t="s">
        <v>1687</v>
      </c>
      <c r="C3066" s="14"/>
      <c r="D3066" s="167">
        <v>0.257</v>
      </c>
      <c r="E3066" s="14"/>
    </row>
    <row r="3067">
      <c r="A3067" s="7">
        <v>1010.0</v>
      </c>
      <c r="B3067" s="94" t="s">
        <v>1687</v>
      </c>
      <c r="C3067" s="14"/>
      <c r="D3067" s="167">
        <v>0.245</v>
      </c>
      <c r="E3067" s="14"/>
    </row>
    <row r="3068">
      <c r="A3068" s="7">
        <v>1011.0</v>
      </c>
      <c r="B3068" s="94" t="s">
        <v>1687</v>
      </c>
      <c r="C3068" s="14"/>
      <c r="D3068" s="167">
        <v>0.215</v>
      </c>
      <c r="E3068" s="14"/>
    </row>
    <row r="3069">
      <c r="A3069" s="7">
        <v>1011.0</v>
      </c>
      <c r="B3069" s="94" t="s">
        <v>1687</v>
      </c>
      <c r="C3069" s="14"/>
      <c r="D3069" s="167">
        <v>0.207</v>
      </c>
      <c r="E3069" s="14"/>
    </row>
    <row r="3070">
      <c r="A3070" s="7">
        <v>1011.0</v>
      </c>
      <c r="B3070" s="94" t="s">
        <v>1687</v>
      </c>
      <c r="C3070" s="14"/>
      <c r="D3070" s="167">
        <v>0.199</v>
      </c>
      <c r="E3070" s="14"/>
    </row>
    <row r="3071">
      <c r="A3071" s="7">
        <v>1012.0</v>
      </c>
      <c r="B3071" s="94" t="s">
        <v>1687</v>
      </c>
      <c r="C3071" s="14"/>
      <c r="D3071" s="167">
        <v>0.236</v>
      </c>
      <c r="E3071" s="14"/>
    </row>
    <row r="3072">
      <c r="A3072" s="7">
        <v>1012.0</v>
      </c>
      <c r="B3072" s="94" t="s">
        <v>1687</v>
      </c>
      <c r="C3072" s="14"/>
      <c r="D3072" s="167">
        <v>0.222</v>
      </c>
      <c r="E3072" s="14"/>
    </row>
    <row r="3073">
      <c r="A3073" s="7">
        <v>1012.0</v>
      </c>
      <c r="B3073" s="94" t="s">
        <v>1687</v>
      </c>
      <c r="C3073" s="14"/>
      <c r="D3073" s="167">
        <v>0.233</v>
      </c>
      <c r="E3073" s="14"/>
    </row>
    <row r="3074">
      <c r="A3074" s="7">
        <v>1013.0</v>
      </c>
      <c r="B3074" s="94" t="s">
        <v>1687</v>
      </c>
      <c r="C3074" s="14"/>
      <c r="D3074" s="167">
        <v>0.206</v>
      </c>
      <c r="E3074" s="14"/>
    </row>
    <row r="3075">
      <c r="A3075" s="7">
        <v>1013.0</v>
      </c>
      <c r="B3075" s="94" t="s">
        <v>1687</v>
      </c>
      <c r="C3075" s="14"/>
      <c r="D3075" s="167">
        <v>0.224</v>
      </c>
      <c r="E3075" s="14"/>
    </row>
    <row r="3076">
      <c r="A3076" s="7">
        <v>1013.0</v>
      </c>
      <c r="B3076" s="94" t="s">
        <v>1687</v>
      </c>
      <c r="C3076" s="14"/>
      <c r="D3076" s="167">
        <v>0.213</v>
      </c>
      <c r="E3076" s="14"/>
    </row>
    <row r="3077">
      <c r="A3077" s="7">
        <v>1014.0</v>
      </c>
      <c r="B3077" s="94" t="s">
        <v>1687</v>
      </c>
      <c r="C3077" s="14"/>
      <c r="D3077" s="167">
        <v>0.246</v>
      </c>
      <c r="E3077" s="14"/>
    </row>
    <row r="3078">
      <c r="A3078" s="7">
        <v>1014.0</v>
      </c>
      <c r="B3078" s="94" t="s">
        <v>1687</v>
      </c>
      <c r="C3078" s="14"/>
      <c r="D3078" s="167">
        <v>0.237</v>
      </c>
      <c r="E3078" s="14"/>
    </row>
    <row r="3079">
      <c r="A3079" s="7">
        <v>1014.0</v>
      </c>
      <c r="B3079" s="94" t="s">
        <v>1687</v>
      </c>
      <c r="C3079" s="14"/>
      <c r="D3079" s="167">
        <v>0.243</v>
      </c>
      <c r="E3079" s="14"/>
    </row>
    <row r="3080">
      <c r="A3080" s="7">
        <v>1015.0</v>
      </c>
      <c r="B3080" s="94" t="s">
        <v>1687</v>
      </c>
      <c r="C3080" s="14"/>
      <c r="D3080" s="167">
        <v>0.233</v>
      </c>
      <c r="E3080" s="14"/>
    </row>
    <row r="3081">
      <c r="A3081" s="7">
        <v>1015.0</v>
      </c>
      <c r="B3081" s="94" t="s">
        <v>1687</v>
      </c>
      <c r="C3081" s="14"/>
      <c r="D3081" s="167">
        <v>0.245</v>
      </c>
      <c r="E3081" s="14"/>
    </row>
    <row r="3082">
      <c r="A3082" s="7">
        <v>1015.0</v>
      </c>
      <c r="B3082" s="94" t="s">
        <v>1687</v>
      </c>
      <c r="C3082" s="14"/>
      <c r="D3082" s="167">
        <v>0.226</v>
      </c>
      <c r="E3082" s="14"/>
    </row>
    <row r="3083">
      <c r="A3083" s="7">
        <v>1016.0</v>
      </c>
      <c r="B3083" s="94" t="s">
        <v>1687</v>
      </c>
      <c r="C3083" s="14"/>
      <c r="D3083" s="167">
        <v>0.254</v>
      </c>
      <c r="E3083" s="14"/>
    </row>
    <row r="3084">
      <c r="A3084" s="7">
        <v>1016.0</v>
      </c>
      <c r="B3084" s="94" t="s">
        <v>1687</v>
      </c>
      <c r="C3084" s="14"/>
      <c r="D3084" s="167">
        <v>0.219</v>
      </c>
      <c r="E3084" s="14"/>
    </row>
    <row r="3085">
      <c r="A3085" s="7">
        <v>1016.0</v>
      </c>
      <c r="B3085" s="94" t="s">
        <v>1687</v>
      </c>
      <c r="C3085" s="14"/>
      <c r="D3085" s="167">
        <v>0.281</v>
      </c>
      <c r="E3085" s="14"/>
    </row>
    <row r="3086">
      <c r="A3086" s="7">
        <v>1017.0</v>
      </c>
      <c r="B3086" s="94" t="s">
        <v>1687</v>
      </c>
      <c r="C3086" s="14"/>
      <c r="D3086" s="167">
        <v>0.165</v>
      </c>
      <c r="E3086" s="14"/>
    </row>
    <row r="3087">
      <c r="A3087" s="7">
        <v>1017.0</v>
      </c>
      <c r="B3087" s="94" t="s">
        <v>1687</v>
      </c>
      <c r="C3087" s="14"/>
      <c r="D3087" s="167">
        <v>0.178</v>
      </c>
      <c r="E3087" s="14"/>
    </row>
    <row r="3088">
      <c r="A3088" s="7">
        <v>1017.0</v>
      </c>
      <c r="B3088" s="94" t="s">
        <v>1687</v>
      </c>
      <c r="C3088" s="14"/>
      <c r="D3088" s="167">
        <v>0.171</v>
      </c>
      <c r="E3088" s="14"/>
    </row>
    <row r="3089">
      <c r="A3089" s="7">
        <v>1018.0</v>
      </c>
      <c r="B3089" s="94" t="s">
        <v>1687</v>
      </c>
      <c r="C3089" s="14"/>
      <c r="D3089" s="167">
        <v>0.175</v>
      </c>
      <c r="E3089" s="14"/>
    </row>
    <row r="3090">
      <c r="A3090" s="7">
        <v>1018.0</v>
      </c>
      <c r="B3090" s="94" t="s">
        <v>1687</v>
      </c>
      <c r="C3090" s="14"/>
      <c r="D3090" s="167">
        <v>0.184</v>
      </c>
      <c r="E3090" s="14"/>
    </row>
    <row r="3091">
      <c r="A3091" s="7">
        <v>1018.0</v>
      </c>
      <c r="B3091" s="94" t="s">
        <v>1687</v>
      </c>
      <c r="C3091" s="14"/>
      <c r="D3091" s="167">
        <v>0.174</v>
      </c>
      <c r="E3091" s="14"/>
    </row>
    <row r="3092">
      <c r="A3092" s="7">
        <v>1019.0</v>
      </c>
      <c r="B3092" s="94" t="s">
        <v>1687</v>
      </c>
      <c r="C3092" s="14"/>
      <c r="D3092" s="167">
        <v>0.191</v>
      </c>
      <c r="E3092" s="14"/>
    </row>
    <row r="3093">
      <c r="A3093" s="7">
        <v>1019.0</v>
      </c>
      <c r="B3093" s="94" t="s">
        <v>1687</v>
      </c>
      <c r="C3093" s="14"/>
      <c r="D3093" s="167">
        <v>0.176</v>
      </c>
      <c r="E3093" s="14"/>
    </row>
    <row r="3094">
      <c r="A3094" s="7">
        <v>1019.0</v>
      </c>
      <c r="B3094" s="94" t="s">
        <v>1687</v>
      </c>
      <c r="C3094" s="14"/>
      <c r="D3094" s="167">
        <v>0.2</v>
      </c>
      <c r="E3094" s="14"/>
    </row>
    <row r="3095">
      <c r="A3095" s="7">
        <v>1020.0</v>
      </c>
      <c r="B3095" s="94" t="s">
        <v>1687</v>
      </c>
      <c r="C3095" s="14"/>
      <c r="D3095" s="167">
        <v>0.23</v>
      </c>
      <c r="E3095" s="14"/>
    </row>
    <row r="3096">
      <c r="A3096" s="7">
        <v>1020.0</v>
      </c>
      <c r="B3096" s="94" t="s">
        <v>1687</v>
      </c>
      <c r="C3096" s="14"/>
      <c r="D3096" s="167">
        <v>0.236</v>
      </c>
      <c r="E3096" s="14"/>
    </row>
    <row r="3097">
      <c r="A3097" s="7">
        <v>1020.0</v>
      </c>
      <c r="B3097" s="94" t="s">
        <v>1687</v>
      </c>
      <c r="C3097" s="14"/>
      <c r="D3097" s="167">
        <v>0.221</v>
      </c>
      <c r="E3097" s="14"/>
    </row>
    <row r="3098">
      <c r="A3098" s="7">
        <v>1021.0</v>
      </c>
      <c r="B3098" s="94" t="s">
        <v>1687</v>
      </c>
      <c r="C3098" s="14"/>
      <c r="D3098" s="167">
        <v>0.226</v>
      </c>
      <c r="E3098" s="14"/>
    </row>
    <row r="3099">
      <c r="A3099" s="7">
        <v>1021.0</v>
      </c>
      <c r="B3099" s="94" t="s">
        <v>1687</v>
      </c>
      <c r="C3099" s="14"/>
      <c r="D3099" s="167">
        <v>0.214</v>
      </c>
      <c r="E3099" s="14"/>
    </row>
    <row r="3100">
      <c r="A3100" s="7">
        <v>1021.0</v>
      </c>
      <c r="B3100" s="94" t="s">
        <v>1687</v>
      </c>
      <c r="C3100" s="14"/>
      <c r="D3100" s="167">
        <v>0.252</v>
      </c>
      <c r="E3100" s="14"/>
    </row>
    <row r="3101">
      <c r="A3101" s="7">
        <v>1022.0</v>
      </c>
      <c r="B3101" s="94" t="s">
        <v>1687</v>
      </c>
      <c r="C3101" s="14"/>
      <c r="D3101" s="167">
        <v>0.22</v>
      </c>
      <c r="E3101" s="14"/>
    </row>
    <row r="3102">
      <c r="A3102" s="7">
        <v>1022.0</v>
      </c>
      <c r="B3102" s="94" t="s">
        <v>1687</v>
      </c>
      <c r="C3102" s="14"/>
      <c r="D3102" s="167">
        <v>0.233</v>
      </c>
      <c r="E3102" s="14"/>
    </row>
    <row r="3103">
      <c r="A3103" s="7">
        <v>1022.0</v>
      </c>
      <c r="B3103" s="94" t="s">
        <v>1687</v>
      </c>
      <c r="C3103" s="14"/>
      <c r="D3103" s="167">
        <v>0.209</v>
      </c>
      <c r="E3103" s="14"/>
    </row>
    <row r="3104">
      <c r="A3104" s="7">
        <v>1023.0</v>
      </c>
      <c r="B3104" s="94" t="s">
        <v>1687</v>
      </c>
      <c r="C3104" s="14"/>
      <c r="D3104" s="167">
        <v>0.256</v>
      </c>
      <c r="E3104" s="14"/>
    </row>
    <row r="3105">
      <c r="A3105" s="7">
        <v>1023.0</v>
      </c>
      <c r="B3105" s="94" t="s">
        <v>1687</v>
      </c>
      <c r="C3105" s="14"/>
      <c r="D3105" s="167">
        <v>0.237</v>
      </c>
      <c r="E3105" s="14"/>
    </row>
    <row r="3106">
      <c r="A3106" s="7">
        <v>1023.0</v>
      </c>
      <c r="B3106" s="94" t="s">
        <v>1687</v>
      </c>
      <c r="C3106" s="14"/>
      <c r="D3106" s="167">
        <v>0.242</v>
      </c>
      <c r="E3106" s="14"/>
    </row>
    <row r="3107">
      <c r="A3107" s="7">
        <v>1024.0</v>
      </c>
      <c r="B3107" s="94" t="s">
        <v>1687</v>
      </c>
      <c r="C3107" s="14"/>
      <c r="D3107" s="167">
        <v>0.221</v>
      </c>
      <c r="E3107" s="14"/>
    </row>
    <row r="3108">
      <c r="A3108" s="7">
        <v>1024.0</v>
      </c>
      <c r="B3108" s="94" t="s">
        <v>1687</v>
      </c>
      <c r="C3108" s="14"/>
      <c r="D3108" s="167">
        <v>0.243</v>
      </c>
      <c r="E3108" s="14"/>
    </row>
    <row r="3109">
      <c r="A3109" s="7">
        <v>1024.0</v>
      </c>
      <c r="B3109" s="94" t="s">
        <v>1687</v>
      </c>
      <c r="C3109" s="14"/>
      <c r="D3109" s="167">
        <v>0.22</v>
      </c>
      <c r="E3109" s="14"/>
    </row>
    <row r="3110">
      <c r="A3110" s="7">
        <v>1025.0</v>
      </c>
      <c r="B3110" s="94" t="s">
        <v>1687</v>
      </c>
      <c r="C3110" s="14"/>
      <c r="D3110" s="167">
        <v>0.228</v>
      </c>
      <c r="E3110" s="14"/>
    </row>
    <row r="3111">
      <c r="A3111" s="7">
        <v>1025.0</v>
      </c>
      <c r="B3111" s="94" t="s">
        <v>1687</v>
      </c>
      <c r="C3111" s="14"/>
      <c r="D3111" s="167">
        <v>0.211</v>
      </c>
      <c r="E3111" s="14"/>
    </row>
    <row r="3112">
      <c r="A3112" s="7">
        <v>1025.0</v>
      </c>
      <c r="B3112" s="94" t="s">
        <v>1687</v>
      </c>
      <c r="C3112" s="14"/>
      <c r="D3112" s="167">
        <v>0.233</v>
      </c>
      <c r="E3112" s="14"/>
    </row>
    <row r="3113">
      <c r="A3113" s="7">
        <v>1026.0</v>
      </c>
      <c r="B3113" s="94" t="s">
        <v>1687</v>
      </c>
      <c r="C3113" s="14"/>
      <c r="D3113" s="167">
        <v>0.214</v>
      </c>
      <c r="E3113" s="14"/>
    </row>
    <row r="3114">
      <c r="A3114" s="7">
        <v>1026.0</v>
      </c>
      <c r="B3114" s="94" t="s">
        <v>1687</v>
      </c>
      <c r="C3114" s="14"/>
      <c r="D3114" s="167">
        <v>0.162</v>
      </c>
      <c r="E3114" s="14"/>
    </row>
    <row r="3115">
      <c r="A3115" s="7">
        <v>1026.0</v>
      </c>
      <c r="B3115" s="94" t="s">
        <v>1687</v>
      </c>
      <c r="C3115" s="14"/>
      <c r="D3115" s="167">
        <v>0.242</v>
      </c>
      <c r="E3115" s="14"/>
    </row>
    <row r="3116">
      <c r="A3116" s="7">
        <v>1027.0</v>
      </c>
      <c r="B3116" s="94" t="s">
        <v>1687</v>
      </c>
      <c r="C3116" s="14"/>
      <c r="D3116" s="167">
        <v>0.168</v>
      </c>
      <c r="E3116" s="14"/>
    </row>
    <row r="3117">
      <c r="A3117" s="7">
        <v>1027.0</v>
      </c>
      <c r="B3117" s="94" t="s">
        <v>1687</v>
      </c>
      <c r="C3117" s="14"/>
      <c r="D3117" s="167">
        <v>0.249</v>
      </c>
      <c r="E3117" s="14"/>
    </row>
    <row r="3118">
      <c r="A3118" s="7">
        <v>1027.0</v>
      </c>
      <c r="B3118" s="94" t="s">
        <v>1687</v>
      </c>
      <c r="C3118" s="14"/>
      <c r="D3118" s="167">
        <v>0.166</v>
      </c>
      <c r="E3118" s="14"/>
    </row>
    <row r="3119">
      <c r="A3119" s="7">
        <v>1028.0</v>
      </c>
      <c r="B3119" s="94" t="s">
        <v>1709</v>
      </c>
      <c r="C3119" s="14"/>
      <c r="D3119" s="167">
        <v>0.257</v>
      </c>
      <c r="E3119" s="14"/>
    </row>
    <row r="3120">
      <c r="A3120" s="7">
        <v>1028.0</v>
      </c>
      <c r="B3120" s="94" t="s">
        <v>1709</v>
      </c>
      <c r="C3120" s="14"/>
      <c r="D3120" s="167">
        <v>0.231</v>
      </c>
      <c r="E3120" s="14"/>
    </row>
    <row r="3121">
      <c r="A3121" s="7">
        <v>1028.0</v>
      </c>
      <c r="B3121" s="94" t="s">
        <v>1709</v>
      </c>
      <c r="C3121" s="14"/>
      <c r="D3121" s="167">
        <v>0.256</v>
      </c>
      <c r="E3121" s="14"/>
    </row>
    <row r="3122">
      <c r="A3122" s="7">
        <v>1029.0</v>
      </c>
      <c r="B3122" s="94" t="s">
        <v>1709</v>
      </c>
      <c r="C3122" s="14"/>
      <c r="D3122" s="167">
        <v>0.204</v>
      </c>
      <c r="E3122" s="14"/>
    </row>
    <row r="3123">
      <c r="A3123" s="7">
        <v>1029.0</v>
      </c>
      <c r="B3123" s="94" t="s">
        <v>1709</v>
      </c>
      <c r="C3123" s="14"/>
      <c r="D3123" s="167">
        <v>0.278</v>
      </c>
      <c r="E3123" s="14"/>
    </row>
    <row r="3124">
      <c r="A3124" s="7">
        <v>1029.0</v>
      </c>
      <c r="B3124" s="94" t="s">
        <v>1709</v>
      </c>
      <c r="C3124" s="14"/>
      <c r="D3124" s="167">
        <v>0.228</v>
      </c>
      <c r="E3124" s="14"/>
    </row>
    <row r="3125">
      <c r="A3125" s="7">
        <v>1030.0</v>
      </c>
      <c r="B3125" s="94" t="s">
        <v>1709</v>
      </c>
      <c r="C3125" s="14"/>
      <c r="D3125" s="167">
        <v>0.239</v>
      </c>
      <c r="E3125" s="14"/>
    </row>
    <row r="3126">
      <c r="A3126" s="7">
        <v>1030.0</v>
      </c>
      <c r="B3126" s="94" t="s">
        <v>1709</v>
      </c>
      <c r="C3126" s="14"/>
      <c r="D3126" s="167">
        <v>0.18</v>
      </c>
      <c r="E3126" s="14"/>
    </row>
    <row r="3127">
      <c r="A3127" s="7">
        <v>1030.0</v>
      </c>
      <c r="B3127" s="94" t="s">
        <v>1709</v>
      </c>
      <c r="C3127" s="14"/>
      <c r="D3127" s="167">
        <v>0.295</v>
      </c>
      <c r="E3127" s="14"/>
    </row>
    <row r="3128">
      <c r="A3128" s="7">
        <v>1031.0</v>
      </c>
      <c r="B3128" s="94" t="s">
        <v>1709</v>
      </c>
      <c r="C3128" s="14"/>
      <c r="D3128" s="167">
        <v>0.374</v>
      </c>
      <c r="E3128" s="14"/>
    </row>
    <row r="3129">
      <c r="A3129" s="7">
        <v>1031.0</v>
      </c>
      <c r="B3129" s="94" t="s">
        <v>1709</v>
      </c>
      <c r="C3129" s="14"/>
      <c r="D3129" s="167">
        <v>0.423</v>
      </c>
      <c r="E3129" s="14"/>
    </row>
    <row r="3130">
      <c r="A3130" s="7">
        <v>1031.0</v>
      </c>
      <c r="B3130" s="94" t="s">
        <v>1709</v>
      </c>
      <c r="C3130" s="14"/>
      <c r="D3130" s="167">
        <v>0.391</v>
      </c>
      <c r="E3130" s="14"/>
    </row>
    <row r="3131">
      <c r="A3131" s="7">
        <v>1032.0</v>
      </c>
      <c r="B3131" s="94" t="s">
        <v>1709</v>
      </c>
      <c r="C3131" s="14"/>
      <c r="D3131" s="167">
        <v>0.362</v>
      </c>
      <c r="E3131" s="14"/>
    </row>
    <row r="3132">
      <c r="A3132" s="7">
        <v>1032.0</v>
      </c>
      <c r="B3132" s="94" t="s">
        <v>1709</v>
      </c>
      <c r="C3132" s="14"/>
      <c r="D3132" s="167">
        <v>0.384</v>
      </c>
      <c r="E3132" s="14"/>
    </row>
    <row r="3133">
      <c r="A3133" s="7">
        <v>1032.0</v>
      </c>
      <c r="B3133" s="94" t="s">
        <v>1709</v>
      </c>
      <c r="C3133" s="14"/>
      <c r="D3133" s="167">
        <v>0.417</v>
      </c>
      <c r="E3133" s="14"/>
    </row>
    <row r="3134">
      <c r="A3134" s="7">
        <v>1033.0</v>
      </c>
      <c r="B3134" s="94" t="s">
        <v>1709</v>
      </c>
      <c r="C3134" s="14"/>
      <c r="D3134" s="167">
        <v>0.418</v>
      </c>
      <c r="E3134" s="14"/>
    </row>
    <row r="3135">
      <c r="A3135" s="7">
        <v>1033.0</v>
      </c>
      <c r="B3135" s="94" t="s">
        <v>1709</v>
      </c>
      <c r="C3135" s="14"/>
      <c r="D3135" s="167">
        <v>0.406</v>
      </c>
      <c r="E3135" s="14"/>
    </row>
    <row r="3136">
      <c r="A3136" s="7">
        <v>1033.0</v>
      </c>
      <c r="B3136" s="94" t="s">
        <v>1709</v>
      </c>
      <c r="C3136" s="14"/>
      <c r="D3136" s="167">
        <v>0.431</v>
      </c>
      <c r="E3136" s="14"/>
    </row>
    <row r="3137">
      <c r="A3137" s="7">
        <v>1034.0</v>
      </c>
      <c r="B3137" s="94" t="s">
        <v>1709</v>
      </c>
      <c r="C3137" s="14"/>
      <c r="D3137" s="167">
        <v>0.211</v>
      </c>
      <c r="E3137" s="14"/>
    </row>
    <row r="3138">
      <c r="A3138" s="7">
        <v>1034.0</v>
      </c>
      <c r="B3138" s="94" t="s">
        <v>1709</v>
      </c>
      <c r="C3138" s="14"/>
      <c r="D3138" s="167">
        <v>0.205</v>
      </c>
      <c r="E3138" s="14"/>
    </row>
    <row r="3139">
      <c r="A3139" s="7">
        <v>1034.0</v>
      </c>
      <c r="B3139" s="94" t="s">
        <v>1709</v>
      </c>
      <c r="C3139" s="14"/>
      <c r="D3139" s="167">
        <v>0.197</v>
      </c>
      <c r="E3139" s="14"/>
    </row>
    <row r="3140">
      <c r="A3140" s="7">
        <v>1035.0</v>
      </c>
      <c r="B3140" s="94" t="s">
        <v>1709</v>
      </c>
      <c r="C3140" s="14"/>
      <c r="D3140" s="167">
        <v>0.203</v>
      </c>
      <c r="E3140" s="14"/>
    </row>
    <row r="3141">
      <c r="A3141" s="7">
        <v>1035.0</v>
      </c>
      <c r="B3141" s="94" t="s">
        <v>1709</v>
      </c>
      <c r="C3141" s="14"/>
      <c r="D3141" s="167">
        <v>0.154</v>
      </c>
      <c r="E3141" s="14"/>
    </row>
    <row r="3142">
      <c r="A3142" s="7">
        <v>1035.0</v>
      </c>
      <c r="B3142" s="94" t="s">
        <v>1709</v>
      </c>
      <c r="C3142" s="14"/>
      <c r="D3142" s="167">
        <v>0.197</v>
      </c>
      <c r="E3142" s="14"/>
    </row>
    <row r="3143">
      <c r="A3143" s="7">
        <v>1036.0</v>
      </c>
      <c r="B3143" s="94" t="s">
        <v>1709</v>
      </c>
      <c r="C3143" s="14"/>
      <c r="D3143" s="167">
        <v>0.156</v>
      </c>
      <c r="E3143" s="14"/>
    </row>
    <row r="3144">
      <c r="A3144" s="7">
        <v>1036.0</v>
      </c>
      <c r="B3144" s="94" t="s">
        <v>1709</v>
      </c>
      <c r="C3144" s="14"/>
      <c r="D3144" s="167">
        <v>0.18</v>
      </c>
      <c r="E3144" s="14"/>
    </row>
    <row r="3145">
      <c r="A3145" s="7">
        <v>1036.0</v>
      </c>
      <c r="B3145" s="94" t="s">
        <v>1709</v>
      </c>
      <c r="C3145" s="14"/>
      <c r="D3145" s="167">
        <v>0.151</v>
      </c>
      <c r="E3145" s="14"/>
    </row>
    <row r="3146">
      <c r="A3146" s="7">
        <v>1037.0</v>
      </c>
      <c r="B3146" s="94" t="s">
        <v>1709</v>
      </c>
      <c r="C3146" s="14"/>
      <c r="D3146" s="167">
        <v>0.228</v>
      </c>
      <c r="E3146" s="14"/>
    </row>
    <row r="3147">
      <c r="A3147" s="7">
        <v>1037.0</v>
      </c>
      <c r="B3147" s="94" t="s">
        <v>1709</v>
      </c>
      <c r="C3147" s="14"/>
      <c r="D3147" s="167">
        <v>0.211</v>
      </c>
      <c r="E3147" s="14"/>
    </row>
    <row r="3148">
      <c r="A3148" s="7">
        <v>1037.0</v>
      </c>
      <c r="B3148" s="94" t="s">
        <v>1709</v>
      </c>
      <c r="C3148" s="14"/>
      <c r="D3148" s="167">
        <v>0.255</v>
      </c>
      <c r="E3148" s="14"/>
    </row>
    <row r="3149">
      <c r="A3149" s="7">
        <v>1038.0</v>
      </c>
      <c r="B3149" s="94" t="s">
        <v>1709</v>
      </c>
      <c r="C3149" s="14"/>
      <c r="D3149" s="167">
        <v>0.242</v>
      </c>
      <c r="E3149" s="14"/>
    </row>
    <row r="3150">
      <c r="A3150" s="7">
        <v>1038.0</v>
      </c>
      <c r="B3150" s="94" t="s">
        <v>1709</v>
      </c>
      <c r="C3150" s="14"/>
      <c r="D3150" s="167">
        <v>0.245</v>
      </c>
      <c r="E3150" s="14"/>
    </row>
    <row r="3151">
      <c r="A3151" s="7">
        <v>1038.0</v>
      </c>
      <c r="B3151" s="94" t="s">
        <v>1709</v>
      </c>
      <c r="C3151" s="14"/>
      <c r="D3151" s="167">
        <v>0.22</v>
      </c>
      <c r="E3151" s="14"/>
    </row>
    <row r="3152">
      <c r="A3152" s="7">
        <v>1039.0</v>
      </c>
      <c r="B3152" s="94" t="s">
        <v>1709</v>
      </c>
      <c r="C3152" s="14"/>
      <c r="D3152" s="167">
        <v>0.22</v>
      </c>
      <c r="E3152" s="14"/>
    </row>
    <row r="3153">
      <c r="A3153" s="7">
        <v>1039.0</v>
      </c>
      <c r="B3153" s="94" t="s">
        <v>1709</v>
      </c>
      <c r="C3153" s="14"/>
      <c r="D3153" s="167">
        <v>0.222</v>
      </c>
      <c r="E3153" s="14"/>
    </row>
    <row r="3154">
      <c r="A3154" s="7">
        <v>1039.0</v>
      </c>
      <c r="B3154" s="94" t="s">
        <v>1709</v>
      </c>
      <c r="C3154" s="14"/>
      <c r="D3154" s="167">
        <v>0.203</v>
      </c>
      <c r="E3154" s="14"/>
    </row>
    <row r="3155">
      <c r="A3155" s="7">
        <v>1040.0</v>
      </c>
      <c r="B3155" s="94" t="s">
        <v>1709</v>
      </c>
      <c r="C3155" s="14"/>
      <c r="D3155" s="167">
        <v>0.193</v>
      </c>
      <c r="E3155" s="14"/>
    </row>
    <row r="3156">
      <c r="A3156" s="7">
        <v>1040.0</v>
      </c>
      <c r="B3156" s="94" t="s">
        <v>1709</v>
      </c>
      <c r="C3156" s="14"/>
      <c r="D3156" s="167">
        <v>0.244</v>
      </c>
      <c r="E3156" s="14"/>
    </row>
    <row r="3157">
      <c r="A3157" s="7">
        <v>1040.0</v>
      </c>
      <c r="B3157" s="94" t="s">
        <v>1709</v>
      </c>
      <c r="C3157" s="14"/>
      <c r="D3157" s="167">
        <v>0.195</v>
      </c>
      <c r="E3157" s="14"/>
    </row>
    <row r="3158">
      <c r="A3158" s="7">
        <v>1041.0</v>
      </c>
      <c r="B3158" s="94" t="s">
        <v>1709</v>
      </c>
      <c r="C3158" s="14"/>
      <c r="D3158" s="167">
        <v>0.277</v>
      </c>
      <c r="E3158" s="14"/>
    </row>
    <row r="3159">
      <c r="A3159" s="7">
        <v>1041.0</v>
      </c>
      <c r="B3159" s="94" t="s">
        <v>1709</v>
      </c>
      <c r="C3159" s="14"/>
      <c r="D3159" s="167">
        <v>0.191</v>
      </c>
      <c r="E3159" s="14"/>
    </row>
    <row r="3160">
      <c r="A3160" s="7">
        <v>1041.0</v>
      </c>
      <c r="B3160" s="94" t="s">
        <v>1709</v>
      </c>
      <c r="C3160" s="14"/>
      <c r="D3160" s="167">
        <v>0.19</v>
      </c>
      <c r="E3160" s="14"/>
    </row>
    <row r="3161">
      <c r="A3161" s="7">
        <v>1042.0</v>
      </c>
      <c r="B3161" s="94" t="s">
        <v>1709</v>
      </c>
      <c r="C3161" s="14"/>
      <c r="D3161" s="167">
        <v>0.208</v>
      </c>
      <c r="E3161" s="14"/>
    </row>
    <row r="3162">
      <c r="A3162" s="7">
        <v>1042.0</v>
      </c>
      <c r="B3162" s="94" t="s">
        <v>1709</v>
      </c>
      <c r="C3162" s="14"/>
      <c r="D3162" s="167">
        <v>0.191</v>
      </c>
      <c r="E3162" s="14"/>
    </row>
    <row r="3163">
      <c r="A3163" s="7">
        <v>1042.0</v>
      </c>
      <c r="B3163" s="94" t="s">
        <v>1709</v>
      </c>
      <c r="C3163" s="14"/>
      <c r="D3163" s="167">
        <v>0.206</v>
      </c>
      <c r="E3163" s="14"/>
    </row>
    <row r="3164">
      <c r="A3164" s="7">
        <v>1043.0</v>
      </c>
      <c r="B3164" s="94" t="s">
        <v>1709</v>
      </c>
      <c r="C3164" s="14"/>
      <c r="D3164" s="167">
        <v>0.203</v>
      </c>
      <c r="E3164" s="14"/>
    </row>
    <row r="3165">
      <c r="A3165" s="7">
        <v>1043.0</v>
      </c>
      <c r="B3165" s="94" t="s">
        <v>1709</v>
      </c>
      <c r="C3165" s="14"/>
      <c r="D3165" s="167">
        <v>0.249</v>
      </c>
      <c r="E3165" s="14"/>
    </row>
    <row r="3166">
      <c r="A3166" s="7">
        <v>1043.0</v>
      </c>
      <c r="B3166" s="94" t="s">
        <v>1709</v>
      </c>
      <c r="C3166" s="14"/>
      <c r="D3166" s="167">
        <v>0.209</v>
      </c>
      <c r="E3166" s="14"/>
    </row>
    <row r="3167">
      <c r="A3167" s="7">
        <v>1044.0</v>
      </c>
      <c r="B3167" s="94" t="s">
        <v>1709</v>
      </c>
      <c r="C3167" s="14"/>
      <c r="D3167" s="167">
        <v>0.233</v>
      </c>
      <c r="E3167" s="14"/>
    </row>
    <row r="3168">
      <c r="A3168" s="7">
        <v>1044.0</v>
      </c>
      <c r="B3168" s="94" t="s">
        <v>1709</v>
      </c>
      <c r="C3168" s="14"/>
      <c r="D3168" s="167">
        <v>0.212</v>
      </c>
      <c r="E3168" s="14"/>
    </row>
    <row r="3169">
      <c r="A3169" s="7">
        <v>1044.0</v>
      </c>
      <c r="B3169" s="94" t="s">
        <v>1709</v>
      </c>
      <c r="C3169" s="14"/>
      <c r="D3169" s="167">
        <v>0.25</v>
      </c>
      <c r="E3169" s="14"/>
    </row>
    <row r="3170">
      <c r="A3170" s="7">
        <v>1045.0</v>
      </c>
      <c r="B3170" s="94" t="s">
        <v>1709</v>
      </c>
      <c r="C3170" s="14"/>
      <c r="D3170" s="167">
        <v>0.208</v>
      </c>
      <c r="E3170" s="14"/>
    </row>
    <row r="3171">
      <c r="A3171" s="7">
        <v>1045.0</v>
      </c>
      <c r="B3171" s="94" t="s">
        <v>1709</v>
      </c>
      <c r="C3171" s="14"/>
      <c r="D3171" s="167">
        <v>0.235</v>
      </c>
      <c r="E3171" s="14"/>
    </row>
    <row r="3172">
      <c r="A3172" s="7">
        <v>1045.0</v>
      </c>
      <c r="B3172" s="94" t="s">
        <v>1709</v>
      </c>
      <c r="C3172" s="14"/>
      <c r="D3172" s="167">
        <v>0.206</v>
      </c>
      <c r="E3172" s="14"/>
    </row>
    <row r="3173">
      <c r="A3173" s="7">
        <v>1046.0</v>
      </c>
      <c r="B3173" s="94" t="s">
        <v>1709</v>
      </c>
      <c r="C3173" s="14"/>
      <c r="D3173" s="167">
        <v>0.438</v>
      </c>
      <c r="E3173" s="14"/>
    </row>
    <row r="3174">
      <c r="A3174" s="7">
        <v>1046.0</v>
      </c>
      <c r="B3174" s="94" t="s">
        <v>1709</v>
      </c>
      <c r="C3174" s="14"/>
      <c r="D3174" s="167">
        <v>0.496</v>
      </c>
      <c r="E3174" s="14"/>
    </row>
    <row r="3175">
      <c r="A3175" s="7">
        <v>1046.0</v>
      </c>
      <c r="B3175" s="94" t="s">
        <v>1709</v>
      </c>
      <c r="C3175" s="14"/>
      <c r="D3175" s="167">
        <v>0.399</v>
      </c>
      <c r="E3175" s="14"/>
    </row>
    <row r="3176">
      <c r="A3176" s="7">
        <v>1047.0</v>
      </c>
      <c r="B3176" s="94" t="s">
        <v>1709</v>
      </c>
      <c r="C3176" s="14"/>
      <c r="D3176" s="167">
        <v>0.513</v>
      </c>
      <c r="E3176" s="14"/>
    </row>
    <row r="3177">
      <c r="A3177" s="7">
        <v>1047.0</v>
      </c>
      <c r="B3177" s="94" t="s">
        <v>1709</v>
      </c>
      <c r="C3177" s="14"/>
      <c r="D3177" s="167">
        <v>0.476</v>
      </c>
      <c r="E3177" s="14"/>
    </row>
    <row r="3178">
      <c r="A3178" s="7">
        <v>1047.0</v>
      </c>
      <c r="B3178" s="94" t="s">
        <v>1709</v>
      </c>
      <c r="C3178" s="14"/>
      <c r="D3178" s="167">
        <v>0.416</v>
      </c>
      <c r="E3178" s="14"/>
    </row>
    <row r="3179">
      <c r="A3179" s="7">
        <v>1048.0</v>
      </c>
      <c r="B3179" s="94" t="s">
        <v>1709</v>
      </c>
      <c r="C3179" s="14"/>
      <c r="D3179" s="167">
        <v>0.405</v>
      </c>
      <c r="E3179" s="14"/>
    </row>
    <row r="3180">
      <c r="A3180" s="7">
        <v>1048.0</v>
      </c>
      <c r="B3180" s="94" t="s">
        <v>1709</v>
      </c>
      <c r="C3180" s="14"/>
      <c r="D3180" s="167">
        <v>0.436</v>
      </c>
      <c r="E3180" s="14"/>
    </row>
    <row r="3181">
      <c r="A3181" s="7">
        <v>1048.0</v>
      </c>
      <c r="B3181" s="94" t="s">
        <v>1709</v>
      </c>
      <c r="C3181" s="14"/>
      <c r="D3181" s="167">
        <v>0.404</v>
      </c>
      <c r="E3181" s="14"/>
    </row>
    <row r="3182">
      <c r="A3182" s="7">
        <v>1049.0</v>
      </c>
      <c r="B3182" s="94" t="s">
        <v>1709</v>
      </c>
      <c r="C3182" s="14"/>
      <c r="D3182" s="167">
        <v>0.239</v>
      </c>
      <c r="E3182" s="14"/>
    </row>
    <row r="3183">
      <c r="A3183" s="7">
        <v>1049.0</v>
      </c>
      <c r="B3183" s="94" t="s">
        <v>1709</v>
      </c>
      <c r="C3183" s="14"/>
      <c r="D3183" s="167">
        <v>0.22</v>
      </c>
      <c r="E3183" s="14"/>
    </row>
    <row r="3184">
      <c r="A3184" s="7">
        <v>1049.0</v>
      </c>
      <c r="B3184" s="94" t="s">
        <v>1709</v>
      </c>
      <c r="C3184" s="14"/>
      <c r="D3184" s="167">
        <v>0.233</v>
      </c>
      <c r="E3184" s="14"/>
    </row>
    <row r="3185">
      <c r="A3185" s="7">
        <v>1050.0</v>
      </c>
      <c r="B3185" s="94" t="s">
        <v>1709</v>
      </c>
      <c r="C3185" s="14"/>
      <c r="D3185" s="167">
        <v>0.184</v>
      </c>
      <c r="E3185" s="14"/>
    </row>
    <row r="3186">
      <c r="A3186" s="7">
        <v>1050.0</v>
      </c>
      <c r="B3186" s="94" t="s">
        <v>1709</v>
      </c>
      <c r="C3186" s="14"/>
      <c r="D3186" s="167">
        <v>0.184</v>
      </c>
      <c r="E3186" s="14"/>
    </row>
    <row r="3187">
      <c r="A3187" s="7">
        <v>1050.0</v>
      </c>
      <c r="B3187" s="94" t="s">
        <v>1709</v>
      </c>
      <c r="C3187" s="14"/>
      <c r="D3187" s="167">
        <v>0.184</v>
      </c>
      <c r="E3187" s="14"/>
    </row>
    <row r="3188">
      <c r="A3188" s="7">
        <v>1051.0</v>
      </c>
      <c r="B3188" s="94" t="s">
        <v>1709</v>
      </c>
      <c r="C3188" s="14"/>
      <c r="D3188" s="167">
        <v>0.186</v>
      </c>
      <c r="E3188" s="14"/>
    </row>
    <row r="3189">
      <c r="A3189" s="7">
        <v>1051.0</v>
      </c>
      <c r="B3189" s="94" t="s">
        <v>1709</v>
      </c>
      <c r="C3189" s="14"/>
      <c r="D3189" s="167">
        <v>0.156</v>
      </c>
      <c r="E3189" s="14"/>
    </row>
    <row r="3190">
      <c r="A3190" s="7">
        <v>1051.0</v>
      </c>
      <c r="B3190" s="94" t="s">
        <v>1709</v>
      </c>
      <c r="C3190" s="14"/>
      <c r="D3190" s="167">
        <v>0.168</v>
      </c>
      <c r="E3190" s="14"/>
    </row>
    <row r="3191">
      <c r="A3191" s="7">
        <v>1052.0</v>
      </c>
      <c r="B3191" s="94" t="s">
        <v>1709</v>
      </c>
      <c r="C3191" s="14"/>
      <c r="D3191" s="167">
        <v>0.224</v>
      </c>
      <c r="E3191" s="14"/>
    </row>
    <row r="3192">
      <c r="A3192" s="7">
        <v>1052.0</v>
      </c>
      <c r="B3192" s="94" t="s">
        <v>1709</v>
      </c>
      <c r="C3192" s="14"/>
      <c r="D3192" s="167">
        <v>0.246</v>
      </c>
      <c r="E3192" s="14"/>
    </row>
    <row r="3193">
      <c r="A3193" s="7">
        <v>1052.0</v>
      </c>
      <c r="B3193" s="94" t="s">
        <v>1709</v>
      </c>
      <c r="C3193" s="14"/>
      <c r="D3193" s="167">
        <v>0.236</v>
      </c>
      <c r="E3193" s="14"/>
    </row>
    <row r="3194">
      <c r="A3194" s="7">
        <v>1053.0</v>
      </c>
      <c r="B3194" s="94" t="s">
        <v>1709</v>
      </c>
      <c r="C3194" s="14"/>
      <c r="D3194" s="167">
        <v>0.215</v>
      </c>
      <c r="E3194" s="14"/>
    </row>
    <row r="3195">
      <c r="A3195" s="7">
        <v>1053.0</v>
      </c>
      <c r="B3195" s="94" t="s">
        <v>1709</v>
      </c>
      <c r="C3195" s="14"/>
      <c r="D3195" s="167">
        <v>0.212</v>
      </c>
      <c r="E3195" s="14"/>
    </row>
    <row r="3196">
      <c r="A3196" s="7">
        <v>1053.0</v>
      </c>
      <c r="B3196" s="94" t="s">
        <v>1709</v>
      </c>
      <c r="C3196" s="14"/>
      <c r="D3196" s="167">
        <v>0.233</v>
      </c>
      <c r="E3196" s="14"/>
    </row>
    <row r="3197">
      <c r="A3197" s="7">
        <v>1054.0</v>
      </c>
      <c r="B3197" s="94" t="s">
        <v>1709</v>
      </c>
      <c r="C3197" s="14"/>
      <c r="D3197" s="167">
        <v>0.229</v>
      </c>
      <c r="E3197" s="14"/>
    </row>
    <row r="3198">
      <c r="A3198" s="7">
        <v>1054.0</v>
      </c>
      <c r="B3198" s="94" t="s">
        <v>1709</v>
      </c>
      <c r="C3198" s="14"/>
      <c r="D3198" s="167">
        <v>0.214</v>
      </c>
      <c r="E3198" s="14"/>
    </row>
    <row r="3199">
      <c r="A3199" s="7">
        <v>1054.0</v>
      </c>
      <c r="B3199" s="94" t="s">
        <v>1709</v>
      </c>
      <c r="C3199" s="14"/>
      <c r="D3199" s="167">
        <v>0.24</v>
      </c>
      <c r="E3199" s="14"/>
    </row>
    <row r="3200">
      <c r="A3200" s="7">
        <v>1055.0</v>
      </c>
      <c r="B3200" s="94" t="s">
        <v>1709</v>
      </c>
      <c r="C3200" s="14"/>
      <c r="D3200" s="167">
        <v>0.235</v>
      </c>
      <c r="E3200" s="14"/>
    </row>
    <row r="3201">
      <c r="A3201" s="7">
        <v>1055.0</v>
      </c>
      <c r="B3201" s="94" t="s">
        <v>1709</v>
      </c>
      <c r="C3201" s="14"/>
      <c r="D3201" s="167">
        <v>0.228</v>
      </c>
      <c r="E3201" s="14"/>
    </row>
    <row r="3202">
      <c r="A3202" s="7">
        <v>1055.0</v>
      </c>
      <c r="B3202" s="94" t="s">
        <v>1709</v>
      </c>
      <c r="C3202" s="14"/>
      <c r="D3202" s="167">
        <v>0.267</v>
      </c>
      <c r="E3202" s="14"/>
    </row>
    <row r="3203">
      <c r="A3203" s="7">
        <v>1056.0</v>
      </c>
      <c r="B3203" s="94" t="s">
        <v>1709</v>
      </c>
      <c r="C3203" s="14"/>
      <c r="D3203" s="167">
        <v>0.232</v>
      </c>
      <c r="E3203" s="14"/>
    </row>
    <row r="3204">
      <c r="A3204" s="7">
        <v>1056.0</v>
      </c>
      <c r="B3204" s="94" t="s">
        <v>1709</v>
      </c>
      <c r="C3204" s="14"/>
      <c r="D3204" s="167">
        <v>0.234</v>
      </c>
      <c r="E3204" s="14"/>
    </row>
    <row r="3205">
      <c r="A3205" s="7">
        <v>1056.0</v>
      </c>
      <c r="B3205" s="94" t="s">
        <v>1709</v>
      </c>
      <c r="C3205" s="14"/>
      <c r="D3205" s="167">
        <v>0.235</v>
      </c>
      <c r="E3205" s="14"/>
    </row>
    <row r="3206">
      <c r="A3206" s="7">
        <v>1057.0</v>
      </c>
      <c r="B3206" s="94" t="s">
        <v>1709</v>
      </c>
      <c r="C3206" s="14"/>
      <c r="D3206" s="167">
        <v>0.231</v>
      </c>
      <c r="E3206" s="14"/>
    </row>
    <row r="3207">
      <c r="A3207" s="7">
        <v>1057.0</v>
      </c>
      <c r="B3207" s="94" t="s">
        <v>1709</v>
      </c>
      <c r="C3207" s="14"/>
      <c r="D3207" s="167">
        <v>0.234</v>
      </c>
      <c r="E3207" s="14"/>
    </row>
    <row r="3208">
      <c r="A3208" s="7">
        <v>1057.0</v>
      </c>
      <c r="B3208" s="94" t="s">
        <v>1709</v>
      </c>
      <c r="C3208" s="14"/>
      <c r="D3208" s="167">
        <v>0.242</v>
      </c>
      <c r="E3208" s="14"/>
    </row>
    <row r="3209">
      <c r="A3209" s="7">
        <v>1058.0</v>
      </c>
      <c r="B3209" s="94" t="s">
        <v>1709</v>
      </c>
      <c r="C3209" s="14"/>
      <c r="D3209" s="167">
        <v>0.151</v>
      </c>
      <c r="E3209" s="14"/>
    </row>
    <row r="3210">
      <c r="A3210" s="7">
        <v>1058.0</v>
      </c>
      <c r="B3210" s="94" t="s">
        <v>1709</v>
      </c>
      <c r="C3210" s="14"/>
      <c r="D3210" s="167">
        <v>0.14</v>
      </c>
      <c r="E3210" s="14"/>
    </row>
    <row r="3211">
      <c r="A3211" s="7">
        <v>1058.0</v>
      </c>
      <c r="B3211" s="94" t="s">
        <v>1709</v>
      </c>
      <c r="C3211" s="14"/>
      <c r="D3211" s="167">
        <v>0.151</v>
      </c>
      <c r="E3211" s="14"/>
    </row>
    <row r="3212">
      <c r="A3212" s="7">
        <v>1059.0</v>
      </c>
      <c r="B3212" s="94" t="s">
        <v>1709</v>
      </c>
      <c r="C3212" s="14"/>
      <c r="D3212" s="167">
        <v>0.131</v>
      </c>
      <c r="E3212" s="14"/>
    </row>
    <row r="3213">
      <c r="A3213" s="7">
        <v>1059.0</v>
      </c>
      <c r="B3213" s="94" t="s">
        <v>1709</v>
      </c>
      <c r="C3213" s="14"/>
      <c r="D3213" s="167">
        <v>0.141</v>
      </c>
      <c r="E3213" s="14"/>
    </row>
    <row r="3214">
      <c r="A3214" s="7">
        <v>1059.0</v>
      </c>
      <c r="B3214" s="94" t="s">
        <v>1709</v>
      </c>
      <c r="C3214" s="14"/>
      <c r="D3214" s="167">
        <v>0.138</v>
      </c>
      <c r="E3214" s="14"/>
    </row>
    <row r="3215">
      <c r="A3215" s="7">
        <v>1060.0</v>
      </c>
      <c r="B3215" s="94" t="s">
        <v>1709</v>
      </c>
      <c r="C3215" s="14"/>
      <c r="D3215" s="167">
        <v>0.142</v>
      </c>
      <c r="E3215" s="14"/>
    </row>
    <row r="3216">
      <c r="A3216" s="7">
        <v>1060.0</v>
      </c>
      <c r="B3216" s="94" t="s">
        <v>1709</v>
      </c>
      <c r="C3216" s="14"/>
      <c r="D3216" s="167">
        <v>0.15</v>
      </c>
      <c r="E3216" s="14"/>
    </row>
    <row r="3217">
      <c r="A3217" s="7">
        <v>1060.0</v>
      </c>
      <c r="B3217" s="94" t="s">
        <v>1709</v>
      </c>
      <c r="C3217" s="14"/>
      <c r="D3217" s="167">
        <v>0.134</v>
      </c>
      <c r="E3217" s="14"/>
    </row>
    <row r="3218">
      <c r="A3218" s="7">
        <v>1061.0</v>
      </c>
      <c r="B3218" s="94" t="s">
        <v>1709</v>
      </c>
      <c r="C3218" s="14"/>
      <c r="D3218" s="167">
        <v>0.284</v>
      </c>
      <c r="E3218" s="14"/>
    </row>
    <row r="3219">
      <c r="A3219" s="7">
        <v>1061.0</v>
      </c>
      <c r="B3219" s="94" t="s">
        <v>1709</v>
      </c>
      <c r="C3219" s="14"/>
      <c r="D3219" s="167">
        <v>0.25</v>
      </c>
      <c r="E3219" s="14"/>
    </row>
    <row r="3220">
      <c r="A3220" s="7">
        <v>1061.0</v>
      </c>
      <c r="B3220" s="94" t="s">
        <v>1709</v>
      </c>
      <c r="C3220" s="14"/>
      <c r="D3220" s="167">
        <v>0.257</v>
      </c>
      <c r="E3220" s="14"/>
    </row>
    <row r="3221">
      <c r="A3221" s="7">
        <v>1062.0</v>
      </c>
      <c r="B3221" s="94" t="s">
        <v>1709</v>
      </c>
      <c r="C3221" s="14"/>
      <c r="D3221" s="167">
        <v>0.275</v>
      </c>
      <c r="E3221" s="14"/>
    </row>
    <row r="3222">
      <c r="A3222" s="7">
        <v>1062.0</v>
      </c>
      <c r="B3222" s="94" t="s">
        <v>1709</v>
      </c>
      <c r="C3222" s="14"/>
      <c r="D3222" s="167">
        <v>0.274</v>
      </c>
      <c r="E3222" s="14"/>
    </row>
    <row r="3223">
      <c r="A3223" s="7">
        <v>1062.0</v>
      </c>
      <c r="B3223" s="94" t="s">
        <v>1709</v>
      </c>
      <c r="C3223" s="14"/>
      <c r="D3223" s="167">
        <v>0.238</v>
      </c>
      <c r="E3223" s="14"/>
    </row>
    <row r="3224">
      <c r="A3224" s="7">
        <v>1063.0</v>
      </c>
      <c r="B3224" s="94" t="s">
        <v>1709</v>
      </c>
      <c r="C3224" s="14"/>
      <c r="D3224" s="167">
        <v>0.28</v>
      </c>
      <c r="E3224" s="14"/>
    </row>
    <row r="3225">
      <c r="A3225" s="7">
        <v>1063.0</v>
      </c>
      <c r="B3225" s="94" t="s">
        <v>1709</v>
      </c>
      <c r="C3225" s="14"/>
      <c r="D3225" s="167">
        <v>0.242</v>
      </c>
      <c r="E3225" s="14"/>
    </row>
    <row r="3226">
      <c r="A3226" s="7">
        <v>1063.0</v>
      </c>
      <c r="B3226" s="94" t="s">
        <v>1709</v>
      </c>
      <c r="C3226" s="14"/>
      <c r="D3226" s="167">
        <v>0.24</v>
      </c>
      <c r="E3226" s="14"/>
    </row>
    <row r="3227">
      <c r="A3227" s="7">
        <v>1064.0</v>
      </c>
      <c r="B3227" s="94" t="s">
        <v>1709</v>
      </c>
      <c r="C3227" s="14"/>
      <c r="D3227" s="167">
        <v>0.258</v>
      </c>
      <c r="E3227" s="14"/>
    </row>
    <row r="3228">
      <c r="A3228" s="7">
        <v>1064.0</v>
      </c>
      <c r="B3228" s="94" t="s">
        <v>1709</v>
      </c>
      <c r="C3228" s="14"/>
      <c r="D3228" s="167">
        <v>0.245</v>
      </c>
      <c r="E3228" s="14"/>
    </row>
    <row r="3229">
      <c r="A3229" s="7">
        <v>1064.0</v>
      </c>
      <c r="B3229" s="94" t="s">
        <v>1709</v>
      </c>
      <c r="C3229" s="14"/>
      <c r="D3229" s="167">
        <v>0.274</v>
      </c>
      <c r="E3229" s="14"/>
    </row>
    <row r="3230">
      <c r="A3230" s="7">
        <v>1065.0</v>
      </c>
      <c r="B3230" s="94" t="s">
        <v>1709</v>
      </c>
      <c r="C3230" s="14"/>
      <c r="D3230" s="167">
        <v>0.224</v>
      </c>
      <c r="E3230" s="14"/>
    </row>
    <row r="3231">
      <c r="A3231" s="7">
        <v>1065.0</v>
      </c>
      <c r="B3231" s="94" t="s">
        <v>1709</v>
      </c>
      <c r="C3231" s="14"/>
      <c r="D3231" s="167">
        <v>0.201</v>
      </c>
      <c r="E3231" s="14"/>
    </row>
    <row r="3232">
      <c r="A3232" s="7">
        <v>1065.0</v>
      </c>
      <c r="B3232" s="94" t="s">
        <v>1709</v>
      </c>
      <c r="C3232" s="14"/>
      <c r="D3232" s="167">
        <v>0.204</v>
      </c>
      <c r="E3232" s="14"/>
    </row>
    <row r="3233">
      <c r="A3233" s="7">
        <v>1066.0</v>
      </c>
      <c r="B3233" s="94" t="s">
        <v>1709</v>
      </c>
      <c r="C3233" s="14"/>
      <c r="D3233" s="167">
        <v>0.241</v>
      </c>
      <c r="E3233" s="14"/>
    </row>
    <row r="3234">
      <c r="A3234" s="7">
        <v>1066.0</v>
      </c>
      <c r="B3234" s="94" t="s">
        <v>1709</v>
      </c>
      <c r="C3234" s="14"/>
      <c r="D3234" s="167">
        <v>0.22</v>
      </c>
      <c r="E3234" s="14"/>
    </row>
    <row r="3235">
      <c r="A3235" s="7">
        <v>1066.0</v>
      </c>
      <c r="B3235" s="94" t="s">
        <v>1709</v>
      </c>
      <c r="C3235" s="14"/>
      <c r="D3235" s="167">
        <v>0.24</v>
      </c>
      <c r="E3235" s="14"/>
    </row>
    <row r="3236">
      <c r="A3236" s="7">
        <v>1067.0</v>
      </c>
      <c r="B3236" s="94" t="s">
        <v>1709</v>
      </c>
      <c r="C3236" s="14"/>
      <c r="D3236" s="167">
        <v>0.22</v>
      </c>
      <c r="E3236" s="14"/>
    </row>
    <row r="3237">
      <c r="A3237" s="7">
        <v>1067.0</v>
      </c>
      <c r="B3237" s="94" t="s">
        <v>1709</v>
      </c>
      <c r="C3237" s="14"/>
      <c r="D3237" s="167">
        <v>0.241</v>
      </c>
      <c r="E3237" s="14"/>
    </row>
    <row r="3238">
      <c r="A3238" s="7">
        <v>1067.0</v>
      </c>
      <c r="B3238" s="94" t="s">
        <v>1709</v>
      </c>
      <c r="C3238" s="14"/>
      <c r="D3238" s="167">
        <v>0.217</v>
      </c>
      <c r="E3238" s="14"/>
    </row>
    <row r="3239">
      <c r="A3239" s="7">
        <v>1068.0</v>
      </c>
      <c r="B3239" s="94" t="s">
        <v>1709</v>
      </c>
      <c r="C3239" s="14"/>
      <c r="D3239" s="167">
        <v>0.276</v>
      </c>
      <c r="E3239" s="14"/>
    </row>
    <row r="3240">
      <c r="A3240" s="7">
        <v>1068.0</v>
      </c>
      <c r="B3240" s="94" t="s">
        <v>1709</v>
      </c>
      <c r="C3240" s="14"/>
      <c r="D3240" s="167">
        <v>0.24</v>
      </c>
      <c r="E3240" s="14"/>
    </row>
    <row r="3241">
      <c r="A3241" s="7">
        <v>1068.0</v>
      </c>
      <c r="B3241" s="94" t="s">
        <v>1709</v>
      </c>
      <c r="C3241" s="14"/>
      <c r="D3241" s="167">
        <v>0.296</v>
      </c>
      <c r="E3241" s="14"/>
    </row>
    <row r="3242">
      <c r="A3242" s="7">
        <v>1069.0</v>
      </c>
      <c r="B3242" s="94" t="s">
        <v>1709</v>
      </c>
      <c r="C3242" s="14"/>
      <c r="D3242" s="167">
        <v>0.232</v>
      </c>
      <c r="E3242" s="14"/>
    </row>
    <row r="3243">
      <c r="A3243" s="7">
        <v>1069.0</v>
      </c>
      <c r="B3243" s="94" t="s">
        <v>1709</v>
      </c>
      <c r="C3243" s="14"/>
      <c r="D3243" s="167">
        <v>0.24</v>
      </c>
      <c r="E3243" s="14"/>
    </row>
    <row r="3244">
      <c r="A3244" s="7">
        <v>1069.0</v>
      </c>
      <c r="B3244" s="94" t="s">
        <v>1709</v>
      </c>
      <c r="C3244" s="14"/>
      <c r="D3244" s="167">
        <v>0.245</v>
      </c>
      <c r="E3244" s="14"/>
    </row>
    <row r="3245">
      <c r="A3245" s="7">
        <v>1070.0</v>
      </c>
      <c r="B3245" s="94" t="s">
        <v>1709</v>
      </c>
      <c r="C3245" s="14"/>
      <c r="D3245" s="167">
        <v>0.231</v>
      </c>
      <c r="E3245" s="14"/>
    </row>
    <row r="3246">
      <c r="A3246" s="7">
        <v>1070.0</v>
      </c>
      <c r="B3246" s="94" t="s">
        <v>1709</v>
      </c>
      <c r="C3246" s="14"/>
      <c r="D3246" s="167">
        <v>0.243</v>
      </c>
      <c r="E3246" s="14"/>
    </row>
    <row r="3247">
      <c r="A3247" s="7">
        <v>1070.0</v>
      </c>
      <c r="B3247" s="94" t="s">
        <v>1709</v>
      </c>
      <c r="C3247" s="14"/>
      <c r="D3247" s="167">
        <v>0.21</v>
      </c>
      <c r="E3247" s="14"/>
    </row>
    <row r="3248">
      <c r="A3248" s="7">
        <v>1071.0</v>
      </c>
      <c r="B3248" s="94" t="s">
        <v>1709</v>
      </c>
      <c r="C3248" s="14"/>
      <c r="D3248" s="167">
        <v>0.289</v>
      </c>
      <c r="E3248" s="14"/>
    </row>
    <row r="3249">
      <c r="A3249" s="7">
        <v>1071.0</v>
      </c>
      <c r="B3249" s="94" t="s">
        <v>1709</v>
      </c>
      <c r="C3249" s="14"/>
      <c r="D3249" s="167">
        <v>0.257</v>
      </c>
      <c r="E3249" s="14"/>
    </row>
    <row r="3250">
      <c r="A3250" s="7">
        <v>1071.0</v>
      </c>
      <c r="B3250" s="94" t="s">
        <v>1709</v>
      </c>
      <c r="C3250" s="14"/>
      <c r="D3250" s="167">
        <v>0.259</v>
      </c>
      <c r="E3250" s="14"/>
    </row>
    <row r="3251">
      <c r="A3251" s="7">
        <v>1072.0</v>
      </c>
      <c r="B3251" s="94" t="s">
        <v>1709</v>
      </c>
      <c r="C3251" s="14"/>
      <c r="D3251" s="167">
        <v>0.256</v>
      </c>
      <c r="E3251" s="14"/>
    </row>
    <row r="3252">
      <c r="A3252" s="7">
        <v>1072.0</v>
      </c>
      <c r="B3252" s="94" t="s">
        <v>1709</v>
      </c>
      <c r="C3252" s="14"/>
      <c r="D3252" s="167">
        <v>0.26</v>
      </c>
      <c r="E3252" s="14"/>
    </row>
    <row r="3253">
      <c r="A3253" s="7">
        <v>1072.0</v>
      </c>
      <c r="B3253" s="94" t="s">
        <v>1709</v>
      </c>
      <c r="C3253" s="14"/>
      <c r="D3253" s="167">
        <v>0.251</v>
      </c>
      <c r="E3253" s="14"/>
    </row>
    <row r="3254">
      <c r="A3254" s="7">
        <v>1073.0</v>
      </c>
      <c r="B3254" s="94" t="s">
        <v>1709</v>
      </c>
      <c r="C3254" s="14"/>
      <c r="D3254" s="167">
        <v>0.162</v>
      </c>
      <c r="E3254" s="14"/>
    </row>
    <row r="3255">
      <c r="A3255" s="7">
        <v>1073.0</v>
      </c>
      <c r="B3255" s="94" t="s">
        <v>1709</v>
      </c>
      <c r="C3255" s="14"/>
      <c r="D3255" s="167">
        <v>0.128</v>
      </c>
      <c r="E3255" s="14"/>
    </row>
    <row r="3256">
      <c r="A3256" s="7">
        <v>1073.0</v>
      </c>
      <c r="B3256" s="94" t="s">
        <v>1709</v>
      </c>
      <c r="C3256" s="14"/>
      <c r="D3256" s="167">
        <v>0.155</v>
      </c>
      <c r="E3256" s="14"/>
    </row>
    <row r="3257">
      <c r="A3257" s="7">
        <v>1074.0</v>
      </c>
      <c r="B3257" s="94" t="s">
        <v>1709</v>
      </c>
      <c r="C3257" s="14"/>
      <c r="D3257" s="167">
        <v>0.136</v>
      </c>
      <c r="E3257" s="14"/>
    </row>
    <row r="3258">
      <c r="A3258" s="7">
        <v>1074.0</v>
      </c>
      <c r="B3258" s="94" t="s">
        <v>1709</v>
      </c>
      <c r="C3258" s="14"/>
      <c r="D3258" s="167">
        <v>0.147</v>
      </c>
      <c r="E3258" s="14"/>
    </row>
    <row r="3259">
      <c r="A3259" s="7">
        <v>1074.0</v>
      </c>
      <c r="B3259" s="94" t="s">
        <v>1709</v>
      </c>
      <c r="C3259" s="14"/>
      <c r="D3259" s="167">
        <v>0.145</v>
      </c>
      <c r="E3259" s="14"/>
    </row>
    <row r="3260">
      <c r="A3260" s="7">
        <v>1075.0</v>
      </c>
      <c r="B3260" s="94" t="s">
        <v>1709</v>
      </c>
      <c r="C3260" s="14"/>
      <c r="D3260" s="167">
        <v>0.166</v>
      </c>
      <c r="E3260" s="14"/>
    </row>
    <row r="3261">
      <c r="A3261" s="7">
        <v>1075.0</v>
      </c>
      <c r="B3261" s="94" t="s">
        <v>1709</v>
      </c>
      <c r="C3261" s="14"/>
      <c r="D3261" s="167">
        <v>0.146</v>
      </c>
      <c r="E3261" s="14"/>
    </row>
    <row r="3262">
      <c r="A3262" s="7">
        <v>1075.0</v>
      </c>
      <c r="B3262" s="94" t="s">
        <v>1709</v>
      </c>
      <c r="C3262" s="14"/>
      <c r="D3262" s="167">
        <v>0.153</v>
      </c>
      <c r="E3262" s="14"/>
    </row>
    <row r="3263">
      <c r="A3263" s="7">
        <v>1076.0</v>
      </c>
      <c r="B3263" s="94" t="s">
        <v>1709</v>
      </c>
      <c r="C3263" s="14"/>
      <c r="D3263" s="167">
        <v>0.136</v>
      </c>
      <c r="E3263" s="14"/>
    </row>
    <row r="3264">
      <c r="A3264" s="7">
        <v>1076.0</v>
      </c>
      <c r="B3264" s="94" t="s">
        <v>1709</v>
      </c>
      <c r="C3264" s="14"/>
      <c r="D3264" s="167">
        <v>0.119</v>
      </c>
      <c r="E3264" s="14"/>
    </row>
    <row r="3265">
      <c r="A3265" s="7">
        <v>1076.0</v>
      </c>
      <c r="B3265" s="94" t="s">
        <v>1709</v>
      </c>
      <c r="C3265" s="14"/>
      <c r="D3265" s="167">
        <v>0.116</v>
      </c>
      <c r="E3265" s="14"/>
    </row>
    <row r="3266">
      <c r="A3266" s="7">
        <v>1077.0</v>
      </c>
      <c r="B3266" s="94" t="s">
        <v>1709</v>
      </c>
      <c r="C3266" s="14"/>
      <c r="D3266" s="167">
        <v>0.296</v>
      </c>
      <c r="E3266" s="14"/>
    </row>
    <row r="3267">
      <c r="A3267" s="7">
        <v>1077.0</v>
      </c>
      <c r="B3267" s="94" t="s">
        <v>1709</v>
      </c>
      <c r="C3267" s="14"/>
      <c r="D3267" s="167">
        <v>0.263</v>
      </c>
      <c r="E3267" s="14"/>
    </row>
    <row r="3268">
      <c r="A3268" s="7">
        <v>1077.0</v>
      </c>
      <c r="B3268" s="94" t="s">
        <v>1709</v>
      </c>
      <c r="C3268" s="14"/>
      <c r="D3268" s="167">
        <v>0.313</v>
      </c>
      <c r="E3268" s="14"/>
    </row>
    <row r="3269">
      <c r="A3269" s="7">
        <v>1078.0</v>
      </c>
      <c r="B3269" s="94" t="s">
        <v>1709</v>
      </c>
      <c r="C3269" s="14"/>
      <c r="D3269" s="167">
        <v>0.27</v>
      </c>
      <c r="E3269" s="14"/>
    </row>
    <row r="3270">
      <c r="A3270" s="7">
        <v>1078.0</v>
      </c>
      <c r="B3270" s="94" t="s">
        <v>1709</v>
      </c>
      <c r="C3270" s="14"/>
      <c r="D3270" s="167">
        <v>0.253</v>
      </c>
      <c r="E3270" s="14"/>
    </row>
    <row r="3271">
      <c r="A3271" s="7">
        <v>1078.0</v>
      </c>
      <c r="B3271" s="94" t="s">
        <v>1709</v>
      </c>
      <c r="C3271" s="14"/>
      <c r="D3271" s="167">
        <v>0.287</v>
      </c>
      <c r="E3271" s="14"/>
    </row>
    <row r="3272">
      <c r="A3272" s="7">
        <v>1079.0</v>
      </c>
      <c r="B3272" s="94" t="s">
        <v>1709</v>
      </c>
      <c r="C3272" s="14"/>
      <c r="D3272" s="167">
        <v>0.211</v>
      </c>
      <c r="E3272" s="14"/>
    </row>
    <row r="3273">
      <c r="A3273" s="7">
        <v>1079.0</v>
      </c>
      <c r="B3273" s="94" t="s">
        <v>1709</v>
      </c>
      <c r="C3273" s="14"/>
      <c r="D3273" s="167">
        <v>0.164</v>
      </c>
      <c r="E3273" s="14"/>
    </row>
    <row r="3274">
      <c r="A3274" s="7">
        <v>1079.0</v>
      </c>
      <c r="B3274" s="94" t="s">
        <v>1709</v>
      </c>
      <c r="C3274" s="14"/>
      <c r="D3274" s="167">
        <v>0.187</v>
      </c>
      <c r="E3274" s="14"/>
    </row>
    <row r="3275">
      <c r="A3275" s="7">
        <v>1080.0</v>
      </c>
      <c r="B3275" s="94" t="s">
        <v>1709</v>
      </c>
      <c r="C3275" s="14"/>
      <c r="D3275" s="167">
        <v>0.193</v>
      </c>
      <c r="E3275" s="14"/>
    </row>
    <row r="3276">
      <c r="A3276" s="7">
        <v>1080.0</v>
      </c>
      <c r="B3276" s="94" t="s">
        <v>1709</v>
      </c>
      <c r="C3276" s="14"/>
      <c r="D3276" s="167">
        <v>0.196</v>
      </c>
      <c r="E3276" s="14"/>
    </row>
    <row r="3277">
      <c r="A3277" s="7">
        <v>1080.0</v>
      </c>
      <c r="B3277" s="94" t="s">
        <v>1709</v>
      </c>
      <c r="C3277" s="14"/>
      <c r="D3277" s="167">
        <v>0.206</v>
      </c>
      <c r="E3277" s="14"/>
    </row>
    <row r="3278">
      <c r="A3278" s="7">
        <v>1081.0</v>
      </c>
      <c r="B3278" s="94" t="s">
        <v>1709</v>
      </c>
      <c r="C3278" s="14"/>
      <c r="D3278" s="152">
        <v>0.159</v>
      </c>
      <c r="E3278" s="186"/>
    </row>
    <row r="3279">
      <c r="A3279" s="7">
        <v>1081.0</v>
      </c>
      <c r="B3279" s="94" t="s">
        <v>1709</v>
      </c>
      <c r="C3279" s="14"/>
      <c r="D3279" s="167">
        <v>0.206</v>
      </c>
      <c r="E3279" s="14"/>
    </row>
    <row r="3280">
      <c r="A3280" s="7">
        <v>1081.0</v>
      </c>
      <c r="B3280" s="94" t="s">
        <v>1709</v>
      </c>
      <c r="C3280" s="14"/>
      <c r="D3280" s="167">
        <v>0.144</v>
      </c>
      <c r="E3280" s="14"/>
    </row>
    <row r="3281">
      <c r="A3281" s="7">
        <v>1082.0</v>
      </c>
      <c r="B3281" s="94" t="s">
        <v>5565</v>
      </c>
      <c r="C3281" s="14"/>
      <c r="D3281" s="167">
        <v>0.22</v>
      </c>
      <c r="E3281" s="14"/>
    </row>
    <row r="3282">
      <c r="A3282" s="7">
        <v>1082.0</v>
      </c>
      <c r="B3282" s="94" t="s">
        <v>5565</v>
      </c>
      <c r="C3282" s="14"/>
      <c r="D3282" s="167">
        <v>0.2</v>
      </c>
      <c r="E3282" s="14"/>
    </row>
    <row r="3283">
      <c r="A3283" s="7">
        <v>1082.0</v>
      </c>
      <c r="B3283" s="94" t="s">
        <v>5565</v>
      </c>
      <c r="C3283" s="14"/>
      <c r="D3283" s="167">
        <v>0.19</v>
      </c>
      <c r="E3283" s="14"/>
    </row>
    <row r="3284">
      <c r="A3284" s="7">
        <v>1083.0</v>
      </c>
      <c r="B3284" s="94" t="s">
        <v>5565</v>
      </c>
      <c r="C3284" s="14"/>
      <c r="D3284" s="167">
        <v>0.2</v>
      </c>
      <c r="E3284" s="14"/>
    </row>
    <row r="3285">
      <c r="A3285" s="7">
        <v>1083.0</v>
      </c>
      <c r="B3285" s="94" t="s">
        <v>5565</v>
      </c>
      <c r="C3285" s="14"/>
      <c r="D3285" s="167">
        <v>0.21</v>
      </c>
      <c r="E3285" s="14"/>
    </row>
    <row r="3286">
      <c r="A3286" s="7">
        <v>1083.0</v>
      </c>
      <c r="B3286" s="94" t="s">
        <v>5565</v>
      </c>
      <c r="C3286" s="14"/>
      <c r="D3286" s="152">
        <v>0.2</v>
      </c>
      <c r="E3286" s="14"/>
    </row>
    <row r="3287">
      <c r="A3287" s="7">
        <v>1084.0</v>
      </c>
      <c r="B3287" s="94" t="s">
        <v>5565</v>
      </c>
      <c r="C3287" s="14"/>
      <c r="D3287" s="167">
        <v>0.22</v>
      </c>
      <c r="E3287" s="14"/>
    </row>
    <row r="3288">
      <c r="A3288" s="7">
        <v>1084.0</v>
      </c>
      <c r="B3288" s="94" t="s">
        <v>5565</v>
      </c>
      <c r="C3288" s="14"/>
      <c r="D3288" s="167">
        <v>0.21</v>
      </c>
      <c r="E3288" s="14"/>
    </row>
    <row r="3289">
      <c r="A3289" s="7">
        <v>1084.0</v>
      </c>
      <c r="B3289" s="94" t="s">
        <v>5565</v>
      </c>
      <c r="C3289" s="14"/>
      <c r="D3289" s="152">
        <v>0.26</v>
      </c>
      <c r="E3289" s="14"/>
    </row>
    <row r="3290">
      <c r="A3290" s="7">
        <v>1085.0</v>
      </c>
      <c r="B3290" s="94" t="s">
        <v>5565</v>
      </c>
      <c r="C3290" s="14"/>
      <c r="D3290" s="167">
        <v>0.23</v>
      </c>
      <c r="E3290" s="14"/>
    </row>
    <row r="3291">
      <c r="A3291" s="7">
        <v>1085.0</v>
      </c>
      <c r="B3291" s="94" t="s">
        <v>5565</v>
      </c>
      <c r="C3291" s="14"/>
      <c r="D3291" s="167">
        <v>0.25</v>
      </c>
      <c r="E3291" s="14"/>
    </row>
    <row r="3292">
      <c r="A3292" s="7">
        <v>1085.0</v>
      </c>
      <c r="B3292" s="94" t="s">
        <v>5565</v>
      </c>
      <c r="C3292" s="14"/>
      <c r="D3292" s="167">
        <v>0.28</v>
      </c>
      <c r="E3292" s="14"/>
    </row>
    <row r="3293">
      <c r="A3293" s="7">
        <v>1086.0</v>
      </c>
      <c r="B3293" s="94" t="s">
        <v>5565</v>
      </c>
      <c r="C3293" s="14"/>
      <c r="D3293" s="167">
        <v>0.26</v>
      </c>
      <c r="E3293" s="14"/>
    </row>
    <row r="3294">
      <c r="A3294" s="7">
        <v>1086.0</v>
      </c>
      <c r="B3294" s="94" t="s">
        <v>5565</v>
      </c>
      <c r="C3294" s="14"/>
      <c r="D3294" s="167">
        <v>0.32</v>
      </c>
      <c r="E3294" s="14"/>
    </row>
    <row r="3295">
      <c r="A3295" s="7">
        <v>1086.0</v>
      </c>
      <c r="B3295" s="94" t="s">
        <v>5565</v>
      </c>
      <c r="C3295" s="14"/>
      <c r="D3295" s="167">
        <v>0.25</v>
      </c>
      <c r="E3295" s="14"/>
    </row>
    <row r="3296">
      <c r="A3296" s="7">
        <v>1087.0</v>
      </c>
      <c r="B3296" s="94" t="s">
        <v>5565</v>
      </c>
      <c r="C3296" s="14"/>
      <c r="D3296" s="167">
        <v>0.29</v>
      </c>
      <c r="E3296" s="14"/>
    </row>
    <row r="3297">
      <c r="A3297" s="7">
        <v>1087.0</v>
      </c>
      <c r="B3297" s="94" t="s">
        <v>5565</v>
      </c>
      <c r="C3297" s="14"/>
      <c r="D3297" s="167">
        <v>0.27</v>
      </c>
      <c r="E3297" s="14"/>
    </row>
    <row r="3298">
      <c r="A3298" s="7">
        <v>1087.0</v>
      </c>
      <c r="B3298" s="94" t="s">
        <v>5565</v>
      </c>
      <c r="C3298" s="14"/>
      <c r="D3298" s="167">
        <v>0.27</v>
      </c>
      <c r="E3298" s="14"/>
    </row>
    <row r="3299">
      <c r="A3299" s="7">
        <v>1088.0</v>
      </c>
      <c r="B3299" s="94" t="s">
        <v>5565</v>
      </c>
      <c r="C3299" s="14"/>
      <c r="D3299" s="167">
        <v>0.2</v>
      </c>
      <c r="E3299" s="14"/>
    </row>
    <row r="3300">
      <c r="A3300" s="7">
        <v>1088.0</v>
      </c>
      <c r="B3300" s="94" t="s">
        <v>5565</v>
      </c>
      <c r="C3300" s="14"/>
      <c r="D3300" s="167">
        <v>0.26</v>
      </c>
      <c r="E3300" s="14"/>
    </row>
    <row r="3301">
      <c r="A3301" s="7">
        <v>1088.0</v>
      </c>
      <c r="B3301" s="94" t="s">
        <v>5565</v>
      </c>
      <c r="C3301" s="14"/>
      <c r="D3301" s="167">
        <v>0.26</v>
      </c>
      <c r="E3301" s="14"/>
    </row>
    <row r="3302">
      <c r="A3302" s="7">
        <v>1089.0</v>
      </c>
      <c r="B3302" s="94" t="s">
        <v>5565</v>
      </c>
      <c r="C3302" s="14"/>
      <c r="D3302" s="167">
        <v>0.25</v>
      </c>
      <c r="E3302" s="14"/>
    </row>
    <row r="3303">
      <c r="A3303" s="7">
        <v>1089.0</v>
      </c>
      <c r="B3303" s="94" t="s">
        <v>5565</v>
      </c>
      <c r="C3303" s="14"/>
      <c r="D3303" s="167">
        <v>0.26</v>
      </c>
      <c r="E3303" s="14"/>
    </row>
    <row r="3304">
      <c r="A3304" s="7">
        <v>1089.0</v>
      </c>
      <c r="B3304" s="94" t="s">
        <v>5565</v>
      </c>
      <c r="C3304" s="14"/>
      <c r="D3304" s="167">
        <v>0.29</v>
      </c>
      <c r="E3304" s="14"/>
    </row>
    <row r="3305">
      <c r="A3305" s="7">
        <v>1090.0</v>
      </c>
      <c r="B3305" s="94" t="s">
        <v>5565</v>
      </c>
      <c r="C3305" s="14"/>
      <c r="D3305" s="167">
        <v>0.23</v>
      </c>
      <c r="E3305" s="14"/>
    </row>
    <row r="3306">
      <c r="A3306" s="7">
        <v>1090.0</v>
      </c>
      <c r="B3306" s="94" t="s">
        <v>5565</v>
      </c>
      <c r="C3306" s="14"/>
      <c r="D3306" s="167">
        <v>0.23</v>
      </c>
      <c r="E3306" s="14"/>
    </row>
    <row r="3307">
      <c r="A3307" s="7">
        <v>1090.0</v>
      </c>
      <c r="B3307" s="94" t="s">
        <v>5565</v>
      </c>
      <c r="C3307" s="14"/>
      <c r="D3307" s="167">
        <v>0.24</v>
      </c>
      <c r="E3307" s="14"/>
    </row>
    <row r="3308">
      <c r="A3308" s="7">
        <v>1091.0</v>
      </c>
      <c r="B3308" s="94" t="s">
        <v>5565</v>
      </c>
      <c r="C3308" s="14"/>
      <c r="D3308" s="167">
        <v>0.29</v>
      </c>
      <c r="E3308" s="14"/>
    </row>
    <row r="3309">
      <c r="A3309" s="7">
        <v>1091.0</v>
      </c>
      <c r="B3309" s="94" t="s">
        <v>5565</v>
      </c>
      <c r="C3309" s="14"/>
      <c r="D3309" s="167">
        <v>0.27</v>
      </c>
      <c r="E3309" s="14"/>
    </row>
    <row r="3310">
      <c r="A3310" s="7">
        <v>1091.0</v>
      </c>
      <c r="B3310" s="94" t="s">
        <v>5565</v>
      </c>
      <c r="C3310" s="14"/>
      <c r="D3310" s="167">
        <v>0.27</v>
      </c>
      <c r="E3310" s="14"/>
    </row>
    <row r="3311">
      <c r="A3311" s="7">
        <v>1092.0</v>
      </c>
      <c r="B3311" s="94" t="s">
        <v>5565</v>
      </c>
      <c r="C3311" s="14"/>
      <c r="D3311" s="167">
        <v>0.21</v>
      </c>
      <c r="E3311" s="14"/>
    </row>
    <row r="3312">
      <c r="A3312" s="7">
        <v>1092.0</v>
      </c>
      <c r="B3312" s="94" t="s">
        <v>5565</v>
      </c>
      <c r="C3312" s="14"/>
      <c r="D3312" s="167">
        <v>0.23</v>
      </c>
      <c r="E3312" s="14"/>
    </row>
    <row r="3313">
      <c r="A3313" s="7">
        <v>1092.0</v>
      </c>
      <c r="B3313" s="94" t="s">
        <v>5565</v>
      </c>
      <c r="C3313" s="14"/>
      <c r="D3313" s="167">
        <v>0.23</v>
      </c>
      <c r="E3313" s="14"/>
    </row>
    <row r="3314">
      <c r="A3314" s="7">
        <v>1093.0</v>
      </c>
      <c r="B3314" s="94" t="s">
        <v>5565</v>
      </c>
      <c r="C3314" s="14"/>
      <c r="D3314" s="167">
        <v>0.16</v>
      </c>
      <c r="E3314" s="14"/>
    </row>
    <row r="3315">
      <c r="A3315" s="7">
        <v>1093.0</v>
      </c>
      <c r="B3315" s="94" t="s">
        <v>5565</v>
      </c>
      <c r="C3315" s="14"/>
      <c r="D3315" s="167">
        <v>0.26</v>
      </c>
      <c r="E3315" s="14"/>
    </row>
    <row r="3316">
      <c r="A3316" s="7">
        <v>1093.0</v>
      </c>
      <c r="B3316" s="94" t="s">
        <v>5565</v>
      </c>
      <c r="C3316" s="14"/>
      <c r="D3316" s="167">
        <v>0.26</v>
      </c>
      <c r="E3316" s="14"/>
    </row>
    <row r="3317">
      <c r="A3317" s="7">
        <v>1094.0</v>
      </c>
      <c r="B3317" s="94" t="s">
        <v>5565</v>
      </c>
      <c r="C3317" s="14"/>
      <c r="D3317" s="167">
        <v>0.13</v>
      </c>
      <c r="E3317" s="14"/>
    </row>
    <row r="3318">
      <c r="A3318" s="7">
        <v>1094.0</v>
      </c>
      <c r="B3318" s="94" t="s">
        <v>5565</v>
      </c>
      <c r="C3318" s="14"/>
      <c r="D3318" s="167">
        <v>0.13</v>
      </c>
      <c r="E3318" s="14"/>
    </row>
    <row r="3319">
      <c r="A3319" s="7">
        <v>1094.0</v>
      </c>
      <c r="B3319" s="94" t="s">
        <v>5565</v>
      </c>
      <c r="C3319" s="14"/>
      <c r="D3319" s="167">
        <v>0.13</v>
      </c>
      <c r="E3319" s="14"/>
    </row>
    <row r="3320">
      <c r="A3320" s="7">
        <v>1095.0</v>
      </c>
      <c r="B3320" s="94" t="s">
        <v>5565</v>
      </c>
      <c r="C3320" s="14"/>
      <c r="D3320" s="167">
        <v>0.16</v>
      </c>
      <c r="E3320" s="14"/>
    </row>
    <row r="3321">
      <c r="A3321" s="7">
        <v>1095.0</v>
      </c>
      <c r="B3321" s="94" t="s">
        <v>5565</v>
      </c>
      <c r="C3321" s="14"/>
      <c r="D3321" s="167">
        <v>0.14</v>
      </c>
      <c r="E3321" s="14"/>
    </row>
    <row r="3322">
      <c r="A3322" s="7">
        <v>1095.0</v>
      </c>
      <c r="B3322" s="94" t="s">
        <v>5565</v>
      </c>
      <c r="C3322" s="14"/>
      <c r="D3322" s="167">
        <v>0.13</v>
      </c>
      <c r="E3322" s="14"/>
    </row>
    <row r="3323">
      <c r="A3323" s="7">
        <v>1096.0</v>
      </c>
      <c r="B3323" s="94" t="s">
        <v>5565</v>
      </c>
      <c r="C3323" s="14"/>
      <c r="D3323" s="167">
        <v>0.14</v>
      </c>
      <c r="E3323" s="14"/>
    </row>
    <row r="3324">
      <c r="A3324" s="7">
        <v>1096.0</v>
      </c>
      <c r="B3324" s="94" t="s">
        <v>5565</v>
      </c>
      <c r="C3324" s="14"/>
      <c r="D3324" s="167">
        <v>0.13</v>
      </c>
      <c r="E3324" s="14"/>
    </row>
    <row r="3325">
      <c r="A3325" s="7">
        <v>1096.0</v>
      </c>
      <c r="B3325" s="94" t="s">
        <v>5565</v>
      </c>
      <c r="C3325" s="14"/>
      <c r="D3325" s="167">
        <v>0.13</v>
      </c>
      <c r="E3325" s="14"/>
    </row>
    <row r="3326">
      <c r="A3326" s="7">
        <v>1097.0</v>
      </c>
      <c r="B3326" s="94" t="s">
        <v>5565</v>
      </c>
      <c r="C3326" s="14"/>
      <c r="D3326" s="167">
        <v>0.12</v>
      </c>
      <c r="E3326" s="14"/>
    </row>
    <row r="3327">
      <c r="A3327" s="7">
        <v>1097.0</v>
      </c>
      <c r="B3327" s="94" t="s">
        <v>5565</v>
      </c>
      <c r="C3327" s="14"/>
      <c r="D3327" s="167">
        <v>0.11</v>
      </c>
      <c r="E3327" s="14"/>
    </row>
    <row r="3328">
      <c r="A3328" s="7">
        <v>1097.0</v>
      </c>
      <c r="B3328" s="94" t="s">
        <v>5565</v>
      </c>
      <c r="C3328" s="14"/>
      <c r="D3328" s="167">
        <v>0.13</v>
      </c>
      <c r="E3328" s="14"/>
    </row>
    <row r="3329">
      <c r="A3329" s="7">
        <v>1098.0</v>
      </c>
      <c r="B3329" s="94" t="s">
        <v>5565</v>
      </c>
      <c r="C3329" s="14"/>
      <c r="D3329" s="167">
        <v>0.13</v>
      </c>
      <c r="E3329" s="14"/>
    </row>
    <row r="3330">
      <c r="A3330" s="7">
        <v>1098.0</v>
      </c>
      <c r="B3330" s="94" t="s">
        <v>5565</v>
      </c>
      <c r="C3330" s="14"/>
      <c r="D3330" s="167">
        <v>0.13</v>
      </c>
      <c r="E3330" s="14"/>
    </row>
    <row r="3331">
      <c r="A3331" s="7">
        <v>1098.0</v>
      </c>
      <c r="B3331" s="94" t="s">
        <v>5565</v>
      </c>
      <c r="C3331" s="14"/>
      <c r="D3331" s="167">
        <v>0.13</v>
      </c>
      <c r="E3331" s="14"/>
    </row>
    <row r="3332">
      <c r="A3332" s="7">
        <v>1099.0</v>
      </c>
      <c r="B3332" s="94" t="s">
        <v>5565</v>
      </c>
      <c r="C3332" s="14"/>
      <c r="D3332" s="167">
        <v>0.19</v>
      </c>
      <c r="E3332" s="14"/>
    </row>
    <row r="3333">
      <c r="A3333" s="7">
        <v>1099.0</v>
      </c>
      <c r="B3333" s="94" t="s">
        <v>5565</v>
      </c>
      <c r="C3333" s="14"/>
      <c r="D3333" s="167">
        <v>0.19</v>
      </c>
      <c r="E3333" s="14"/>
    </row>
    <row r="3334">
      <c r="A3334" s="7">
        <v>1099.0</v>
      </c>
      <c r="B3334" s="94" t="s">
        <v>5565</v>
      </c>
      <c r="C3334" s="14"/>
      <c r="D3334" s="167">
        <v>0.19</v>
      </c>
      <c r="E3334" s="14"/>
    </row>
    <row r="3335">
      <c r="A3335" s="7">
        <v>1100.0</v>
      </c>
      <c r="B3335" s="94" t="s">
        <v>5565</v>
      </c>
      <c r="C3335" s="14"/>
      <c r="D3335" s="167">
        <v>0.2</v>
      </c>
      <c r="E3335" s="14"/>
    </row>
    <row r="3336">
      <c r="A3336" s="7">
        <v>1100.0</v>
      </c>
      <c r="B3336" s="94" t="s">
        <v>5565</v>
      </c>
      <c r="C3336" s="14"/>
      <c r="D3336" s="167">
        <v>0.21</v>
      </c>
      <c r="E3336" s="14"/>
    </row>
    <row r="3337">
      <c r="A3337" s="7">
        <v>1100.0</v>
      </c>
      <c r="B3337" s="94" t="s">
        <v>5565</v>
      </c>
      <c r="C3337" s="14"/>
      <c r="D3337" s="167">
        <v>0.21</v>
      </c>
      <c r="E3337" s="14"/>
    </row>
    <row r="3338">
      <c r="A3338" s="7">
        <v>1101.0</v>
      </c>
      <c r="B3338" s="94" t="s">
        <v>5565</v>
      </c>
      <c r="C3338" s="14"/>
      <c r="D3338" s="167">
        <v>0.21</v>
      </c>
      <c r="E3338" s="14"/>
    </row>
    <row r="3339">
      <c r="A3339" s="7">
        <v>1101.0</v>
      </c>
      <c r="B3339" s="94" t="s">
        <v>5565</v>
      </c>
      <c r="C3339" s="14"/>
      <c r="D3339" s="167">
        <v>0.21</v>
      </c>
      <c r="E3339" s="14"/>
    </row>
    <row r="3340">
      <c r="A3340" s="7">
        <v>1101.0</v>
      </c>
      <c r="B3340" s="94" t="s">
        <v>5565</v>
      </c>
      <c r="C3340" s="14"/>
      <c r="D3340" s="167">
        <v>0.21</v>
      </c>
      <c r="E3340" s="14"/>
    </row>
    <row r="3341">
      <c r="A3341" s="7">
        <v>1102.0</v>
      </c>
      <c r="B3341" s="94" t="s">
        <v>5565</v>
      </c>
      <c r="C3341" s="14"/>
      <c r="D3341" s="167">
        <v>0.2</v>
      </c>
      <c r="E3341" s="14"/>
    </row>
    <row r="3342">
      <c r="A3342" s="7">
        <v>1102.0</v>
      </c>
      <c r="B3342" s="94" t="s">
        <v>5565</v>
      </c>
      <c r="C3342" s="14"/>
      <c r="D3342" s="167">
        <v>0.2</v>
      </c>
      <c r="E3342" s="14"/>
    </row>
    <row r="3343">
      <c r="A3343" s="7">
        <v>1102.0</v>
      </c>
      <c r="B3343" s="94" t="s">
        <v>5565</v>
      </c>
      <c r="C3343" s="14"/>
      <c r="D3343" s="167">
        <v>0.23</v>
      </c>
      <c r="E3343" s="14"/>
    </row>
    <row r="3344">
      <c r="A3344" s="7">
        <v>1103.0</v>
      </c>
      <c r="B3344" s="94" t="s">
        <v>5565</v>
      </c>
      <c r="C3344" s="14"/>
      <c r="D3344" s="167">
        <v>0.2</v>
      </c>
      <c r="E3344" s="14"/>
    </row>
    <row r="3345">
      <c r="A3345" s="7">
        <v>1103.0</v>
      </c>
      <c r="B3345" s="94" t="s">
        <v>5565</v>
      </c>
      <c r="C3345" s="14"/>
      <c r="D3345" s="167">
        <v>0.21</v>
      </c>
      <c r="E3345" s="14"/>
    </row>
    <row r="3346">
      <c r="A3346" s="7">
        <v>1103.0</v>
      </c>
      <c r="B3346" s="94" t="s">
        <v>5565</v>
      </c>
      <c r="C3346" s="14"/>
      <c r="D3346" s="167">
        <v>0.21</v>
      </c>
      <c r="E3346" s="14"/>
    </row>
    <row r="3347">
      <c r="A3347" s="7">
        <v>1104.0</v>
      </c>
      <c r="B3347" s="94" t="s">
        <v>5565</v>
      </c>
      <c r="C3347" s="14"/>
      <c r="D3347" s="167">
        <v>0.21</v>
      </c>
      <c r="E3347" s="14"/>
    </row>
    <row r="3348">
      <c r="A3348" s="7">
        <v>1104.0</v>
      </c>
      <c r="B3348" s="94" t="s">
        <v>5565</v>
      </c>
      <c r="C3348" s="14"/>
      <c r="D3348" s="167">
        <v>0.2</v>
      </c>
      <c r="E3348" s="14"/>
    </row>
    <row r="3349">
      <c r="A3349" s="7">
        <v>1104.0</v>
      </c>
      <c r="B3349" s="94" t="s">
        <v>5565</v>
      </c>
      <c r="C3349" s="14"/>
      <c r="D3349" s="167">
        <v>0.24</v>
      </c>
      <c r="E3349" s="14"/>
    </row>
    <row r="3350">
      <c r="A3350" s="7">
        <v>1105.0</v>
      </c>
      <c r="B3350" s="94" t="s">
        <v>5565</v>
      </c>
      <c r="C3350" s="14"/>
      <c r="D3350" s="167">
        <v>0.26</v>
      </c>
      <c r="E3350" s="14"/>
    </row>
    <row r="3351">
      <c r="A3351" s="7">
        <v>1105.0</v>
      </c>
      <c r="B3351" s="94" t="s">
        <v>5565</v>
      </c>
      <c r="C3351" s="14"/>
      <c r="D3351" s="167">
        <v>0.29</v>
      </c>
      <c r="E3351" s="14"/>
    </row>
    <row r="3352">
      <c r="A3352" s="7">
        <v>1105.0</v>
      </c>
      <c r="B3352" s="94" t="s">
        <v>5565</v>
      </c>
      <c r="C3352" s="14"/>
      <c r="D3352" s="167">
        <v>0.29</v>
      </c>
      <c r="E3352" s="14"/>
    </row>
    <row r="3353">
      <c r="A3353" s="7">
        <v>1106.0</v>
      </c>
      <c r="B3353" s="94" t="s">
        <v>5565</v>
      </c>
      <c r="C3353" s="14"/>
      <c r="D3353" s="167">
        <v>0.24</v>
      </c>
      <c r="E3353" s="14"/>
    </row>
    <row r="3354">
      <c r="A3354" s="7">
        <v>1106.0</v>
      </c>
      <c r="B3354" s="94" t="s">
        <v>5565</v>
      </c>
      <c r="C3354" s="14"/>
      <c r="D3354" s="167">
        <v>0.24</v>
      </c>
      <c r="E3354" s="14"/>
    </row>
    <row r="3355">
      <c r="A3355" s="7">
        <v>1106.0</v>
      </c>
      <c r="B3355" s="94" t="s">
        <v>5565</v>
      </c>
      <c r="C3355" s="14"/>
      <c r="D3355" s="167">
        <v>0.25</v>
      </c>
      <c r="E3355" s="14"/>
    </row>
    <row r="3356">
      <c r="A3356" s="7">
        <v>1107.0</v>
      </c>
      <c r="B3356" s="94" t="s">
        <v>5565</v>
      </c>
      <c r="C3356" s="14"/>
      <c r="D3356" s="167">
        <v>0.26</v>
      </c>
      <c r="E3356" s="14"/>
    </row>
    <row r="3357">
      <c r="A3357" s="7">
        <v>1107.0</v>
      </c>
      <c r="B3357" s="94" t="s">
        <v>5565</v>
      </c>
      <c r="C3357" s="14"/>
      <c r="D3357" s="167">
        <v>0.22</v>
      </c>
      <c r="E3357" s="14"/>
    </row>
    <row r="3358">
      <c r="A3358" s="7">
        <v>1107.0</v>
      </c>
      <c r="B3358" s="94" t="s">
        <v>5565</v>
      </c>
      <c r="C3358" s="14"/>
      <c r="D3358" s="167">
        <v>0.24</v>
      </c>
      <c r="E3358" s="14"/>
    </row>
    <row r="3359">
      <c r="A3359" s="7">
        <v>1108.0</v>
      </c>
      <c r="B3359" s="94" t="s">
        <v>5565</v>
      </c>
      <c r="C3359" s="14"/>
      <c r="D3359" s="167">
        <v>0.26</v>
      </c>
      <c r="E3359" s="14"/>
    </row>
    <row r="3360">
      <c r="A3360" s="7">
        <v>1108.0</v>
      </c>
      <c r="B3360" s="94" t="s">
        <v>5565</v>
      </c>
      <c r="C3360" s="14"/>
      <c r="D3360" s="167">
        <v>0.28</v>
      </c>
      <c r="E3360" s="14"/>
    </row>
    <row r="3361">
      <c r="A3361" s="7">
        <v>1108.0</v>
      </c>
      <c r="B3361" s="94" t="s">
        <v>5565</v>
      </c>
      <c r="C3361" s="14"/>
      <c r="D3361" s="167">
        <v>0.29</v>
      </c>
      <c r="E3361" s="14"/>
    </row>
    <row r="3362">
      <c r="A3362" s="7">
        <v>1109.0</v>
      </c>
      <c r="B3362" s="94" t="s">
        <v>5565</v>
      </c>
      <c r="C3362" s="14"/>
      <c r="D3362" s="167">
        <v>0.27</v>
      </c>
      <c r="E3362" s="14"/>
    </row>
    <row r="3363">
      <c r="A3363" s="7">
        <v>1109.0</v>
      </c>
      <c r="B3363" s="94" t="s">
        <v>5565</v>
      </c>
      <c r="C3363" s="14"/>
      <c r="D3363" s="167">
        <v>0.27</v>
      </c>
      <c r="E3363" s="14"/>
    </row>
    <row r="3364">
      <c r="A3364" s="7">
        <v>1109.0</v>
      </c>
      <c r="B3364" s="94" t="s">
        <v>5565</v>
      </c>
      <c r="C3364" s="14"/>
      <c r="D3364" s="167">
        <v>0.27</v>
      </c>
      <c r="E3364" s="14"/>
    </row>
    <row r="3365">
      <c r="A3365" s="7">
        <v>1110.0</v>
      </c>
      <c r="B3365" s="94" t="s">
        <v>5565</v>
      </c>
      <c r="C3365" s="14"/>
      <c r="D3365" s="167">
        <v>0.24</v>
      </c>
      <c r="E3365" s="14"/>
    </row>
    <row r="3366">
      <c r="A3366" s="7">
        <v>1110.0</v>
      </c>
      <c r="B3366" s="94" t="s">
        <v>5565</v>
      </c>
      <c r="C3366" s="14"/>
      <c r="D3366" s="167">
        <v>0.26</v>
      </c>
      <c r="E3366" s="14"/>
    </row>
    <row r="3367">
      <c r="A3367" s="7">
        <v>1110.0</v>
      </c>
      <c r="B3367" s="94" t="s">
        <v>5565</v>
      </c>
      <c r="C3367" s="14"/>
      <c r="D3367" s="167">
        <v>0.24</v>
      </c>
      <c r="E3367" s="14"/>
    </row>
    <row r="3368">
      <c r="A3368" s="7">
        <v>1111.0</v>
      </c>
      <c r="B3368" s="94" t="s">
        <v>5565</v>
      </c>
      <c r="C3368" s="14"/>
      <c r="D3368" s="167">
        <v>0.21</v>
      </c>
      <c r="E3368" s="14"/>
    </row>
    <row r="3369">
      <c r="A3369" s="7">
        <v>1111.0</v>
      </c>
      <c r="B3369" s="94" t="s">
        <v>5565</v>
      </c>
      <c r="C3369" s="14"/>
      <c r="D3369" s="167">
        <v>0.21</v>
      </c>
      <c r="E3369" s="14"/>
    </row>
    <row r="3370">
      <c r="A3370" s="7">
        <v>1111.0</v>
      </c>
      <c r="B3370" s="94" t="s">
        <v>5565</v>
      </c>
      <c r="C3370" s="14"/>
      <c r="D3370" s="167">
        <v>0.22</v>
      </c>
      <c r="E3370" s="14"/>
    </row>
    <row r="3371">
      <c r="A3371" s="7">
        <v>1112.0</v>
      </c>
      <c r="B3371" s="94" t="s">
        <v>5565</v>
      </c>
      <c r="C3371" s="14"/>
      <c r="D3371" s="167">
        <v>0.2</v>
      </c>
      <c r="E3371" s="14"/>
    </row>
    <row r="3372">
      <c r="A3372" s="7">
        <v>1112.0</v>
      </c>
      <c r="B3372" s="94" t="s">
        <v>5565</v>
      </c>
      <c r="C3372" s="14"/>
      <c r="D3372" s="167">
        <v>0.2</v>
      </c>
      <c r="E3372" s="14"/>
    </row>
    <row r="3373">
      <c r="A3373" s="7">
        <v>1112.0</v>
      </c>
      <c r="B3373" s="94" t="s">
        <v>5565</v>
      </c>
      <c r="C3373" s="14"/>
      <c r="D3373" s="167">
        <v>0.2</v>
      </c>
      <c r="E3373" s="14"/>
    </row>
    <row r="3374">
      <c r="A3374" s="7">
        <v>1113.0</v>
      </c>
      <c r="B3374" s="94" t="s">
        <v>5565</v>
      </c>
      <c r="C3374" s="14"/>
      <c r="D3374" s="167">
        <v>0.21</v>
      </c>
      <c r="E3374" s="14"/>
    </row>
    <row r="3375">
      <c r="A3375" s="7">
        <v>1113.0</v>
      </c>
      <c r="B3375" s="94" t="s">
        <v>5565</v>
      </c>
      <c r="C3375" s="14"/>
      <c r="D3375" s="167">
        <v>0.21</v>
      </c>
      <c r="E3375" s="14"/>
    </row>
    <row r="3376">
      <c r="A3376" s="7">
        <v>1113.0</v>
      </c>
      <c r="B3376" s="94" t="s">
        <v>5565</v>
      </c>
      <c r="C3376" s="14"/>
      <c r="D3376" s="167">
        <v>0.21</v>
      </c>
      <c r="E3376" s="14"/>
    </row>
    <row r="3377">
      <c r="A3377" s="7">
        <v>1114.0</v>
      </c>
      <c r="B3377" s="94" t="s">
        <v>5565</v>
      </c>
      <c r="C3377" s="14"/>
      <c r="D3377" s="167">
        <v>0.25</v>
      </c>
      <c r="E3377" s="14"/>
    </row>
    <row r="3378">
      <c r="A3378" s="7">
        <v>1114.0</v>
      </c>
      <c r="B3378" s="94" t="s">
        <v>5565</v>
      </c>
      <c r="C3378" s="14"/>
      <c r="D3378" s="167">
        <v>0.24</v>
      </c>
      <c r="E3378" s="14"/>
    </row>
    <row r="3379">
      <c r="A3379" s="7">
        <v>1114.0</v>
      </c>
      <c r="B3379" s="94" t="s">
        <v>5565</v>
      </c>
      <c r="C3379" s="14"/>
      <c r="D3379" s="167">
        <v>0.25</v>
      </c>
      <c r="E3379" s="14"/>
    </row>
    <row r="3380">
      <c r="A3380" s="7">
        <v>1115.0</v>
      </c>
      <c r="B3380" s="94" t="s">
        <v>5565</v>
      </c>
      <c r="C3380" s="14"/>
      <c r="D3380" s="167">
        <v>0.25</v>
      </c>
      <c r="E3380" s="14"/>
    </row>
    <row r="3381">
      <c r="A3381" s="7">
        <v>1115.0</v>
      </c>
      <c r="B3381" s="94" t="s">
        <v>5565</v>
      </c>
      <c r="C3381" s="14"/>
      <c r="D3381" s="167">
        <v>0.25</v>
      </c>
      <c r="E3381" s="14"/>
    </row>
    <row r="3382">
      <c r="A3382" s="7">
        <v>1115.0</v>
      </c>
      <c r="B3382" s="94" t="s">
        <v>5565</v>
      </c>
      <c r="C3382" s="14"/>
      <c r="D3382" s="167">
        <v>0.26</v>
      </c>
      <c r="E3382" s="14"/>
    </row>
    <row r="3383">
      <c r="A3383" s="7">
        <v>1116.0</v>
      </c>
      <c r="B3383" s="94" t="s">
        <v>5565</v>
      </c>
      <c r="C3383" s="14"/>
      <c r="D3383" s="167">
        <v>0.23</v>
      </c>
      <c r="E3383" s="14"/>
    </row>
    <row r="3384">
      <c r="A3384" s="7">
        <v>1116.0</v>
      </c>
      <c r="B3384" s="94" t="s">
        <v>5565</v>
      </c>
      <c r="C3384" s="14"/>
      <c r="D3384" s="167">
        <v>0.23</v>
      </c>
      <c r="E3384" s="14"/>
    </row>
    <row r="3385">
      <c r="A3385" s="7">
        <v>1116.0</v>
      </c>
      <c r="B3385" s="94" t="s">
        <v>5565</v>
      </c>
      <c r="C3385" s="14"/>
      <c r="D3385" s="167">
        <v>0.24</v>
      </c>
      <c r="E3385" s="14"/>
    </row>
    <row r="3386">
      <c r="A3386" s="7">
        <v>1117.0</v>
      </c>
      <c r="B3386" s="94" t="s">
        <v>5565</v>
      </c>
      <c r="C3386" s="14"/>
      <c r="D3386" s="167">
        <v>0.19</v>
      </c>
      <c r="E3386" s="14"/>
    </row>
    <row r="3387">
      <c r="A3387" s="7">
        <v>1117.0</v>
      </c>
      <c r="B3387" s="94" t="s">
        <v>5565</v>
      </c>
      <c r="C3387" s="14"/>
      <c r="D3387" s="167">
        <v>0.19</v>
      </c>
      <c r="E3387" s="14"/>
    </row>
    <row r="3388">
      <c r="A3388" s="7">
        <v>1117.0</v>
      </c>
      <c r="B3388" s="94" t="s">
        <v>5565</v>
      </c>
      <c r="C3388" s="14"/>
      <c r="D3388" s="167">
        <v>0.19</v>
      </c>
      <c r="E3388" s="14"/>
    </row>
    <row r="3389">
      <c r="A3389" s="7">
        <v>1118.0</v>
      </c>
      <c r="B3389" s="94" t="s">
        <v>5565</v>
      </c>
      <c r="C3389" s="14"/>
      <c r="D3389" s="167">
        <v>0.19</v>
      </c>
      <c r="E3389" s="14"/>
    </row>
    <row r="3390">
      <c r="A3390" s="7">
        <v>1118.0</v>
      </c>
      <c r="B3390" s="94" t="s">
        <v>5565</v>
      </c>
      <c r="C3390" s="14"/>
      <c r="D3390" s="167">
        <v>0.19</v>
      </c>
      <c r="E3390" s="14"/>
    </row>
    <row r="3391">
      <c r="A3391" s="7">
        <v>1118.0</v>
      </c>
      <c r="B3391" s="94" t="s">
        <v>5565</v>
      </c>
      <c r="C3391" s="14"/>
      <c r="D3391" s="167">
        <v>0.19</v>
      </c>
      <c r="E3391" s="14"/>
    </row>
    <row r="3392">
      <c r="A3392" s="7">
        <v>1119.0</v>
      </c>
      <c r="B3392" s="94" t="s">
        <v>5565</v>
      </c>
      <c r="C3392" s="14"/>
      <c r="D3392" s="167">
        <v>0.17</v>
      </c>
      <c r="E3392" s="14"/>
    </row>
    <row r="3393">
      <c r="A3393" s="7">
        <v>1119.0</v>
      </c>
      <c r="B3393" s="94" t="s">
        <v>5565</v>
      </c>
      <c r="C3393" s="14"/>
      <c r="D3393" s="167">
        <v>0.18</v>
      </c>
      <c r="E3393" s="14"/>
    </row>
    <row r="3394">
      <c r="A3394" s="7">
        <v>1119.0</v>
      </c>
      <c r="B3394" s="94" t="s">
        <v>5565</v>
      </c>
      <c r="C3394" s="14"/>
      <c r="D3394" s="167">
        <v>0.17</v>
      </c>
      <c r="E3394" s="14"/>
    </row>
    <row r="3395">
      <c r="A3395" s="7">
        <v>1120.0</v>
      </c>
      <c r="B3395" s="94" t="s">
        <v>5565</v>
      </c>
      <c r="C3395" s="14"/>
      <c r="D3395" s="167">
        <v>0.21</v>
      </c>
      <c r="E3395" s="14"/>
    </row>
    <row r="3396">
      <c r="A3396" s="7">
        <v>1120.0</v>
      </c>
      <c r="B3396" s="94" t="s">
        <v>5565</v>
      </c>
      <c r="C3396" s="14"/>
      <c r="D3396" s="167">
        <v>0.21</v>
      </c>
      <c r="E3396" s="14"/>
    </row>
    <row r="3397">
      <c r="A3397" s="7">
        <v>1120.0</v>
      </c>
      <c r="B3397" s="94" t="s">
        <v>5565</v>
      </c>
      <c r="C3397" s="14"/>
      <c r="D3397" s="167">
        <v>0.22</v>
      </c>
      <c r="E3397" s="14"/>
    </row>
    <row r="3398">
      <c r="A3398" s="7">
        <v>1121.0</v>
      </c>
      <c r="B3398" s="94" t="s">
        <v>5565</v>
      </c>
      <c r="C3398" s="14"/>
      <c r="D3398" s="167">
        <v>0.17</v>
      </c>
      <c r="E3398" s="14"/>
    </row>
    <row r="3399">
      <c r="A3399" s="7">
        <v>1121.0</v>
      </c>
      <c r="B3399" s="94" t="s">
        <v>5565</v>
      </c>
      <c r="C3399" s="14"/>
      <c r="D3399" s="167">
        <v>0.2</v>
      </c>
      <c r="E3399" s="14"/>
    </row>
    <row r="3400">
      <c r="A3400" s="7">
        <v>1121.0</v>
      </c>
      <c r="B3400" s="94" t="s">
        <v>5565</v>
      </c>
      <c r="C3400" s="14"/>
      <c r="D3400" s="167">
        <v>0.24</v>
      </c>
      <c r="E3400" s="14"/>
    </row>
    <row r="3401">
      <c r="A3401" s="7">
        <v>1122.0</v>
      </c>
      <c r="B3401" s="94" t="s">
        <v>5565</v>
      </c>
      <c r="C3401" s="14"/>
      <c r="D3401" s="167">
        <v>0.19</v>
      </c>
      <c r="E3401" s="14"/>
    </row>
    <row r="3402">
      <c r="A3402" s="7">
        <v>1122.0</v>
      </c>
      <c r="B3402" s="94" t="s">
        <v>5565</v>
      </c>
      <c r="C3402" s="14"/>
      <c r="D3402" s="167">
        <v>0.19</v>
      </c>
      <c r="E3402" s="14"/>
    </row>
    <row r="3403">
      <c r="A3403" s="7">
        <v>1122.0</v>
      </c>
      <c r="B3403" s="94" t="s">
        <v>5565</v>
      </c>
      <c r="C3403" s="14"/>
      <c r="D3403" s="167">
        <v>0.19</v>
      </c>
      <c r="E3403" s="14"/>
    </row>
    <row r="3404">
      <c r="A3404" s="7">
        <v>1123.0</v>
      </c>
      <c r="B3404" s="94" t="s">
        <v>5565</v>
      </c>
      <c r="C3404" s="14"/>
      <c r="D3404" s="167">
        <v>0.29</v>
      </c>
      <c r="E3404" s="14"/>
    </row>
    <row r="3405">
      <c r="A3405" s="7">
        <v>1123.0</v>
      </c>
      <c r="B3405" s="94" t="s">
        <v>5565</v>
      </c>
      <c r="C3405" s="14"/>
      <c r="D3405" s="167">
        <v>0.29</v>
      </c>
      <c r="E3405" s="14"/>
    </row>
    <row r="3406">
      <c r="A3406" s="7">
        <v>1123.0</v>
      </c>
      <c r="B3406" s="94" t="s">
        <v>5565</v>
      </c>
      <c r="C3406" s="14"/>
      <c r="D3406" s="167">
        <v>0.31</v>
      </c>
      <c r="E3406" s="14"/>
    </row>
    <row r="3407">
      <c r="A3407" s="7">
        <v>1124.0</v>
      </c>
      <c r="B3407" s="94" t="s">
        <v>5565</v>
      </c>
      <c r="C3407" s="14"/>
      <c r="D3407" s="167">
        <v>0.3</v>
      </c>
      <c r="E3407" s="14"/>
    </row>
    <row r="3408">
      <c r="A3408" s="7">
        <v>1124.0</v>
      </c>
      <c r="B3408" s="94" t="s">
        <v>5565</v>
      </c>
      <c r="C3408" s="14"/>
      <c r="D3408" s="167">
        <v>0.29</v>
      </c>
      <c r="E3408" s="14"/>
    </row>
    <row r="3409">
      <c r="A3409" s="7">
        <v>1124.0</v>
      </c>
      <c r="B3409" s="94" t="s">
        <v>5565</v>
      </c>
      <c r="C3409" s="14"/>
      <c r="D3409" s="167">
        <v>0.29</v>
      </c>
      <c r="E3409" s="14"/>
    </row>
    <row r="3410">
      <c r="A3410" s="7">
        <v>1125.0</v>
      </c>
      <c r="B3410" s="94" t="s">
        <v>5565</v>
      </c>
      <c r="C3410" s="14"/>
      <c r="D3410" s="167">
        <v>0.3</v>
      </c>
      <c r="E3410" s="14"/>
    </row>
    <row r="3411">
      <c r="A3411" s="7">
        <v>1125.0</v>
      </c>
      <c r="B3411" s="94" t="s">
        <v>5565</v>
      </c>
      <c r="C3411" s="14"/>
      <c r="D3411" s="167">
        <v>0.3</v>
      </c>
      <c r="E3411" s="14"/>
    </row>
    <row r="3412">
      <c r="A3412" s="7">
        <v>1125.0</v>
      </c>
      <c r="B3412" s="94" t="s">
        <v>5565</v>
      </c>
      <c r="C3412" s="14"/>
      <c r="D3412" s="167">
        <v>0.29</v>
      </c>
      <c r="E3412" s="14"/>
    </row>
    <row r="3413">
      <c r="A3413" s="7">
        <v>1126.0</v>
      </c>
      <c r="B3413" s="94" t="s">
        <v>5565</v>
      </c>
      <c r="C3413" s="14"/>
      <c r="D3413" s="167">
        <v>0.28</v>
      </c>
      <c r="E3413" s="14"/>
    </row>
    <row r="3414">
      <c r="A3414" s="7">
        <v>1126.0</v>
      </c>
      <c r="B3414" s="94" t="s">
        <v>5565</v>
      </c>
      <c r="C3414" s="14"/>
      <c r="D3414" s="167">
        <v>0.28</v>
      </c>
      <c r="E3414" s="14"/>
    </row>
    <row r="3415">
      <c r="A3415" s="7">
        <v>1126.0</v>
      </c>
      <c r="B3415" s="94" t="s">
        <v>5565</v>
      </c>
      <c r="C3415" s="14"/>
      <c r="D3415" s="167">
        <v>0.31</v>
      </c>
      <c r="E3415" s="14"/>
    </row>
    <row r="3416">
      <c r="A3416" s="7">
        <v>1127.0</v>
      </c>
      <c r="B3416" s="94" t="s">
        <v>5565</v>
      </c>
      <c r="C3416" s="14"/>
      <c r="D3416" s="167">
        <v>0.24</v>
      </c>
      <c r="E3416" s="14"/>
    </row>
    <row r="3417">
      <c r="A3417" s="7">
        <v>1127.0</v>
      </c>
      <c r="B3417" s="94" t="s">
        <v>5565</v>
      </c>
      <c r="C3417" s="14"/>
      <c r="D3417" s="167">
        <v>0.23</v>
      </c>
      <c r="E3417" s="14"/>
    </row>
    <row r="3418">
      <c r="A3418" s="7">
        <v>1127.0</v>
      </c>
      <c r="B3418" s="94" t="s">
        <v>5565</v>
      </c>
      <c r="C3418" s="14"/>
      <c r="D3418" s="167">
        <v>0.24</v>
      </c>
      <c r="E3418" s="14"/>
    </row>
    <row r="3419">
      <c r="A3419" s="7">
        <v>1128.0</v>
      </c>
      <c r="B3419" s="94" t="s">
        <v>5565</v>
      </c>
      <c r="C3419" s="14"/>
      <c r="D3419" s="167">
        <v>0.25</v>
      </c>
      <c r="E3419" s="14"/>
    </row>
    <row r="3420">
      <c r="A3420" s="7">
        <v>1128.0</v>
      </c>
      <c r="B3420" s="94" t="s">
        <v>5565</v>
      </c>
      <c r="C3420" s="14"/>
      <c r="D3420" s="167">
        <v>0.24</v>
      </c>
      <c r="E3420" s="14"/>
    </row>
    <row r="3421">
      <c r="A3421" s="7">
        <v>1128.0</v>
      </c>
      <c r="B3421" s="94" t="s">
        <v>5565</v>
      </c>
      <c r="C3421" s="14"/>
      <c r="D3421" s="167">
        <v>0.23</v>
      </c>
      <c r="E3421" s="14"/>
    </row>
    <row r="3422">
      <c r="A3422" s="7">
        <v>1129.0</v>
      </c>
      <c r="B3422" s="94" t="s">
        <v>5565</v>
      </c>
      <c r="C3422" s="14"/>
      <c r="D3422" s="167">
        <v>0.27</v>
      </c>
      <c r="E3422" s="14"/>
    </row>
    <row r="3423">
      <c r="A3423" s="7">
        <v>1129.0</v>
      </c>
      <c r="B3423" s="94" t="s">
        <v>5565</v>
      </c>
      <c r="C3423" s="14"/>
      <c r="D3423" s="167">
        <v>0.26</v>
      </c>
      <c r="E3423" s="14"/>
    </row>
    <row r="3424">
      <c r="A3424" s="7">
        <v>1129.0</v>
      </c>
      <c r="B3424" s="94" t="s">
        <v>5565</v>
      </c>
      <c r="C3424" s="14"/>
      <c r="D3424" s="167">
        <v>0.26</v>
      </c>
      <c r="E3424" s="14"/>
    </row>
    <row r="3425">
      <c r="A3425" s="7">
        <v>1130.0</v>
      </c>
      <c r="B3425" s="94" t="s">
        <v>5565</v>
      </c>
      <c r="C3425" s="14"/>
      <c r="D3425" s="167">
        <v>0.26</v>
      </c>
      <c r="E3425" s="14"/>
    </row>
    <row r="3426">
      <c r="A3426" s="7">
        <v>1130.0</v>
      </c>
      <c r="B3426" s="94" t="s">
        <v>5565</v>
      </c>
      <c r="C3426" s="14"/>
      <c r="D3426" s="167">
        <v>0.26</v>
      </c>
      <c r="E3426" s="14"/>
    </row>
    <row r="3427">
      <c r="A3427" s="7">
        <v>1130.0</v>
      </c>
      <c r="B3427" s="94" t="s">
        <v>5565</v>
      </c>
      <c r="C3427" s="14"/>
      <c r="D3427" s="167">
        <v>0.26</v>
      </c>
      <c r="E3427" s="14"/>
    </row>
    <row r="3428">
      <c r="A3428" s="7">
        <v>1131.0</v>
      </c>
      <c r="B3428" s="94" t="s">
        <v>5565</v>
      </c>
      <c r="C3428" s="14"/>
      <c r="D3428" s="167">
        <v>0.24</v>
      </c>
      <c r="E3428" s="14"/>
    </row>
    <row r="3429">
      <c r="A3429" s="7">
        <v>1131.0</v>
      </c>
      <c r="B3429" s="94" t="s">
        <v>5565</v>
      </c>
      <c r="C3429" s="14"/>
      <c r="D3429" s="167">
        <v>0.26</v>
      </c>
      <c r="E3429" s="14"/>
    </row>
    <row r="3430">
      <c r="A3430" s="7">
        <v>1131.0</v>
      </c>
      <c r="B3430" s="94" t="s">
        <v>5565</v>
      </c>
      <c r="C3430" s="14"/>
      <c r="D3430" s="167">
        <v>0.26</v>
      </c>
      <c r="E3430" s="14"/>
    </row>
    <row r="3431">
      <c r="A3431" s="7">
        <v>1132.0</v>
      </c>
      <c r="B3431" s="94" t="s">
        <v>5565</v>
      </c>
      <c r="C3431" s="14"/>
      <c r="D3431" s="167">
        <v>0.21</v>
      </c>
      <c r="E3431" s="14"/>
    </row>
    <row r="3432">
      <c r="A3432" s="7">
        <v>1132.0</v>
      </c>
      <c r="B3432" s="94" t="s">
        <v>5565</v>
      </c>
      <c r="C3432" s="14"/>
      <c r="D3432" s="167">
        <v>0.19</v>
      </c>
      <c r="E3432" s="14"/>
    </row>
    <row r="3433">
      <c r="A3433" s="7">
        <v>1132.0</v>
      </c>
      <c r="B3433" s="94" t="s">
        <v>5565</v>
      </c>
      <c r="C3433" s="14"/>
      <c r="D3433" s="167">
        <v>0.2</v>
      </c>
      <c r="E3433" s="14"/>
    </row>
    <row r="3434">
      <c r="A3434" s="7">
        <v>1133.0</v>
      </c>
      <c r="B3434" s="94" t="s">
        <v>5565</v>
      </c>
      <c r="C3434" s="14"/>
      <c r="D3434" s="167">
        <v>0.2</v>
      </c>
      <c r="E3434" s="14"/>
    </row>
    <row r="3435">
      <c r="A3435" s="7">
        <v>1133.0</v>
      </c>
      <c r="B3435" s="94" t="s">
        <v>5565</v>
      </c>
      <c r="C3435" s="14"/>
      <c r="D3435" s="167">
        <v>0.21</v>
      </c>
      <c r="E3435" s="14"/>
    </row>
    <row r="3436">
      <c r="A3436" s="7">
        <v>1133.0</v>
      </c>
      <c r="B3436" s="94" t="s">
        <v>5565</v>
      </c>
      <c r="C3436" s="14"/>
      <c r="D3436" s="167">
        <v>0.19</v>
      </c>
      <c r="E3436" s="14"/>
    </row>
    <row r="3437">
      <c r="A3437" s="7">
        <v>1134.0</v>
      </c>
      <c r="B3437" s="94" t="s">
        <v>5565</v>
      </c>
      <c r="C3437" s="14"/>
      <c r="D3437" s="167">
        <v>0.21</v>
      </c>
      <c r="E3437" s="14"/>
    </row>
    <row r="3438">
      <c r="A3438" s="7">
        <v>1134.0</v>
      </c>
      <c r="B3438" s="94" t="s">
        <v>5565</v>
      </c>
      <c r="C3438" s="14"/>
      <c r="D3438" s="167">
        <v>0.21</v>
      </c>
      <c r="E3438" s="14"/>
    </row>
    <row r="3439">
      <c r="A3439" s="7">
        <v>1134.0</v>
      </c>
      <c r="B3439" s="94" t="s">
        <v>5565</v>
      </c>
      <c r="C3439" s="14"/>
      <c r="D3439" s="167">
        <v>0.2</v>
      </c>
      <c r="E3439" s="14"/>
    </row>
    <row r="3440">
      <c r="A3440" s="7">
        <v>1135.0</v>
      </c>
      <c r="B3440" s="161"/>
      <c r="C3440" s="14"/>
      <c r="D3440" s="186"/>
      <c r="E3440" s="14"/>
    </row>
    <row r="3441">
      <c r="A3441" s="7">
        <v>1135.0</v>
      </c>
      <c r="B3441" s="161"/>
      <c r="C3441" s="14"/>
      <c r="D3441" s="186"/>
      <c r="E3441" s="14"/>
    </row>
    <row r="3442">
      <c r="A3442" s="7">
        <v>1135.0</v>
      </c>
      <c r="B3442" s="161"/>
      <c r="C3442" s="14"/>
      <c r="D3442" s="186"/>
      <c r="E3442" s="14"/>
    </row>
    <row r="3443">
      <c r="A3443" s="7">
        <v>1136.0</v>
      </c>
      <c r="B3443" s="161"/>
      <c r="C3443" s="14"/>
      <c r="D3443" s="186"/>
      <c r="E3443" s="14"/>
    </row>
    <row r="3444">
      <c r="A3444" s="7">
        <v>1136.0</v>
      </c>
      <c r="B3444" s="161"/>
      <c r="C3444" s="14"/>
      <c r="D3444" s="186"/>
      <c r="E3444" s="14"/>
    </row>
    <row r="3445">
      <c r="A3445" s="7">
        <v>1136.0</v>
      </c>
      <c r="B3445" s="161"/>
      <c r="C3445" s="14"/>
      <c r="D3445" s="186"/>
      <c r="E3445" s="14"/>
    </row>
    <row r="3446">
      <c r="A3446" s="7">
        <v>1137.0</v>
      </c>
      <c r="B3446" s="161"/>
      <c r="C3446" s="14"/>
      <c r="D3446" s="186"/>
      <c r="E3446" s="14"/>
    </row>
    <row r="3447">
      <c r="A3447" s="7">
        <v>1137.0</v>
      </c>
      <c r="B3447" s="161"/>
      <c r="C3447" s="14"/>
      <c r="D3447" s="186"/>
      <c r="E3447" s="14"/>
    </row>
    <row r="3448">
      <c r="A3448" s="7">
        <v>1137.0</v>
      </c>
      <c r="B3448" s="161"/>
      <c r="C3448" s="14"/>
      <c r="D3448" s="186"/>
      <c r="E3448" s="14"/>
    </row>
    <row r="3449">
      <c r="A3449" s="7">
        <v>1138.0</v>
      </c>
      <c r="B3449" s="161"/>
      <c r="C3449" s="14"/>
      <c r="D3449" s="186"/>
      <c r="E3449" s="14"/>
    </row>
    <row r="3450">
      <c r="A3450" s="7">
        <v>1138.0</v>
      </c>
      <c r="B3450" s="161"/>
      <c r="C3450" s="14"/>
      <c r="D3450" s="186"/>
      <c r="E3450" s="14"/>
    </row>
    <row r="3451">
      <c r="A3451" s="7">
        <v>1138.0</v>
      </c>
      <c r="B3451" s="161"/>
      <c r="C3451" s="14"/>
      <c r="D3451" s="186"/>
      <c r="E3451" s="14"/>
    </row>
    <row r="3452">
      <c r="A3452" s="7">
        <v>1139.0</v>
      </c>
      <c r="B3452" s="161"/>
      <c r="C3452" s="14"/>
      <c r="D3452" s="186"/>
      <c r="E3452" s="14"/>
    </row>
    <row r="3453">
      <c r="A3453" s="7">
        <v>1139.0</v>
      </c>
      <c r="B3453" s="161"/>
      <c r="C3453" s="14"/>
      <c r="D3453" s="186"/>
      <c r="E3453" s="14"/>
    </row>
    <row r="3454">
      <c r="A3454" s="7">
        <v>1139.0</v>
      </c>
      <c r="B3454" s="161"/>
      <c r="C3454" s="14"/>
      <c r="D3454" s="186"/>
      <c r="E3454" s="14"/>
    </row>
    <row r="3455">
      <c r="A3455" s="7">
        <v>1140.0</v>
      </c>
      <c r="B3455" s="161"/>
      <c r="C3455" s="14"/>
      <c r="D3455" s="186"/>
      <c r="E3455" s="14"/>
    </row>
    <row r="3456">
      <c r="A3456" s="7">
        <v>1140.0</v>
      </c>
      <c r="B3456" s="161"/>
      <c r="C3456" s="14"/>
      <c r="D3456" s="186"/>
      <c r="E3456" s="14"/>
    </row>
    <row r="3457">
      <c r="A3457" s="7">
        <v>1140.0</v>
      </c>
      <c r="B3457" s="161"/>
      <c r="C3457" s="14"/>
      <c r="D3457" s="186"/>
      <c r="E3457" s="14"/>
    </row>
    <row r="3458">
      <c r="A3458" s="7">
        <v>1141.0</v>
      </c>
      <c r="B3458" s="161"/>
      <c r="C3458" s="14"/>
      <c r="D3458" s="186"/>
      <c r="E3458" s="14"/>
    </row>
    <row r="3459">
      <c r="A3459" s="7">
        <v>1141.0</v>
      </c>
      <c r="B3459" s="161"/>
      <c r="C3459" s="14"/>
      <c r="D3459" s="186"/>
      <c r="E3459" s="14"/>
    </row>
    <row r="3460">
      <c r="A3460" s="7">
        <v>1141.0</v>
      </c>
      <c r="B3460" s="161"/>
      <c r="C3460" s="14"/>
      <c r="D3460" s="186"/>
      <c r="E3460" s="14"/>
    </row>
    <row r="3461">
      <c r="A3461" s="7">
        <v>1142.0</v>
      </c>
      <c r="B3461" s="161"/>
      <c r="C3461" s="14"/>
      <c r="D3461" s="186"/>
      <c r="E3461" s="14"/>
    </row>
    <row r="3462">
      <c r="A3462" s="7">
        <v>1142.0</v>
      </c>
      <c r="B3462" s="161"/>
      <c r="C3462" s="14"/>
      <c r="D3462" s="186"/>
      <c r="E3462" s="14"/>
    </row>
    <row r="3463">
      <c r="A3463" s="7">
        <v>1142.0</v>
      </c>
      <c r="B3463" s="161"/>
      <c r="C3463" s="14"/>
      <c r="D3463" s="186"/>
      <c r="E3463" s="14"/>
    </row>
    <row r="3464">
      <c r="A3464" s="7">
        <v>1143.0</v>
      </c>
      <c r="B3464" s="161"/>
      <c r="C3464" s="14"/>
      <c r="D3464" s="186"/>
      <c r="E3464" s="14"/>
    </row>
    <row r="3465">
      <c r="A3465" s="7">
        <v>1143.0</v>
      </c>
      <c r="B3465" s="161"/>
      <c r="C3465" s="14"/>
      <c r="D3465" s="186"/>
      <c r="E3465" s="14"/>
    </row>
    <row r="3466">
      <c r="A3466" s="7">
        <v>1143.0</v>
      </c>
      <c r="B3466" s="161"/>
      <c r="C3466" s="14"/>
      <c r="D3466" s="186"/>
      <c r="E3466" s="14"/>
    </row>
    <row r="3467">
      <c r="A3467" s="7">
        <v>1144.0</v>
      </c>
      <c r="B3467" s="161"/>
      <c r="C3467" s="14"/>
      <c r="D3467" s="186"/>
      <c r="E3467" s="14"/>
    </row>
    <row r="3468">
      <c r="A3468" s="7">
        <v>1144.0</v>
      </c>
      <c r="B3468" s="161"/>
      <c r="C3468" s="14"/>
      <c r="D3468" s="186"/>
      <c r="E3468" s="14"/>
    </row>
    <row r="3469">
      <c r="A3469" s="7">
        <v>1144.0</v>
      </c>
      <c r="B3469" s="161"/>
      <c r="C3469" s="14"/>
      <c r="D3469" s="186"/>
      <c r="E3469" s="14"/>
    </row>
    <row r="3470">
      <c r="A3470" s="7">
        <v>1145.0</v>
      </c>
      <c r="B3470" s="161"/>
      <c r="C3470" s="14"/>
      <c r="D3470" s="167">
        <v>0.299</v>
      </c>
      <c r="E3470" s="14"/>
    </row>
    <row r="3471">
      <c r="A3471" s="7">
        <v>1145.0</v>
      </c>
      <c r="B3471" s="161"/>
      <c r="C3471" s="14"/>
      <c r="D3471" s="167">
        <v>0.294</v>
      </c>
      <c r="E3471" s="14"/>
    </row>
    <row r="3472">
      <c r="A3472" s="7">
        <v>1145.0</v>
      </c>
      <c r="B3472" s="161"/>
      <c r="C3472" s="14"/>
      <c r="D3472" s="167">
        <v>0.297</v>
      </c>
      <c r="E3472" s="14"/>
    </row>
    <row r="3473">
      <c r="A3473" s="7">
        <v>1146.0</v>
      </c>
      <c r="B3473" s="161"/>
      <c r="C3473" s="14"/>
      <c r="D3473" s="167">
        <v>0.303</v>
      </c>
      <c r="E3473" s="14"/>
    </row>
    <row r="3474">
      <c r="A3474" s="7">
        <v>1146.0</v>
      </c>
      <c r="B3474" s="161"/>
      <c r="C3474" s="14"/>
      <c r="D3474" s="167">
        <v>0.299</v>
      </c>
      <c r="E3474" s="14"/>
    </row>
    <row r="3475">
      <c r="A3475" s="7">
        <v>1146.0</v>
      </c>
      <c r="B3475" s="161"/>
      <c r="C3475" s="14"/>
      <c r="D3475" s="167">
        <v>0.29</v>
      </c>
      <c r="E3475" s="14"/>
    </row>
    <row r="3476">
      <c r="A3476" s="7">
        <v>1147.0</v>
      </c>
      <c r="B3476" s="161"/>
      <c r="C3476" s="14"/>
      <c r="D3476" s="167">
        <v>0.311</v>
      </c>
      <c r="E3476" s="14"/>
    </row>
    <row r="3477">
      <c r="A3477" s="7">
        <v>1147.0</v>
      </c>
      <c r="B3477" s="161"/>
      <c r="C3477" s="14"/>
      <c r="D3477" s="167">
        <v>0.279</v>
      </c>
      <c r="E3477" s="14"/>
    </row>
    <row r="3478">
      <c r="A3478" s="7">
        <v>1147.0</v>
      </c>
      <c r="B3478" s="161"/>
      <c r="C3478" s="14"/>
      <c r="D3478" s="167">
        <v>0.295</v>
      </c>
      <c r="E3478" s="14"/>
    </row>
    <row r="3479">
      <c r="A3479" s="7">
        <v>1148.0</v>
      </c>
      <c r="B3479" s="161"/>
      <c r="C3479" s="14"/>
      <c r="D3479" s="167">
        <v>0.261</v>
      </c>
      <c r="E3479" s="14"/>
    </row>
    <row r="3480">
      <c r="A3480" s="7">
        <v>1148.0</v>
      </c>
      <c r="B3480" s="161"/>
      <c r="C3480" s="14"/>
      <c r="D3480" s="167">
        <v>0.314</v>
      </c>
      <c r="E3480" s="14"/>
    </row>
    <row r="3481">
      <c r="A3481" s="7">
        <v>1148.0</v>
      </c>
      <c r="B3481" s="161"/>
      <c r="C3481" s="14"/>
      <c r="D3481" s="167">
        <v>0.288</v>
      </c>
      <c r="E3481" s="14"/>
    </row>
    <row r="3482">
      <c r="A3482" s="7">
        <v>1149.0</v>
      </c>
      <c r="B3482" s="161"/>
      <c r="C3482" s="14"/>
      <c r="D3482" s="167">
        <v>0.291</v>
      </c>
      <c r="E3482" s="14"/>
    </row>
    <row r="3483">
      <c r="A3483" s="7">
        <v>1149.0</v>
      </c>
      <c r="B3483" s="161"/>
      <c r="C3483" s="14"/>
      <c r="D3483" s="167">
        <v>0.281</v>
      </c>
      <c r="E3483" s="14"/>
    </row>
    <row r="3484">
      <c r="A3484" s="7">
        <v>1149.0</v>
      </c>
      <c r="B3484" s="161"/>
      <c r="C3484" s="14"/>
      <c r="D3484" s="167">
        <v>0.33</v>
      </c>
      <c r="E3484" s="14"/>
    </row>
    <row r="3485">
      <c r="A3485" s="7">
        <v>1150.0</v>
      </c>
      <c r="B3485" s="161"/>
      <c r="C3485" s="14"/>
      <c r="D3485" s="167">
        <v>0.439</v>
      </c>
      <c r="E3485" s="14"/>
    </row>
    <row r="3486">
      <c r="A3486" s="7">
        <v>1150.0</v>
      </c>
      <c r="B3486" s="161"/>
      <c r="C3486" s="14"/>
      <c r="D3486" s="167">
        <v>0.308</v>
      </c>
      <c r="E3486" s="14"/>
    </row>
    <row r="3487">
      <c r="A3487" s="7">
        <v>1150.0</v>
      </c>
      <c r="B3487" s="161"/>
      <c r="C3487" s="14"/>
      <c r="D3487" s="167">
        <v>0.291</v>
      </c>
      <c r="E3487" s="14"/>
    </row>
    <row r="3488">
      <c r="A3488" s="7">
        <v>1151.0</v>
      </c>
      <c r="B3488" s="161"/>
      <c r="C3488" s="14"/>
      <c r="D3488" s="167">
        <v>0.326</v>
      </c>
      <c r="E3488" s="14"/>
    </row>
    <row r="3489">
      <c r="A3489" s="7">
        <v>1151.0</v>
      </c>
      <c r="B3489" s="161"/>
      <c r="C3489" s="14"/>
      <c r="D3489" s="167">
        <v>0.314</v>
      </c>
      <c r="E3489" s="14"/>
    </row>
    <row r="3490">
      <c r="A3490" s="7">
        <v>1151.0</v>
      </c>
      <c r="B3490" s="161"/>
      <c r="C3490" s="14"/>
      <c r="D3490" s="167">
        <v>0.311</v>
      </c>
      <c r="E3490" s="14"/>
    </row>
    <row r="3491">
      <c r="A3491" s="7">
        <v>1152.0</v>
      </c>
      <c r="B3491" s="161"/>
      <c r="C3491" s="14"/>
      <c r="D3491" s="167">
        <v>0.298</v>
      </c>
      <c r="E3491" s="14"/>
    </row>
    <row r="3492">
      <c r="A3492" s="7">
        <v>1152.0</v>
      </c>
      <c r="B3492" s="161"/>
      <c r="C3492" s="14"/>
      <c r="D3492" s="167">
        <v>0.271</v>
      </c>
      <c r="E3492" s="14"/>
    </row>
    <row r="3493">
      <c r="A3493" s="7">
        <v>1152.0</v>
      </c>
      <c r="B3493" s="161"/>
      <c r="C3493" s="14"/>
      <c r="D3493" s="167">
        <v>0.299</v>
      </c>
      <c r="E3493" s="14"/>
    </row>
    <row r="3494">
      <c r="A3494" s="7">
        <v>1153.0</v>
      </c>
      <c r="B3494" s="161"/>
      <c r="C3494" s="14"/>
      <c r="D3494" s="167">
        <v>0.167</v>
      </c>
      <c r="E3494" s="14"/>
    </row>
    <row r="3495">
      <c r="A3495" s="7">
        <v>1153.0</v>
      </c>
      <c r="B3495" s="161"/>
      <c r="C3495" s="14"/>
      <c r="D3495" s="167">
        <v>0.161</v>
      </c>
      <c r="E3495" s="14"/>
    </row>
    <row r="3496">
      <c r="A3496" s="7">
        <v>1153.0</v>
      </c>
      <c r="B3496" s="161"/>
      <c r="C3496" s="14"/>
      <c r="D3496" s="167">
        <v>0.155</v>
      </c>
      <c r="E3496" s="14"/>
    </row>
    <row r="3497">
      <c r="A3497" s="7">
        <v>1154.0</v>
      </c>
      <c r="B3497" s="161"/>
      <c r="C3497" s="14"/>
      <c r="D3497" s="167">
        <v>0.169</v>
      </c>
      <c r="E3497" s="14"/>
    </row>
    <row r="3498">
      <c r="A3498" s="7">
        <v>1154.0</v>
      </c>
      <c r="B3498" s="161"/>
      <c r="C3498" s="14"/>
      <c r="D3498" s="167">
        <v>0.14</v>
      </c>
      <c r="E3498" s="14"/>
    </row>
    <row r="3499">
      <c r="A3499" s="7">
        <v>1154.0</v>
      </c>
      <c r="B3499" s="161"/>
      <c r="C3499" s="14"/>
      <c r="D3499" s="167">
        <v>0.177</v>
      </c>
      <c r="E3499" s="14"/>
    </row>
    <row r="3500">
      <c r="A3500" s="7">
        <v>1155.0</v>
      </c>
      <c r="B3500" s="161"/>
      <c r="C3500" s="14"/>
      <c r="D3500" s="167">
        <v>0.16</v>
      </c>
      <c r="E3500" s="14"/>
    </row>
    <row r="3501">
      <c r="A3501" s="7">
        <v>1155.0</v>
      </c>
      <c r="B3501" s="161"/>
      <c r="C3501" s="14"/>
      <c r="D3501" s="167">
        <v>0.172</v>
      </c>
      <c r="E3501" s="14"/>
    </row>
    <row r="3502">
      <c r="A3502" s="7">
        <v>1155.0</v>
      </c>
      <c r="B3502" s="161"/>
      <c r="C3502" s="14"/>
      <c r="D3502" s="167">
        <v>0.143</v>
      </c>
      <c r="E3502" s="14"/>
    </row>
    <row r="3503">
      <c r="A3503" s="7">
        <v>1156.0</v>
      </c>
      <c r="B3503" s="161"/>
      <c r="C3503" s="14"/>
      <c r="D3503" s="167">
        <v>0.248</v>
      </c>
      <c r="E3503" s="14"/>
    </row>
    <row r="3504">
      <c r="A3504" s="7">
        <v>1156.0</v>
      </c>
      <c r="B3504" s="161"/>
      <c r="C3504" s="14"/>
      <c r="D3504" s="167">
        <v>0.217</v>
      </c>
      <c r="E3504" s="14"/>
    </row>
    <row r="3505">
      <c r="A3505" s="7">
        <v>1156.0</v>
      </c>
      <c r="B3505" s="161"/>
      <c r="C3505" s="14"/>
      <c r="D3505" s="167">
        <v>0.274</v>
      </c>
      <c r="E3505" s="14"/>
    </row>
    <row r="3506">
      <c r="A3506" s="7">
        <v>1157.0</v>
      </c>
      <c r="B3506" s="161"/>
      <c r="C3506" s="14"/>
      <c r="D3506" s="167">
        <v>0.268</v>
      </c>
      <c r="E3506" s="14"/>
    </row>
    <row r="3507">
      <c r="A3507" s="7">
        <v>1157.0</v>
      </c>
      <c r="B3507" s="161"/>
      <c r="C3507" s="14"/>
      <c r="D3507" s="167">
        <v>0.252</v>
      </c>
      <c r="E3507" s="14"/>
    </row>
    <row r="3508">
      <c r="A3508" s="7">
        <v>1157.0</v>
      </c>
      <c r="B3508" s="161"/>
      <c r="C3508" s="14"/>
      <c r="D3508" s="167">
        <v>0.263</v>
      </c>
      <c r="E3508" s="14"/>
    </row>
    <row r="3509">
      <c r="A3509" s="7">
        <v>1158.0</v>
      </c>
      <c r="B3509" s="161"/>
      <c r="C3509" s="14"/>
      <c r="D3509" s="167">
        <v>0.211</v>
      </c>
      <c r="E3509" s="14"/>
    </row>
    <row r="3510">
      <c r="A3510" s="7">
        <v>1158.0</v>
      </c>
      <c r="B3510" s="161"/>
      <c r="C3510" s="14"/>
      <c r="D3510" s="167">
        <v>0.266</v>
      </c>
      <c r="E3510" s="14"/>
    </row>
    <row r="3511">
      <c r="A3511" s="7">
        <v>1158.0</v>
      </c>
      <c r="B3511" s="161"/>
      <c r="C3511" s="14"/>
      <c r="D3511" s="167">
        <v>0.252</v>
      </c>
      <c r="E3511" s="14"/>
    </row>
    <row r="3512">
      <c r="A3512" s="7">
        <v>1159.0</v>
      </c>
      <c r="B3512" s="161"/>
      <c r="C3512" s="14"/>
      <c r="D3512" s="167">
        <v>0.156</v>
      </c>
      <c r="E3512" s="14"/>
    </row>
    <row r="3513">
      <c r="A3513" s="7">
        <v>1159.0</v>
      </c>
      <c r="B3513" s="161"/>
      <c r="C3513" s="14"/>
      <c r="D3513" s="167">
        <v>0.185</v>
      </c>
      <c r="E3513" s="14"/>
    </row>
    <row r="3514">
      <c r="A3514" s="7">
        <v>1159.0</v>
      </c>
      <c r="B3514" s="161"/>
      <c r="C3514" s="14"/>
      <c r="D3514" s="167">
        <v>0.177</v>
      </c>
      <c r="E3514" s="14"/>
    </row>
    <row r="3515">
      <c r="A3515" s="7">
        <v>1160.0</v>
      </c>
      <c r="B3515" s="161"/>
      <c r="C3515" s="14"/>
      <c r="D3515" s="167">
        <v>0.163</v>
      </c>
      <c r="E3515" s="14"/>
    </row>
    <row r="3516">
      <c r="A3516" s="7">
        <v>1160.0</v>
      </c>
      <c r="B3516" s="161"/>
      <c r="C3516" s="14"/>
      <c r="D3516" s="167">
        <v>0.172</v>
      </c>
      <c r="E3516" s="14"/>
    </row>
    <row r="3517">
      <c r="A3517" s="7">
        <v>1160.0</v>
      </c>
      <c r="B3517" s="161"/>
      <c r="C3517" s="14"/>
      <c r="D3517" s="167">
        <v>0.18</v>
      </c>
      <c r="E3517" s="14"/>
    </row>
    <row r="3518">
      <c r="A3518" s="7">
        <v>1161.0</v>
      </c>
      <c r="B3518" s="161"/>
      <c r="C3518" s="14"/>
      <c r="D3518" s="167">
        <v>0.144</v>
      </c>
      <c r="E3518" s="14"/>
    </row>
    <row r="3519">
      <c r="A3519" s="7">
        <v>1161.0</v>
      </c>
      <c r="B3519" s="161"/>
      <c r="C3519" s="14"/>
      <c r="D3519" s="167">
        <v>0.151</v>
      </c>
      <c r="E3519" s="14"/>
    </row>
    <row r="3520">
      <c r="A3520" s="7">
        <v>1161.0</v>
      </c>
      <c r="B3520" s="161"/>
      <c r="C3520" s="14"/>
      <c r="D3520" s="167">
        <v>0.169</v>
      </c>
      <c r="E3520" s="14"/>
    </row>
    <row r="3521">
      <c r="A3521" s="7">
        <v>1162.0</v>
      </c>
      <c r="B3521" s="161"/>
      <c r="C3521" s="14"/>
      <c r="D3521" s="167">
        <v>0.24</v>
      </c>
      <c r="E3521" s="14"/>
    </row>
    <row r="3522">
      <c r="A3522" s="7">
        <v>1162.0</v>
      </c>
      <c r="B3522" s="161"/>
      <c r="C3522" s="14"/>
      <c r="D3522" s="167">
        <v>0.192</v>
      </c>
      <c r="E3522" s="14"/>
    </row>
    <row r="3523">
      <c r="A3523" s="7">
        <v>1162.0</v>
      </c>
      <c r="B3523" s="161"/>
      <c r="C3523" s="14"/>
      <c r="D3523" s="167">
        <v>0.202</v>
      </c>
      <c r="E3523" s="14"/>
    </row>
    <row r="3524">
      <c r="A3524" s="7">
        <v>1163.0</v>
      </c>
      <c r="B3524" s="161"/>
      <c r="C3524" s="14"/>
      <c r="D3524" s="167">
        <v>0.161</v>
      </c>
      <c r="E3524" s="14"/>
    </row>
    <row r="3525">
      <c r="A3525" s="7">
        <v>1163.0</v>
      </c>
      <c r="B3525" s="161"/>
      <c r="C3525" s="14"/>
      <c r="D3525" s="167">
        <v>0.181</v>
      </c>
      <c r="E3525" s="14"/>
    </row>
    <row r="3526">
      <c r="A3526" s="7">
        <v>1163.0</v>
      </c>
      <c r="B3526" s="161"/>
      <c r="C3526" s="14"/>
      <c r="D3526" s="167">
        <v>0.199</v>
      </c>
      <c r="E3526" s="14"/>
    </row>
    <row r="3527">
      <c r="A3527" s="7">
        <v>1164.0</v>
      </c>
      <c r="B3527" s="161"/>
      <c r="C3527" s="14"/>
      <c r="D3527" s="167">
        <v>0.177</v>
      </c>
      <c r="E3527" s="14"/>
    </row>
    <row r="3528">
      <c r="A3528" s="7">
        <v>1164.0</v>
      </c>
      <c r="B3528" s="161"/>
      <c r="C3528" s="14"/>
      <c r="D3528" s="167">
        <v>0.181</v>
      </c>
      <c r="E3528" s="14"/>
    </row>
    <row r="3529">
      <c r="A3529" s="7">
        <v>1164.0</v>
      </c>
      <c r="B3529" s="161"/>
      <c r="C3529" s="14"/>
      <c r="D3529" s="167">
        <v>0.195</v>
      </c>
      <c r="E3529" s="14"/>
    </row>
    <row r="3530">
      <c r="A3530" s="7">
        <v>1165.0</v>
      </c>
      <c r="B3530" s="161"/>
      <c r="C3530" s="14"/>
      <c r="D3530" s="167">
        <v>0.189</v>
      </c>
      <c r="E3530" s="14"/>
    </row>
    <row r="3531">
      <c r="A3531" s="7">
        <v>1165.0</v>
      </c>
      <c r="B3531" s="161"/>
      <c r="C3531" s="14"/>
      <c r="D3531" s="167">
        <v>0.209</v>
      </c>
      <c r="E3531" s="14"/>
    </row>
    <row r="3532">
      <c r="A3532" s="7">
        <v>1165.0</v>
      </c>
      <c r="B3532" s="161"/>
      <c r="C3532" s="14"/>
      <c r="D3532" s="167">
        <v>0.211</v>
      </c>
      <c r="E3532" s="14"/>
    </row>
    <row r="3533">
      <c r="A3533" s="7">
        <v>1166.0</v>
      </c>
      <c r="B3533" s="161"/>
      <c r="C3533" s="14"/>
      <c r="D3533" s="167">
        <v>0.203</v>
      </c>
      <c r="E3533" s="14"/>
    </row>
    <row r="3534">
      <c r="A3534" s="7">
        <v>1166.0</v>
      </c>
      <c r="B3534" s="161"/>
      <c r="C3534" s="14"/>
      <c r="D3534" s="167">
        <v>0.188</v>
      </c>
      <c r="E3534" s="14"/>
    </row>
    <row r="3535">
      <c r="A3535" s="7">
        <v>1166.0</v>
      </c>
      <c r="B3535" s="161"/>
      <c r="C3535" s="14"/>
      <c r="D3535" s="167">
        <v>0.171</v>
      </c>
      <c r="E3535" s="14"/>
    </row>
    <row r="3536">
      <c r="A3536" s="7">
        <v>1167.0</v>
      </c>
      <c r="B3536" s="161"/>
      <c r="C3536" s="14"/>
      <c r="D3536" s="167">
        <v>0.192</v>
      </c>
      <c r="E3536" s="14"/>
    </row>
    <row r="3537">
      <c r="A3537" s="7">
        <v>1167.0</v>
      </c>
      <c r="B3537" s="161"/>
      <c r="C3537" s="14"/>
      <c r="D3537" s="167">
        <v>0.166</v>
      </c>
      <c r="E3537" s="14"/>
    </row>
    <row r="3538">
      <c r="A3538" s="7">
        <v>1167.0</v>
      </c>
      <c r="B3538" s="161"/>
      <c r="C3538" s="14"/>
      <c r="D3538" s="167">
        <v>0.213</v>
      </c>
      <c r="E3538" s="14"/>
    </row>
    <row r="3539">
      <c r="A3539" s="7">
        <v>1168.0</v>
      </c>
      <c r="B3539" s="161"/>
      <c r="C3539" s="14"/>
      <c r="D3539" s="167">
        <v>0.142</v>
      </c>
      <c r="E3539" s="14"/>
    </row>
    <row r="3540">
      <c r="A3540" s="7">
        <v>1168.0</v>
      </c>
      <c r="B3540" s="161"/>
      <c r="C3540" s="14"/>
      <c r="D3540" s="167">
        <v>0.145</v>
      </c>
      <c r="E3540" s="14"/>
    </row>
    <row r="3541">
      <c r="A3541" s="7">
        <v>1168.0</v>
      </c>
      <c r="B3541" s="161"/>
      <c r="C3541" s="14"/>
      <c r="D3541" s="167">
        <v>0.138</v>
      </c>
      <c r="E3541" s="14"/>
    </row>
    <row r="3542">
      <c r="A3542" s="7">
        <v>1169.0</v>
      </c>
      <c r="B3542" s="161"/>
      <c r="C3542" s="14"/>
      <c r="D3542" s="167">
        <v>0.149</v>
      </c>
      <c r="E3542" s="14"/>
    </row>
    <row r="3543">
      <c r="A3543" s="7">
        <v>1169.0</v>
      </c>
      <c r="B3543" s="161"/>
      <c r="C3543" s="14"/>
      <c r="D3543" s="167">
        <v>0.142</v>
      </c>
      <c r="E3543" s="14"/>
    </row>
    <row r="3544">
      <c r="A3544" s="7">
        <v>1169.0</v>
      </c>
      <c r="B3544" s="161"/>
      <c r="C3544" s="14"/>
      <c r="D3544" s="167">
        <v>0.151</v>
      </c>
      <c r="E3544" s="14"/>
    </row>
    <row r="3545">
      <c r="A3545" s="7">
        <v>1170.0</v>
      </c>
      <c r="B3545" s="161"/>
      <c r="C3545" s="14"/>
      <c r="D3545" s="167">
        <v>0.141</v>
      </c>
      <c r="E3545" s="14"/>
    </row>
    <row r="3546">
      <c r="A3546" s="7">
        <v>1170.0</v>
      </c>
      <c r="B3546" s="161"/>
      <c r="C3546" s="14"/>
      <c r="D3546" s="167">
        <v>0.133</v>
      </c>
      <c r="E3546" s="14"/>
    </row>
    <row r="3547">
      <c r="A3547" s="7">
        <v>1170.0</v>
      </c>
      <c r="B3547" s="161"/>
      <c r="C3547" s="14"/>
      <c r="D3547" s="167">
        <v>0.139</v>
      </c>
      <c r="E3547" s="14"/>
    </row>
    <row r="3548">
      <c r="A3548" s="7">
        <v>1171.0</v>
      </c>
      <c r="B3548" s="161"/>
      <c r="C3548" s="14"/>
      <c r="D3548" s="167">
        <v>0.159</v>
      </c>
      <c r="E3548" s="14"/>
    </row>
    <row r="3549">
      <c r="A3549" s="7">
        <v>1171.0</v>
      </c>
      <c r="B3549" s="161"/>
      <c r="C3549" s="14"/>
      <c r="D3549" s="167">
        <v>0.141</v>
      </c>
      <c r="E3549" s="14"/>
    </row>
    <row r="3550">
      <c r="A3550" s="7">
        <v>1171.0</v>
      </c>
      <c r="B3550" s="161"/>
      <c r="C3550" s="14"/>
      <c r="D3550" s="167">
        <v>0.144</v>
      </c>
      <c r="E3550" s="14"/>
    </row>
    <row r="3551">
      <c r="A3551" s="7">
        <v>1172.0</v>
      </c>
      <c r="B3551" s="161"/>
      <c r="C3551" s="14"/>
      <c r="D3551" s="167">
        <v>0.133</v>
      </c>
      <c r="E3551" s="14"/>
    </row>
    <row r="3552">
      <c r="A3552" s="7">
        <v>1172.0</v>
      </c>
      <c r="B3552" s="161"/>
      <c r="C3552" s="14"/>
      <c r="D3552" s="167">
        <v>0.139</v>
      </c>
      <c r="E3552" s="14"/>
    </row>
    <row r="3553">
      <c r="A3553" s="7">
        <v>1172.0</v>
      </c>
      <c r="B3553" s="161"/>
      <c r="C3553" s="14"/>
      <c r="D3553" s="167">
        <v>0.142</v>
      </c>
      <c r="E3553" s="14"/>
    </row>
    <row r="3554">
      <c r="A3554" s="7">
        <v>1173.0</v>
      </c>
      <c r="B3554" s="161"/>
      <c r="C3554" s="14"/>
      <c r="D3554" s="167">
        <v>0.119</v>
      </c>
      <c r="E3554" s="14"/>
    </row>
    <row r="3555">
      <c r="A3555" s="7">
        <v>1173.0</v>
      </c>
      <c r="B3555" s="161"/>
      <c r="C3555" s="14"/>
      <c r="D3555" s="167">
        <v>0.141</v>
      </c>
      <c r="E3555" s="14"/>
    </row>
    <row r="3556">
      <c r="A3556" s="7">
        <v>1173.0</v>
      </c>
      <c r="B3556" s="161"/>
      <c r="C3556" s="14"/>
      <c r="D3556" s="167">
        <v>0.123</v>
      </c>
      <c r="E3556" s="14"/>
    </row>
    <row r="3557">
      <c r="A3557" s="7">
        <v>1174.0</v>
      </c>
      <c r="B3557" s="161"/>
      <c r="C3557" s="14"/>
      <c r="D3557" s="167">
        <v>0.433</v>
      </c>
      <c r="E3557" s="14"/>
    </row>
    <row r="3558">
      <c r="A3558" s="7">
        <v>1174.0</v>
      </c>
      <c r="B3558" s="161"/>
      <c r="C3558" s="14"/>
      <c r="D3558" s="167">
        <v>0.308</v>
      </c>
      <c r="E3558" s="14"/>
    </row>
    <row r="3559">
      <c r="A3559" s="7">
        <v>1174.0</v>
      </c>
      <c r="B3559" s="161"/>
      <c r="C3559" s="14"/>
      <c r="D3559" s="167">
        <v>0.319</v>
      </c>
      <c r="E3559" s="14"/>
    </row>
    <row r="3560">
      <c r="A3560" s="7">
        <v>1175.0</v>
      </c>
      <c r="B3560" s="161"/>
      <c r="C3560" s="14"/>
      <c r="D3560" s="167">
        <v>0.252</v>
      </c>
      <c r="E3560" s="14"/>
    </row>
    <row r="3561">
      <c r="A3561" s="7">
        <v>1175.0</v>
      </c>
      <c r="B3561" s="161"/>
      <c r="C3561" s="14"/>
      <c r="D3561" s="167">
        <v>0.258</v>
      </c>
      <c r="E3561" s="14"/>
    </row>
    <row r="3562">
      <c r="A3562" s="7">
        <v>1175.0</v>
      </c>
      <c r="B3562" s="161"/>
      <c r="C3562" s="14"/>
      <c r="D3562" s="167">
        <v>0.277</v>
      </c>
      <c r="E3562" s="14"/>
    </row>
    <row r="3563">
      <c r="A3563" s="7">
        <v>1176.0</v>
      </c>
      <c r="B3563" s="161"/>
      <c r="C3563" s="14"/>
      <c r="D3563" s="167">
        <v>0.243</v>
      </c>
      <c r="E3563" s="14"/>
    </row>
    <row r="3564">
      <c r="A3564" s="7">
        <v>1176.0</v>
      </c>
      <c r="B3564" s="161"/>
      <c r="C3564" s="14"/>
      <c r="D3564" s="167">
        <v>0.269</v>
      </c>
      <c r="E3564" s="14"/>
    </row>
    <row r="3565">
      <c r="A3565" s="7">
        <v>1176.0</v>
      </c>
      <c r="B3565" s="161"/>
      <c r="C3565" s="14"/>
      <c r="D3565" s="167">
        <v>0.281</v>
      </c>
      <c r="E3565" s="14"/>
    </row>
    <row r="3566">
      <c r="A3566" s="7">
        <v>1177.0</v>
      </c>
      <c r="B3566" s="161"/>
      <c r="C3566" s="14"/>
      <c r="D3566" s="167">
        <v>0.264</v>
      </c>
      <c r="E3566" s="14"/>
    </row>
    <row r="3567">
      <c r="A3567" s="7">
        <v>1177.0</v>
      </c>
      <c r="B3567" s="161"/>
      <c r="C3567" s="14"/>
      <c r="D3567" s="167">
        <v>0.237</v>
      </c>
      <c r="E3567" s="14"/>
    </row>
    <row r="3568">
      <c r="A3568" s="7">
        <v>1177.0</v>
      </c>
      <c r="B3568" s="161"/>
      <c r="C3568" s="14"/>
      <c r="D3568" s="167">
        <v>0.255</v>
      </c>
      <c r="E3568" s="14"/>
    </row>
    <row r="3569">
      <c r="A3569" s="7">
        <v>1178.0</v>
      </c>
      <c r="B3569" s="161"/>
      <c r="C3569" s="14"/>
      <c r="D3569" s="167">
        <v>0.291</v>
      </c>
      <c r="E3569" s="14"/>
    </row>
    <row r="3570">
      <c r="A3570" s="7">
        <v>1178.0</v>
      </c>
      <c r="B3570" s="161"/>
      <c r="C3570" s="14"/>
      <c r="D3570" s="167">
        <v>0.288</v>
      </c>
      <c r="E3570" s="14"/>
    </row>
    <row r="3571">
      <c r="A3571" s="7">
        <v>1178.0</v>
      </c>
      <c r="B3571" s="161"/>
      <c r="C3571" s="14"/>
      <c r="D3571" s="167">
        <v>0.275</v>
      </c>
      <c r="E3571" s="14"/>
    </row>
    <row r="3572">
      <c r="A3572" s="7">
        <v>1179.0</v>
      </c>
      <c r="B3572" s="161"/>
      <c r="C3572" s="14"/>
      <c r="D3572" s="167">
        <v>0.266</v>
      </c>
      <c r="E3572" s="14"/>
    </row>
    <row r="3573">
      <c r="A3573" s="7">
        <v>1179.0</v>
      </c>
      <c r="B3573" s="161"/>
      <c r="C3573" s="14"/>
      <c r="D3573" s="167">
        <v>0.291</v>
      </c>
      <c r="E3573" s="14"/>
    </row>
    <row r="3574">
      <c r="A3574" s="7">
        <v>1179.0</v>
      </c>
      <c r="B3574" s="161"/>
      <c r="C3574" s="14"/>
      <c r="D3574" s="167">
        <v>0.263</v>
      </c>
      <c r="E3574" s="14"/>
    </row>
    <row r="3575">
      <c r="A3575" s="7">
        <v>1180.0</v>
      </c>
      <c r="B3575" s="161"/>
      <c r="C3575" s="14"/>
      <c r="D3575" s="167">
        <v>0.228</v>
      </c>
      <c r="E3575" s="14"/>
    </row>
    <row r="3576">
      <c r="A3576" s="7">
        <v>1180.0</v>
      </c>
      <c r="B3576" s="161"/>
      <c r="C3576" s="14"/>
      <c r="D3576" s="167">
        <v>0.317</v>
      </c>
      <c r="E3576" s="14"/>
    </row>
    <row r="3577">
      <c r="A3577" s="7">
        <v>1180.0</v>
      </c>
      <c r="B3577" s="161"/>
      <c r="C3577" s="14"/>
      <c r="D3577" s="167">
        <v>0.257</v>
      </c>
      <c r="E3577" s="14"/>
    </row>
    <row r="3578">
      <c r="A3578" s="7">
        <v>1181.0</v>
      </c>
      <c r="B3578" s="161"/>
      <c r="C3578" s="14"/>
      <c r="D3578" s="167">
        <v>0.273</v>
      </c>
      <c r="E3578" s="14"/>
    </row>
    <row r="3579">
      <c r="A3579" s="7">
        <v>1181.0</v>
      </c>
      <c r="B3579" s="161"/>
      <c r="C3579" s="14"/>
      <c r="D3579" s="167">
        <v>0.441</v>
      </c>
      <c r="E3579" s="14"/>
    </row>
    <row r="3580">
      <c r="A3580" s="7">
        <v>1181.0</v>
      </c>
      <c r="B3580" s="161"/>
      <c r="C3580" s="14"/>
      <c r="D3580" s="167">
        <v>0.331</v>
      </c>
      <c r="E3580" s="14"/>
    </row>
    <row r="3581">
      <c r="A3581" s="7">
        <v>1182.0</v>
      </c>
      <c r="B3581" s="161"/>
      <c r="C3581" s="14"/>
      <c r="D3581" s="167">
        <v>0.389</v>
      </c>
      <c r="E3581" s="14"/>
    </row>
    <row r="3582">
      <c r="A3582" s="7">
        <v>1182.0</v>
      </c>
      <c r="B3582" s="161"/>
      <c r="C3582" s="14"/>
      <c r="D3582" s="167">
        <v>0.412</v>
      </c>
      <c r="E3582" s="14"/>
    </row>
    <row r="3583">
      <c r="A3583" s="7">
        <v>1182.0</v>
      </c>
      <c r="B3583" s="161"/>
      <c r="C3583" s="14"/>
      <c r="D3583" s="167">
        <v>0.211</v>
      </c>
      <c r="E3583" s="14"/>
    </row>
    <row r="3584">
      <c r="A3584" s="7">
        <v>1183.0</v>
      </c>
      <c r="B3584" s="94" t="s">
        <v>1780</v>
      </c>
      <c r="C3584" s="14"/>
      <c r="D3584" s="167">
        <v>0.183</v>
      </c>
      <c r="E3584" s="14"/>
    </row>
    <row r="3585">
      <c r="A3585" s="7">
        <v>1183.0</v>
      </c>
      <c r="B3585" s="94" t="s">
        <v>1780</v>
      </c>
      <c r="C3585" s="14"/>
      <c r="D3585" s="167">
        <v>0.163</v>
      </c>
      <c r="E3585" s="14"/>
    </row>
    <row r="3586">
      <c r="A3586" s="7">
        <v>1183.0</v>
      </c>
      <c r="B3586" s="94" t="s">
        <v>1780</v>
      </c>
      <c r="C3586" s="14"/>
      <c r="D3586" s="167">
        <v>0.177</v>
      </c>
      <c r="E3586" s="14"/>
    </row>
    <row r="3587">
      <c r="A3587" s="7">
        <v>1184.0</v>
      </c>
      <c r="B3587" s="94" t="s">
        <v>1780</v>
      </c>
      <c r="C3587" s="14"/>
      <c r="D3587" s="167">
        <v>0.179</v>
      </c>
      <c r="E3587" s="14"/>
    </row>
    <row r="3588">
      <c r="A3588" s="7">
        <v>1184.0</v>
      </c>
      <c r="B3588" s="94" t="s">
        <v>1780</v>
      </c>
      <c r="C3588" s="14"/>
      <c r="D3588" s="167">
        <v>0.203</v>
      </c>
      <c r="E3588" s="14"/>
    </row>
    <row r="3589">
      <c r="A3589" s="7">
        <v>1184.0</v>
      </c>
      <c r="B3589" s="94" t="s">
        <v>1780</v>
      </c>
      <c r="C3589" s="14"/>
      <c r="D3589" s="167">
        <v>0.186</v>
      </c>
      <c r="E3589" s="14"/>
    </row>
    <row r="3590">
      <c r="A3590" s="7">
        <v>1185.0</v>
      </c>
      <c r="B3590" s="94" t="s">
        <v>1780</v>
      </c>
      <c r="C3590" s="14"/>
      <c r="D3590" s="167">
        <v>0.19</v>
      </c>
      <c r="E3590" s="14"/>
    </row>
    <row r="3591">
      <c r="A3591" s="7">
        <v>1185.0</v>
      </c>
      <c r="B3591" s="94" t="s">
        <v>1780</v>
      </c>
      <c r="C3591" s="14"/>
      <c r="D3591" s="167">
        <v>0.152</v>
      </c>
      <c r="E3591" s="14"/>
    </row>
    <row r="3592">
      <c r="A3592" s="7">
        <v>1185.0</v>
      </c>
      <c r="B3592" s="94" t="s">
        <v>1780</v>
      </c>
      <c r="C3592" s="14"/>
      <c r="D3592" s="167">
        <v>0.19</v>
      </c>
      <c r="E3592" s="14"/>
    </row>
    <row r="3593">
      <c r="A3593" s="7">
        <v>1186.0</v>
      </c>
      <c r="B3593" s="94" t="s">
        <v>1780</v>
      </c>
      <c r="C3593" s="14"/>
      <c r="D3593" s="167">
        <v>0.15</v>
      </c>
      <c r="E3593" s="14"/>
    </row>
    <row r="3594">
      <c r="A3594" s="7">
        <v>1186.0</v>
      </c>
      <c r="B3594" s="94" t="s">
        <v>1780</v>
      </c>
      <c r="C3594" s="14"/>
      <c r="D3594" s="167">
        <v>0.169</v>
      </c>
      <c r="E3594" s="14"/>
    </row>
    <row r="3595">
      <c r="A3595" s="7">
        <v>1186.0</v>
      </c>
      <c r="B3595" s="94" t="s">
        <v>1780</v>
      </c>
      <c r="C3595" s="14"/>
      <c r="D3595" s="167">
        <v>0.151</v>
      </c>
      <c r="E3595" s="14"/>
    </row>
    <row r="3596">
      <c r="A3596" s="7">
        <v>1187.0</v>
      </c>
      <c r="B3596" s="94" t="s">
        <v>1780</v>
      </c>
      <c r="C3596" s="14"/>
      <c r="D3596" s="167">
        <v>0.225</v>
      </c>
      <c r="E3596" s="14"/>
    </row>
    <row r="3597">
      <c r="A3597" s="7">
        <v>1187.0</v>
      </c>
      <c r="B3597" s="94" t="s">
        <v>1780</v>
      </c>
      <c r="C3597" s="14"/>
      <c r="D3597" s="167">
        <v>0.212</v>
      </c>
      <c r="E3597" s="14"/>
    </row>
    <row r="3598">
      <c r="A3598" s="7">
        <v>1187.0</v>
      </c>
      <c r="B3598" s="94" t="s">
        <v>1780</v>
      </c>
      <c r="C3598" s="14"/>
      <c r="D3598" s="167">
        <v>0.224</v>
      </c>
      <c r="E3598" s="14"/>
    </row>
    <row r="3599">
      <c r="A3599" s="7">
        <v>1188.0</v>
      </c>
      <c r="B3599" s="94" t="s">
        <v>1780</v>
      </c>
      <c r="C3599" s="14"/>
      <c r="D3599" s="167">
        <v>0.252</v>
      </c>
      <c r="E3599" s="14"/>
    </row>
    <row r="3600">
      <c r="A3600" s="7">
        <v>1188.0</v>
      </c>
      <c r="B3600" s="94" t="s">
        <v>1780</v>
      </c>
      <c r="C3600" s="14"/>
      <c r="D3600" s="167">
        <v>0.294</v>
      </c>
      <c r="E3600" s="14"/>
    </row>
    <row r="3601">
      <c r="A3601" s="7">
        <v>1188.0</v>
      </c>
      <c r="B3601" s="94" t="s">
        <v>1780</v>
      </c>
      <c r="C3601" s="14"/>
      <c r="D3601" s="167">
        <v>0.259</v>
      </c>
      <c r="E3601" s="14"/>
    </row>
    <row r="3602">
      <c r="A3602" s="7">
        <v>1189.0</v>
      </c>
      <c r="B3602" s="94" t="s">
        <v>1780</v>
      </c>
      <c r="C3602" s="14"/>
      <c r="D3602" s="167">
        <v>0.162</v>
      </c>
      <c r="E3602" s="14"/>
    </row>
    <row r="3603">
      <c r="A3603" s="7">
        <v>1189.0</v>
      </c>
      <c r="B3603" s="94" t="s">
        <v>1780</v>
      </c>
      <c r="C3603" s="14"/>
      <c r="D3603" s="167">
        <v>0.138</v>
      </c>
      <c r="E3603" s="14"/>
    </row>
    <row r="3604">
      <c r="A3604" s="7">
        <v>1189.0</v>
      </c>
      <c r="B3604" s="94" t="s">
        <v>1780</v>
      </c>
      <c r="C3604" s="14"/>
      <c r="D3604" s="167">
        <v>0.161</v>
      </c>
      <c r="E3604" s="14"/>
    </row>
    <row r="3605">
      <c r="A3605" s="7">
        <v>1190.0</v>
      </c>
      <c r="B3605" s="94" t="s">
        <v>1780</v>
      </c>
      <c r="C3605" s="14"/>
      <c r="D3605" s="167">
        <v>0.129</v>
      </c>
      <c r="E3605" s="14"/>
    </row>
    <row r="3606">
      <c r="A3606" s="7">
        <v>1190.0</v>
      </c>
      <c r="B3606" s="94" t="s">
        <v>1780</v>
      </c>
      <c r="C3606" s="14"/>
      <c r="D3606" s="167">
        <v>0.145</v>
      </c>
      <c r="E3606" s="14"/>
    </row>
    <row r="3607">
      <c r="A3607" s="7">
        <v>1190.0</v>
      </c>
      <c r="B3607" s="94" t="s">
        <v>1780</v>
      </c>
      <c r="C3607" s="14"/>
      <c r="D3607" s="167">
        <v>0.138</v>
      </c>
      <c r="E3607" s="14"/>
    </row>
    <row r="3608">
      <c r="A3608" s="7">
        <v>1191.0</v>
      </c>
      <c r="B3608" s="94" t="s">
        <v>1780</v>
      </c>
      <c r="C3608" s="14"/>
      <c r="D3608" s="167">
        <v>0.132</v>
      </c>
      <c r="E3608" s="14"/>
    </row>
    <row r="3609">
      <c r="A3609" s="7">
        <v>1191.0</v>
      </c>
      <c r="B3609" s="94" t="s">
        <v>1780</v>
      </c>
      <c r="C3609" s="14"/>
      <c r="D3609" s="167">
        <v>0.141</v>
      </c>
      <c r="E3609" s="14"/>
    </row>
    <row r="3610">
      <c r="A3610" s="7">
        <v>1191.0</v>
      </c>
      <c r="B3610" s="94" t="s">
        <v>1780</v>
      </c>
      <c r="C3610" s="14"/>
      <c r="D3610" s="167">
        <v>0.129</v>
      </c>
      <c r="E3610" s="14"/>
    </row>
    <row r="3611">
      <c r="A3611" s="7">
        <v>1192.0</v>
      </c>
      <c r="B3611" s="94" t="s">
        <v>1780</v>
      </c>
      <c r="C3611" s="14"/>
      <c r="D3611" s="152">
        <v>0.114</v>
      </c>
      <c r="E3611" s="14"/>
    </row>
    <row r="3612">
      <c r="A3612" s="7">
        <v>1192.0</v>
      </c>
      <c r="B3612" s="94" t="s">
        <v>1780</v>
      </c>
      <c r="C3612" s="14"/>
      <c r="D3612" s="152">
        <v>0.135</v>
      </c>
      <c r="E3612" s="14"/>
    </row>
    <row r="3613">
      <c r="A3613" s="7">
        <v>1192.0</v>
      </c>
      <c r="B3613" s="94" t="s">
        <v>1780</v>
      </c>
      <c r="C3613" s="14"/>
      <c r="D3613" s="152">
        <v>0.112</v>
      </c>
      <c r="E3613" s="14"/>
    </row>
    <row r="3614">
      <c r="A3614" s="7">
        <v>1193.0</v>
      </c>
      <c r="B3614" s="94" t="s">
        <v>1780</v>
      </c>
      <c r="C3614" s="14"/>
      <c r="D3614" s="152">
        <v>0.143</v>
      </c>
      <c r="E3614" s="14"/>
    </row>
    <row r="3615">
      <c r="A3615" s="7">
        <v>1193.0</v>
      </c>
      <c r="B3615" s="94" t="s">
        <v>1780</v>
      </c>
      <c r="C3615" s="14"/>
      <c r="D3615" s="152">
        <v>0.12</v>
      </c>
      <c r="E3615" s="14"/>
    </row>
    <row r="3616">
      <c r="A3616" s="7">
        <v>1193.0</v>
      </c>
      <c r="B3616" s="94" t="s">
        <v>1780</v>
      </c>
      <c r="C3616" s="14"/>
      <c r="D3616" s="152">
        <v>0.126</v>
      </c>
      <c r="E3616" s="14"/>
    </row>
    <row r="3617">
      <c r="A3617" s="7">
        <v>1194.0</v>
      </c>
      <c r="B3617" s="94" t="s">
        <v>1780</v>
      </c>
      <c r="C3617" s="14"/>
      <c r="D3617" s="152">
        <v>0.165</v>
      </c>
      <c r="E3617" s="14"/>
    </row>
    <row r="3618">
      <c r="A3618" s="7">
        <v>1194.0</v>
      </c>
      <c r="B3618" s="94" t="s">
        <v>1780</v>
      </c>
      <c r="C3618" s="14"/>
      <c r="D3618" s="152">
        <v>0.134</v>
      </c>
      <c r="E3618" s="14"/>
    </row>
    <row r="3619">
      <c r="A3619" s="7">
        <v>1194.0</v>
      </c>
      <c r="B3619" s="94" t="s">
        <v>1780</v>
      </c>
      <c r="C3619" s="14"/>
      <c r="D3619" s="152">
        <v>0.115</v>
      </c>
      <c r="E3619" s="14"/>
    </row>
    <row r="3620">
      <c r="A3620" s="7">
        <v>1195.0</v>
      </c>
      <c r="B3620" s="94" t="s">
        <v>1780</v>
      </c>
      <c r="C3620" s="14"/>
      <c r="D3620" s="167">
        <v>0.269</v>
      </c>
      <c r="E3620" s="14"/>
    </row>
    <row r="3621">
      <c r="A3621" s="7">
        <v>1195.0</v>
      </c>
      <c r="B3621" s="94" t="s">
        <v>1780</v>
      </c>
      <c r="C3621" s="14"/>
      <c r="D3621" s="167">
        <v>0.247</v>
      </c>
      <c r="E3621" s="14"/>
    </row>
    <row r="3622">
      <c r="A3622" s="7">
        <v>1195.0</v>
      </c>
      <c r="B3622" s="94" t="s">
        <v>1780</v>
      </c>
      <c r="C3622" s="14"/>
      <c r="D3622" s="167">
        <v>0.282</v>
      </c>
      <c r="E3622" s="14"/>
    </row>
    <row r="3623">
      <c r="A3623" s="7">
        <v>1196.0</v>
      </c>
      <c r="B3623" s="94" t="s">
        <v>1780</v>
      </c>
      <c r="C3623" s="14"/>
      <c r="D3623" s="167">
        <v>0.262</v>
      </c>
      <c r="E3623" s="14"/>
    </row>
    <row r="3624">
      <c r="A3624" s="7">
        <v>1196.0</v>
      </c>
      <c r="B3624" s="94" t="s">
        <v>1780</v>
      </c>
      <c r="C3624" s="14"/>
      <c r="D3624" s="167">
        <v>0.279</v>
      </c>
      <c r="E3624" s="14"/>
    </row>
    <row r="3625">
      <c r="A3625" s="7">
        <v>1196.0</v>
      </c>
      <c r="B3625" s="94" t="s">
        <v>1780</v>
      </c>
      <c r="C3625" s="14"/>
      <c r="D3625" s="167">
        <v>0.291</v>
      </c>
      <c r="E3625" s="14"/>
    </row>
    <row r="3626">
      <c r="A3626" s="7">
        <v>1197.0</v>
      </c>
      <c r="B3626" s="94" t="s">
        <v>1780</v>
      </c>
      <c r="C3626" s="14"/>
      <c r="D3626" s="167">
        <v>0.24</v>
      </c>
      <c r="E3626" s="14"/>
    </row>
    <row r="3627">
      <c r="A3627" s="7">
        <v>1197.0</v>
      </c>
      <c r="B3627" s="94" t="s">
        <v>1780</v>
      </c>
      <c r="C3627" s="14"/>
      <c r="D3627" s="167">
        <v>0.257</v>
      </c>
      <c r="E3627" s="14"/>
    </row>
    <row r="3628">
      <c r="A3628" s="7">
        <v>1197.0</v>
      </c>
      <c r="B3628" s="94" t="s">
        <v>1780</v>
      </c>
      <c r="C3628" s="14"/>
      <c r="D3628" s="167">
        <v>0.282</v>
      </c>
      <c r="E3628" s="14"/>
    </row>
    <row r="3629">
      <c r="A3629" s="7">
        <v>1198.0</v>
      </c>
      <c r="B3629" s="94" t="s">
        <v>1780</v>
      </c>
      <c r="C3629" s="14"/>
      <c r="D3629" s="167">
        <v>0.38</v>
      </c>
      <c r="E3629" s="14"/>
    </row>
    <row r="3630">
      <c r="A3630" s="7">
        <v>1198.0</v>
      </c>
      <c r="B3630" s="94" t="s">
        <v>1780</v>
      </c>
      <c r="C3630" s="14"/>
      <c r="D3630" s="167">
        <v>0.395</v>
      </c>
      <c r="E3630" s="14"/>
    </row>
    <row r="3631">
      <c r="A3631" s="7">
        <v>1198.0</v>
      </c>
      <c r="B3631" s="94" t="s">
        <v>1780</v>
      </c>
      <c r="C3631" s="14"/>
      <c r="D3631" s="167">
        <v>0.413</v>
      </c>
      <c r="E3631" s="14"/>
    </row>
    <row r="3632">
      <c r="A3632" s="7">
        <v>1199.0</v>
      </c>
      <c r="B3632" s="94" t="s">
        <v>1780</v>
      </c>
      <c r="C3632" s="14"/>
      <c r="D3632" s="167">
        <v>0.413</v>
      </c>
      <c r="E3632" s="14"/>
    </row>
    <row r="3633">
      <c r="A3633" s="7">
        <v>1199.0</v>
      </c>
      <c r="B3633" s="94" t="s">
        <v>1780</v>
      </c>
      <c r="C3633" s="14"/>
      <c r="D3633" s="167">
        <v>0.382</v>
      </c>
      <c r="E3633" s="14"/>
    </row>
    <row r="3634">
      <c r="A3634" s="7">
        <v>1199.0</v>
      </c>
      <c r="B3634" s="94" t="s">
        <v>1780</v>
      </c>
      <c r="C3634" s="14"/>
      <c r="D3634" s="167">
        <v>0.402</v>
      </c>
      <c r="E3634" s="14"/>
    </row>
    <row r="3635">
      <c r="A3635" s="7">
        <v>1200.0</v>
      </c>
      <c r="B3635" s="94" t="s">
        <v>1780</v>
      </c>
      <c r="C3635" s="14"/>
      <c r="D3635" s="167">
        <v>0.354</v>
      </c>
      <c r="E3635" s="14"/>
    </row>
    <row r="3636">
      <c r="A3636" s="7">
        <v>1200.0</v>
      </c>
      <c r="B3636" s="94" t="s">
        <v>1780</v>
      </c>
      <c r="C3636" s="14"/>
      <c r="D3636" s="167">
        <v>0.4</v>
      </c>
      <c r="E3636" s="14"/>
    </row>
    <row r="3637">
      <c r="A3637" s="7">
        <v>1200.0</v>
      </c>
      <c r="B3637" s="94" t="s">
        <v>1780</v>
      </c>
      <c r="C3637" s="14"/>
      <c r="D3637" s="167">
        <v>0.371</v>
      </c>
      <c r="E3637" s="14"/>
    </row>
    <row r="3638">
      <c r="A3638" s="7">
        <v>1201.0</v>
      </c>
      <c r="B3638" s="94" t="s">
        <v>1812</v>
      </c>
      <c r="C3638" s="14"/>
      <c r="D3638" s="167">
        <v>0.134</v>
      </c>
      <c r="E3638" s="14"/>
    </row>
    <row r="3639">
      <c r="A3639" s="7">
        <v>1201.0</v>
      </c>
      <c r="B3639" s="94" t="s">
        <v>1812</v>
      </c>
      <c r="C3639" s="14"/>
      <c r="D3639" s="167">
        <v>0.149</v>
      </c>
      <c r="E3639" s="14"/>
    </row>
    <row r="3640">
      <c r="A3640" s="7">
        <v>1201.0</v>
      </c>
      <c r="B3640" s="94" t="s">
        <v>1812</v>
      </c>
      <c r="C3640" s="14"/>
      <c r="D3640" s="167">
        <v>0.142</v>
      </c>
      <c r="E3640" s="14"/>
    </row>
    <row r="3641">
      <c r="A3641" s="7">
        <v>1202.0</v>
      </c>
      <c r="B3641" s="94" t="s">
        <v>1812</v>
      </c>
      <c r="C3641" s="14"/>
      <c r="D3641" s="167">
        <v>0.184</v>
      </c>
      <c r="E3641" s="14"/>
    </row>
    <row r="3642">
      <c r="A3642" s="7">
        <v>1202.0</v>
      </c>
      <c r="B3642" s="94" t="s">
        <v>1812</v>
      </c>
      <c r="C3642" s="14"/>
      <c r="D3642" s="167">
        <v>0.172</v>
      </c>
      <c r="E3642" s="14"/>
    </row>
    <row r="3643">
      <c r="A3643" s="7">
        <v>1202.0</v>
      </c>
      <c r="B3643" s="94" t="s">
        <v>1812</v>
      </c>
      <c r="C3643" s="14"/>
      <c r="D3643" s="167">
        <v>0.165</v>
      </c>
      <c r="E3643" s="14"/>
    </row>
    <row r="3644">
      <c r="A3644" s="7">
        <v>1203.0</v>
      </c>
      <c r="B3644" s="94" t="s">
        <v>1812</v>
      </c>
      <c r="C3644" s="14"/>
      <c r="D3644" s="167">
        <v>0.168</v>
      </c>
      <c r="E3644" s="14"/>
    </row>
    <row r="3645">
      <c r="A3645" s="7">
        <v>1203.0</v>
      </c>
      <c r="B3645" s="94" t="s">
        <v>1812</v>
      </c>
      <c r="C3645" s="14"/>
      <c r="D3645" s="167">
        <v>0.154</v>
      </c>
      <c r="E3645" s="14"/>
    </row>
    <row r="3646">
      <c r="A3646" s="7">
        <v>1203.0</v>
      </c>
      <c r="B3646" s="94" t="s">
        <v>1812</v>
      </c>
      <c r="C3646" s="14"/>
      <c r="D3646" s="167">
        <v>0.139</v>
      </c>
      <c r="E3646" s="14"/>
    </row>
    <row r="3647">
      <c r="A3647" s="7">
        <v>1204.0</v>
      </c>
      <c r="B3647" s="94" t="s">
        <v>1812</v>
      </c>
      <c r="C3647" s="14"/>
      <c r="D3647" s="167">
        <v>0.279</v>
      </c>
      <c r="E3647" s="14"/>
    </row>
    <row r="3648">
      <c r="A3648" s="7">
        <v>1204.0</v>
      </c>
      <c r="B3648" s="94" t="s">
        <v>1812</v>
      </c>
      <c r="C3648" s="14"/>
      <c r="D3648" s="167">
        <v>0.286</v>
      </c>
      <c r="E3648" s="14"/>
    </row>
    <row r="3649">
      <c r="A3649" s="7">
        <v>1204.0</v>
      </c>
      <c r="B3649" s="94" t="s">
        <v>1812</v>
      </c>
      <c r="C3649" s="14"/>
      <c r="D3649" s="167">
        <v>0.254</v>
      </c>
      <c r="E3649" s="14"/>
    </row>
    <row r="3650">
      <c r="A3650" s="7">
        <v>1205.0</v>
      </c>
      <c r="B3650" s="94" t="s">
        <v>1812</v>
      </c>
      <c r="C3650" s="14"/>
      <c r="D3650" s="167">
        <v>0.291</v>
      </c>
      <c r="E3650" s="14"/>
    </row>
    <row r="3651">
      <c r="A3651" s="7">
        <v>1205.0</v>
      </c>
      <c r="B3651" s="94" t="s">
        <v>1812</v>
      </c>
      <c r="C3651" s="14"/>
      <c r="D3651" s="167">
        <v>0.284</v>
      </c>
      <c r="E3651" s="14"/>
    </row>
    <row r="3652">
      <c r="A3652" s="7">
        <v>1205.0</v>
      </c>
      <c r="B3652" s="94" t="s">
        <v>1812</v>
      </c>
      <c r="C3652" s="14"/>
      <c r="D3652" s="167">
        <v>0.262</v>
      </c>
      <c r="E3652" s="14"/>
    </row>
    <row r="3653">
      <c r="A3653" s="7">
        <v>1206.0</v>
      </c>
      <c r="B3653" s="94" t="s">
        <v>1812</v>
      </c>
      <c r="C3653" s="14"/>
      <c r="D3653" s="167">
        <v>0.281</v>
      </c>
      <c r="E3653" s="14"/>
    </row>
    <row r="3654">
      <c r="A3654" s="7">
        <v>1206.0</v>
      </c>
      <c r="B3654" s="94" t="s">
        <v>1812</v>
      </c>
      <c r="C3654" s="14"/>
      <c r="D3654" s="167">
        <v>0.275</v>
      </c>
      <c r="E3654" s="14"/>
    </row>
    <row r="3655">
      <c r="A3655" s="7">
        <v>1206.0</v>
      </c>
      <c r="B3655" s="94" t="s">
        <v>1812</v>
      </c>
      <c r="C3655" s="14"/>
      <c r="D3655" s="167">
        <v>0.291</v>
      </c>
      <c r="E3655" s="14"/>
    </row>
    <row r="3656">
      <c r="A3656" s="7">
        <v>1207.0</v>
      </c>
      <c r="B3656" s="94" t="s">
        <v>1812</v>
      </c>
      <c r="C3656" s="14"/>
      <c r="D3656" s="167">
        <v>0.311</v>
      </c>
      <c r="E3656" s="14"/>
    </row>
    <row r="3657">
      <c r="A3657" s="7">
        <v>1207.0</v>
      </c>
      <c r="B3657" s="94" t="s">
        <v>1812</v>
      </c>
      <c r="C3657" s="14"/>
      <c r="D3657" s="167">
        <v>0.292</v>
      </c>
      <c r="E3657" s="14"/>
    </row>
    <row r="3658">
      <c r="A3658" s="7">
        <v>1207.0</v>
      </c>
      <c r="B3658" s="94" t="s">
        <v>1812</v>
      </c>
      <c r="C3658" s="14"/>
      <c r="D3658" s="167">
        <v>0.288</v>
      </c>
      <c r="E3658" s="14"/>
    </row>
    <row r="3659">
      <c r="A3659" s="7">
        <v>1208.0</v>
      </c>
      <c r="B3659" s="94" t="s">
        <v>1812</v>
      </c>
      <c r="C3659" s="14"/>
      <c r="D3659" s="167">
        <v>0.281</v>
      </c>
      <c r="E3659" s="14"/>
    </row>
    <row r="3660">
      <c r="A3660" s="7">
        <v>1208.0</v>
      </c>
      <c r="B3660" s="94" t="s">
        <v>1812</v>
      </c>
      <c r="C3660" s="14"/>
      <c r="D3660" s="167">
        <v>0.262</v>
      </c>
      <c r="E3660" s="14"/>
    </row>
    <row r="3661">
      <c r="A3661" s="7">
        <v>1208.0</v>
      </c>
      <c r="B3661" s="94" t="s">
        <v>1812</v>
      </c>
      <c r="C3661" s="14"/>
      <c r="D3661" s="167">
        <v>0.255</v>
      </c>
      <c r="E3661" s="14"/>
    </row>
    <row r="3662">
      <c r="A3662" s="7">
        <v>1209.0</v>
      </c>
      <c r="B3662" s="94" t="s">
        <v>1812</v>
      </c>
      <c r="C3662" s="14"/>
      <c r="D3662" s="167">
        <v>0.271</v>
      </c>
      <c r="E3662" s="14"/>
    </row>
    <row r="3663">
      <c r="A3663" s="7">
        <v>1209.0</v>
      </c>
      <c r="B3663" s="94" t="s">
        <v>1812</v>
      </c>
      <c r="C3663" s="14"/>
      <c r="D3663" s="167">
        <v>0.291</v>
      </c>
      <c r="E3663" s="14"/>
    </row>
    <row r="3664">
      <c r="A3664" s="7">
        <v>1209.0</v>
      </c>
      <c r="B3664" s="94" t="s">
        <v>1812</v>
      </c>
      <c r="C3664" s="14"/>
      <c r="D3664" s="167">
        <v>0.284</v>
      </c>
      <c r="E3664" s="14"/>
    </row>
    <row r="3665">
      <c r="A3665" s="7">
        <v>1210.0</v>
      </c>
      <c r="B3665" s="94" t="s">
        <v>1812</v>
      </c>
      <c r="C3665" s="14"/>
      <c r="D3665" s="167">
        <v>0.272</v>
      </c>
      <c r="E3665" s="14"/>
    </row>
    <row r="3666">
      <c r="A3666" s="7">
        <v>1210.0</v>
      </c>
      <c r="B3666" s="94" t="s">
        <v>1812</v>
      </c>
      <c r="C3666" s="14"/>
      <c r="D3666" s="167">
        <v>0.266</v>
      </c>
      <c r="E3666" s="14"/>
    </row>
    <row r="3667">
      <c r="A3667" s="7">
        <v>1210.0</v>
      </c>
      <c r="B3667" s="94" t="s">
        <v>1812</v>
      </c>
      <c r="C3667" s="14"/>
      <c r="D3667" s="167">
        <v>0.275</v>
      </c>
      <c r="E3667" s="14"/>
    </row>
    <row r="3668">
      <c r="A3668" s="7">
        <v>1211.0</v>
      </c>
      <c r="B3668" s="94" t="s">
        <v>1812</v>
      </c>
      <c r="C3668" s="14"/>
      <c r="D3668" s="167">
        <v>0.23</v>
      </c>
      <c r="E3668" s="14"/>
    </row>
    <row r="3669">
      <c r="A3669" s="7">
        <v>1211.0</v>
      </c>
      <c r="B3669" s="94" t="s">
        <v>1812</v>
      </c>
      <c r="C3669" s="14"/>
      <c r="D3669" s="167">
        <v>0.241</v>
      </c>
      <c r="E3669" s="14"/>
    </row>
    <row r="3670">
      <c r="A3670" s="7">
        <v>1211.0</v>
      </c>
      <c r="B3670" s="94" t="s">
        <v>1812</v>
      </c>
      <c r="C3670" s="14"/>
      <c r="D3670" s="167">
        <v>0.229</v>
      </c>
      <c r="E3670" s="14"/>
    </row>
    <row r="3671">
      <c r="A3671" s="7">
        <v>1212.0</v>
      </c>
      <c r="B3671" s="94" t="s">
        <v>1812</v>
      </c>
      <c r="C3671" s="14"/>
      <c r="D3671" s="167">
        <v>0.288</v>
      </c>
      <c r="E3671" s="14"/>
    </row>
    <row r="3672">
      <c r="A3672" s="7">
        <v>1212.0</v>
      </c>
      <c r="B3672" s="94" t="s">
        <v>1812</v>
      </c>
      <c r="C3672" s="14"/>
      <c r="D3672" s="167">
        <v>0.269</v>
      </c>
      <c r="E3672" s="14"/>
    </row>
    <row r="3673">
      <c r="A3673" s="7">
        <v>1212.0</v>
      </c>
      <c r="B3673" s="94" t="s">
        <v>1812</v>
      </c>
      <c r="C3673" s="14"/>
      <c r="D3673" s="167">
        <v>0.277</v>
      </c>
      <c r="E3673" s="14"/>
    </row>
    <row r="3674">
      <c r="A3674" s="7">
        <v>1213.0</v>
      </c>
      <c r="B3674" s="94" t="s">
        <v>1812</v>
      </c>
      <c r="C3674" s="14"/>
      <c r="D3674" s="167">
        <v>0.411</v>
      </c>
      <c r="E3674" s="14"/>
    </row>
    <row r="3675">
      <c r="A3675" s="7">
        <v>1213.0</v>
      </c>
      <c r="B3675" s="94" t="s">
        <v>1812</v>
      </c>
      <c r="C3675" s="14"/>
      <c r="D3675" s="167">
        <v>0.418</v>
      </c>
      <c r="E3675" s="14"/>
    </row>
    <row r="3676">
      <c r="A3676" s="7">
        <v>1213.0</v>
      </c>
      <c r="B3676" s="94" t="s">
        <v>1812</v>
      </c>
      <c r="C3676" s="14"/>
      <c r="D3676" s="167">
        <v>0.395</v>
      </c>
      <c r="E3676" s="14"/>
    </row>
    <row r="3677">
      <c r="A3677" s="7">
        <v>1214.0</v>
      </c>
      <c r="B3677" s="94" t="s">
        <v>1812</v>
      </c>
      <c r="C3677" s="14"/>
      <c r="D3677" s="167">
        <v>0.393</v>
      </c>
      <c r="E3677" s="14"/>
    </row>
    <row r="3678">
      <c r="A3678" s="7">
        <v>1214.0</v>
      </c>
      <c r="B3678" s="94" t="s">
        <v>1812</v>
      </c>
      <c r="C3678" s="14"/>
      <c r="D3678" s="167">
        <v>0.401</v>
      </c>
      <c r="E3678" s="14"/>
    </row>
    <row r="3679">
      <c r="A3679" s="7">
        <v>1214.0</v>
      </c>
      <c r="B3679" s="94" t="s">
        <v>1812</v>
      </c>
      <c r="C3679" s="14"/>
      <c r="D3679" s="167">
        <v>0.399</v>
      </c>
      <c r="E3679" s="14"/>
    </row>
    <row r="3680">
      <c r="A3680" s="7">
        <v>1215.0</v>
      </c>
      <c r="B3680" s="94" t="s">
        <v>1812</v>
      </c>
      <c r="C3680" s="14"/>
      <c r="D3680" s="167">
        <v>0.431</v>
      </c>
      <c r="E3680" s="14"/>
    </row>
    <row r="3681">
      <c r="A3681" s="7">
        <v>1215.0</v>
      </c>
      <c r="B3681" s="94" t="s">
        <v>1812</v>
      </c>
      <c r="C3681" s="14"/>
      <c r="D3681" s="167">
        <v>0.428</v>
      </c>
      <c r="E3681" s="14"/>
    </row>
    <row r="3682">
      <c r="A3682" s="7">
        <v>1215.0</v>
      </c>
      <c r="B3682" s="94" t="s">
        <v>1812</v>
      </c>
      <c r="C3682" s="14"/>
      <c r="D3682" s="167">
        <v>0.417</v>
      </c>
      <c r="E3682" s="14"/>
    </row>
    <row r="3683">
      <c r="A3683" s="7">
        <v>1216.0</v>
      </c>
      <c r="B3683" s="94" t="s">
        <v>1812</v>
      </c>
      <c r="C3683" s="14"/>
      <c r="D3683" s="167">
        <v>0.26</v>
      </c>
      <c r="E3683" s="14"/>
    </row>
    <row r="3684">
      <c r="A3684" s="7">
        <v>1216.0</v>
      </c>
      <c r="B3684" s="94" t="s">
        <v>1812</v>
      </c>
      <c r="C3684" s="14"/>
      <c r="D3684" s="167">
        <v>0.268</v>
      </c>
      <c r="E3684" s="14"/>
    </row>
    <row r="3685">
      <c r="A3685" s="7">
        <v>1216.0</v>
      </c>
      <c r="B3685" s="94" t="s">
        <v>1812</v>
      </c>
      <c r="C3685" s="14"/>
      <c r="D3685" s="167">
        <v>0.258</v>
      </c>
      <c r="E3685" s="14"/>
    </row>
    <row r="3686">
      <c r="A3686" s="7">
        <v>1217.0</v>
      </c>
      <c r="B3686" s="94" t="s">
        <v>1812</v>
      </c>
      <c r="C3686" s="14"/>
      <c r="D3686" s="167">
        <v>0.334</v>
      </c>
      <c r="E3686" s="14"/>
    </row>
    <row r="3687">
      <c r="A3687" s="7">
        <v>1217.0</v>
      </c>
      <c r="B3687" s="94" t="s">
        <v>1812</v>
      </c>
      <c r="C3687" s="14"/>
      <c r="D3687" s="167">
        <v>0.317</v>
      </c>
      <c r="E3687" s="14"/>
    </row>
    <row r="3688">
      <c r="A3688" s="7">
        <v>1217.0</v>
      </c>
      <c r="B3688" s="94" t="s">
        <v>1812</v>
      </c>
      <c r="C3688" s="14"/>
      <c r="D3688" s="167">
        <v>0.321</v>
      </c>
      <c r="E3688" s="14"/>
    </row>
    <row r="3689">
      <c r="A3689" s="7">
        <v>1218.0</v>
      </c>
      <c r="B3689" s="94" t="s">
        <v>1812</v>
      </c>
      <c r="C3689" s="14"/>
      <c r="D3689" s="167">
        <v>0.278</v>
      </c>
      <c r="E3689" s="14"/>
    </row>
    <row r="3690">
      <c r="A3690" s="7">
        <v>1218.0</v>
      </c>
      <c r="B3690" s="94" t="s">
        <v>1812</v>
      </c>
      <c r="C3690" s="14"/>
      <c r="D3690" s="167">
        <v>0.292</v>
      </c>
      <c r="E3690" s="14"/>
    </row>
    <row r="3691">
      <c r="A3691" s="7">
        <v>1218.0</v>
      </c>
      <c r="B3691" s="94" t="s">
        <v>1812</v>
      </c>
      <c r="C3691" s="14"/>
      <c r="D3691" s="167">
        <v>0.271</v>
      </c>
      <c r="E3691" s="14"/>
    </row>
    <row r="3692">
      <c r="A3692" s="7">
        <v>1219.0</v>
      </c>
      <c r="B3692" s="94" t="s">
        <v>1812</v>
      </c>
      <c r="C3692" s="14"/>
      <c r="D3692" s="167">
        <v>0.258</v>
      </c>
      <c r="E3692" s="14"/>
    </row>
    <row r="3693">
      <c r="A3693" s="7">
        <v>1219.0</v>
      </c>
      <c r="B3693" s="94" t="s">
        <v>1812</v>
      </c>
      <c r="C3693" s="14"/>
      <c r="D3693" s="167">
        <v>0.247</v>
      </c>
      <c r="E3693" s="14"/>
    </row>
    <row r="3694">
      <c r="A3694" s="7">
        <v>1219.0</v>
      </c>
      <c r="B3694" s="94" t="s">
        <v>1812</v>
      </c>
      <c r="C3694" s="14"/>
      <c r="D3694" s="167">
        <v>0.255</v>
      </c>
      <c r="E3694" s="14"/>
    </row>
    <row r="3695">
      <c r="A3695" s="7">
        <v>1220.0</v>
      </c>
      <c r="B3695" s="94" t="s">
        <v>1812</v>
      </c>
      <c r="C3695" s="14"/>
      <c r="D3695" s="167">
        <v>0.249</v>
      </c>
      <c r="E3695" s="14"/>
    </row>
    <row r="3696">
      <c r="A3696" s="7">
        <v>1220.0</v>
      </c>
      <c r="B3696" s="94" t="s">
        <v>1812</v>
      </c>
      <c r="C3696" s="14"/>
      <c r="D3696" s="167">
        <v>0.241</v>
      </c>
      <c r="E3696" s="14"/>
    </row>
    <row r="3697">
      <c r="A3697" s="7">
        <v>1220.0</v>
      </c>
      <c r="B3697" s="94" t="s">
        <v>1812</v>
      </c>
      <c r="C3697" s="14"/>
      <c r="D3697" s="167">
        <v>0.231</v>
      </c>
      <c r="E3697" s="14"/>
    </row>
    <row r="3698">
      <c r="A3698" s="7">
        <v>1221.0</v>
      </c>
      <c r="B3698" s="94" t="s">
        <v>1812</v>
      </c>
      <c r="C3698" s="14"/>
      <c r="D3698" s="167">
        <v>0.275</v>
      </c>
      <c r="E3698" s="14"/>
    </row>
    <row r="3699">
      <c r="A3699" s="7">
        <v>1221.0</v>
      </c>
      <c r="B3699" s="94" t="s">
        <v>1812</v>
      </c>
      <c r="C3699" s="14"/>
      <c r="D3699" s="167">
        <v>0.253</v>
      </c>
      <c r="E3699" s="14"/>
    </row>
    <row r="3700">
      <c r="A3700" s="7">
        <v>1221.0</v>
      </c>
      <c r="B3700" s="94" t="s">
        <v>1812</v>
      </c>
      <c r="C3700" s="14"/>
      <c r="D3700" s="167">
        <v>0.249</v>
      </c>
      <c r="E3700" s="14"/>
    </row>
    <row r="3701">
      <c r="A3701" s="7">
        <v>1222.0</v>
      </c>
      <c r="B3701" s="94" t="s">
        <v>1812</v>
      </c>
      <c r="C3701" s="14"/>
      <c r="D3701" s="167">
        <v>0.321</v>
      </c>
      <c r="E3701" s="14"/>
    </row>
    <row r="3702">
      <c r="A3702" s="7">
        <v>1222.0</v>
      </c>
      <c r="B3702" s="94" t="s">
        <v>1812</v>
      </c>
      <c r="C3702" s="14"/>
      <c r="D3702" s="167">
        <v>0.334</v>
      </c>
      <c r="E3702" s="14"/>
    </row>
    <row r="3703">
      <c r="A3703" s="7">
        <v>1222.0</v>
      </c>
      <c r="B3703" s="94" t="s">
        <v>1812</v>
      </c>
      <c r="C3703" s="14"/>
      <c r="D3703" s="167">
        <v>0.331</v>
      </c>
      <c r="E3703" s="14"/>
    </row>
    <row r="3704">
      <c r="A3704" s="7">
        <v>1223.0</v>
      </c>
      <c r="B3704" s="94" t="s">
        <v>1812</v>
      </c>
      <c r="C3704" s="14"/>
      <c r="D3704" s="167">
        <v>0.359</v>
      </c>
      <c r="E3704" s="14"/>
    </row>
    <row r="3705">
      <c r="A3705" s="7">
        <v>1223.0</v>
      </c>
      <c r="B3705" s="94" t="s">
        <v>1812</v>
      </c>
      <c r="C3705" s="14"/>
      <c r="D3705" s="167">
        <v>0.347</v>
      </c>
      <c r="E3705" s="14"/>
    </row>
    <row r="3706">
      <c r="A3706" s="7">
        <v>1223.0</v>
      </c>
      <c r="B3706" s="94" t="s">
        <v>1812</v>
      </c>
      <c r="C3706" s="14"/>
      <c r="D3706" s="167">
        <v>0.331</v>
      </c>
      <c r="E3706" s="14"/>
    </row>
    <row r="3707">
      <c r="A3707" s="7">
        <v>1224.0</v>
      </c>
      <c r="B3707" s="94" t="s">
        <v>1812</v>
      </c>
      <c r="C3707" s="14"/>
      <c r="D3707" s="167">
        <v>0.333</v>
      </c>
      <c r="E3707" s="14"/>
    </row>
    <row r="3708">
      <c r="A3708" s="7">
        <v>1224.0</v>
      </c>
      <c r="B3708" s="94" t="s">
        <v>1812</v>
      </c>
      <c r="C3708" s="14"/>
      <c r="D3708" s="167">
        <v>0.346</v>
      </c>
      <c r="E3708" s="14"/>
    </row>
    <row r="3709">
      <c r="A3709" s="7">
        <v>1224.0</v>
      </c>
      <c r="B3709" s="94" t="s">
        <v>1812</v>
      </c>
      <c r="C3709" s="14"/>
      <c r="D3709" s="167">
        <v>0.342</v>
      </c>
      <c r="E3709" s="14"/>
    </row>
    <row r="3710">
      <c r="A3710" s="7">
        <v>1225.0</v>
      </c>
      <c r="B3710" s="94" t="s">
        <v>1812</v>
      </c>
      <c r="C3710" s="14"/>
      <c r="D3710" s="167">
        <v>0.278</v>
      </c>
      <c r="E3710" s="14"/>
    </row>
    <row r="3711">
      <c r="A3711" s="7">
        <v>1225.0</v>
      </c>
      <c r="B3711" s="94" t="s">
        <v>1812</v>
      </c>
      <c r="C3711" s="14"/>
      <c r="D3711" s="167">
        <v>0.292</v>
      </c>
      <c r="E3711" s="14"/>
    </row>
    <row r="3712">
      <c r="A3712" s="7">
        <v>1225.0</v>
      </c>
      <c r="B3712" s="94" t="s">
        <v>1812</v>
      </c>
      <c r="C3712" s="14"/>
      <c r="D3712" s="167">
        <v>0.318</v>
      </c>
      <c r="E3712" s="14"/>
    </row>
    <row r="3713">
      <c r="A3713" s="7">
        <v>1226.0</v>
      </c>
      <c r="B3713" s="94" t="s">
        <v>1812</v>
      </c>
      <c r="C3713" s="14"/>
      <c r="D3713" s="167">
        <v>0.317</v>
      </c>
      <c r="E3713" s="14"/>
    </row>
    <row r="3714">
      <c r="A3714" s="7">
        <v>1226.0</v>
      </c>
      <c r="B3714" s="94" t="s">
        <v>1812</v>
      </c>
      <c r="C3714" s="14"/>
      <c r="D3714" s="167">
        <v>0.303</v>
      </c>
      <c r="E3714" s="14"/>
    </row>
    <row r="3715">
      <c r="A3715" s="7">
        <v>1226.0</v>
      </c>
      <c r="B3715" s="94" t="s">
        <v>1812</v>
      </c>
      <c r="C3715" s="14"/>
      <c r="D3715" s="167">
        <v>0.311</v>
      </c>
      <c r="E3715" s="14"/>
    </row>
    <row r="3716">
      <c r="A3716" s="7">
        <v>1227.0</v>
      </c>
      <c r="B3716" s="94" t="s">
        <v>1812</v>
      </c>
      <c r="C3716" s="14"/>
      <c r="D3716" s="167">
        <v>0.331</v>
      </c>
      <c r="E3716" s="14"/>
    </row>
    <row r="3717">
      <c r="A3717" s="7">
        <v>1227.0</v>
      </c>
      <c r="B3717" s="94" t="s">
        <v>1812</v>
      </c>
      <c r="C3717" s="14"/>
      <c r="D3717" s="167">
        <v>0.326</v>
      </c>
      <c r="E3717" s="14"/>
    </row>
    <row r="3718">
      <c r="A3718" s="7">
        <v>1227.0</v>
      </c>
      <c r="B3718" s="94" t="s">
        <v>1812</v>
      </c>
      <c r="C3718" s="14"/>
      <c r="D3718" s="167">
        <v>0.322</v>
      </c>
      <c r="E3718" s="14"/>
    </row>
    <row r="3719">
      <c r="A3719" s="7">
        <v>1228.0</v>
      </c>
      <c r="B3719" s="94" t="s">
        <v>1812</v>
      </c>
      <c r="C3719" s="14"/>
      <c r="D3719" s="167">
        <v>0.358</v>
      </c>
      <c r="E3719" s="14"/>
    </row>
    <row r="3720">
      <c r="A3720" s="7">
        <v>1228.0</v>
      </c>
      <c r="B3720" s="94" t="s">
        <v>1812</v>
      </c>
      <c r="C3720" s="14"/>
      <c r="D3720" s="167">
        <v>0.312</v>
      </c>
      <c r="E3720" s="14"/>
    </row>
    <row r="3721">
      <c r="A3721" s="7">
        <v>1228.0</v>
      </c>
      <c r="B3721" s="94" t="s">
        <v>1812</v>
      </c>
      <c r="C3721" s="14"/>
      <c r="D3721" s="167">
        <v>0.333</v>
      </c>
      <c r="E3721" s="14"/>
    </row>
    <row r="3722">
      <c r="A3722" s="7">
        <v>1229.0</v>
      </c>
      <c r="B3722" s="94" t="s">
        <v>1812</v>
      </c>
      <c r="C3722" s="14"/>
      <c r="D3722" s="167">
        <v>0.412</v>
      </c>
      <c r="E3722" s="14"/>
    </row>
    <row r="3723">
      <c r="A3723" s="7">
        <v>1229.0</v>
      </c>
      <c r="B3723" s="94" t="s">
        <v>1812</v>
      </c>
      <c r="C3723" s="14"/>
      <c r="D3723" s="167">
        <v>0.401</v>
      </c>
      <c r="E3723" s="14"/>
    </row>
    <row r="3724">
      <c r="A3724" s="7">
        <v>1229.0</v>
      </c>
      <c r="B3724" s="94" t="s">
        <v>1812</v>
      </c>
      <c r="C3724" s="14"/>
      <c r="D3724" s="167">
        <v>0.392</v>
      </c>
      <c r="E3724" s="14"/>
    </row>
    <row r="3725">
      <c r="A3725" s="7">
        <v>1230.0</v>
      </c>
      <c r="B3725" s="94" t="s">
        <v>1812</v>
      </c>
      <c r="C3725" s="14"/>
      <c r="D3725" s="167">
        <v>0.403</v>
      </c>
      <c r="E3725" s="14"/>
    </row>
    <row r="3726">
      <c r="A3726" s="7">
        <v>1230.0</v>
      </c>
      <c r="B3726" s="94" t="s">
        <v>1812</v>
      </c>
      <c r="C3726" s="14"/>
      <c r="D3726" s="167">
        <v>0.411</v>
      </c>
      <c r="E3726" s="14"/>
    </row>
    <row r="3727">
      <c r="A3727" s="7">
        <v>1230.0</v>
      </c>
      <c r="B3727" s="94" t="s">
        <v>1812</v>
      </c>
      <c r="C3727" s="14"/>
      <c r="D3727" s="167">
        <v>0.417</v>
      </c>
      <c r="E3727" s="14"/>
    </row>
    <row r="3728">
      <c r="A3728" s="7">
        <v>1231.0</v>
      </c>
      <c r="B3728" s="94" t="s">
        <v>1812</v>
      </c>
      <c r="C3728" s="14"/>
      <c r="D3728" s="167">
        <v>0.303</v>
      </c>
      <c r="E3728" s="14"/>
    </row>
    <row r="3729">
      <c r="A3729" s="7">
        <v>1231.0</v>
      </c>
      <c r="B3729" s="94" t="s">
        <v>1812</v>
      </c>
      <c r="C3729" s="14"/>
      <c r="D3729" s="167">
        <v>0.298</v>
      </c>
      <c r="E3729" s="14"/>
    </row>
    <row r="3730">
      <c r="A3730" s="7">
        <v>1231.0</v>
      </c>
      <c r="B3730" s="94" t="s">
        <v>1812</v>
      </c>
      <c r="C3730" s="14"/>
      <c r="D3730" s="167">
        <v>0.317</v>
      </c>
      <c r="E3730" s="14"/>
    </row>
    <row r="3731">
      <c r="A3731" s="7">
        <v>1232.0</v>
      </c>
      <c r="B3731" s="94" t="s">
        <v>1812</v>
      </c>
      <c r="C3731" s="14"/>
      <c r="D3731" s="167">
        <v>0.258</v>
      </c>
      <c r="E3731" s="14"/>
    </row>
    <row r="3732">
      <c r="A3732" s="7">
        <v>1232.0</v>
      </c>
      <c r="B3732" s="94" t="s">
        <v>1812</v>
      </c>
      <c r="C3732" s="14"/>
      <c r="D3732" s="167">
        <v>0.272</v>
      </c>
      <c r="E3732" s="14"/>
    </row>
    <row r="3733">
      <c r="A3733" s="7">
        <v>1232.0</v>
      </c>
      <c r="B3733" s="94" t="s">
        <v>1812</v>
      </c>
      <c r="C3733" s="14"/>
      <c r="D3733" s="167">
        <v>0.281</v>
      </c>
      <c r="E3733" s="14"/>
    </row>
    <row r="3734">
      <c r="A3734" s="7">
        <v>1233.0</v>
      </c>
      <c r="B3734" s="94" t="s">
        <v>1812</v>
      </c>
      <c r="C3734" s="14"/>
      <c r="D3734" s="167">
        <v>0.313</v>
      </c>
      <c r="E3734" s="14"/>
    </row>
    <row r="3735">
      <c r="A3735" s="7">
        <v>1233.0</v>
      </c>
      <c r="B3735" s="94" t="s">
        <v>1812</v>
      </c>
      <c r="C3735" s="14"/>
      <c r="D3735" s="167">
        <v>0.281</v>
      </c>
      <c r="E3735" s="14"/>
    </row>
    <row r="3736">
      <c r="A3736" s="7">
        <v>1233.0</v>
      </c>
      <c r="B3736" s="94" t="s">
        <v>1812</v>
      </c>
      <c r="C3736" s="14"/>
      <c r="D3736" s="167">
        <v>0.293</v>
      </c>
      <c r="E3736" s="14"/>
    </row>
    <row r="3737">
      <c r="A3737" s="7">
        <v>1234.0</v>
      </c>
      <c r="B3737" s="94" t="s">
        <v>1812</v>
      </c>
      <c r="C3737" s="14"/>
      <c r="D3737" s="167">
        <v>0.351</v>
      </c>
      <c r="E3737" s="14"/>
    </row>
    <row r="3738">
      <c r="A3738" s="7">
        <v>1234.0</v>
      </c>
      <c r="B3738" s="94" t="s">
        <v>1812</v>
      </c>
      <c r="C3738" s="14"/>
      <c r="D3738" s="167">
        <v>0.282</v>
      </c>
      <c r="E3738" s="14"/>
    </row>
    <row r="3739">
      <c r="A3739" s="7">
        <v>1234.0</v>
      </c>
      <c r="B3739" s="94" t="s">
        <v>1812</v>
      </c>
      <c r="C3739" s="14"/>
      <c r="D3739" s="167">
        <v>0.304</v>
      </c>
      <c r="E3739" s="14"/>
    </row>
    <row r="3740">
      <c r="A3740" s="7">
        <v>1235.0</v>
      </c>
      <c r="B3740" s="94" t="s">
        <v>1812</v>
      </c>
      <c r="C3740" s="14"/>
      <c r="D3740" s="167">
        <v>0.331</v>
      </c>
      <c r="E3740" s="14"/>
    </row>
    <row r="3741">
      <c r="A3741" s="7">
        <v>1235.0</v>
      </c>
      <c r="B3741" s="94" t="s">
        <v>1812</v>
      </c>
      <c r="C3741" s="14"/>
      <c r="D3741" s="167">
        <v>0.317</v>
      </c>
      <c r="E3741" s="14"/>
    </row>
    <row r="3742">
      <c r="A3742" s="7">
        <v>1235.0</v>
      </c>
      <c r="B3742" s="94" t="s">
        <v>1812</v>
      </c>
      <c r="C3742" s="14"/>
      <c r="D3742" s="167">
        <v>0.319</v>
      </c>
      <c r="E3742" s="14"/>
    </row>
    <row r="3743">
      <c r="A3743" s="7">
        <v>1236.0</v>
      </c>
      <c r="B3743" s="94" t="s">
        <v>1812</v>
      </c>
      <c r="C3743" s="14"/>
      <c r="D3743" s="167">
        <v>0.322</v>
      </c>
      <c r="E3743" s="14"/>
    </row>
    <row r="3744">
      <c r="A3744" s="7">
        <v>1236.0</v>
      </c>
      <c r="B3744" s="94" t="s">
        <v>1812</v>
      </c>
      <c r="C3744" s="14"/>
      <c r="D3744" s="167">
        <v>0.304</v>
      </c>
      <c r="E3744" s="14"/>
    </row>
    <row r="3745">
      <c r="A3745" s="7">
        <v>1236.0</v>
      </c>
      <c r="B3745" s="94" t="s">
        <v>1812</v>
      </c>
      <c r="C3745" s="14"/>
      <c r="D3745" s="167">
        <v>0.296</v>
      </c>
      <c r="E3745" s="14"/>
    </row>
    <row r="3746">
      <c r="A3746" s="7">
        <v>1237.0</v>
      </c>
      <c r="B3746" s="94" t="s">
        <v>1812</v>
      </c>
      <c r="C3746" s="14"/>
      <c r="D3746" s="167">
        <v>0.237</v>
      </c>
      <c r="E3746" s="14"/>
    </row>
    <row r="3747">
      <c r="A3747" s="7">
        <v>1237.0</v>
      </c>
      <c r="B3747" s="94" t="s">
        <v>1812</v>
      </c>
      <c r="C3747" s="14"/>
      <c r="D3747" s="167">
        <v>0.143</v>
      </c>
      <c r="E3747" s="14"/>
    </row>
    <row r="3748">
      <c r="A3748" s="7">
        <v>1237.0</v>
      </c>
      <c r="B3748" s="94" t="s">
        <v>1812</v>
      </c>
      <c r="C3748" s="14"/>
      <c r="D3748" s="167">
        <v>0.228</v>
      </c>
      <c r="E3748" s="14"/>
    </row>
    <row r="3749">
      <c r="A3749" s="7">
        <v>1238.0</v>
      </c>
      <c r="B3749" s="176">
        <v>42011.0</v>
      </c>
      <c r="C3749" s="14"/>
      <c r="D3749" s="167">
        <v>0.154</v>
      </c>
      <c r="E3749" s="14"/>
    </row>
    <row r="3750">
      <c r="A3750" s="7">
        <v>1238.0</v>
      </c>
      <c r="B3750" s="176">
        <v>42011.0</v>
      </c>
      <c r="C3750" s="14"/>
      <c r="D3750" s="167">
        <v>0.182</v>
      </c>
      <c r="E3750" s="14"/>
    </row>
    <row r="3751">
      <c r="A3751" s="7">
        <v>1238.0</v>
      </c>
      <c r="B3751" s="176">
        <v>42011.0</v>
      </c>
      <c r="C3751" s="14"/>
      <c r="D3751" s="167">
        <v>0.171</v>
      </c>
      <c r="E3751" s="14"/>
    </row>
    <row r="3752">
      <c r="A3752" s="7">
        <v>1239.0</v>
      </c>
      <c r="B3752" s="176">
        <v>42011.0</v>
      </c>
      <c r="C3752" s="14"/>
      <c r="D3752" s="167">
        <v>0.431</v>
      </c>
      <c r="E3752" s="14"/>
    </row>
    <row r="3753">
      <c r="A3753" s="7">
        <v>1239.0</v>
      </c>
      <c r="B3753" s="176">
        <v>42011.0</v>
      </c>
      <c r="C3753" s="14"/>
      <c r="D3753" s="167">
        <v>0.404</v>
      </c>
      <c r="E3753" s="14"/>
    </row>
    <row r="3754">
      <c r="A3754" s="7">
        <v>1239.0</v>
      </c>
      <c r="B3754" s="176">
        <v>42011.0</v>
      </c>
      <c r="C3754" s="14"/>
      <c r="D3754" s="167">
        <v>0.398</v>
      </c>
      <c r="E3754" s="14"/>
    </row>
    <row r="3755">
      <c r="A3755" s="7">
        <v>1240.0</v>
      </c>
      <c r="B3755" s="176">
        <v>42011.0</v>
      </c>
      <c r="C3755" s="14"/>
      <c r="D3755" s="167">
        <v>0.409</v>
      </c>
      <c r="E3755" s="14"/>
    </row>
    <row r="3756">
      <c r="A3756" s="7">
        <v>1240.0</v>
      </c>
      <c r="B3756" s="176">
        <v>42011.0</v>
      </c>
      <c r="C3756" s="14"/>
      <c r="D3756" s="167">
        <v>0.422</v>
      </c>
      <c r="E3756" s="14"/>
    </row>
    <row r="3757">
      <c r="A3757" s="7">
        <v>1240.0</v>
      </c>
      <c r="B3757" s="176">
        <v>42011.0</v>
      </c>
      <c r="C3757" s="14"/>
      <c r="D3757" s="167">
        <v>0.417</v>
      </c>
      <c r="E3757" s="14"/>
    </row>
    <row r="3758">
      <c r="A3758" s="7">
        <v>1241.0</v>
      </c>
      <c r="B3758" s="176">
        <v>42011.0</v>
      </c>
      <c r="C3758" s="14"/>
      <c r="D3758" s="167">
        <v>0.371</v>
      </c>
      <c r="E3758" s="14"/>
    </row>
    <row r="3759">
      <c r="A3759" s="7">
        <v>1241.0</v>
      </c>
      <c r="B3759" s="176">
        <v>42011.0</v>
      </c>
      <c r="C3759" s="14"/>
      <c r="D3759" s="167">
        <v>0.392</v>
      </c>
      <c r="E3759" s="14"/>
    </row>
    <row r="3760">
      <c r="A3760" s="7">
        <v>1241.0</v>
      </c>
      <c r="B3760" s="176">
        <v>42011.0</v>
      </c>
      <c r="C3760" s="14"/>
      <c r="D3760" s="167">
        <v>0.403</v>
      </c>
      <c r="E3760" s="14"/>
    </row>
    <row r="3761">
      <c r="A3761" s="7">
        <v>1242.0</v>
      </c>
      <c r="B3761" s="176">
        <v>42011.0</v>
      </c>
      <c r="C3761" s="14"/>
      <c r="D3761" s="167">
        <v>0.221</v>
      </c>
      <c r="E3761" s="14"/>
    </row>
    <row r="3762">
      <c r="A3762" s="7">
        <v>1242.0</v>
      </c>
      <c r="B3762" s="176">
        <v>42011.0</v>
      </c>
      <c r="C3762" s="14"/>
      <c r="D3762" s="167">
        <v>0.231</v>
      </c>
      <c r="E3762" s="14"/>
    </row>
    <row r="3763">
      <c r="A3763" s="7">
        <v>1242.0</v>
      </c>
      <c r="B3763" s="176">
        <v>42011.0</v>
      </c>
      <c r="C3763" s="14"/>
      <c r="D3763" s="167">
        <v>0.218</v>
      </c>
      <c r="E3763" s="14"/>
    </row>
    <row r="3764">
      <c r="A3764" s="7">
        <v>1243.0</v>
      </c>
      <c r="B3764" s="176">
        <v>42011.0</v>
      </c>
      <c r="C3764" s="14"/>
      <c r="D3764" s="167">
        <v>0.241</v>
      </c>
      <c r="E3764" s="14"/>
    </row>
    <row r="3765">
      <c r="A3765" s="7">
        <v>1243.0</v>
      </c>
      <c r="B3765" s="176">
        <v>42011.0</v>
      </c>
      <c r="C3765" s="14"/>
      <c r="D3765" s="167">
        <v>0.233</v>
      </c>
      <c r="E3765" s="14"/>
    </row>
    <row r="3766">
      <c r="A3766" s="7">
        <v>1243.0</v>
      </c>
      <c r="B3766" s="176">
        <v>42011.0</v>
      </c>
      <c r="C3766" s="14"/>
      <c r="D3766" s="167">
        <v>0.21</v>
      </c>
      <c r="E3766" s="14"/>
    </row>
    <row r="3767">
      <c r="A3767" s="7">
        <v>1244.0</v>
      </c>
      <c r="B3767" s="176">
        <v>42011.0</v>
      </c>
      <c r="C3767" s="14"/>
      <c r="D3767" s="167">
        <v>0.219</v>
      </c>
      <c r="E3767" s="14"/>
    </row>
    <row r="3768">
      <c r="A3768" s="7">
        <v>1244.0</v>
      </c>
      <c r="B3768" s="176">
        <v>42011.0</v>
      </c>
      <c r="C3768" s="14"/>
      <c r="D3768" s="167">
        <v>0.226</v>
      </c>
      <c r="E3768" s="14"/>
    </row>
    <row r="3769">
      <c r="A3769" s="7">
        <v>1244.0</v>
      </c>
      <c r="B3769" s="176">
        <v>42011.0</v>
      </c>
      <c r="C3769" s="14"/>
      <c r="D3769" s="167">
        <v>0.241</v>
      </c>
      <c r="E3769" s="14"/>
    </row>
    <row r="3770">
      <c r="A3770" s="7">
        <v>1245.0</v>
      </c>
      <c r="B3770" s="176">
        <v>42011.0</v>
      </c>
      <c r="C3770" s="14"/>
      <c r="D3770" s="167">
        <v>0.178</v>
      </c>
      <c r="E3770" s="14"/>
    </row>
    <row r="3771">
      <c r="A3771" s="7">
        <v>1245.0</v>
      </c>
      <c r="B3771" s="176">
        <v>42011.0</v>
      </c>
      <c r="C3771" s="14"/>
      <c r="D3771" s="167">
        <v>0.161</v>
      </c>
      <c r="E3771" s="14"/>
    </row>
    <row r="3772">
      <c r="A3772" s="7">
        <v>1245.0</v>
      </c>
      <c r="B3772" s="176">
        <v>42011.0</v>
      </c>
      <c r="C3772" s="14"/>
      <c r="D3772" s="167">
        <v>0.182</v>
      </c>
      <c r="E3772" s="14"/>
    </row>
    <row r="3773">
      <c r="A3773" s="7">
        <v>1246.0</v>
      </c>
      <c r="B3773" s="176">
        <v>42011.0</v>
      </c>
      <c r="C3773" s="14"/>
      <c r="D3773" s="167">
        <v>0.155</v>
      </c>
      <c r="E3773" s="14"/>
    </row>
    <row r="3774">
      <c r="A3774" s="7">
        <v>1246.0</v>
      </c>
      <c r="B3774" s="176">
        <v>42011.0</v>
      </c>
      <c r="C3774" s="14"/>
      <c r="D3774" s="167">
        <v>0.161</v>
      </c>
      <c r="E3774" s="14"/>
    </row>
    <row r="3775">
      <c r="A3775" s="7">
        <v>1246.0</v>
      </c>
      <c r="B3775" s="176">
        <v>42011.0</v>
      </c>
      <c r="C3775" s="14"/>
      <c r="D3775" s="167">
        <v>0.142</v>
      </c>
      <c r="E3775" s="14"/>
    </row>
    <row r="3776">
      <c r="A3776" s="7">
        <v>1247.0</v>
      </c>
      <c r="B3776" s="176">
        <v>42011.0</v>
      </c>
      <c r="C3776" s="14"/>
      <c r="D3776" s="167">
        <v>0.131</v>
      </c>
      <c r="E3776" s="14"/>
    </row>
    <row r="3777">
      <c r="A3777" s="7">
        <v>1247.0</v>
      </c>
      <c r="B3777" s="176">
        <v>42011.0</v>
      </c>
      <c r="C3777" s="14"/>
      <c r="D3777" s="167">
        <v>0.151</v>
      </c>
      <c r="E3777" s="14"/>
    </row>
    <row r="3778">
      <c r="A3778" s="7">
        <v>1247.0</v>
      </c>
      <c r="B3778" s="176">
        <v>42011.0</v>
      </c>
      <c r="C3778" s="14"/>
      <c r="D3778" s="167">
        <v>0.172</v>
      </c>
      <c r="E3778" s="14"/>
    </row>
    <row r="3779">
      <c r="A3779" s="7">
        <v>1248.0</v>
      </c>
      <c r="B3779" s="176">
        <v>42011.0</v>
      </c>
      <c r="C3779" s="14"/>
      <c r="D3779" s="167">
        <v>0.172</v>
      </c>
      <c r="E3779" s="14"/>
    </row>
    <row r="3780">
      <c r="A3780" s="7">
        <v>1248.0</v>
      </c>
      <c r="B3780" s="176">
        <v>42011.0</v>
      </c>
      <c r="C3780" s="14"/>
      <c r="D3780" s="167">
        <v>0.181</v>
      </c>
      <c r="E3780" s="14"/>
    </row>
    <row r="3781">
      <c r="A3781" s="7">
        <v>1248.0</v>
      </c>
      <c r="B3781" s="176">
        <v>42011.0</v>
      </c>
      <c r="C3781" s="14"/>
      <c r="D3781" s="167">
        <v>0.154</v>
      </c>
      <c r="E3781" s="14"/>
    </row>
    <row r="3782">
      <c r="A3782" s="7">
        <v>1249.0</v>
      </c>
      <c r="B3782" s="176">
        <v>42011.0</v>
      </c>
      <c r="C3782" s="14"/>
      <c r="D3782" s="167">
        <v>0.215</v>
      </c>
      <c r="E3782" s="14"/>
    </row>
    <row r="3783">
      <c r="A3783" s="7">
        <v>1249.0</v>
      </c>
      <c r="B3783" s="176">
        <v>42011.0</v>
      </c>
      <c r="C3783" s="14"/>
      <c r="D3783" s="167">
        <v>0.192</v>
      </c>
      <c r="E3783" s="14"/>
    </row>
    <row r="3784">
      <c r="A3784" s="7">
        <v>1249.0</v>
      </c>
      <c r="B3784" s="176">
        <v>42011.0</v>
      </c>
      <c r="C3784" s="14"/>
      <c r="D3784" s="167">
        <v>0.188</v>
      </c>
      <c r="E3784" s="14"/>
    </row>
    <row r="3785">
      <c r="A3785" s="7">
        <v>1250.0</v>
      </c>
      <c r="B3785" s="176">
        <v>42011.0</v>
      </c>
      <c r="C3785" s="14"/>
      <c r="D3785" s="167">
        <v>0.161</v>
      </c>
      <c r="E3785" s="14"/>
    </row>
    <row r="3786">
      <c r="A3786" s="7">
        <v>1250.0</v>
      </c>
      <c r="B3786" s="176">
        <v>42011.0</v>
      </c>
      <c r="C3786" s="14"/>
      <c r="D3786" s="167">
        <v>0.172</v>
      </c>
      <c r="E3786" s="14"/>
    </row>
    <row r="3787">
      <c r="A3787" s="7">
        <v>1250.0</v>
      </c>
      <c r="B3787" s="176">
        <v>42011.0</v>
      </c>
      <c r="C3787" s="14"/>
      <c r="D3787" s="167">
        <v>0.181</v>
      </c>
      <c r="E3787" s="14"/>
    </row>
    <row r="3788">
      <c r="A3788" s="7">
        <v>1251.0</v>
      </c>
      <c r="B3788" s="176">
        <v>42011.0</v>
      </c>
      <c r="C3788" s="14"/>
      <c r="D3788" s="167">
        <v>0.165</v>
      </c>
      <c r="E3788" s="14"/>
    </row>
    <row r="3789">
      <c r="A3789" s="7">
        <v>1251.0</v>
      </c>
      <c r="B3789" s="176">
        <v>42011.0</v>
      </c>
      <c r="C3789" s="14"/>
      <c r="D3789" s="167">
        <v>0.171</v>
      </c>
      <c r="E3789" s="14"/>
    </row>
    <row r="3790">
      <c r="A3790" s="7">
        <v>1251.0</v>
      </c>
      <c r="B3790" s="176">
        <v>42011.0</v>
      </c>
      <c r="C3790" s="14"/>
      <c r="D3790" s="167">
        <v>0.161</v>
      </c>
      <c r="E3790" s="14"/>
    </row>
    <row r="3791">
      <c r="A3791" s="7">
        <v>1252.0</v>
      </c>
      <c r="B3791" s="176">
        <v>42011.0</v>
      </c>
      <c r="C3791" s="14"/>
      <c r="D3791" s="167">
        <v>0.187</v>
      </c>
      <c r="E3791" s="14"/>
    </row>
    <row r="3792">
      <c r="A3792" s="7">
        <v>1252.0</v>
      </c>
      <c r="B3792" s="176">
        <v>42011.0</v>
      </c>
      <c r="C3792" s="14"/>
      <c r="D3792" s="167">
        <v>0.182</v>
      </c>
      <c r="E3792" s="14"/>
    </row>
    <row r="3793">
      <c r="A3793" s="7">
        <v>1252.0</v>
      </c>
      <c r="B3793" s="176">
        <v>42011.0</v>
      </c>
      <c r="C3793" s="14"/>
      <c r="D3793" s="167">
        <v>0.191</v>
      </c>
      <c r="E3793" s="14"/>
    </row>
    <row r="3794">
      <c r="A3794" s="7">
        <v>1253.0</v>
      </c>
      <c r="B3794" s="176">
        <v>42011.0</v>
      </c>
      <c r="C3794" s="14"/>
      <c r="D3794" s="167">
        <v>0.188</v>
      </c>
      <c r="E3794" s="14"/>
    </row>
    <row r="3795">
      <c r="A3795" s="7">
        <v>1253.0</v>
      </c>
      <c r="B3795" s="176">
        <v>42011.0</v>
      </c>
      <c r="C3795" s="14"/>
      <c r="D3795" s="167">
        <v>0.172</v>
      </c>
      <c r="E3795" s="14"/>
    </row>
    <row r="3796">
      <c r="A3796" s="7">
        <v>1253.0</v>
      </c>
      <c r="B3796" s="176">
        <v>42011.0</v>
      </c>
      <c r="C3796" s="14"/>
      <c r="D3796" s="167">
        <v>0.192</v>
      </c>
      <c r="E3796" s="14"/>
    </row>
    <row r="3797">
      <c r="A3797" s="7">
        <v>1254.0</v>
      </c>
      <c r="B3797" s="176">
        <v>42011.0</v>
      </c>
      <c r="C3797" s="14"/>
      <c r="D3797" s="167">
        <v>0.221</v>
      </c>
      <c r="E3797" s="14"/>
    </row>
    <row r="3798">
      <c r="A3798" s="7">
        <v>1254.0</v>
      </c>
      <c r="B3798" s="176">
        <v>42011.0</v>
      </c>
      <c r="C3798" s="14"/>
      <c r="D3798" s="167">
        <v>0.203</v>
      </c>
      <c r="E3798" s="14"/>
    </row>
    <row r="3799">
      <c r="A3799" s="7">
        <v>1254.0</v>
      </c>
      <c r="B3799" s="176">
        <v>42011.0</v>
      </c>
      <c r="C3799" s="14"/>
      <c r="D3799" s="167">
        <v>0.211</v>
      </c>
      <c r="E3799" s="14"/>
    </row>
    <row r="3800">
      <c r="A3800" s="7">
        <v>1255.0</v>
      </c>
      <c r="B3800" s="176">
        <v>42011.0</v>
      </c>
      <c r="C3800" s="14"/>
      <c r="D3800" s="167">
        <v>0.219</v>
      </c>
      <c r="E3800" s="14"/>
    </row>
    <row r="3801">
      <c r="A3801" s="7">
        <v>1255.0</v>
      </c>
      <c r="B3801" s="176">
        <v>42011.0</v>
      </c>
      <c r="C3801" s="14"/>
      <c r="D3801" s="167">
        <v>0.209</v>
      </c>
      <c r="E3801" s="14"/>
    </row>
    <row r="3802">
      <c r="A3802" s="7">
        <v>1255.0</v>
      </c>
      <c r="B3802" s="176">
        <v>42011.0</v>
      </c>
      <c r="C3802" s="14"/>
      <c r="D3802" s="167">
        <v>0.192</v>
      </c>
      <c r="E3802" s="14"/>
    </row>
    <row r="3803">
      <c r="A3803" s="7">
        <v>1256.0</v>
      </c>
      <c r="B3803" s="176">
        <v>42011.0</v>
      </c>
      <c r="C3803" s="14"/>
      <c r="D3803" s="167">
        <v>0.171</v>
      </c>
      <c r="E3803" s="14"/>
    </row>
    <row r="3804">
      <c r="A3804" s="7">
        <v>1256.0</v>
      </c>
      <c r="B3804" s="176">
        <v>42011.0</v>
      </c>
      <c r="C3804" s="14"/>
      <c r="D3804" s="167">
        <v>0.186</v>
      </c>
      <c r="E3804" s="14"/>
    </row>
    <row r="3805">
      <c r="A3805" s="7">
        <v>1256.0</v>
      </c>
      <c r="B3805" s="176">
        <v>42011.0</v>
      </c>
      <c r="C3805" s="14"/>
      <c r="D3805" s="167">
        <v>0.177</v>
      </c>
      <c r="E3805" s="14"/>
    </row>
    <row r="3806">
      <c r="A3806" s="7">
        <v>1257.0</v>
      </c>
      <c r="B3806" s="176">
        <v>42011.0</v>
      </c>
      <c r="C3806" s="14"/>
      <c r="D3806" s="167">
        <v>0.209</v>
      </c>
      <c r="E3806" s="14"/>
    </row>
    <row r="3807">
      <c r="A3807" s="7">
        <v>1257.0</v>
      </c>
      <c r="B3807" s="176">
        <v>42011.0</v>
      </c>
      <c r="C3807" s="14"/>
      <c r="D3807" s="167">
        <v>0.218</v>
      </c>
      <c r="E3807" s="14"/>
    </row>
    <row r="3808">
      <c r="A3808" s="7">
        <v>1257.0</v>
      </c>
      <c r="B3808" s="176">
        <v>42011.0</v>
      </c>
      <c r="C3808" s="14"/>
      <c r="D3808" s="167">
        <v>0.203</v>
      </c>
      <c r="E3808" s="14"/>
    </row>
    <row r="3809">
      <c r="A3809" s="7">
        <v>1258.0</v>
      </c>
      <c r="B3809" s="176">
        <v>42011.0</v>
      </c>
      <c r="C3809" s="14"/>
      <c r="D3809" s="167">
        <v>0.186</v>
      </c>
      <c r="E3809" s="14"/>
    </row>
    <row r="3810">
      <c r="A3810" s="7">
        <v>1258.0</v>
      </c>
      <c r="B3810" s="176">
        <v>42011.0</v>
      </c>
      <c r="C3810" s="14"/>
      <c r="D3810" s="167">
        <v>0.212</v>
      </c>
      <c r="E3810" s="14"/>
    </row>
    <row r="3811">
      <c r="A3811" s="7">
        <v>1258.0</v>
      </c>
      <c r="B3811" s="176">
        <v>42011.0</v>
      </c>
      <c r="C3811" s="14"/>
      <c r="D3811" s="167">
        <v>0.188</v>
      </c>
      <c r="E3811" s="14"/>
    </row>
    <row r="3812">
      <c r="A3812" s="7">
        <v>1259.0</v>
      </c>
      <c r="B3812" s="176">
        <v>42011.0</v>
      </c>
      <c r="C3812" s="14"/>
      <c r="D3812" s="167">
        <v>0.225</v>
      </c>
      <c r="E3812" s="14"/>
    </row>
    <row r="3813">
      <c r="A3813" s="7">
        <v>1259.0</v>
      </c>
      <c r="B3813" s="176">
        <v>42011.0</v>
      </c>
      <c r="C3813" s="14"/>
      <c r="D3813" s="167">
        <v>0.177</v>
      </c>
      <c r="E3813" s="14"/>
    </row>
    <row r="3814">
      <c r="A3814" s="7">
        <v>1259.0</v>
      </c>
      <c r="B3814" s="176">
        <v>42011.0</v>
      </c>
      <c r="C3814" s="14"/>
      <c r="D3814" s="167">
        <v>0.191</v>
      </c>
      <c r="E3814" s="14"/>
    </row>
    <row r="3815">
      <c r="A3815" s="7">
        <v>1260.0</v>
      </c>
      <c r="B3815" s="161"/>
      <c r="C3815" s="14"/>
      <c r="D3815" s="186"/>
      <c r="E3815" s="10" t="s">
        <v>7019</v>
      </c>
    </row>
    <row r="3816">
      <c r="A3816" s="7">
        <v>1260.0</v>
      </c>
      <c r="B3816" s="161"/>
      <c r="C3816" s="14"/>
      <c r="D3816" s="186"/>
      <c r="E3816" s="10" t="s">
        <v>7019</v>
      </c>
    </row>
    <row r="3817">
      <c r="A3817" s="7">
        <v>1260.0</v>
      </c>
      <c r="B3817" s="161"/>
      <c r="C3817" s="14"/>
      <c r="D3817" s="186"/>
      <c r="E3817" s="10" t="s">
        <v>7019</v>
      </c>
    </row>
    <row r="3818">
      <c r="A3818" s="7">
        <v>1261.0</v>
      </c>
      <c r="B3818" s="161"/>
      <c r="C3818" s="14"/>
      <c r="D3818" s="186"/>
      <c r="E3818" s="10" t="s">
        <v>7019</v>
      </c>
    </row>
    <row r="3819">
      <c r="A3819" s="7">
        <v>1261.0</v>
      </c>
      <c r="B3819" s="161"/>
      <c r="C3819" s="14"/>
      <c r="D3819" s="186"/>
      <c r="E3819" s="10" t="s">
        <v>7019</v>
      </c>
    </row>
    <row r="3820">
      <c r="A3820" s="7">
        <v>1261.0</v>
      </c>
      <c r="B3820" s="161"/>
      <c r="C3820" s="14"/>
      <c r="D3820" s="186"/>
      <c r="E3820" s="10" t="s">
        <v>7019</v>
      </c>
    </row>
    <row r="3821">
      <c r="A3821" s="7">
        <v>1262.0</v>
      </c>
      <c r="B3821" s="161"/>
      <c r="C3821" s="14"/>
      <c r="D3821" s="186"/>
      <c r="E3821" s="10" t="s">
        <v>7019</v>
      </c>
    </row>
    <row r="3822">
      <c r="A3822" s="7">
        <v>1262.0</v>
      </c>
      <c r="B3822" s="161"/>
      <c r="C3822" s="14"/>
      <c r="D3822" s="186"/>
      <c r="E3822" s="10" t="s">
        <v>7019</v>
      </c>
    </row>
    <row r="3823">
      <c r="A3823" s="7">
        <v>1262.0</v>
      </c>
      <c r="B3823" s="161"/>
      <c r="C3823" s="14"/>
      <c r="D3823" s="186"/>
      <c r="E3823" s="10" t="s">
        <v>7019</v>
      </c>
    </row>
    <row r="3824">
      <c r="A3824" s="7">
        <v>1263.0</v>
      </c>
      <c r="B3824" s="156">
        <v>42042.0</v>
      </c>
      <c r="C3824" s="14"/>
      <c r="D3824" s="167">
        <v>0.25</v>
      </c>
      <c r="E3824" s="14"/>
    </row>
    <row r="3825">
      <c r="A3825" s="7">
        <v>1263.0</v>
      </c>
      <c r="B3825" s="156">
        <v>42042.0</v>
      </c>
      <c r="C3825" s="14"/>
      <c r="D3825" s="167">
        <v>0.23</v>
      </c>
      <c r="E3825" s="14"/>
    </row>
    <row r="3826">
      <c r="A3826" s="7">
        <v>1263.0</v>
      </c>
      <c r="B3826" s="156">
        <v>42042.0</v>
      </c>
      <c r="C3826" s="14"/>
      <c r="D3826" s="167">
        <v>0.23</v>
      </c>
      <c r="E3826" s="14"/>
    </row>
    <row r="3827">
      <c r="A3827" s="7">
        <v>1264.0</v>
      </c>
      <c r="B3827" s="156">
        <v>42042.0</v>
      </c>
      <c r="C3827" s="14"/>
      <c r="D3827" s="167">
        <v>0.23</v>
      </c>
      <c r="E3827" s="14"/>
    </row>
    <row r="3828">
      <c r="A3828" s="7">
        <v>1264.0</v>
      </c>
      <c r="B3828" s="156">
        <v>42042.0</v>
      </c>
      <c r="C3828" s="14"/>
      <c r="D3828" s="167">
        <v>0.22</v>
      </c>
      <c r="E3828" s="14"/>
    </row>
    <row r="3829">
      <c r="A3829" s="7">
        <v>1264.0</v>
      </c>
      <c r="B3829" s="156">
        <v>42042.0</v>
      </c>
      <c r="C3829" s="14"/>
      <c r="D3829" s="167">
        <v>0.21</v>
      </c>
      <c r="E3829" s="14"/>
    </row>
    <row r="3830">
      <c r="A3830" s="7">
        <v>1265.0</v>
      </c>
      <c r="B3830" s="156">
        <v>42042.0</v>
      </c>
      <c r="C3830" s="14"/>
      <c r="D3830" s="167">
        <v>0.22</v>
      </c>
      <c r="E3830" s="14"/>
    </row>
    <row r="3831">
      <c r="A3831" s="7">
        <v>1265.0</v>
      </c>
      <c r="B3831" s="156">
        <v>42042.0</v>
      </c>
      <c r="C3831" s="14"/>
      <c r="D3831" s="167">
        <v>0.21</v>
      </c>
      <c r="E3831" s="14"/>
    </row>
    <row r="3832">
      <c r="A3832" s="7">
        <v>1265.0</v>
      </c>
      <c r="B3832" s="156">
        <v>42042.0</v>
      </c>
      <c r="C3832" s="14"/>
      <c r="D3832" s="167">
        <v>0.21</v>
      </c>
      <c r="E3832" s="14"/>
    </row>
    <row r="3833">
      <c r="A3833" s="7">
        <v>1266.0</v>
      </c>
      <c r="B3833" s="156">
        <v>42042.0</v>
      </c>
      <c r="C3833" s="14"/>
      <c r="D3833" s="167">
        <v>0.14</v>
      </c>
      <c r="E3833" s="14"/>
    </row>
    <row r="3834">
      <c r="A3834" s="7">
        <v>1266.0</v>
      </c>
      <c r="B3834" s="156">
        <v>42042.0</v>
      </c>
      <c r="C3834" s="14"/>
      <c r="D3834" s="167">
        <v>0.14</v>
      </c>
      <c r="E3834" s="14"/>
    </row>
    <row r="3835">
      <c r="A3835" s="7">
        <v>1266.0</v>
      </c>
      <c r="B3835" s="156">
        <v>42042.0</v>
      </c>
      <c r="C3835" s="14"/>
      <c r="D3835" s="167">
        <v>0.13</v>
      </c>
      <c r="E3835" s="14"/>
    </row>
    <row r="3836">
      <c r="A3836" s="7">
        <v>1267.0</v>
      </c>
      <c r="B3836" s="156">
        <v>42042.0</v>
      </c>
      <c r="C3836" s="14"/>
      <c r="D3836" s="167">
        <v>0.13</v>
      </c>
      <c r="E3836" s="14"/>
    </row>
    <row r="3837">
      <c r="A3837" s="7">
        <v>1267.0</v>
      </c>
      <c r="B3837" s="156">
        <v>42042.0</v>
      </c>
      <c r="C3837" s="14"/>
      <c r="D3837" s="167">
        <v>0.13</v>
      </c>
      <c r="E3837" s="14"/>
    </row>
    <row r="3838">
      <c r="A3838" s="7">
        <v>1267.0</v>
      </c>
      <c r="B3838" s="156">
        <v>42042.0</v>
      </c>
      <c r="C3838" s="14"/>
      <c r="D3838" s="167">
        <v>0.12</v>
      </c>
      <c r="E3838" s="14"/>
    </row>
    <row r="3839">
      <c r="A3839" s="7">
        <v>1268.0</v>
      </c>
      <c r="B3839" s="156">
        <v>42042.0</v>
      </c>
      <c r="C3839" s="14"/>
      <c r="D3839" s="167">
        <v>0.13</v>
      </c>
      <c r="E3839" s="14"/>
    </row>
    <row r="3840">
      <c r="A3840" s="7">
        <v>1268.0</v>
      </c>
      <c r="B3840" s="156">
        <v>42042.0</v>
      </c>
      <c r="C3840" s="14"/>
      <c r="D3840" s="167">
        <v>0.13</v>
      </c>
      <c r="E3840" s="14"/>
    </row>
    <row r="3841">
      <c r="A3841" s="7">
        <v>1268.0</v>
      </c>
      <c r="B3841" s="156">
        <v>42042.0</v>
      </c>
      <c r="C3841" s="14"/>
      <c r="D3841" s="167">
        <v>0.13</v>
      </c>
      <c r="E3841" s="14"/>
    </row>
    <row r="3842">
      <c r="A3842" s="7">
        <v>1269.0</v>
      </c>
      <c r="B3842" s="156">
        <v>42042.0</v>
      </c>
      <c r="C3842" s="14"/>
      <c r="D3842" s="167">
        <v>0.31</v>
      </c>
      <c r="E3842" s="14"/>
    </row>
    <row r="3843">
      <c r="A3843" s="7">
        <v>1269.0</v>
      </c>
      <c r="B3843" s="156">
        <v>42042.0</v>
      </c>
      <c r="C3843" s="14"/>
      <c r="D3843" s="167">
        <v>0.29</v>
      </c>
      <c r="E3843" s="14"/>
    </row>
    <row r="3844">
      <c r="A3844" s="7">
        <v>1269.0</v>
      </c>
      <c r="B3844" s="156">
        <v>42042.0</v>
      </c>
      <c r="C3844" s="14"/>
      <c r="D3844" s="167">
        <v>0.3</v>
      </c>
      <c r="E3844" s="14"/>
    </row>
    <row r="3845">
      <c r="A3845" s="7">
        <v>1270.0</v>
      </c>
      <c r="B3845" s="156">
        <v>42042.0</v>
      </c>
      <c r="C3845" s="14"/>
      <c r="D3845" s="167">
        <v>0.3</v>
      </c>
      <c r="E3845" s="14"/>
    </row>
    <row r="3846">
      <c r="A3846" s="7">
        <v>1270.0</v>
      </c>
      <c r="B3846" s="156">
        <v>42042.0</v>
      </c>
      <c r="C3846" s="14"/>
      <c r="D3846" s="167">
        <v>0.3</v>
      </c>
      <c r="E3846" s="14"/>
    </row>
    <row r="3847">
      <c r="A3847" s="7">
        <v>1270.0</v>
      </c>
      <c r="B3847" s="156">
        <v>42042.0</v>
      </c>
      <c r="C3847" s="14"/>
      <c r="D3847" s="167">
        <v>0.32</v>
      </c>
      <c r="E3847" s="14"/>
    </row>
    <row r="3848">
      <c r="A3848" s="7">
        <v>1271.0</v>
      </c>
      <c r="B3848" s="156">
        <v>42042.0</v>
      </c>
      <c r="C3848" s="14"/>
      <c r="D3848" s="167">
        <v>0.31</v>
      </c>
      <c r="E3848" s="14"/>
    </row>
    <row r="3849">
      <c r="A3849" s="7">
        <v>1271.0</v>
      </c>
      <c r="B3849" s="156">
        <v>42042.0</v>
      </c>
      <c r="C3849" s="14"/>
      <c r="D3849" s="167">
        <v>0.3</v>
      </c>
      <c r="E3849" s="14"/>
    </row>
    <row r="3850">
      <c r="A3850" s="7">
        <v>1271.0</v>
      </c>
      <c r="B3850" s="156">
        <v>42042.0</v>
      </c>
      <c r="C3850" s="14"/>
      <c r="D3850" s="167">
        <v>0.29</v>
      </c>
      <c r="E3850" s="14"/>
    </row>
    <row r="3851">
      <c r="A3851" s="7">
        <v>1272.0</v>
      </c>
      <c r="B3851" s="156">
        <v>42042.0</v>
      </c>
      <c r="C3851" s="14"/>
      <c r="D3851" s="167">
        <v>0.39</v>
      </c>
      <c r="E3851" s="14"/>
    </row>
    <row r="3852">
      <c r="A3852" s="7">
        <v>1272.0</v>
      </c>
      <c r="B3852" s="156">
        <v>42042.0</v>
      </c>
      <c r="C3852" s="14"/>
      <c r="D3852" s="167">
        <v>0.32</v>
      </c>
      <c r="E3852" s="14"/>
    </row>
    <row r="3853">
      <c r="A3853" s="7">
        <v>1272.0</v>
      </c>
      <c r="B3853" s="156">
        <v>42042.0</v>
      </c>
      <c r="C3853" s="14"/>
      <c r="D3853" s="167">
        <v>0.36</v>
      </c>
      <c r="E3853" s="14"/>
    </row>
    <row r="3854">
      <c r="A3854" s="7">
        <v>1273.0</v>
      </c>
      <c r="B3854" s="156">
        <v>42042.0</v>
      </c>
      <c r="C3854" s="14"/>
      <c r="D3854" s="167">
        <v>0.36</v>
      </c>
      <c r="E3854" s="14"/>
    </row>
    <row r="3855">
      <c r="A3855" s="7">
        <v>1273.0</v>
      </c>
      <c r="B3855" s="156">
        <v>42042.0</v>
      </c>
      <c r="C3855" s="14"/>
      <c r="D3855" s="167">
        <v>0.37</v>
      </c>
      <c r="E3855" s="14"/>
    </row>
    <row r="3856">
      <c r="A3856" s="7">
        <v>1273.0</v>
      </c>
      <c r="B3856" s="156">
        <v>42042.0</v>
      </c>
      <c r="C3856" s="14"/>
      <c r="D3856" s="167">
        <v>0.33</v>
      </c>
      <c r="E3856" s="14"/>
    </row>
    <row r="3857">
      <c r="A3857" s="7">
        <v>1274.0</v>
      </c>
      <c r="B3857" s="156">
        <v>42042.0</v>
      </c>
      <c r="C3857" s="14"/>
      <c r="D3857" s="167">
        <v>0.34</v>
      </c>
      <c r="E3857" s="14"/>
    </row>
    <row r="3858">
      <c r="A3858" s="7">
        <v>1274.0</v>
      </c>
      <c r="B3858" s="156">
        <v>42042.0</v>
      </c>
      <c r="C3858" s="14"/>
      <c r="D3858" s="167">
        <v>0.32</v>
      </c>
      <c r="E3858" s="14"/>
    </row>
    <row r="3859">
      <c r="A3859" s="7">
        <v>1274.0</v>
      </c>
      <c r="B3859" s="156">
        <v>42042.0</v>
      </c>
      <c r="C3859" s="14"/>
      <c r="D3859" s="167">
        <v>0.34</v>
      </c>
      <c r="E3859" s="14"/>
    </row>
    <row r="3860">
      <c r="A3860" s="7">
        <v>1275.0</v>
      </c>
      <c r="B3860" s="156">
        <v>42042.0</v>
      </c>
      <c r="C3860" s="14"/>
      <c r="D3860" s="167">
        <v>0.19</v>
      </c>
      <c r="E3860" s="14"/>
    </row>
    <row r="3861">
      <c r="A3861" s="7">
        <v>1275.0</v>
      </c>
      <c r="B3861" s="156">
        <v>42042.0</v>
      </c>
      <c r="C3861" s="14"/>
      <c r="D3861" s="167">
        <v>0.19</v>
      </c>
      <c r="E3861" s="14"/>
    </row>
    <row r="3862">
      <c r="A3862" s="7">
        <v>1275.0</v>
      </c>
      <c r="B3862" s="156">
        <v>42042.0</v>
      </c>
      <c r="C3862" s="14"/>
      <c r="D3862" s="167">
        <v>0.21</v>
      </c>
      <c r="E3862" s="14"/>
    </row>
    <row r="3863">
      <c r="A3863" s="7">
        <v>1276.0</v>
      </c>
      <c r="B3863" s="156">
        <v>42042.0</v>
      </c>
      <c r="C3863" s="14"/>
      <c r="D3863" s="167">
        <v>0.19</v>
      </c>
      <c r="E3863" s="14"/>
    </row>
    <row r="3864">
      <c r="A3864" s="7">
        <v>1276.0</v>
      </c>
      <c r="B3864" s="156">
        <v>42042.0</v>
      </c>
      <c r="C3864" s="14"/>
      <c r="D3864" s="167">
        <v>0.19</v>
      </c>
      <c r="E3864" s="14"/>
    </row>
    <row r="3865">
      <c r="A3865" s="7">
        <v>1276.0</v>
      </c>
      <c r="B3865" s="156">
        <v>42042.0</v>
      </c>
      <c r="C3865" s="14"/>
      <c r="D3865" s="167">
        <v>0.2</v>
      </c>
      <c r="E3865" s="14"/>
    </row>
    <row r="3866">
      <c r="A3866" s="7">
        <v>1277.0</v>
      </c>
      <c r="B3866" s="156">
        <v>42042.0</v>
      </c>
      <c r="C3866" s="14"/>
      <c r="D3866" s="167">
        <v>0.2</v>
      </c>
      <c r="E3866" s="14"/>
    </row>
    <row r="3867">
      <c r="A3867" s="7">
        <v>1277.0</v>
      </c>
      <c r="B3867" s="156">
        <v>42042.0</v>
      </c>
      <c r="C3867" s="14"/>
      <c r="D3867" s="167">
        <v>0.19</v>
      </c>
      <c r="E3867" s="14"/>
    </row>
    <row r="3868">
      <c r="A3868" s="7">
        <v>1277.0</v>
      </c>
      <c r="B3868" s="156">
        <v>42042.0</v>
      </c>
      <c r="C3868" s="14"/>
      <c r="D3868" s="167">
        <v>0.2</v>
      </c>
      <c r="E3868" s="14"/>
    </row>
    <row r="3869">
      <c r="A3869" s="7">
        <v>1278.0</v>
      </c>
      <c r="B3869" s="156">
        <v>42070.0</v>
      </c>
      <c r="C3869" s="14"/>
      <c r="D3869" s="167">
        <v>0.32</v>
      </c>
      <c r="E3869" s="14"/>
    </row>
    <row r="3870">
      <c r="A3870" s="7">
        <v>1278.0</v>
      </c>
      <c r="B3870" s="156">
        <v>42070.0</v>
      </c>
      <c r="C3870" s="14"/>
      <c r="D3870" s="167">
        <v>0.34</v>
      </c>
      <c r="E3870" s="14"/>
    </row>
    <row r="3871">
      <c r="A3871" s="7">
        <v>1278.0</v>
      </c>
      <c r="B3871" s="156">
        <v>42070.0</v>
      </c>
      <c r="C3871" s="14"/>
      <c r="D3871" s="167">
        <v>0.35</v>
      </c>
      <c r="E3871" s="14"/>
    </row>
    <row r="3872">
      <c r="A3872" s="7">
        <v>1279.0</v>
      </c>
      <c r="B3872" s="156">
        <v>42070.0</v>
      </c>
      <c r="C3872" s="14"/>
      <c r="D3872" s="167">
        <v>0.32</v>
      </c>
      <c r="E3872" s="14"/>
    </row>
    <row r="3873">
      <c r="A3873" s="7">
        <v>1279.0</v>
      </c>
      <c r="B3873" s="156">
        <v>42070.0</v>
      </c>
      <c r="C3873" s="14"/>
      <c r="D3873" s="167">
        <v>0.31</v>
      </c>
      <c r="E3873" s="14"/>
    </row>
    <row r="3874">
      <c r="A3874" s="7">
        <v>1279.0</v>
      </c>
      <c r="B3874" s="156">
        <v>42070.0</v>
      </c>
      <c r="C3874" s="14"/>
      <c r="D3874" s="167">
        <v>0.32</v>
      </c>
      <c r="E3874" s="14"/>
    </row>
    <row r="3875">
      <c r="A3875" s="7">
        <v>1280.0</v>
      </c>
      <c r="B3875" s="156">
        <v>42070.0</v>
      </c>
      <c r="C3875" s="14"/>
      <c r="D3875" s="167">
        <v>0.31</v>
      </c>
      <c r="E3875" s="14"/>
    </row>
    <row r="3876">
      <c r="A3876" s="7">
        <v>1280.0</v>
      </c>
      <c r="B3876" s="156">
        <v>42070.0</v>
      </c>
      <c r="C3876" s="14"/>
      <c r="D3876" s="167">
        <v>0.32</v>
      </c>
      <c r="E3876" s="14"/>
    </row>
    <row r="3877">
      <c r="A3877" s="7">
        <v>1280.0</v>
      </c>
      <c r="B3877" s="156">
        <v>42070.0</v>
      </c>
      <c r="C3877" s="14"/>
      <c r="D3877" s="167">
        <v>0.31</v>
      </c>
      <c r="E3877" s="14"/>
    </row>
    <row r="3878">
      <c r="A3878" s="7">
        <v>1281.0</v>
      </c>
      <c r="B3878" s="156">
        <v>42070.0</v>
      </c>
      <c r="C3878" s="14"/>
      <c r="D3878" s="167">
        <v>0.29</v>
      </c>
      <c r="E3878" s="14"/>
    </row>
    <row r="3879">
      <c r="A3879" s="7">
        <v>1281.0</v>
      </c>
      <c r="B3879" s="156">
        <v>42070.0</v>
      </c>
      <c r="C3879" s="14"/>
      <c r="D3879" s="167">
        <v>0.3</v>
      </c>
      <c r="E3879" s="14"/>
    </row>
    <row r="3880">
      <c r="A3880" s="7">
        <v>1281.0</v>
      </c>
      <c r="B3880" s="156">
        <v>42070.0</v>
      </c>
      <c r="C3880" s="14"/>
      <c r="D3880" s="167">
        <v>0.3</v>
      </c>
      <c r="E3880" s="14"/>
    </row>
    <row r="3881">
      <c r="A3881" s="7">
        <v>1282.0</v>
      </c>
      <c r="B3881" s="156">
        <v>42070.0</v>
      </c>
      <c r="C3881" s="14"/>
      <c r="D3881" s="167">
        <v>0.22</v>
      </c>
      <c r="E3881" s="14"/>
    </row>
    <row r="3882">
      <c r="A3882" s="7">
        <v>1282.0</v>
      </c>
      <c r="B3882" s="156">
        <v>42070.0</v>
      </c>
      <c r="C3882" s="14"/>
      <c r="D3882" s="167">
        <v>0.23</v>
      </c>
      <c r="E3882" s="14"/>
    </row>
    <row r="3883">
      <c r="A3883" s="7">
        <v>1282.0</v>
      </c>
      <c r="B3883" s="156">
        <v>42070.0</v>
      </c>
      <c r="C3883" s="14"/>
      <c r="D3883" s="167">
        <v>0.24</v>
      </c>
      <c r="E3883" s="14"/>
    </row>
    <row r="3884">
      <c r="A3884" s="7">
        <v>1283.0</v>
      </c>
      <c r="B3884" s="156">
        <v>42070.0</v>
      </c>
      <c r="C3884" s="14"/>
      <c r="D3884" s="167">
        <v>0.23</v>
      </c>
      <c r="E3884" s="14"/>
    </row>
    <row r="3885">
      <c r="A3885" s="7">
        <v>1283.0</v>
      </c>
      <c r="B3885" s="156">
        <v>42070.0</v>
      </c>
      <c r="C3885" s="14"/>
      <c r="D3885" s="167">
        <v>0.23</v>
      </c>
      <c r="E3885" s="14"/>
    </row>
    <row r="3886">
      <c r="A3886" s="7">
        <v>1283.0</v>
      </c>
      <c r="B3886" s="156">
        <v>42070.0</v>
      </c>
      <c r="C3886" s="14"/>
      <c r="D3886" s="167">
        <v>0.23</v>
      </c>
      <c r="E3886" s="14"/>
    </row>
    <row r="3887">
      <c r="A3887" s="7">
        <v>1284.0</v>
      </c>
      <c r="B3887" s="156">
        <v>42070.0</v>
      </c>
      <c r="C3887" s="14"/>
      <c r="D3887" s="167">
        <v>0.21</v>
      </c>
      <c r="E3887" s="14"/>
    </row>
    <row r="3888">
      <c r="A3888" s="7">
        <v>1284.0</v>
      </c>
      <c r="B3888" s="156">
        <v>42070.0</v>
      </c>
      <c r="C3888" s="14"/>
      <c r="D3888" s="167">
        <v>0.21</v>
      </c>
      <c r="E3888" s="14"/>
    </row>
    <row r="3889">
      <c r="A3889" s="7">
        <v>1284.0</v>
      </c>
      <c r="B3889" s="156">
        <v>42070.0</v>
      </c>
      <c r="C3889" s="14"/>
      <c r="D3889" s="167">
        <v>0.22</v>
      </c>
      <c r="E3889" s="14"/>
    </row>
    <row r="3890">
      <c r="A3890" s="7">
        <v>1285.0</v>
      </c>
      <c r="B3890" s="156">
        <v>42070.0</v>
      </c>
      <c r="C3890" s="14"/>
      <c r="D3890" s="167">
        <v>0.27</v>
      </c>
      <c r="E3890" s="14"/>
    </row>
    <row r="3891">
      <c r="A3891" s="7">
        <v>1285.0</v>
      </c>
      <c r="B3891" s="156">
        <v>42070.0</v>
      </c>
      <c r="C3891" s="14"/>
      <c r="D3891" s="167">
        <v>0.26</v>
      </c>
      <c r="E3891" s="14"/>
    </row>
    <row r="3892">
      <c r="A3892" s="7">
        <v>1285.0</v>
      </c>
      <c r="B3892" s="156">
        <v>42070.0</v>
      </c>
      <c r="C3892" s="14"/>
      <c r="D3892" s="167">
        <v>0.26</v>
      </c>
      <c r="E3892" s="14"/>
    </row>
    <row r="3893">
      <c r="A3893" s="7">
        <v>1286.0</v>
      </c>
      <c r="B3893" s="156">
        <v>42070.0</v>
      </c>
      <c r="C3893" s="14"/>
      <c r="D3893" s="167">
        <v>0.3</v>
      </c>
      <c r="E3893" s="14"/>
    </row>
    <row r="3894">
      <c r="A3894" s="7">
        <v>1286.0</v>
      </c>
      <c r="B3894" s="156">
        <v>42070.0</v>
      </c>
      <c r="C3894" s="14"/>
      <c r="D3894" s="167">
        <v>0.3</v>
      </c>
      <c r="E3894" s="14"/>
    </row>
    <row r="3895">
      <c r="A3895" s="7">
        <v>1286.0</v>
      </c>
      <c r="B3895" s="156">
        <v>42070.0</v>
      </c>
      <c r="C3895" s="14"/>
      <c r="D3895" s="167">
        <v>0.3</v>
      </c>
      <c r="E3895" s="14"/>
    </row>
    <row r="3896">
      <c r="A3896" s="7">
        <v>1287.0</v>
      </c>
      <c r="B3896" s="156">
        <v>42070.0</v>
      </c>
      <c r="C3896" s="14"/>
      <c r="D3896" s="167">
        <v>0.28</v>
      </c>
      <c r="E3896" s="14"/>
    </row>
    <row r="3897">
      <c r="A3897" s="7">
        <v>1287.0</v>
      </c>
      <c r="B3897" s="156">
        <v>42070.0</v>
      </c>
      <c r="C3897" s="14"/>
      <c r="D3897" s="167">
        <v>0.27</v>
      </c>
      <c r="E3897" s="14"/>
    </row>
    <row r="3898">
      <c r="A3898" s="7">
        <v>1287.0</v>
      </c>
      <c r="B3898" s="156">
        <v>42070.0</v>
      </c>
      <c r="C3898" s="14"/>
      <c r="D3898" s="167">
        <v>0.27</v>
      </c>
      <c r="E3898" s="14"/>
    </row>
    <row r="3899">
      <c r="A3899" s="7">
        <v>1288.0</v>
      </c>
      <c r="B3899" s="156">
        <v>42070.0</v>
      </c>
      <c r="C3899" s="14"/>
      <c r="D3899" s="167">
        <v>0.25</v>
      </c>
      <c r="E3899" s="14"/>
    </row>
    <row r="3900">
      <c r="A3900" s="7">
        <v>1288.0</v>
      </c>
      <c r="B3900" s="156">
        <v>42070.0</v>
      </c>
      <c r="C3900" s="14"/>
      <c r="D3900" s="167">
        <v>0.25</v>
      </c>
      <c r="E3900" s="14"/>
    </row>
    <row r="3901">
      <c r="A3901" s="7">
        <v>1288.0</v>
      </c>
      <c r="B3901" s="156">
        <v>42070.0</v>
      </c>
      <c r="C3901" s="14"/>
      <c r="D3901" s="167">
        <v>0.25</v>
      </c>
      <c r="E3901" s="14"/>
    </row>
    <row r="3902">
      <c r="A3902" s="7">
        <v>1289.0</v>
      </c>
      <c r="B3902" s="156">
        <v>42070.0</v>
      </c>
      <c r="C3902" s="14"/>
      <c r="D3902" s="167">
        <v>0.24</v>
      </c>
      <c r="E3902" s="14"/>
    </row>
    <row r="3903">
      <c r="A3903" s="7">
        <v>1289.0</v>
      </c>
      <c r="B3903" s="156">
        <v>42070.0</v>
      </c>
      <c r="C3903" s="14"/>
      <c r="D3903" s="167">
        <v>0.25</v>
      </c>
      <c r="E3903" s="14"/>
    </row>
    <row r="3904">
      <c r="A3904" s="7">
        <v>1289.0</v>
      </c>
      <c r="B3904" s="156">
        <v>42070.0</v>
      </c>
      <c r="C3904" s="14"/>
      <c r="D3904" s="167">
        <v>0.27</v>
      </c>
      <c r="E3904" s="14"/>
    </row>
    <row r="3905">
      <c r="A3905" s="7">
        <v>1290.0</v>
      </c>
      <c r="B3905" s="156">
        <v>42070.0</v>
      </c>
      <c r="C3905" s="14"/>
      <c r="D3905" s="167">
        <v>0.28</v>
      </c>
      <c r="E3905" s="14"/>
    </row>
    <row r="3906">
      <c r="A3906" s="7">
        <v>1290.0</v>
      </c>
      <c r="B3906" s="156">
        <v>42070.0</v>
      </c>
      <c r="C3906" s="14"/>
      <c r="D3906" s="167">
        <v>0.28</v>
      </c>
      <c r="E3906" s="14"/>
    </row>
    <row r="3907">
      <c r="A3907" s="7">
        <v>1290.0</v>
      </c>
      <c r="B3907" s="156">
        <v>42070.0</v>
      </c>
      <c r="C3907" s="14"/>
      <c r="D3907" s="167">
        <v>0.29</v>
      </c>
      <c r="E3907" s="14"/>
    </row>
    <row r="3908">
      <c r="A3908" s="7">
        <v>1291.0</v>
      </c>
      <c r="B3908" s="156">
        <v>42070.0</v>
      </c>
      <c r="C3908" s="14"/>
      <c r="D3908" s="167">
        <v>0.23</v>
      </c>
      <c r="E3908" s="14"/>
    </row>
    <row r="3909">
      <c r="A3909" s="7">
        <v>1291.0</v>
      </c>
      <c r="B3909" s="156">
        <v>42070.0</v>
      </c>
      <c r="C3909" s="14"/>
      <c r="D3909" s="167">
        <v>0.21</v>
      </c>
      <c r="E3909" s="14"/>
    </row>
    <row r="3910">
      <c r="A3910" s="7">
        <v>1291.0</v>
      </c>
      <c r="B3910" s="156">
        <v>42070.0</v>
      </c>
      <c r="C3910" s="14"/>
      <c r="D3910" s="167">
        <v>0.22</v>
      </c>
      <c r="E3910" s="14"/>
    </row>
    <row r="3911">
      <c r="A3911" s="7">
        <v>1292.0</v>
      </c>
      <c r="B3911" s="156">
        <v>42070.0</v>
      </c>
      <c r="C3911" s="14"/>
      <c r="D3911" s="167">
        <v>0.23</v>
      </c>
      <c r="E3911" s="14"/>
    </row>
    <row r="3912">
      <c r="A3912" s="7">
        <v>1292.0</v>
      </c>
      <c r="B3912" s="156">
        <v>42070.0</v>
      </c>
      <c r="C3912" s="14"/>
      <c r="D3912" s="167">
        <v>0.23</v>
      </c>
      <c r="E3912" s="14"/>
    </row>
    <row r="3913">
      <c r="A3913" s="7">
        <v>1292.0</v>
      </c>
      <c r="B3913" s="156">
        <v>42070.0</v>
      </c>
      <c r="C3913" s="14"/>
      <c r="D3913" s="167">
        <v>0.23</v>
      </c>
      <c r="E3913" s="14"/>
    </row>
    <row r="3914">
      <c r="A3914" s="7">
        <v>1293.0</v>
      </c>
      <c r="B3914" s="156">
        <v>42070.0</v>
      </c>
      <c r="C3914" s="14"/>
      <c r="D3914" s="167">
        <v>0.19</v>
      </c>
      <c r="E3914" s="14"/>
    </row>
    <row r="3915">
      <c r="A3915" s="7">
        <v>1293.0</v>
      </c>
      <c r="B3915" s="156">
        <v>42070.0</v>
      </c>
      <c r="C3915" s="14"/>
      <c r="D3915" s="167">
        <v>0.2</v>
      </c>
      <c r="E3915" s="14"/>
    </row>
    <row r="3916">
      <c r="A3916" s="7">
        <v>1293.0</v>
      </c>
      <c r="B3916" s="156">
        <v>42070.0</v>
      </c>
      <c r="C3916" s="14"/>
      <c r="D3916" s="167">
        <v>0.19</v>
      </c>
      <c r="E3916" s="14"/>
    </row>
    <row r="3917">
      <c r="A3917" s="7">
        <v>1294.0</v>
      </c>
      <c r="B3917" s="156">
        <v>42070.0</v>
      </c>
      <c r="C3917" s="14"/>
      <c r="D3917" s="167">
        <v>0.25</v>
      </c>
      <c r="E3917" s="14"/>
    </row>
    <row r="3918">
      <c r="A3918" s="7">
        <v>1294.0</v>
      </c>
      <c r="B3918" s="156">
        <v>42070.0</v>
      </c>
      <c r="C3918" s="14"/>
      <c r="D3918" s="167">
        <v>0.23</v>
      </c>
      <c r="E3918" s="14"/>
    </row>
    <row r="3919">
      <c r="A3919" s="7">
        <v>1294.0</v>
      </c>
      <c r="B3919" s="156">
        <v>42070.0</v>
      </c>
      <c r="C3919" s="14"/>
      <c r="D3919" s="167">
        <v>0.23</v>
      </c>
      <c r="E3919" s="14"/>
    </row>
    <row r="3920">
      <c r="A3920" s="7">
        <v>1295.0</v>
      </c>
      <c r="B3920" s="156">
        <v>42070.0</v>
      </c>
      <c r="C3920" s="14"/>
      <c r="D3920" s="167">
        <v>0.28</v>
      </c>
      <c r="E3920" s="14"/>
    </row>
    <row r="3921">
      <c r="A3921" s="7">
        <v>1295.0</v>
      </c>
      <c r="B3921" s="156">
        <v>42070.0</v>
      </c>
      <c r="C3921" s="14"/>
      <c r="D3921" s="167">
        <v>0.27</v>
      </c>
      <c r="E3921" s="14"/>
    </row>
    <row r="3922">
      <c r="A3922" s="7">
        <v>1295.0</v>
      </c>
      <c r="B3922" s="156">
        <v>42070.0</v>
      </c>
      <c r="C3922" s="14"/>
      <c r="D3922" s="167">
        <v>0.24</v>
      </c>
      <c r="E3922" s="14"/>
    </row>
    <row r="3923">
      <c r="A3923" s="7">
        <v>1296.0</v>
      </c>
      <c r="B3923" s="156">
        <v>42070.0</v>
      </c>
      <c r="C3923" s="14"/>
      <c r="D3923" s="167">
        <v>0.26</v>
      </c>
      <c r="E3923" s="14"/>
    </row>
    <row r="3924">
      <c r="A3924" s="7">
        <v>1296.0</v>
      </c>
      <c r="B3924" s="156">
        <v>42070.0</v>
      </c>
      <c r="C3924" s="14"/>
      <c r="D3924" s="167">
        <v>0.26</v>
      </c>
      <c r="E3924" s="14"/>
    </row>
    <row r="3925">
      <c r="A3925" s="7">
        <v>1296.0</v>
      </c>
      <c r="B3925" s="156">
        <v>42070.0</v>
      </c>
      <c r="C3925" s="14"/>
      <c r="D3925" s="167">
        <v>0.24</v>
      </c>
      <c r="E3925" s="14"/>
    </row>
    <row r="3926">
      <c r="A3926" s="7">
        <v>1297.0</v>
      </c>
      <c r="B3926" s="156">
        <v>42070.0</v>
      </c>
      <c r="C3926" s="14"/>
      <c r="D3926" s="167">
        <v>0.28</v>
      </c>
      <c r="E3926" s="14"/>
    </row>
    <row r="3927">
      <c r="A3927" s="7">
        <v>1297.0</v>
      </c>
      <c r="B3927" s="156">
        <v>42070.0</v>
      </c>
      <c r="C3927" s="14"/>
      <c r="D3927" s="167">
        <v>0.27</v>
      </c>
      <c r="E3927" s="14"/>
    </row>
    <row r="3928">
      <c r="A3928" s="7">
        <v>1297.0</v>
      </c>
      <c r="B3928" s="156">
        <v>42070.0</v>
      </c>
      <c r="C3928" s="14"/>
      <c r="D3928" s="167">
        <v>0.26</v>
      </c>
      <c r="E3928" s="14"/>
    </row>
    <row r="3929">
      <c r="A3929" s="7">
        <v>1298.0</v>
      </c>
      <c r="B3929" s="156">
        <v>42070.0</v>
      </c>
      <c r="C3929" s="14"/>
      <c r="D3929" s="167">
        <v>0.28</v>
      </c>
      <c r="E3929" s="14"/>
    </row>
    <row r="3930">
      <c r="A3930" s="7">
        <v>1298.0</v>
      </c>
      <c r="B3930" s="156">
        <v>42070.0</v>
      </c>
      <c r="C3930" s="14"/>
      <c r="D3930" s="167">
        <v>0.29</v>
      </c>
      <c r="E3930" s="14"/>
    </row>
    <row r="3931">
      <c r="A3931" s="7">
        <v>1298.0</v>
      </c>
      <c r="B3931" s="156">
        <v>42070.0</v>
      </c>
      <c r="C3931" s="14"/>
      <c r="D3931" s="167">
        <v>0.27</v>
      </c>
      <c r="E3931" s="14"/>
    </row>
    <row r="3932">
      <c r="A3932" s="7">
        <v>1299.0</v>
      </c>
      <c r="B3932" s="156">
        <v>42070.0</v>
      </c>
      <c r="C3932" s="14"/>
      <c r="D3932" s="167">
        <v>0.28</v>
      </c>
      <c r="E3932" s="14"/>
    </row>
    <row r="3933">
      <c r="A3933" s="7">
        <v>1299.0</v>
      </c>
      <c r="B3933" s="156">
        <v>42070.0</v>
      </c>
      <c r="C3933" s="14"/>
      <c r="D3933" s="167">
        <v>0.27</v>
      </c>
      <c r="E3933" s="14"/>
    </row>
    <row r="3934">
      <c r="A3934" s="7">
        <v>1299.0</v>
      </c>
      <c r="B3934" s="156">
        <v>42070.0</v>
      </c>
      <c r="C3934" s="14"/>
      <c r="D3934" s="167">
        <v>0.27</v>
      </c>
      <c r="E3934" s="14"/>
    </row>
    <row r="3935">
      <c r="A3935" s="7">
        <v>1300.0</v>
      </c>
      <c r="B3935" s="156">
        <v>42101.0</v>
      </c>
      <c r="C3935" s="14"/>
      <c r="D3935" s="167">
        <v>0.255</v>
      </c>
      <c r="E3935" s="14"/>
    </row>
    <row r="3936">
      <c r="A3936" s="7">
        <v>1300.0</v>
      </c>
      <c r="B3936" s="156">
        <v>42101.0</v>
      </c>
      <c r="C3936" s="14"/>
      <c r="D3936" s="167">
        <v>0.2</v>
      </c>
      <c r="E3936" s="14"/>
    </row>
    <row r="3937">
      <c r="A3937" s="7">
        <v>1300.0</v>
      </c>
      <c r="B3937" s="156">
        <v>42101.0</v>
      </c>
      <c r="C3937" s="14"/>
      <c r="D3937" s="167">
        <v>0.226</v>
      </c>
      <c r="E3937" s="14"/>
    </row>
    <row r="3938">
      <c r="A3938" s="7">
        <v>1301.0</v>
      </c>
      <c r="B3938" s="156">
        <v>42101.0</v>
      </c>
      <c r="C3938" s="14"/>
      <c r="D3938" s="167">
        <v>0.225</v>
      </c>
      <c r="E3938" s="14"/>
    </row>
    <row r="3939">
      <c r="A3939" s="7">
        <v>1301.0</v>
      </c>
      <c r="B3939" s="156">
        <v>42101.0</v>
      </c>
      <c r="C3939" s="14"/>
      <c r="D3939" s="167">
        <v>0.231</v>
      </c>
      <c r="E3939" s="14"/>
    </row>
    <row r="3940">
      <c r="A3940" s="7">
        <v>1301.0</v>
      </c>
      <c r="B3940" s="156">
        <v>42101.0</v>
      </c>
      <c r="C3940" s="14"/>
      <c r="D3940" s="167">
        <v>0.191</v>
      </c>
      <c r="E3940" s="14"/>
    </row>
    <row r="3941">
      <c r="A3941" s="7">
        <v>1302.0</v>
      </c>
      <c r="B3941" s="156">
        <v>42101.0</v>
      </c>
      <c r="C3941" s="14"/>
      <c r="D3941" s="167">
        <v>0.209</v>
      </c>
      <c r="E3941" s="14"/>
    </row>
    <row r="3942">
      <c r="A3942" s="7">
        <v>1302.0</v>
      </c>
      <c r="B3942" s="156">
        <v>42101.0</v>
      </c>
      <c r="C3942" s="14"/>
      <c r="D3942" s="167">
        <v>0.21</v>
      </c>
      <c r="E3942" s="14"/>
    </row>
    <row r="3943">
      <c r="A3943" s="7">
        <v>1302.0</v>
      </c>
      <c r="B3943" s="156">
        <v>42101.0</v>
      </c>
      <c r="C3943" s="14"/>
      <c r="D3943" s="167">
        <v>0.241</v>
      </c>
      <c r="E3943" s="14"/>
    </row>
    <row r="3944">
      <c r="A3944" s="7">
        <v>1303.0</v>
      </c>
      <c r="B3944" s="156">
        <v>42101.0</v>
      </c>
      <c r="C3944" s="14"/>
      <c r="D3944" s="167">
        <v>0.25</v>
      </c>
      <c r="E3944" s="14"/>
    </row>
    <row r="3945">
      <c r="A3945" s="7">
        <v>1303.0</v>
      </c>
      <c r="B3945" s="156">
        <v>42101.0</v>
      </c>
      <c r="C3945" s="14"/>
      <c r="D3945" s="167">
        <v>0.29</v>
      </c>
      <c r="E3945" s="14"/>
    </row>
    <row r="3946">
      <c r="A3946" s="7">
        <v>1303.0</v>
      </c>
      <c r="B3946" s="156">
        <v>42101.0</v>
      </c>
      <c r="C3946" s="14"/>
      <c r="D3946" s="167">
        <v>0.267</v>
      </c>
      <c r="E3946" s="14"/>
    </row>
    <row r="3947">
      <c r="A3947" s="7">
        <v>1304.0</v>
      </c>
      <c r="B3947" s="156">
        <v>42101.0</v>
      </c>
      <c r="C3947" s="14"/>
      <c r="D3947" s="167">
        <v>0.261</v>
      </c>
      <c r="E3947" s="14"/>
    </row>
    <row r="3948">
      <c r="A3948" s="7">
        <v>1304.0</v>
      </c>
      <c r="B3948" s="156">
        <v>42101.0</v>
      </c>
      <c r="C3948" s="14"/>
      <c r="D3948" s="167">
        <v>0.239</v>
      </c>
      <c r="E3948" s="14"/>
    </row>
    <row r="3949">
      <c r="A3949" s="7">
        <v>1304.0</v>
      </c>
      <c r="B3949" s="156">
        <v>42101.0</v>
      </c>
      <c r="C3949" s="14"/>
      <c r="D3949" s="167">
        <v>0.271</v>
      </c>
      <c r="E3949" s="14"/>
    </row>
    <row r="3950">
      <c r="A3950" s="7">
        <v>1305.0</v>
      </c>
      <c r="B3950" s="156">
        <v>42101.0</v>
      </c>
      <c r="C3950" s="14"/>
      <c r="D3950" s="167">
        <v>0.254</v>
      </c>
      <c r="E3950" s="14"/>
    </row>
    <row r="3951">
      <c r="A3951" s="7">
        <v>1305.0</v>
      </c>
      <c r="B3951" s="156">
        <v>42101.0</v>
      </c>
      <c r="C3951" s="14"/>
      <c r="D3951" s="167">
        <v>0.304</v>
      </c>
      <c r="E3951" s="14"/>
    </row>
    <row r="3952">
      <c r="A3952" s="7">
        <v>1305.0</v>
      </c>
      <c r="B3952" s="156">
        <v>42101.0</v>
      </c>
      <c r="C3952" s="14"/>
      <c r="D3952" s="167">
        <v>0.262</v>
      </c>
      <c r="E3952" s="14"/>
    </row>
    <row r="3953">
      <c r="A3953" s="7">
        <v>1306.0</v>
      </c>
      <c r="B3953" s="156">
        <v>42101.0</v>
      </c>
      <c r="C3953" s="14"/>
      <c r="D3953" s="167">
        <v>0.169</v>
      </c>
      <c r="E3953" s="14"/>
    </row>
    <row r="3954">
      <c r="A3954" s="7">
        <v>1306.0</v>
      </c>
      <c r="B3954" s="156">
        <v>42101.0</v>
      </c>
      <c r="C3954" s="14"/>
      <c r="D3954" s="167">
        <v>0.148</v>
      </c>
      <c r="E3954" s="14"/>
    </row>
    <row r="3955">
      <c r="A3955" s="7">
        <v>1306.0</v>
      </c>
      <c r="B3955" s="156">
        <v>42101.0</v>
      </c>
      <c r="C3955" s="14"/>
      <c r="D3955" s="167">
        <v>0.163</v>
      </c>
      <c r="E3955" s="14"/>
    </row>
    <row r="3956">
      <c r="A3956" s="7">
        <v>1307.0</v>
      </c>
      <c r="B3956" s="156">
        <v>42101.0</v>
      </c>
      <c r="C3956" s="14"/>
      <c r="D3956" s="167">
        <v>0.153</v>
      </c>
      <c r="E3956" s="14"/>
    </row>
    <row r="3957">
      <c r="A3957" s="7">
        <v>1307.0</v>
      </c>
      <c r="B3957" s="156">
        <v>42101.0</v>
      </c>
      <c r="C3957" s="14"/>
      <c r="D3957" s="167">
        <v>0.168</v>
      </c>
      <c r="E3957" s="14"/>
    </row>
    <row r="3958">
      <c r="A3958" s="7">
        <v>1307.0</v>
      </c>
      <c r="B3958" s="156">
        <v>42101.0</v>
      </c>
      <c r="C3958" s="14"/>
      <c r="D3958" s="167">
        <v>0.14</v>
      </c>
      <c r="E3958" s="14"/>
    </row>
    <row r="3959">
      <c r="A3959" s="7">
        <v>1308.0</v>
      </c>
      <c r="B3959" s="156">
        <v>42101.0</v>
      </c>
      <c r="C3959" s="14"/>
      <c r="D3959" s="167">
        <v>0.187</v>
      </c>
      <c r="E3959" s="14"/>
    </row>
    <row r="3960">
      <c r="A3960" s="7">
        <v>1308.0</v>
      </c>
      <c r="B3960" s="156">
        <v>42101.0</v>
      </c>
      <c r="C3960" s="14"/>
      <c r="D3960" s="167">
        <v>0.128</v>
      </c>
      <c r="E3960" s="14"/>
    </row>
    <row r="3961">
      <c r="A3961" s="7">
        <v>1308.0</v>
      </c>
      <c r="B3961" s="156">
        <v>42101.0</v>
      </c>
      <c r="C3961" s="14"/>
      <c r="D3961" s="167">
        <v>0.155</v>
      </c>
      <c r="E3961" s="14"/>
    </row>
    <row r="3962">
      <c r="A3962" s="7">
        <v>1309.0</v>
      </c>
      <c r="B3962" s="156">
        <v>42101.0</v>
      </c>
      <c r="C3962" s="14"/>
      <c r="D3962" s="167">
        <v>0.348</v>
      </c>
      <c r="E3962" s="14"/>
    </row>
    <row r="3963">
      <c r="A3963" s="7">
        <v>1309.0</v>
      </c>
      <c r="B3963" s="156">
        <v>42101.0</v>
      </c>
      <c r="C3963" s="14"/>
      <c r="D3963" s="167">
        <v>0.356</v>
      </c>
      <c r="E3963" s="14"/>
    </row>
    <row r="3964">
      <c r="A3964" s="7">
        <v>1309.0</v>
      </c>
      <c r="B3964" s="156">
        <v>42101.0</v>
      </c>
      <c r="C3964" s="14"/>
      <c r="D3964" s="167">
        <v>0.319</v>
      </c>
      <c r="E3964" s="14"/>
    </row>
    <row r="3965">
      <c r="A3965" s="7">
        <v>1310.0</v>
      </c>
      <c r="B3965" s="156">
        <v>42101.0</v>
      </c>
      <c r="C3965" s="14"/>
      <c r="D3965" s="167">
        <v>0.294</v>
      </c>
      <c r="E3965" s="14"/>
    </row>
    <row r="3966">
      <c r="A3966" s="7">
        <v>1310.0</v>
      </c>
      <c r="B3966" s="156">
        <v>42101.0</v>
      </c>
      <c r="C3966" s="14"/>
      <c r="D3966" s="167">
        <v>0.287</v>
      </c>
      <c r="E3966" s="14"/>
    </row>
    <row r="3967">
      <c r="A3967" s="7">
        <v>1310.0</v>
      </c>
      <c r="B3967" s="156">
        <v>42101.0</v>
      </c>
      <c r="C3967" s="14"/>
      <c r="D3967" s="167">
        <v>0.309</v>
      </c>
      <c r="E3967" s="14"/>
    </row>
    <row r="3968">
      <c r="A3968" s="7">
        <v>1311.0</v>
      </c>
      <c r="B3968" s="156">
        <v>42101.0</v>
      </c>
      <c r="C3968" s="14"/>
      <c r="D3968" s="167">
        <v>0.301</v>
      </c>
      <c r="E3968" s="14"/>
    </row>
    <row r="3969">
      <c r="A3969" s="7">
        <v>1311.0</v>
      </c>
      <c r="B3969" s="156">
        <v>42101.0</v>
      </c>
      <c r="C3969" s="14"/>
      <c r="D3969" s="167">
        <v>0.292</v>
      </c>
      <c r="E3969" s="14"/>
    </row>
    <row r="3970">
      <c r="A3970" s="7">
        <v>1311.0</v>
      </c>
      <c r="B3970" s="156">
        <v>42101.0</v>
      </c>
      <c r="C3970" s="14"/>
      <c r="D3970" s="167">
        <v>0.34</v>
      </c>
      <c r="E3970" s="14"/>
    </row>
    <row r="3971">
      <c r="A3971" s="7">
        <v>1312.0</v>
      </c>
      <c r="B3971" s="156">
        <v>42101.0</v>
      </c>
      <c r="C3971" s="14"/>
      <c r="D3971" s="167">
        <v>0.209</v>
      </c>
      <c r="E3971" s="14"/>
    </row>
    <row r="3972">
      <c r="A3972" s="7">
        <v>1312.0</v>
      </c>
      <c r="B3972" s="156">
        <v>42101.0</v>
      </c>
      <c r="C3972" s="14"/>
      <c r="D3972" s="167">
        <v>0.223</v>
      </c>
      <c r="E3972" s="14"/>
    </row>
    <row r="3973">
      <c r="A3973" s="7">
        <v>1312.0</v>
      </c>
      <c r="B3973" s="156">
        <v>42101.0</v>
      </c>
      <c r="C3973" s="14"/>
      <c r="D3973" s="167">
        <v>0.203</v>
      </c>
      <c r="E3973" s="14"/>
    </row>
    <row r="3974">
      <c r="A3974" s="7">
        <v>1313.0</v>
      </c>
      <c r="B3974" s="156">
        <v>42101.0</v>
      </c>
      <c r="C3974" s="14"/>
      <c r="D3974" s="167">
        <v>0.246</v>
      </c>
      <c r="E3974" s="14"/>
    </row>
    <row r="3975">
      <c r="A3975" s="7">
        <v>1313.0</v>
      </c>
      <c r="B3975" s="156">
        <v>42101.0</v>
      </c>
      <c r="C3975" s="14"/>
      <c r="D3975" s="167">
        <v>0.222</v>
      </c>
      <c r="E3975" s="14"/>
    </row>
    <row r="3976">
      <c r="A3976" s="7">
        <v>1313.0</v>
      </c>
      <c r="B3976" s="156">
        <v>42101.0</v>
      </c>
      <c r="C3976" s="14"/>
      <c r="D3976" s="167">
        <v>0.263</v>
      </c>
      <c r="E3976" s="14"/>
    </row>
    <row r="3977">
      <c r="A3977" s="7">
        <v>1314.0</v>
      </c>
      <c r="B3977" s="156">
        <v>42101.0</v>
      </c>
      <c r="C3977" s="14"/>
      <c r="D3977" s="167">
        <v>0.233</v>
      </c>
      <c r="E3977" s="14"/>
    </row>
    <row r="3978">
      <c r="A3978" s="7">
        <v>1314.0</v>
      </c>
      <c r="B3978" s="156">
        <v>42101.0</v>
      </c>
      <c r="C3978" s="14"/>
      <c r="D3978" s="167">
        <v>0.26</v>
      </c>
      <c r="E3978" s="14"/>
    </row>
    <row r="3979">
      <c r="A3979" s="7">
        <v>1314.0</v>
      </c>
      <c r="B3979" s="156">
        <v>42101.0</v>
      </c>
      <c r="C3979" s="14"/>
      <c r="D3979" s="167">
        <v>0.19</v>
      </c>
      <c r="E3979" s="14"/>
    </row>
    <row r="3980">
      <c r="A3980" s="7">
        <v>1315.0</v>
      </c>
      <c r="B3980" s="156">
        <v>42101.0</v>
      </c>
      <c r="C3980" s="14"/>
      <c r="D3980" s="167">
        <v>0.288</v>
      </c>
      <c r="E3980" s="14"/>
    </row>
    <row r="3981">
      <c r="A3981" s="7">
        <v>1315.0</v>
      </c>
      <c r="B3981" s="156">
        <v>42101.0</v>
      </c>
      <c r="C3981" s="14"/>
      <c r="D3981" s="167">
        <v>0.274</v>
      </c>
      <c r="E3981" s="14"/>
    </row>
    <row r="3982">
      <c r="A3982" s="7">
        <v>1315.0</v>
      </c>
      <c r="B3982" s="156">
        <v>42101.0</v>
      </c>
      <c r="C3982" s="14"/>
      <c r="D3982" s="167">
        <v>0.287</v>
      </c>
      <c r="E3982" s="14"/>
    </row>
    <row r="3983">
      <c r="A3983" s="7">
        <v>1316.0</v>
      </c>
      <c r="B3983" s="156">
        <v>42101.0</v>
      </c>
      <c r="C3983" s="14"/>
      <c r="D3983" s="167">
        <v>0.279</v>
      </c>
      <c r="E3983" s="14"/>
    </row>
    <row r="3984">
      <c r="A3984" s="7">
        <v>1316.0</v>
      </c>
      <c r="B3984" s="156">
        <v>42101.0</v>
      </c>
      <c r="C3984" s="14"/>
      <c r="D3984" s="167">
        <v>0.317</v>
      </c>
      <c r="E3984" s="14"/>
    </row>
    <row r="3985">
      <c r="A3985" s="7">
        <v>1316.0</v>
      </c>
      <c r="B3985" s="156">
        <v>42101.0</v>
      </c>
      <c r="C3985" s="14"/>
      <c r="D3985" s="167">
        <v>0.284</v>
      </c>
      <c r="E3985" s="14"/>
    </row>
    <row r="3986">
      <c r="A3986" s="7">
        <v>1317.0</v>
      </c>
      <c r="B3986" s="156">
        <v>42101.0</v>
      </c>
      <c r="C3986" s="14"/>
      <c r="D3986" s="167">
        <v>0.398</v>
      </c>
      <c r="E3986" s="14"/>
    </row>
    <row r="3987">
      <c r="A3987" s="7">
        <v>1317.0</v>
      </c>
      <c r="B3987" s="156">
        <v>42101.0</v>
      </c>
      <c r="C3987" s="14"/>
      <c r="D3987" s="167">
        <v>0.298</v>
      </c>
      <c r="E3987" s="14"/>
    </row>
    <row r="3988">
      <c r="A3988" s="7">
        <v>1317.0</v>
      </c>
      <c r="B3988" s="156">
        <v>42101.0</v>
      </c>
      <c r="C3988" s="14"/>
      <c r="D3988" s="167">
        <v>0.295</v>
      </c>
      <c r="E3988" s="14"/>
    </row>
    <row r="3989">
      <c r="A3989" s="7">
        <v>1318.0</v>
      </c>
      <c r="B3989" s="156">
        <v>42101.0</v>
      </c>
      <c r="C3989" s="14"/>
      <c r="D3989" s="167">
        <v>0.313</v>
      </c>
      <c r="E3989" s="14"/>
    </row>
    <row r="3990">
      <c r="A3990" s="7">
        <v>1318.0</v>
      </c>
      <c r="B3990" s="156">
        <v>42101.0</v>
      </c>
      <c r="C3990" s="14"/>
      <c r="D3990" s="167">
        <v>0.349</v>
      </c>
      <c r="E3990" s="14"/>
    </row>
    <row r="3991">
      <c r="A3991" s="7">
        <v>1318.0</v>
      </c>
      <c r="B3991" s="156">
        <v>42101.0</v>
      </c>
      <c r="C3991" s="14"/>
      <c r="D3991" s="167">
        <v>0.27</v>
      </c>
      <c r="E3991" s="14"/>
    </row>
    <row r="3992">
      <c r="A3992" s="7">
        <v>1319.0</v>
      </c>
      <c r="B3992" s="156">
        <v>42101.0</v>
      </c>
      <c r="C3992" s="14"/>
      <c r="D3992" s="167">
        <v>0.238</v>
      </c>
      <c r="E3992" s="14"/>
    </row>
    <row r="3993">
      <c r="A3993" s="7">
        <v>1319.0</v>
      </c>
      <c r="B3993" s="156">
        <v>42101.0</v>
      </c>
      <c r="C3993" s="14"/>
      <c r="D3993" s="167">
        <v>0.219</v>
      </c>
      <c r="E3993" s="14"/>
    </row>
    <row r="3994">
      <c r="A3994" s="7">
        <v>1319.0</v>
      </c>
      <c r="B3994" s="156">
        <v>42101.0</v>
      </c>
      <c r="C3994" s="14"/>
      <c r="D3994" s="167">
        <v>0.282</v>
      </c>
      <c r="E3994" s="14"/>
    </row>
    <row r="3995">
      <c r="A3995" s="7">
        <v>1320.0</v>
      </c>
      <c r="B3995" s="156">
        <v>42101.0</v>
      </c>
      <c r="C3995" s="14"/>
      <c r="D3995" s="167">
        <v>0.394</v>
      </c>
      <c r="E3995" s="14"/>
    </row>
    <row r="3996">
      <c r="A3996" s="7">
        <v>1320.0</v>
      </c>
      <c r="B3996" s="156">
        <v>42101.0</v>
      </c>
      <c r="C3996" s="14"/>
      <c r="D3996" s="167">
        <v>0.377</v>
      </c>
      <c r="E3996" s="14"/>
    </row>
    <row r="3997">
      <c r="A3997" s="7">
        <v>1320.0</v>
      </c>
      <c r="B3997" s="156">
        <v>42101.0</v>
      </c>
      <c r="C3997" s="14"/>
      <c r="D3997" s="167">
        <v>0.382</v>
      </c>
      <c r="E3997" s="14"/>
    </row>
    <row r="3998">
      <c r="A3998" s="7">
        <v>1321.0</v>
      </c>
      <c r="B3998" s="156">
        <v>42101.0</v>
      </c>
      <c r="C3998" s="14"/>
      <c r="D3998" s="167">
        <v>0.428</v>
      </c>
      <c r="E3998" s="14"/>
    </row>
    <row r="3999">
      <c r="A3999" s="7">
        <v>1321.0</v>
      </c>
      <c r="B3999" s="156">
        <v>42101.0</v>
      </c>
      <c r="C3999" s="14"/>
      <c r="D3999" s="167">
        <v>0.425</v>
      </c>
      <c r="E3999" s="14"/>
    </row>
    <row r="4000">
      <c r="A4000" s="7">
        <v>1321.0</v>
      </c>
      <c r="B4000" s="156">
        <v>42101.0</v>
      </c>
      <c r="C4000" s="14"/>
      <c r="D4000" s="167">
        <v>0.39</v>
      </c>
      <c r="E4000" s="14"/>
    </row>
    <row r="4001">
      <c r="A4001" s="7">
        <v>1322.0</v>
      </c>
      <c r="B4001" s="156">
        <v>42101.0</v>
      </c>
      <c r="C4001" s="14"/>
      <c r="D4001" s="167">
        <v>0.404</v>
      </c>
      <c r="E4001" s="14"/>
    </row>
    <row r="4002">
      <c r="A4002" s="7">
        <v>1322.0</v>
      </c>
      <c r="B4002" s="156">
        <v>42101.0</v>
      </c>
      <c r="C4002" s="14"/>
      <c r="D4002" s="167">
        <v>0.389</v>
      </c>
      <c r="E4002" s="14"/>
    </row>
    <row r="4003">
      <c r="A4003" s="7">
        <v>1322.0</v>
      </c>
      <c r="B4003" s="156">
        <v>42101.0</v>
      </c>
      <c r="C4003" s="14"/>
      <c r="D4003" s="167">
        <v>0.414</v>
      </c>
      <c r="E4003" s="14"/>
    </row>
    <row r="4004">
      <c r="A4004" s="7">
        <v>1323.0</v>
      </c>
      <c r="B4004" s="156">
        <v>42101.0</v>
      </c>
      <c r="C4004" s="14"/>
      <c r="D4004" s="167">
        <v>0.346</v>
      </c>
      <c r="E4004" s="14"/>
    </row>
    <row r="4005">
      <c r="A4005" s="7">
        <v>1323.0</v>
      </c>
      <c r="B4005" s="156">
        <v>42101.0</v>
      </c>
      <c r="C4005" s="14"/>
      <c r="D4005" s="167">
        <v>0.404</v>
      </c>
      <c r="E4005" s="14"/>
    </row>
    <row r="4006">
      <c r="A4006" s="7">
        <v>1323.0</v>
      </c>
      <c r="B4006" s="156">
        <v>42101.0</v>
      </c>
      <c r="C4006" s="14"/>
      <c r="D4006" s="167">
        <v>0.388</v>
      </c>
      <c r="E4006" s="14"/>
    </row>
    <row r="4007">
      <c r="A4007" s="7">
        <v>1324.0</v>
      </c>
      <c r="B4007" s="156">
        <v>42101.0</v>
      </c>
      <c r="C4007" s="14"/>
      <c r="D4007" s="167">
        <v>0.404</v>
      </c>
      <c r="E4007" s="14"/>
    </row>
    <row r="4008">
      <c r="A4008" s="7">
        <v>1324.0</v>
      </c>
      <c r="B4008" s="156">
        <v>42101.0</v>
      </c>
      <c r="C4008" s="14"/>
      <c r="D4008" s="167">
        <v>0.388</v>
      </c>
      <c r="E4008" s="14"/>
    </row>
    <row r="4009">
      <c r="A4009" s="7">
        <v>1324.0</v>
      </c>
      <c r="B4009" s="156">
        <v>42101.0</v>
      </c>
      <c r="C4009" s="14"/>
      <c r="D4009" s="167">
        <v>0.36</v>
      </c>
      <c r="E4009" s="14"/>
    </row>
    <row r="4010">
      <c r="A4010" s="7">
        <v>1325.0</v>
      </c>
      <c r="B4010" s="156">
        <v>42101.0</v>
      </c>
      <c r="C4010" s="14"/>
      <c r="D4010" s="167">
        <v>0.4</v>
      </c>
      <c r="E4010" s="14"/>
    </row>
    <row r="4011">
      <c r="A4011" s="7">
        <v>1325.0</v>
      </c>
      <c r="B4011" s="156">
        <v>42101.0</v>
      </c>
      <c r="C4011" s="14"/>
      <c r="D4011" s="167">
        <v>0.396</v>
      </c>
      <c r="E4011" s="14"/>
    </row>
    <row r="4012">
      <c r="A4012" s="7">
        <v>1325.0</v>
      </c>
      <c r="B4012" s="156">
        <v>42101.0</v>
      </c>
      <c r="C4012" s="14"/>
      <c r="D4012" s="167">
        <v>0.348</v>
      </c>
      <c r="E4012" s="14"/>
    </row>
    <row r="4013">
      <c r="A4013" s="7">
        <v>1326.0</v>
      </c>
      <c r="B4013" s="156">
        <v>42192.0</v>
      </c>
      <c r="C4013" s="14"/>
      <c r="D4013" s="167">
        <v>0.3</v>
      </c>
      <c r="E4013" s="14"/>
    </row>
    <row r="4014">
      <c r="A4014" s="7">
        <v>1326.0</v>
      </c>
      <c r="B4014" s="156">
        <v>42192.0</v>
      </c>
      <c r="C4014" s="14"/>
      <c r="D4014" s="167">
        <v>0.28</v>
      </c>
      <c r="E4014" s="14"/>
    </row>
    <row r="4015">
      <c r="A4015" s="7">
        <v>1326.0</v>
      </c>
      <c r="B4015" s="156">
        <v>42192.0</v>
      </c>
      <c r="C4015" s="14"/>
      <c r="D4015" s="167">
        <v>0.25</v>
      </c>
      <c r="E4015" s="14"/>
    </row>
    <row r="4016">
      <c r="A4016" s="7">
        <v>1327.0</v>
      </c>
      <c r="B4016" s="156">
        <v>42192.0</v>
      </c>
      <c r="C4016" s="14"/>
      <c r="D4016" s="167">
        <v>0.31</v>
      </c>
      <c r="E4016" s="14"/>
    </row>
    <row r="4017">
      <c r="A4017" s="7">
        <v>1327.0</v>
      </c>
      <c r="B4017" s="156">
        <v>42192.0</v>
      </c>
      <c r="C4017" s="14"/>
      <c r="D4017" s="167">
        <v>0.28</v>
      </c>
      <c r="E4017" s="14"/>
    </row>
    <row r="4018">
      <c r="A4018" s="7">
        <v>1327.0</v>
      </c>
      <c r="B4018" s="156">
        <v>42192.0</v>
      </c>
      <c r="C4018" s="14"/>
      <c r="D4018" s="167">
        <v>0.25</v>
      </c>
      <c r="E4018" s="14"/>
    </row>
    <row r="4019">
      <c r="A4019" s="7">
        <v>1328.0</v>
      </c>
      <c r="B4019" s="156">
        <v>42192.0</v>
      </c>
      <c r="C4019" s="14"/>
      <c r="D4019" s="167">
        <v>0.32</v>
      </c>
      <c r="E4019" s="14"/>
    </row>
    <row r="4020">
      <c r="A4020" s="7">
        <v>1328.0</v>
      </c>
      <c r="B4020" s="156">
        <v>42192.0</v>
      </c>
      <c r="C4020" s="14"/>
      <c r="D4020" s="167">
        <v>0.31</v>
      </c>
      <c r="E4020" s="14"/>
    </row>
    <row r="4021">
      <c r="A4021" s="7">
        <v>1328.0</v>
      </c>
      <c r="B4021" s="156">
        <v>42192.0</v>
      </c>
      <c r="C4021" s="14"/>
      <c r="D4021" s="167">
        <v>0.26</v>
      </c>
      <c r="E4021" s="14"/>
    </row>
    <row r="4022">
      <c r="A4022" s="7">
        <v>1329.0</v>
      </c>
      <c r="B4022" s="156">
        <v>42192.0</v>
      </c>
      <c r="C4022" s="14"/>
      <c r="D4022" s="167">
        <v>0.32</v>
      </c>
      <c r="E4022" s="14"/>
    </row>
    <row r="4023">
      <c r="A4023" s="7">
        <v>1329.0</v>
      </c>
      <c r="B4023" s="156">
        <v>42192.0</v>
      </c>
      <c r="C4023" s="14"/>
      <c r="D4023" s="167">
        <v>0.24</v>
      </c>
      <c r="E4023" s="14"/>
    </row>
    <row r="4024">
      <c r="A4024" s="7">
        <v>1329.0</v>
      </c>
      <c r="B4024" s="156">
        <v>42192.0</v>
      </c>
      <c r="C4024" s="14"/>
      <c r="D4024" s="167">
        <v>0.27</v>
      </c>
      <c r="E4024" s="14"/>
    </row>
    <row r="4025">
      <c r="A4025" s="7">
        <v>1330.0</v>
      </c>
      <c r="B4025" s="156">
        <v>42192.0</v>
      </c>
      <c r="C4025" s="14"/>
      <c r="D4025" s="167">
        <v>0.24</v>
      </c>
      <c r="E4025" s="14"/>
    </row>
    <row r="4026">
      <c r="A4026" s="7">
        <v>1330.0</v>
      </c>
      <c r="B4026" s="156">
        <v>42192.0</v>
      </c>
      <c r="C4026" s="14"/>
      <c r="D4026" s="167">
        <v>0.28</v>
      </c>
      <c r="E4026" s="14"/>
    </row>
    <row r="4027">
      <c r="A4027" s="7">
        <v>1330.0</v>
      </c>
      <c r="B4027" s="156">
        <v>42192.0</v>
      </c>
      <c r="C4027" s="14"/>
      <c r="D4027" s="167">
        <v>0.23</v>
      </c>
      <c r="E4027" s="14"/>
    </row>
    <row r="4028">
      <c r="A4028" s="7">
        <v>1331.0</v>
      </c>
      <c r="B4028" s="156">
        <v>42192.0</v>
      </c>
      <c r="C4028" s="14"/>
      <c r="D4028" s="167">
        <v>0.26</v>
      </c>
      <c r="E4028" s="14"/>
    </row>
    <row r="4029">
      <c r="A4029" s="7">
        <v>1331.0</v>
      </c>
      <c r="B4029" s="156">
        <v>42192.0</v>
      </c>
      <c r="C4029" s="14"/>
      <c r="D4029" s="167">
        <v>0.24</v>
      </c>
      <c r="E4029" s="14"/>
    </row>
    <row r="4030">
      <c r="A4030" s="7">
        <v>1331.0</v>
      </c>
      <c r="B4030" s="156">
        <v>42192.0</v>
      </c>
      <c r="C4030" s="14"/>
      <c r="D4030" s="167">
        <v>0.25</v>
      </c>
      <c r="E4030" s="14"/>
    </row>
    <row r="4031">
      <c r="A4031" s="7">
        <v>1332.0</v>
      </c>
      <c r="B4031" s="156">
        <v>42192.0</v>
      </c>
      <c r="C4031" s="14"/>
      <c r="D4031" s="167">
        <v>0.24</v>
      </c>
      <c r="E4031" s="14"/>
    </row>
    <row r="4032">
      <c r="A4032" s="7">
        <v>1332.0</v>
      </c>
      <c r="B4032" s="156">
        <v>42192.0</v>
      </c>
      <c r="C4032" s="14"/>
      <c r="D4032" s="167">
        <v>0.22</v>
      </c>
      <c r="E4032" s="14"/>
    </row>
    <row r="4033">
      <c r="A4033" s="7">
        <v>1332.0</v>
      </c>
      <c r="B4033" s="156">
        <v>42192.0</v>
      </c>
      <c r="C4033" s="14"/>
      <c r="D4033" s="167">
        <v>0.21</v>
      </c>
      <c r="E4033" s="14"/>
    </row>
    <row r="4034">
      <c r="A4034" s="7">
        <v>1333.0</v>
      </c>
      <c r="B4034" s="156">
        <v>42192.0</v>
      </c>
      <c r="C4034" s="14"/>
      <c r="D4034" s="167">
        <v>0.25</v>
      </c>
      <c r="E4034" s="14"/>
    </row>
    <row r="4035">
      <c r="A4035" s="7">
        <v>1333.0</v>
      </c>
      <c r="B4035" s="156">
        <v>42192.0</v>
      </c>
      <c r="C4035" s="14"/>
      <c r="D4035" s="167">
        <v>0.25</v>
      </c>
      <c r="E4035" s="14"/>
    </row>
    <row r="4036">
      <c r="A4036" s="7">
        <v>1333.0</v>
      </c>
      <c r="B4036" s="156">
        <v>42192.0</v>
      </c>
      <c r="C4036" s="14"/>
      <c r="D4036" s="167">
        <v>0.25</v>
      </c>
      <c r="E4036" s="14"/>
    </row>
    <row r="4037">
      <c r="A4037" s="7">
        <v>1334.0</v>
      </c>
      <c r="B4037" s="156">
        <v>42192.0</v>
      </c>
      <c r="C4037" s="14"/>
      <c r="D4037" s="167">
        <v>0.24</v>
      </c>
      <c r="E4037" s="14"/>
    </row>
    <row r="4038">
      <c r="A4038" s="7">
        <v>1334.0</v>
      </c>
      <c r="B4038" s="156">
        <v>42192.0</v>
      </c>
      <c r="C4038" s="14"/>
      <c r="D4038" s="167">
        <v>0.24</v>
      </c>
      <c r="E4038" s="14"/>
    </row>
    <row r="4039">
      <c r="A4039" s="7">
        <v>1334.0</v>
      </c>
      <c r="B4039" s="156">
        <v>42192.0</v>
      </c>
      <c r="C4039" s="14"/>
      <c r="D4039" s="167">
        <v>0.21</v>
      </c>
      <c r="E4039" s="14"/>
    </row>
    <row r="4040">
      <c r="A4040" s="7">
        <v>1335.0</v>
      </c>
      <c r="B4040" s="156">
        <v>42192.0</v>
      </c>
      <c r="C4040" s="14"/>
      <c r="D4040" s="152">
        <v>0.25</v>
      </c>
      <c r="E4040" s="14"/>
    </row>
    <row r="4041">
      <c r="A4041" s="7">
        <v>1335.0</v>
      </c>
      <c r="B4041" s="156">
        <v>42192.0</v>
      </c>
      <c r="C4041" s="14"/>
      <c r="D4041" s="167">
        <v>0.27</v>
      </c>
      <c r="E4041" s="14"/>
    </row>
    <row r="4042">
      <c r="A4042" s="7">
        <v>1335.0</v>
      </c>
      <c r="B4042" s="156">
        <v>42192.0</v>
      </c>
      <c r="C4042" s="14"/>
      <c r="D4042" s="167">
        <v>0.26</v>
      </c>
      <c r="E4042" s="14"/>
    </row>
    <row r="4043">
      <c r="A4043" s="7">
        <v>1336.0</v>
      </c>
      <c r="B4043" s="156">
        <v>42192.0</v>
      </c>
      <c r="C4043" s="14"/>
      <c r="D4043" s="167">
        <v>0.26</v>
      </c>
      <c r="E4043" s="14"/>
    </row>
    <row r="4044">
      <c r="A4044" s="7">
        <v>1336.0</v>
      </c>
      <c r="B4044" s="156">
        <v>42192.0</v>
      </c>
      <c r="C4044" s="14"/>
      <c r="D4044" s="167">
        <v>0.25</v>
      </c>
      <c r="E4044" s="14"/>
    </row>
    <row r="4045">
      <c r="A4045" s="7">
        <v>1336.0</v>
      </c>
      <c r="B4045" s="156">
        <v>42192.0</v>
      </c>
      <c r="C4045" s="14"/>
      <c r="D4045" s="167">
        <v>0.26</v>
      </c>
      <c r="E4045" s="14"/>
    </row>
    <row r="4046">
      <c r="A4046" s="7">
        <v>1337.0</v>
      </c>
      <c r="B4046" s="156">
        <v>42192.0</v>
      </c>
      <c r="C4046" s="14"/>
      <c r="D4046" s="167">
        <v>0.25</v>
      </c>
      <c r="E4046" s="14"/>
    </row>
    <row r="4047">
      <c r="A4047" s="7">
        <v>1337.0</v>
      </c>
      <c r="B4047" s="156">
        <v>42192.0</v>
      </c>
      <c r="C4047" s="14"/>
      <c r="D4047" s="167">
        <v>0.25</v>
      </c>
      <c r="E4047" s="14"/>
    </row>
    <row r="4048">
      <c r="A4048" s="7">
        <v>1337.0</v>
      </c>
      <c r="B4048" s="156">
        <v>42192.0</v>
      </c>
      <c r="C4048" s="14"/>
      <c r="D4048" s="167">
        <v>0.25</v>
      </c>
      <c r="E4048" s="14"/>
    </row>
    <row r="4049">
      <c r="A4049" s="7">
        <v>1338.0</v>
      </c>
      <c r="B4049" s="156">
        <v>42192.0</v>
      </c>
      <c r="C4049" s="14"/>
      <c r="D4049" s="167">
        <v>0.28</v>
      </c>
      <c r="E4049" s="14"/>
    </row>
    <row r="4050">
      <c r="A4050" s="7">
        <v>1338.0</v>
      </c>
      <c r="B4050" s="156">
        <v>42192.0</v>
      </c>
      <c r="C4050" s="14"/>
      <c r="D4050" s="167">
        <v>0.29</v>
      </c>
      <c r="E4050" s="14"/>
    </row>
    <row r="4051">
      <c r="A4051" s="7">
        <v>1338.0</v>
      </c>
      <c r="B4051" s="156">
        <v>42192.0</v>
      </c>
      <c r="C4051" s="14"/>
      <c r="D4051" s="167">
        <v>0.31</v>
      </c>
      <c r="E4051" s="14"/>
    </row>
    <row r="4052">
      <c r="A4052" s="7">
        <v>1339.0</v>
      </c>
      <c r="B4052" s="156">
        <v>42192.0</v>
      </c>
      <c r="C4052" s="14"/>
      <c r="D4052" s="167">
        <v>0.21</v>
      </c>
      <c r="E4052" s="14"/>
    </row>
    <row r="4053">
      <c r="A4053" s="7">
        <v>1339.0</v>
      </c>
      <c r="B4053" s="156">
        <v>42192.0</v>
      </c>
      <c r="C4053" s="14"/>
      <c r="D4053" s="167">
        <v>0.2</v>
      </c>
      <c r="E4053" s="14"/>
    </row>
    <row r="4054">
      <c r="A4054" s="7">
        <v>1339.0</v>
      </c>
      <c r="B4054" s="156">
        <v>42192.0</v>
      </c>
      <c r="C4054" s="14"/>
      <c r="D4054" s="167">
        <v>0.23</v>
      </c>
      <c r="E4054" s="14"/>
    </row>
    <row r="4055">
      <c r="A4055" s="7">
        <v>1340.0</v>
      </c>
      <c r="B4055" s="156">
        <v>42192.0</v>
      </c>
      <c r="C4055" s="14"/>
      <c r="D4055" s="167">
        <v>0.23</v>
      </c>
      <c r="E4055" s="14"/>
    </row>
    <row r="4056">
      <c r="A4056" s="7">
        <v>1340.0</v>
      </c>
      <c r="B4056" s="156">
        <v>42192.0</v>
      </c>
      <c r="C4056" s="14"/>
      <c r="D4056" s="167">
        <v>0.26</v>
      </c>
      <c r="E4056" s="14"/>
    </row>
    <row r="4057">
      <c r="A4057" s="7">
        <v>1340.0</v>
      </c>
      <c r="B4057" s="156">
        <v>42192.0</v>
      </c>
      <c r="C4057" s="14"/>
      <c r="D4057" s="167">
        <v>0.26</v>
      </c>
      <c r="E4057" s="14"/>
    </row>
    <row r="4058">
      <c r="A4058" s="7">
        <v>1341.0</v>
      </c>
      <c r="B4058" s="156">
        <v>42192.0</v>
      </c>
      <c r="C4058" s="14"/>
      <c r="D4058" s="167">
        <v>0.23</v>
      </c>
      <c r="E4058" s="14"/>
    </row>
    <row r="4059">
      <c r="A4059" s="7">
        <v>1341.0</v>
      </c>
      <c r="B4059" s="156">
        <v>42192.0</v>
      </c>
      <c r="C4059" s="14"/>
      <c r="D4059" s="167">
        <v>0.21</v>
      </c>
      <c r="E4059" s="14"/>
    </row>
    <row r="4060">
      <c r="A4060" s="7">
        <v>1341.0</v>
      </c>
      <c r="B4060" s="156">
        <v>42192.0</v>
      </c>
      <c r="C4060" s="14"/>
      <c r="D4060" s="167">
        <v>0.25</v>
      </c>
      <c r="E4060" s="14"/>
    </row>
    <row r="4061">
      <c r="A4061" s="7">
        <v>1342.0</v>
      </c>
      <c r="B4061" s="156">
        <v>42192.0</v>
      </c>
      <c r="C4061" s="14"/>
      <c r="D4061" s="167">
        <v>0.23</v>
      </c>
      <c r="E4061" s="14"/>
    </row>
    <row r="4062">
      <c r="A4062" s="7">
        <v>1342.0</v>
      </c>
      <c r="B4062" s="156">
        <v>42192.0</v>
      </c>
      <c r="C4062" s="14"/>
      <c r="D4062" s="167">
        <v>0.26</v>
      </c>
      <c r="E4062" s="14"/>
    </row>
    <row r="4063">
      <c r="A4063" s="7">
        <v>1342.0</v>
      </c>
      <c r="B4063" s="156">
        <v>42192.0</v>
      </c>
      <c r="C4063" s="14"/>
      <c r="D4063" s="167">
        <v>0.29</v>
      </c>
      <c r="E4063" s="14"/>
    </row>
    <row r="4064">
      <c r="A4064" s="7">
        <v>1343.0</v>
      </c>
      <c r="B4064" s="156">
        <v>42192.0</v>
      </c>
      <c r="C4064" s="14"/>
      <c r="D4064" s="167">
        <v>0.26</v>
      </c>
      <c r="E4064" s="14"/>
    </row>
    <row r="4065">
      <c r="A4065" s="7">
        <v>1343.0</v>
      </c>
      <c r="B4065" s="156">
        <v>42192.0</v>
      </c>
      <c r="C4065" s="14"/>
      <c r="D4065" s="167">
        <v>0.26</v>
      </c>
      <c r="E4065" s="14"/>
    </row>
    <row r="4066">
      <c r="A4066" s="7">
        <v>1343.0</v>
      </c>
      <c r="B4066" s="156">
        <v>42192.0</v>
      </c>
      <c r="C4066" s="14"/>
      <c r="D4066" s="167">
        <v>0.26</v>
      </c>
      <c r="E4066" s="14"/>
    </row>
    <row r="4067">
      <c r="A4067" s="7">
        <v>1344.0</v>
      </c>
      <c r="B4067" s="156">
        <v>42192.0</v>
      </c>
      <c r="C4067" s="14"/>
      <c r="D4067" s="167">
        <v>0.23</v>
      </c>
      <c r="E4067" s="14"/>
    </row>
    <row r="4068">
      <c r="A4068" s="7">
        <v>1344.0</v>
      </c>
      <c r="B4068" s="156">
        <v>42192.0</v>
      </c>
      <c r="C4068" s="14"/>
      <c r="D4068" s="167">
        <v>0.26</v>
      </c>
      <c r="E4068" s="14"/>
    </row>
    <row r="4069">
      <c r="A4069" s="7">
        <v>1344.0</v>
      </c>
      <c r="B4069" s="156">
        <v>42192.0</v>
      </c>
      <c r="C4069" s="14"/>
      <c r="D4069" s="167">
        <v>0.22</v>
      </c>
      <c r="E4069" s="14"/>
    </row>
    <row r="4070">
      <c r="A4070" s="7">
        <v>1345.0</v>
      </c>
      <c r="B4070" s="156">
        <v>42192.0</v>
      </c>
      <c r="C4070" s="14"/>
      <c r="D4070" s="167">
        <v>0.38</v>
      </c>
      <c r="E4070" s="14"/>
    </row>
    <row r="4071">
      <c r="A4071" s="7">
        <v>1345.0</v>
      </c>
      <c r="B4071" s="156">
        <v>42192.0</v>
      </c>
      <c r="C4071" s="14"/>
      <c r="D4071" s="167">
        <v>0.39</v>
      </c>
      <c r="E4071" s="14"/>
    </row>
    <row r="4072">
      <c r="A4072" s="7">
        <v>1345.0</v>
      </c>
      <c r="B4072" s="156">
        <v>42192.0</v>
      </c>
      <c r="C4072" s="14"/>
      <c r="D4072" s="167">
        <v>0.41</v>
      </c>
      <c r="E4072" s="14"/>
    </row>
    <row r="4073">
      <c r="A4073" s="7">
        <v>1346.0</v>
      </c>
      <c r="B4073" s="156">
        <v>42192.0</v>
      </c>
      <c r="C4073" s="14"/>
      <c r="D4073" s="167">
        <v>0.37</v>
      </c>
      <c r="E4073" s="14"/>
    </row>
    <row r="4074">
      <c r="A4074" s="7">
        <v>1346.0</v>
      </c>
      <c r="B4074" s="156">
        <v>42192.0</v>
      </c>
      <c r="C4074" s="14"/>
      <c r="D4074" s="167">
        <v>0.39</v>
      </c>
      <c r="E4074" s="14"/>
    </row>
    <row r="4075">
      <c r="A4075" s="7">
        <v>1346.0</v>
      </c>
      <c r="B4075" s="156">
        <v>42192.0</v>
      </c>
      <c r="C4075" s="14"/>
      <c r="D4075" s="167">
        <v>0.41</v>
      </c>
      <c r="E4075" s="14"/>
    </row>
    <row r="4076">
      <c r="A4076" s="7">
        <v>1347.0</v>
      </c>
      <c r="B4076" s="156">
        <v>42192.0</v>
      </c>
      <c r="C4076" s="14"/>
      <c r="D4076" s="167">
        <v>0.39</v>
      </c>
      <c r="E4076" s="14"/>
    </row>
    <row r="4077">
      <c r="A4077" s="7">
        <v>1347.0</v>
      </c>
      <c r="B4077" s="156">
        <v>42192.0</v>
      </c>
      <c r="C4077" s="14"/>
      <c r="D4077" s="167">
        <v>0.38</v>
      </c>
      <c r="E4077" s="14"/>
    </row>
    <row r="4078">
      <c r="A4078" s="7">
        <v>1347.0</v>
      </c>
      <c r="B4078" s="156">
        <v>42192.0</v>
      </c>
      <c r="C4078" s="14"/>
      <c r="D4078" s="167">
        <v>0.34</v>
      </c>
      <c r="E4078" s="14"/>
    </row>
    <row r="4079">
      <c r="A4079" s="7">
        <v>1348.0</v>
      </c>
      <c r="B4079" s="156">
        <v>42192.0</v>
      </c>
      <c r="C4079" s="14"/>
      <c r="D4079" s="167">
        <v>0.23</v>
      </c>
      <c r="E4079" s="14"/>
    </row>
    <row r="4080">
      <c r="A4080" s="7">
        <v>1348.0</v>
      </c>
      <c r="B4080" s="156">
        <v>42192.0</v>
      </c>
      <c r="C4080" s="14"/>
      <c r="D4080" s="167">
        <v>0.22</v>
      </c>
      <c r="E4080" s="14"/>
    </row>
    <row r="4081">
      <c r="A4081" s="7">
        <v>1348.0</v>
      </c>
      <c r="B4081" s="156">
        <v>42192.0</v>
      </c>
      <c r="C4081" s="14"/>
      <c r="D4081" s="167">
        <v>0.23</v>
      </c>
      <c r="E4081" s="14"/>
    </row>
    <row r="4082">
      <c r="A4082" s="7">
        <v>1349.0</v>
      </c>
      <c r="B4082" s="156">
        <v>42192.0</v>
      </c>
      <c r="C4082" s="14"/>
      <c r="D4082" s="167">
        <v>0.23</v>
      </c>
      <c r="E4082" s="14"/>
    </row>
    <row r="4083">
      <c r="A4083" s="7">
        <v>1349.0</v>
      </c>
      <c r="B4083" s="156">
        <v>42192.0</v>
      </c>
      <c r="C4083" s="14"/>
      <c r="D4083" s="167">
        <v>0.23</v>
      </c>
      <c r="E4083" s="14"/>
    </row>
    <row r="4084">
      <c r="A4084" s="7">
        <v>1349.0</v>
      </c>
      <c r="B4084" s="156">
        <v>42192.0</v>
      </c>
      <c r="C4084" s="14"/>
      <c r="D4084" s="167">
        <v>0.24</v>
      </c>
      <c r="E4084" s="14"/>
    </row>
    <row r="4085">
      <c r="A4085" s="7">
        <v>1350.0</v>
      </c>
      <c r="B4085" s="156">
        <v>42192.0</v>
      </c>
      <c r="C4085" s="14"/>
      <c r="D4085" s="167">
        <v>0.23</v>
      </c>
      <c r="E4085" s="14"/>
    </row>
    <row r="4086">
      <c r="A4086" s="7">
        <v>1350.0</v>
      </c>
      <c r="B4086" s="156">
        <v>42192.0</v>
      </c>
      <c r="C4086" s="14"/>
      <c r="D4086" s="167">
        <v>0.26</v>
      </c>
      <c r="E4086" s="14"/>
    </row>
    <row r="4087">
      <c r="A4087" s="7">
        <v>1350.0</v>
      </c>
      <c r="B4087" s="156">
        <v>42192.0</v>
      </c>
      <c r="C4087" s="14"/>
      <c r="D4087" s="167">
        <v>0.26</v>
      </c>
      <c r="E4087" s="14"/>
    </row>
    <row r="4088">
      <c r="A4088" s="7">
        <v>1351.0</v>
      </c>
      <c r="B4088" s="156">
        <v>42192.0</v>
      </c>
      <c r="C4088" s="14"/>
      <c r="D4088" s="167">
        <v>0.26</v>
      </c>
      <c r="E4088" s="14"/>
    </row>
    <row r="4089">
      <c r="A4089" s="7">
        <v>1351.0</v>
      </c>
      <c r="B4089" s="156">
        <v>42192.0</v>
      </c>
      <c r="C4089" s="14"/>
      <c r="D4089" s="167">
        <v>0.25</v>
      </c>
      <c r="E4089" s="14"/>
    </row>
    <row r="4090">
      <c r="A4090" s="7">
        <v>1351.0</v>
      </c>
      <c r="B4090" s="156">
        <v>42192.0</v>
      </c>
      <c r="C4090" s="14"/>
      <c r="D4090" s="167">
        <v>0.26</v>
      </c>
      <c r="E4090" s="14"/>
    </row>
    <row r="4091">
      <c r="A4091" s="7">
        <v>1352.0</v>
      </c>
      <c r="B4091" s="156">
        <v>42192.0</v>
      </c>
      <c r="C4091" s="14"/>
      <c r="D4091" s="167">
        <v>0.34</v>
      </c>
      <c r="E4091" s="14"/>
    </row>
    <row r="4092">
      <c r="A4092" s="7">
        <v>1352.0</v>
      </c>
      <c r="B4092" s="156">
        <v>42192.0</v>
      </c>
      <c r="C4092" s="14"/>
      <c r="D4092" s="167">
        <v>0.44</v>
      </c>
      <c r="E4092" s="14"/>
    </row>
    <row r="4093">
      <c r="A4093" s="7">
        <v>1352.0</v>
      </c>
      <c r="B4093" s="156">
        <v>42192.0</v>
      </c>
      <c r="C4093" s="14"/>
      <c r="D4093" s="167">
        <v>0.39</v>
      </c>
      <c r="E4093" s="14"/>
    </row>
    <row r="4094">
      <c r="A4094" s="7">
        <v>1353.0</v>
      </c>
      <c r="B4094" s="156">
        <v>42192.0</v>
      </c>
      <c r="C4094" s="14"/>
      <c r="D4094" s="167">
        <v>0.37</v>
      </c>
      <c r="E4094" s="14"/>
    </row>
    <row r="4095">
      <c r="A4095" s="7">
        <v>1353.0</v>
      </c>
      <c r="B4095" s="156">
        <v>42192.0</v>
      </c>
      <c r="C4095" s="14"/>
      <c r="D4095" s="167">
        <v>0.37</v>
      </c>
      <c r="E4095" s="14"/>
    </row>
    <row r="4096">
      <c r="A4096" s="7">
        <v>1353.0</v>
      </c>
      <c r="B4096" s="156">
        <v>42192.0</v>
      </c>
      <c r="C4096" s="14"/>
      <c r="D4096" s="167">
        <v>0.35</v>
      </c>
      <c r="E4096" s="14"/>
    </row>
    <row r="4097">
      <c r="A4097" s="7">
        <v>1354.0</v>
      </c>
      <c r="B4097" s="156">
        <v>42192.0</v>
      </c>
      <c r="C4097" s="14"/>
      <c r="D4097" s="167">
        <v>0.28</v>
      </c>
      <c r="E4097" s="14"/>
    </row>
    <row r="4098">
      <c r="A4098" s="7">
        <v>1354.0</v>
      </c>
      <c r="B4098" s="156">
        <v>42192.0</v>
      </c>
      <c r="C4098" s="14"/>
      <c r="D4098" s="167">
        <v>0.31</v>
      </c>
      <c r="E4098" s="14"/>
    </row>
    <row r="4099">
      <c r="A4099" s="7">
        <v>1354.0</v>
      </c>
      <c r="B4099" s="156">
        <v>42192.0</v>
      </c>
      <c r="C4099" s="14"/>
      <c r="D4099" s="167">
        <v>0.33</v>
      </c>
      <c r="E4099" s="14"/>
    </row>
    <row r="4100">
      <c r="A4100" s="7">
        <v>1355.0</v>
      </c>
      <c r="B4100" s="94" t="s">
        <v>1908</v>
      </c>
      <c r="C4100" s="14"/>
      <c r="D4100" s="167">
        <v>0.17</v>
      </c>
      <c r="E4100" s="14"/>
    </row>
    <row r="4101">
      <c r="A4101" s="7">
        <v>1355.0</v>
      </c>
      <c r="B4101" s="94" t="s">
        <v>1908</v>
      </c>
      <c r="C4101" s="14"/>
      <c r="D4101" s="167">
        <v>0.22</v>
      </c>
      <c r="E4101" s="14"/>
    </row>
    <row r="4102">
      <c r="A4102" s="7">
        <v>1355.0</v>
      </c>
      <c r="B4102" s="94" t="s">
        <v>1908</v>
      </c>
      <c r="C4102" s="14"/>
      <c r="D4102" s="167">
        <v>0.22</v>
      </c>
      <c r="E4102" s="14"/>
    </row>
    <row r="4103">
      <c r="A4103" s="7">
        <v>1356.0</v>
      </c>
      <c r="B4103" s="94" t="s">
        <v>1908</v>
      </c>
      <c r="C4103" s="14"/>
      <c r="D4103" s="167">
        <v>0.31</v>
      </c>
      <c r="E4103" s="14"/>
    </row>
    <row r="4104">
      <c r="A4104" s="7">
        <v>1356.0</v>
      </c>
      <c r="B4104" s="94" t="s">
        <v>1908</v>
      </c>
      <c r="C4104" s="14"/>
      <c r="D4104" s="167">
        <v>0.32</v>
      </c>
      <c r="E4104" s="14"/>
    </row>
    <row r="4105">
      <c r="A4105" s="7">
        <v>1356.0</v>
      </c>
      <c r="B4105" s="94" t="s">
        <v>1908</v>
      </c>
      <c r="C4105" s="14"/>
      <c r="D4105" s="167">
        <v>0.27</v>
      </c>
      <c r="E4105" s="14"/>
    </row>
    <row r="4106">
      <c r="A4106" s="7">
        <v>1357.0</v>
      </c>
      <c r="B4106" s="94" t="s">
        <v>1908</v>
      </c>
      <c r="C4106" s="14"/>
      <c r="D4106" s="167">
        <v>0.23</v>
      </c>
      <c r="E4106" s="14"/>
    </row>
    <row r="4107">
      <c r="A4107" s="7">
        <v>1357.0</v>
      </c>
      <c r="B4107" s="94" t="s">
        <v>1908</v>
      </c>
      <c r="C4107" s="14"/>
      <c r="D4107" s="167">
        <v>0.29</v>
      </c>
      <c r="E4107" s="14"/>
    </row>
    <row r="4108">
      <c r="A4108" s="7">
        <v>1357.0</v>
      </c>
      <c r="B4108" s="94" t="s">
        <v>1908</v>
      </c>
      <c r="C4108" s="14"/>
      <c r="D4108" s="167">
        <v>0.27</v>
      </c>
      <c r="E4108" s="14"/>
    </row>
    <row r="4109">
      <c r="A4109" s="7">
        <v>1358.0</v>
      </c>
      <c r="B4109" s="94" t="s">
        <v>1908</v>
      </c>
      <c r="C4109" s="14"/>
      <c r="D4109" s="167">
        <v>0.23</v>
      </c>
      <c r="E4109" s="14"/>
    </row>
    <row r="4110">
      <c r="A4110" s="7">
        <v>1358.0</v>
      </c>
      <c r="B4110" s="94" t="s">
        <v>1908</v>
      </c>
      <c r="C4110" s="14"/>
      <c r="D4110" s="167">
        <v>0.26</v>
      </c>
      <c r="E4110" s="14"/>
    </row>
    <row r="4111">
      <c r="A4111" s="7">
        <v>1358.0</v>
      </c>
      <c r="B4111" s="94" t="s">
        <v>1908</v>
      </c>
      <c r="C4111" s="14"/>
      <c r="D4111" s="167">
        <v>0.22</v>
      </c>
      <c r="E4111" s="14"/>
    </row>
    <row r="4112">
      <c r="A4112" s="7">
        <v>1359.0</v>
      </c>
      <c r="B4112" s="94" t="s">
        <v>1908</v>
      </c>
      <c r="C4112" s="14"/>
      <c r="D4112" s="167">
        <v>0.23</v>
      </c>
      <c r="E4112" s="14"/>
    </row>
    <row r="4113">
      <c r="A4113" s="7">
        <v>1359.0</v>
      </c>
      <c r="B4113" s="94" t="s">
        <v>1908</v>
      </c>
      <c r="C4113" s="14"/>
      <c r="D4113" s="167">
        <v>0.24</v>
      </c>
      <c r="E4113" s="14"/>
    </row>
    <row r="4114">
      <c r="A4114" s="7">
        <v>1359.0</v>
      </c>
      <c r="B4114" s="94" t="s">
        <v>1908</v>
      </c>
      <c r="C4114" s="14"/>
      <c r="D4114" s="167">
        <v>0.23</v>
      </c>
      <c r="E4114" s="14"/>
    </row>
    <row r="4115">
      <c r="A4115" s="7">
        <v>1360.0</v>
      </c>
      <c r="B4115" s="94" t="s">
        <v>1908</v>
      </c>
      <c r="C4115" s="14"/>
      <c r="D4115" s="167">
        <v>0.25</v>
      </c>
      <c r="E4115" s="14"/>
    </row>
    <row r="4116">
      <c r="A4116" s="7">
        <v>1360.0</v>
      </c>
      <c r="B4116" s="94" t="s">
        <v>1908</v>
      </c>
      <c r="C4116" s="14"/>
      <c r="D4116" s="167">
        <v>0.24</v>
      </c>
      <c r="E4116" s="14"/>
    </row>
    <row r="4117">
      <c r="A4117" s="7">
        <v>1360.0</v>
      </c>
      <c r="B4117" s="94" t="s">
        <v>1908</v>
      </c>
      <c r="C4117" s="14"/>
      <c r="D4117" s="167">
        <v>0.23</v>
      </c>
      <c r="E4117" s="14"/>
    </row>
    <row r="4118">
      <c r="A4118" s="7">
        <v>1361.0</v>
      </c>
      <c r="B4118" s="94" t="s">
        <v>1908</v>
      </c>
      <c r="C4118" s="14"/>
      <c r="D4118" s="167">
        <v>0.2</v>
      </c>
      <c r="E4118" s="14"/>
    </row>
    <row r="4119">
      <c r="A4119" s="7">
        <v>1361.0</v>
      </c>
      <c r="B4119" s="94" t="s">
        <v>1908</v>
      </c>
      <c r="C4119" s="14"/>
      <c r="D4119" s="167">
        <v>0.19</v>
      </c>
      <c r="E4119" s="14"/>
    </row>
    <row r="4120">
      <c r="A4120" s="7">
        <v>1361.0</v>
      </c>
      <c r="B4120" s="94" t="s">
        <v>1908</v>
      </c>
      <c r="C4120" s="14"/>
      <c r="D4120" s="167">
        <v>0.21</v>
      </c>
      <c r="E4120" s="14"/>
    </row>
    <row r="4121">
      <c r="A4121" s="7">
        <v>1362.0</v>
      </c>
      <c r="B4121" s="94" t="s">
        <v>1908</v>
      </c>
      <c r="C4121" s="14"/>
      <c r="D4121" s="167">
        <v>0.29</v>
      </c>
      <c r="E4121" s="14"/>
    </row>
    <row r="4122">
      <c r="A4122" s="7">
        <v>1362.0</v>
      </c>
      <c r="B4122" s="94" t="s">
        <v>1908</v>
      </c>
      <c r="C4122" s="14"/>
      <c r="D4122" s="167">
        <v>0.23</v>
      </c>
      <c r="E4122" s="14"/>
    </row>
    <row r="4123">
      <c r="A4123" s="7">
        <v>1362.0</v>
      </c>
      <c r="B4123" s="94" t="s">
        <v>1908</v>
      </c>
      <c r="C4123" s="14"/>
      <c r="D4123" s="167">
        <v>0.21</v>
      </c>
      <c r="E4123" s="14"/>
    </row>
    <row r="4124">
      <c r="A4124" s="7">
        <v>1363.0</v>
      </c>
      <c r="B4124" s="94" t="s">
        <v>1908</v>
      </c>
      <c r="C4124" s="14"/>
      <c r="D4124" s="167">
        <v>0.21</v>
      </c>
      <c r="E4124" s="14"/>
    </row>
    <row r="4125">
      <c r="A4125" s="7">
        <v>1363.0</v>
      </c>
      <c r="B4125" s="94" t="s">
        <v>1908</v>
      </c>
      <c r="C4125" s="14"/>
      <c r="D4125" s="167">
        <v>0.2</v>
      </c>
      <c r="E4125" s="14"/>
    </row>
    <row r="4126">
      <c r="A4126" s="7">
        <v>1363.0</v>
      </c>
      <c r="B4126" s="94" t="s">
        <v>1908</v>
      </c>
      <c r="C4126" s="14"/>
      <c r="D4126" s="167">
        <v>0.19</v>
      </c>
      <c r="E4126" s="14"/>
    </row>
    <row r="4127">
      <c r="A4127" s="7">
        <v>1364.0</v>
      </c>
      <c r="B4127" s="94" t="s">
        <v>1908</v>
      </c>
      <c r="C4127" s="14"/>
      <c r="D4127" s="167">
        <v>0.16</v>
      </c>
      <c r="E4127" s="14"/>
    </row>
    <row r="4128">
      <c r="A4128" s="7">
        <v>1364.0</v>
      </c>
      <c r="B4128" s="94" t="s">
        <v>1908</v>
      </c>
      <c r="C4128" s="14"/>
      <c r="D4128" s="167">
        <v>0.17</v>
      </c>
      <c r="E4128" s="14"/>
    </row>
    <row r="4129">
      <c r="A4129" s="7">
        <v>1364.0</v>
      </c>
      <c r="B4129" s="94" t="s">
        <v>1908</v>
      </c>
      <c r="C4129" s="14"/>
      <c r="D4129" s="167">
        <v>0.19</v>
      </c>
      <c r="E4129" s="14"/>
    </row>
    <row r="4130">
      <c r="A4130" s="7">
        <v>1365.0</v>
      </c>
      <c r="B4130" s="94" t="s">
        <v>1908</v>
      </c>
      <c r="C4130" s="14"/>
      <c r="D4130" s="167">
        <v>0.16</v>
      </c>
      <c r="E4130" s="14"/>
    </row>
    <row r="4131">
      <c r="A4131" s="7">
        <v>1365.0</v>
      </c>
      <c r="B4131" s="94" t="s">
        <v>1908</v>
      </c>
      <c r="C4131" s="14"/>
      <c r="D4131" s="167">
        <v>0.16</v>
      </c>
      <c r="E4131" s="14"/>
    </row>
    <row r="4132">
      <c r="A4132" s="7">
        <v>1365.0</v>
      </c>
      <c r="B4132" s="94" t="s">
        <v>1908</v>
      </c>
      <c r="C4132" s="14"/>
      <c r="D4132" s="167">
        <v>0.19</v>
      </c>
      <c r="E4132" s="14"/>
    </row>
    <row r="4133">
      <c r="A4133" s="7">
        <v>1366.0</v>
      </c>
      <c r="B4133" s="94" t="s">
        <v>1908</v>
      </c>
      <c r="C4133" s="14"/>
      <c r="D4133" s="167">
        <v>0.17</v>
      </c>
      <c r="E4133" s="14"/>
    </row>
    <row r="4134">
      <c r="A4134" s="7">
        <v>1366.0</v>
      </c>
      <c r="B4134" s="94" t="s">
        <v>1908</v>
      </c>
      <c r="C4134" s="14"/>
      <c r="D4134" s="167">
        <v>0.16</v>
      </c>
      <c r="E4134" s="14"/>
    </row>
    <row r="4135">
      <c r="A4135" s="7">
        <v>1366.0</v>
      </c>
      <c r="B4135" s="94" t="s">
        <v>1908</v>
      </c>
      <c r="C4135" s="14"/>
      <c r="D4135" s="167">
        <v>0.17</v>
      </c>
      <c r="E4135" s="14"/>
    </row>
    <row r="4136">
      <c r="A4136" s="7">
        <v>1367.0</v>
      </c>
      <c r="B4136" s="94" t="s">
        <v>1908</v>
      </c>
      <c r="C4136" s="14"/>
      <c r="D4136" s="167">
        <v>0.17</v>
      </c>
      <c r="E4136" s="14"/>
    </row>
    <row r="4137">
      <c r="A4137" s="7">
        <v>1367.0</v>
      </c>
      <c r="B4137" s="94" t="s">
        <v>1908</v>
      </c>
      <c r="C4137" s="14"/>
      <c r="D4137" s="167">
        <v>0.18</v>
      </c>
      <c r="E4137" s="14"/>
    </row>
    <row r="4138">
      <c r="A4138" s="7">
        <v>1367.0</v>
      </c>
      <c r="B4138" s="94" t="s">
        <v>1908</v>
      </c>
      <c r="C4138" s="14"/>
      <c r="D4138" s="167">
        <v>0.18</v>
      </c>
      <c r="E4138" s="14"/>
    </row>
    <row r="4139">
      <c r="A4139" s="7">
        <v>1368.0</v>
      </c>
      <c r="B4139" s="94" t="s">
        <v>1908</v>
      </c>
      <c r="C4139" s="14"/>
      <c r="D4139" s="167">
        <v>0.18</v>
      </c>
      <c r="E4139" s="14"/>
    </row>
    <row r="4140">
      <c r="A4140" s="7">
        <v>1368.0</v>
      </c>
      <c r="B4140" s="94" t="s">
        <v>1908</v>
      </c>
      <c r="C4140" s="14"/>
      <c r="D4140" s="167">
        <v>0.18</v>
      </c>
      <c r="E4140" s="14"/>
    </row>
    <row r="4141">
      <c r="A4141" s="7">
        <v>1368.0</v>
      </c>
      <c r="B4141" s="94" t="s">
        <v>1908</v>
      </c>
      <c r="C4141" s="14"/>
      <c r="D4141" s="167">
        <v>0.18</v>
      </c>
      <c r="E4141" s="14"/>
    </row>
    <row r="4142">
      <c r="A4142" s="7">
        <v>1369.0</v>
      </c>
      <c r="B4142" s="94" t="s">
        <v>1908</v>
      </c>
      <c r="C4142" s="14"/>
      <c r="D4142" s="167">
        <v>0.19</v>
      </c>
      <c r="E4142" s="14"/>
    </row>
    <row r="4143">
      <c r="A4143" s="7">
        <v>1369.0</v>
      </c>
      <c r="B4143" s="94" t="s">
        <v>1908</v>
      </c>
      <c r="C4143" s="14"/>
      <c r="D4143" s="167">
        <v>0.18</v>
      </c>
      <c r="E4143" s="14"/>
    </row>
    <row r="4144">
      <c r="A4144" s="7">
        <v>1369.0</v>
      </c>
      <c r="B4144" s="94" t="s">
        <v>1908</v>
      </c>
      <c r="C4144" s="14"/>
      <c r="D4144" s="167">
        <v>0.18</v>
      </c>
      <c r="E4144" s="14"/>
    </row>
    <row r="4145">
      <c r="A4145" s="7">
        <v>1370.0</v>
      </c>
      <c r="B4145" s="94" t="s">
        <v>1908</v>
      </c>
      <c r="C4145" s="14"/>
      <c r="D4145" s="167">
        <v>0.13</v>
      </c>
      <c r="E4145" s="14"/>
    </row>
    <row r="4146">
      <c r="A4146" s="7">
        <v>1370.0</v>
      </c>
      <c r="B4146" s="94" t="s">
        <v>1908</v>
      </c>
      <c r="C4146" s="14"/>
      <c r="D4146" s="167">
        <v>0.16</v>
      </c>
      <c r="E4146" s="14"/>
    </row>
    <row r="4147">
      <c r="A4147" s="7">
        <v>1370.0</v>
      </c>
      <c r="B4147" s="94" t="s">
        <v>1908</v>
      </c>
      <c r="C4147" s="14"/>
      <c r="D4147" s="167">
        <v>0.15</v>
      </c>
      <c r="E4147" s="14"/>
    </row>
    <row r="4148">
      <c r="A4148" s="7">
        <v>1371.0</v>
      </c>
      <c r="B4148" s="94" t="s">
        <v>1908</v>
      </c>
      <c r="C4148" s="14"/>
      <c r="D4148" s="167">
        <v>0.17</v>
      </c>
      <c r="E4148" s="14"/>
    </row>
    <row r="4149">
      <c r="A4149" s="7">
        <v>1371.0</v>
      </c>
      <c r="B4149" s="94" t="s">
        <v>1908</v>
      </c>
      <c r="C4149" s="14"/>
      <c r="D4149" s="167">
        <v>0.15</v>
      </c>
      <c r="E4149" s="14"/>
    </row>
    <row r="4150">
      <c r="A4150" s="7">
        <v>1371.0</v>
      </c>
      <c r="B4150" s="94" t="s">
        <v>1908</v>
      </c>
      <c r="C4150" s="14"/>
      <c r="D4150" s="167">
        <v>0.14</v>
      </c>
      <c r="E4150" s="14"/>
    </row>
    <row r="4151">
      <c r="A4151" s="7">
        <v>1372.0</v>
      </c>
      <c r="B4151" s="94" t="s">
        <v>1908</v>
      </c>
      <c r="C4151" s="14"/>
      <c r="D4151" s="167">
        <v>0.13</v>
      </c>
      <c r="E4151" s="14"/>
    </row>
    <row r="4152">
      <c r="A4152" s="7">
        <v>1372.0</v>
      </c>
      <c r="B4152" s="94" t="s">
        <v>1908</v>
      </c>
      <c r="C4152" s="14"/>
      <c r="D4152" s="167">
        <v>0.14</v>
      </c>
      <c r="E4152" s="14"/>
    </row>
    <row r="4153">
      <c r="A4153" s="7">
        <v>1372.0</v>
      </c>
      <c r="B4153" s="94" t="s">
        <v>1908</v>
      </c>
      <c r="C4153" s="14"/>
      <c r="D4153" s="167">
        <v>0.16</v>
      </c>
      <c r="E4153" s="14"/>
    </row>
    <row r="4154">
      <c r="A4154" s="7">
        <v>1373.0</v>
      </c>
      <c r="B4154" s="94" t="s">
        <v>1908</v>
      </c>
      <c r="C4154" s="14"/>
      <c r="D4154" s="167">
        <v>0.24</v>
      </c>
      <c r="E4154" s="14"/>
    </row>
    <row r="4155">
      <c r="A4155" s="7">
        <v>1373.0</v>
      </c>
      <c r="B4155" s="94" t="s">
        <v>1908</v>
      </c>
      <c r="C4155" s="14"/>
      <c r="D4155" s="167">
        <v>0.23</v>
      </c>
      <c r="E4155" s="14"/>
    </row>
    <row r="4156">
      <c r="A4156" s="7">
        <v>1373.0</v>
      </c>
      <c r="B4156" s="94" t="s">
        <v>1908</v>
      </c>
      <c r="C4156" s="14"/>
      <c r="D4156" s="167">
        <v>0.2</v>
      </c>
      <c r="E4156" s="14"/>
    </row>
    <row r="4157">
      <c r="A4157" s="7">
        <v>1374.0</v>
      </c>
      <c r="B4157" s="94" t="s">
        <v>1908</v>
      </c>
      <c r="C4157" s="14"/>
      <c r="D4157" s="167">
        <v>0.23</v>
      </c>
      <c r="E4157" s="14"/>
    </row>
    <row r="4158">
      <c r="A4158" s="7">
        <v>1374.0</v>
      </c>
      <c r="B4158" s="94" t="s">
        <v>1908</v>
      </c>
      <c r="C4158" s="14"/>
      <c r="D4158" s="167">
        <v>0.23</v>
      </c>
      <c r="E4158" s="14"/>
    </row>
    <row r="4159">
      <c r="A4159" s="7">
        <v>1374.0</v>
      </c>
      <c r="B4159" s="94" t="s">
        <v>1908</v>
      </c>
      <c r="C4159" s="14"/>
      <c r="D4159" s="167">
        <v>0.2</v>
      </c>
      <c r="E4159" s="14"/>
    </row>
    <row r="4160">
      <c r="A4160" s="7">
        <v>1375.0</v>
      </c>
      <c r="B4160" s="94" t="s">
        <v>1908</v>
      </c>
      <c r="C4160" s="14"/>
      <c r="D4160" s="167">
        <v>0.21</v>
      </c>
      <c r="E4160" s="14"/>
    </row>
    <row r="4161">
      <c r="A4161" s="7">
        <v>1375.0</v>
      </c>
      <c r="B4161" s="94" t="s">
        <v>1908</v>
      </c>
      <c r="C4161" s="14"/>
      <c r="D4161" s="167">
        <v>0.23</v>
      </c>
      <c r="E4161" s="14"/>
    </row>
    <row r="4162">
      <c r="A4162" s="7">
        <v>1375.0</v>
      </c>
      <c r="B4162" s="94" t="s">
        <v>1908</v>
      </c>
      <c r="C4162" s="14"/>
      <c r="D4162" s="167">
        <v>0.23</v>
      </c>
      <c r="E4162" s="14"/>
    </row>
    <row r="4163">
      <c r="A4163" s="7">
        <v>1376.0</v>
      </c>
      <c r="B4163" s="94" t="s">
        <v>1908</v>
      </c>
      <c r="C4163" s="14"/>
      <c r="D4163" s="167">
        <v>0.24</v>
      </c>
      <c r="E4163" s="14"/>
    </row>
    <row r="4164">
      <c r="A4164" s="7">
        <v>1376.0</v>
      </c>
      <c r="B4164" s="94" t="s">
        <v>1908</v>
      </c>
      <c r="C4164" s="14"/>
      <c r="D4164" s="167">
        <v>0.24</v>
      </c>
      <c r="E4164" s="14"/>
    </row>
    <row r="4165">
      <c r="A4165" s="7">
        <v>1376.0</v>
      </c>
      <c r="B4165" s="94" t="s">
        <v>1908</v>
      </c>
      <c r="C4165" s="14"/>
      <c r="D4165" s="167">
        <v>0.27</v>
      </c>
      <c r="E4165" s="14"/>
    </row>
    <row r="4166">
      <c r="A4166" s="7">
        <v>1377.0</v>
      </c>
      <c r="B4166" s="94" t="s">
        <v>1908</v>
      </c>
      <c r="C4166" s="14"/>
      <c r="D4166" s="167">
        <v>0.21</v>
      </c>
      <c r="E4166" s="14"/>
    </row>
    <row r="4167">
      <c r="A4167" s="7">
        <v>1377.0</v>
      </c>
      <c r="B4167" s="94" t="s">
        <v>1908</v>
      </c>
      <c r="C4167" s="14"/>
      <c r="D4167" s="167">
        <v>0.2</v>
      </c>
      <c r="E4167" s="14"/>
    </row>
    <row r="4168">
      <c r="A4168" s="7">
        <v>1377.0</v>
      </c>
      <c r="B4168" s="94" t="s">
        <v>1908</v>
      </c>
      <c r="C4168" s="14"/>
      <c r="D4168" s="167">
        <v>0.21</v>
      </c>
      <c r="E4168" s="14"/>
    </row>
    <row r="4169">
      <c r="A4169" s="7">
        <v>1378.0</v>
      </c>
      <c r="B4169" s="94" t="s">
        <v>1908</v>
      </c>
      <c r="C4169" s="14"/>
      <c r="D4169" s="167">
        <v>0.22</v>
      </c>
      <c r="E4169" s="14"/>
    </row>
    <row r="4170">
      <c r="A4170" s="7">
        <v>1378.0</v>
      </c>
      <c r="B4170" s="94" t="s">
        <v>1908</v>
      </c>
      <c r="C4170" s="14"/>
      <c r="D4170" s="167">
        <v>0.23</v>
      </c>
      <c r="E4170" s="14"/>
    </row>
    <row r="4171">
      <c r="A4171" s="7">
        <v>1378.0</v>
      </c>
      <c r="B4171" s="94" t="s">
        <v>1908</v>
      </c>
      <c r="C4171" s="14"/>
      <c r="D4171" s="167">
        <v>0.25</v>
      </c>
      <c r="E4171" s="14"/>
    </row>
    <row r="4172">
      <c r="A4172" s="7">
        <v>1379.0</v>
      </c>
      <c r="B4172" s="94" t="s">
        <v>1908</v>
      </c>
      <c r="C4172" s="14"/>
      <c r="D4172" s="167">
        <v>0.23</v>
      </c>
      <c r="E4172" s="14"/>
    </row>
    <row r="4173">
      <c r="A4173" s="7">
        <v>1379.0</v>
      </c>
      <c r="B4173" s="94" t="s">
        <v>1908</v>
      </c>
      <c r="C4173" s="14"/>
      <c r="D4173" s="167">
        <v>0.23</v>
      </c>
      <c r="E4173" s="14"/>
    </row>
    <row r="4174">
      <c r="A4174" s="7">
        <v>1379.0</v>
      </c>
      <c r="B4174" s="94" t="s">
        <v>1908</v>
      </c>
      <c r="C4174" s="14"/>
      <c r="D4174" s="167">
        <v>0.23</v>
      </c>
      <c r="E4174" s="14"/>
    </row>
    <row r="4175">
      <c r="A4175" s="7">
        <v>1380.0</v>
      </c>
      <c r="B4175" s="94" t="s">
        <v>1908</v>
      </c>
      <c r="C4175" s="14"/>
      <c r="D4175" s="167">
        <v>0.23</v>
      </c>
      <c r="E4175" s="14"/>
    </row>
    <row r="4176">
      <c r="A4176" s="7">
        <v>1380.0</v>
      </c>
      <c r="B4176" s="94" t="s">
        <v>1908</v>
      </c>
      <c r="C4176" s="14"/>
      <c r="D4176" s="167">
        <v>0.23</v>
      </c>
      <c r="E4176" s="14"/>
    </row>
    <row r="4177">
      <c r="A4177" s="7">
        <v>1380.0</v>
      </c>
      <c r="B4177" s="94" t="s">
        <v>1908</v>
      </c>
      <c r="C4177" s="14"/>
      <c r="D4177" s="167">
        <v>0.23</v>
      </c>
      <c r="E4177" s="14"/>
    </row>
    <row r="4178">
      <c r="A4178" s="7">
        <v>1381.0</v>
      </c>
      <c r="B4178" s="94" t="s">
        <v>1908</v>
      </c>
      <c r="C4178" s="14"/>
      <c r="D4178" s="167">
        <v>0.22</v>
      </c>
      <c r="E4178" s="14"/>
    </row>
    <row r="4179">
      <c r="A4179" s="7">
        <v>1381.0</v>
      </c>
      <c r="B4179" s="94" t="s">
        <v>1908</v>
      </c>
      <c r="C4179" s="14"/>
      <c r="D4179" s="167">
        <v>0.21</v>
      </c>
      <c r="E4179" s="14"/>
    </row>
    <row r="4180">
      <c r="A4180" s="7">
        <v>1381.0</v>
      </c>
      <c r="B4180" s="94" t="s">
        <v>1908</v>
      </c>
      <c r="C4180" s="14"/>
      <c r="D4180" s="167">
        <v>0.21</v>
      </c>
      <c r="E4180" s="14"/>
    </row>
    <row r="4181">
      <c r="A4181" s="7">
        <v>1382.0</v>
      </c>
      <c r="B4181" s="94" t="s">
        <v>1908</v>
      </c>
      <c r="C4181" s="14"/>
      <c r="D4181" s="167">
        <v>0.16</v>
      </c>
      <c r="E4181" s="14"/>
    </row>
    <row r="4182">
      <c r="A4182" s="7">
        <v>1382.0</v>
      </c>
      <c r="B4182" s="94" t="s">
        <v>1908</v>
      </c>
      <c r="C4182" s="14"/>
      <c r="D4182" s="167">
        <v>0.17</v>
      </c>
      <c r="E4182" s="14"/>
    </row>
    <row r="4183">
      <c r="A4183" s="7">
        <v>1382.0</v>
      </c>
      <c r="B4183" s="94" t="s">
        <v>1908</v>
      </c>
      <c r="C4183" s="14"/>
      <c r="D4183" s="167">
        <v>0.16</v>
      </c>
      <c r="E4183" s="14"/>
    </row>
    <row r="4184">
      <c r="A4184" s="7">
        <v>1383.0</v>
      </c>
      <c r="B4184" s="94" t="s">
        <v>1908</v>
      </c>
      <c r="C4184" s="14"/>
      <c r="D4184" s="167">
        <v>0.15</v>
      </c>
      <c r="E4184" s="14"/>
    </row>
    <row r="4185">
      <c r="A4185" s="7">
        <v>1383.0</v>
      </c>
      <c r="B4185" s="94" t="s">
        <v>1908</v>
      </c>
      <c r="C4185" s="14"/>
      <c r="D4185" s="167">
        <v>0.14</v>
      </c>
      <c r="E4185" s="14"/>
    </row>
    <row r="4186">
      <c r="A4186" s="7">
        <v>1383.0</v>
      </c>
      <c r="B4186" s="94" t="s">
        <v>1908</v>
      </c>
      <c r="C4186" s="14"/>
      <c r="D4186" s="167">
        <v>0.13</v>
      </c>
      <c r="E4186" s="14"/>
    </row>
    <row r="4187">
      <c r="A4187" s="7">
        <v>1384.0</v>
      </c>
      <c r="B4187" s="94" t="s">
        <v>1908</v>
      </c>
      <c r="C4187" s="14"/>
      <c r="D4187" s="167">
        <v>0.15</v>
      </c>
      <c r="E4187" s="14"/>
    </row>
    <row r="4188">
      <c r="A4188" s="7">
        <v>1384.0</v>
      </c>
      <c r="B4188" s="94" t="s">
        <v>1908</v>
      </c>
      <c r="C4188" s="14"/>
      <c r="D4188" s="167">
        <v>0.14</v>
      </c>
      <c r="E4188" s="14"/>
    </row>
    <row r="4189">
      <c r="A4189" s="7">
        <v>1384.0</v>
      </c>
      <c r="B4189" s="94" t="s">
        <v>1908</v>
      </c>
      <c r="C4189" s="14"/>
      <c r="D4189" s="167">
        <v>0.13</v>
      </c>
      <c r="E4189" s="14"/>
    </row>
    <row r="4190">
      <c r="A4190" s="7">
        <v>1385.0</v>
      </c>
      <c r="B4190" s="94" t="s">
        <v>6132</v>
      </c>
      <c r="C4190" s="14"/>
      <c r="D4190" s="167">
        <v>0.215</v>
      </c>
      <c r="E4190" s="14"/>
    </row>
    <row r="4191">
      <c r="A4191" s="7">
        <v>1385.0</v>
      </c>
      <c r="B4191" s="94" t="s">
        <v>6132</v>
      </c>
      <c r="C4191" s="14"/>
      <c r="D4191" s="167">
        <v>0.245</v>
      </c>
      <c r="E4191" s="14"/>
    </row>
    <row r="4192">
      <c r="A4192" s="7">
        <v>1385.0</v>
      </c>
      <c r="B4192" s="94" t="s">
        <v>6132</v>
      </c>
      <c r="C4192" s="14"/>
      <c r="D4192" s="167">
        <v>0.235</v>
      </c>
      <c r="E4192" s="14"/>
    </row>
    <row r="4193">
      <c r="A4193" s="7">
        <v>1386.0</v>
      </c>
      <c r="B4193" s="94" t="s">
        <v>6132</v>
      </c>
      <c r="C4193" s="14"/>
      <c r="D4193" s="167">
        <v>0.25</v>
      </c>
      <c r="E4193" s="14"/>
    </row>
    <row r="4194">
      <c r="A4194" s="7">
        <v>1386.0</v>
      </c>
      <c r="B4194" s="94" t="s">
        <v>6132</v>
      </c>
      <c r="C4194" s="14"/>
      <c r="D4194" s="167">
        <v>0.205</v>
      </c>
      <c r="E4194" s="14"/>
    </row>
    <row r="4195">
      <c r="A4195" s="7">
        <v>1386.0</v>
      </c>
      <c r="B4195" s="94" t="s">
        <v>6132</v>
      </c>
      <c r="C4195" s="14"/>
      <c r="D4195" s="167">
        <v>0.19</v>
      </c>
      <c r="E4195" s="14"/>
    </row>
    <row r="4196">
      <c r="A4196" s="7">
        <v>1387.0</v>
      </c>
      <c r="B4196" s="94" t="s">
        <v>6132</v>
      </c>
      <c r="C4196" s="14"/>
      <c r="D4196" s="167">
        <v>0.21</v>
      </c>
      <c r="E4196" s="14"/>
    </row>
    <row r="4197">
      <c r="A4197" s="7">
        <v>1387.0</v>
      </c>
      <c r="B4197" s="94" t="s">
        <v>6132</v>
      </c>
      <c r="C4197" s="14"/>
      <c r="D4197" s="167">
        <v>0.2</v>
      </c>
      <c r="E4197" s="14"/>
    </row>
    <row r="4198">
      <c r="A4198" s="7">
        <v>1387.0</v>
      </c>
      <c r="B4198" s="94" t="s">
        <v>6132</v>
      </c>
      <c r="C4198" s="14"/>
      <c r="D4198" s="167">
        <v>0.23</v>
      </c>
      <c r="E4198" s="14"/>
    </row>
    <row r="4199">
      <c r="A4199" s="7">
        <v>1388.0</v>
      </c>
      <c r="B4199" s="94" t="s">
        <v>6132</v>
      </c>
      <c r="C4199" s="14"/>
      <c r="D4199" s="167">
        <v>0.27</v>
      </c>
      <c r="E4199" s="14"/>
    </row>
    <row r="4200">
      <c r="A4200" s="7">
        <v>1388.0</v>
      </c>
      <c r="B4200" s="94" t="s">
        <v>6132</v>
      </c>
      <c r="C4200" s="14"/>
      <c r="D4200" s="167">
        <v>0.275</v>
      </c>
      <c r="E4200" s="14"/>
    </row>
    <row r="4201">
      <c r="A4201" s="7">
        <v>1388.0</v>
      </c>
      <c r="B4201" s="94" t="s">
        <v>6132</v>
      </c>
      <c r="C4201" s="14"/>
      <c r="D4201" s="167">
        <v>0.26</v>
      </c>
      <c r="E4201" s="14"/>
    </row>
    <row r="4202">
      <c r="A4202" s="7">
        <v>1389.0</v>
      </c>
      <c r="B4202" s="94" t="s">
        <v>6132</v>
      </c>
      <c r="C4202" s="14"/>
      <c r="D4202" s="167">
        <v>0.285</v>
      </c>
      <c r="E4202" s="14"/>
    </row>
    <row r="4203">
      <c r="A4203" s="7">
        <v>1389.0</v>
      </c>
      <c r="B4203" s="94" t="s">
        <v>6132</v>
      </c>
      <c r="C4203" s="14"/>
      <c r="D4203" s="167">
        <v>0.28</v>
      </c>
      <c r="E4203" s="14"/>
    </row>
    <row r="4204">
      <c r="A4204" s="7">
        <v>1389.0</v>
      </c>
      <c r="B4204" s="94" t="s">
        <v>6132</v>
      </c>
      <c r="C4204" s="14"/>
      <c r="D4204" s="167">
        <v>0.25</v>
      </c>
      <c r="E4204" s="14"/>
    </row>
    <row r="4205">
      <c r="A4205" s="7">
        <v>1390.0</v>
      </c>
      <c r="B4205" s="94" t="s">
        <v>6132</v>
      </c>
      <c r="C4205" s="14"/>
      <c r="D4205" s="167">
        <v>0.25</v>
      </c>
      <c r="E4205" s="14"/>
    </row>
    <row r="4206">
      <c r="A4206" s="7">
        <v>1390.0</v>
      </c>
      <c r="B4206" s="94" t="s">
        <v>6132</v>
      </c>
      <c r="C4206" s="14"/>
      <c r="D4206" s="167">
        <v>0.27</v>
      </c>
      <c r="E4206" s="14"/>
    </row>
    <row r="4207">
      <c r="A4207" s="7">
        <v>1390.0</v>
      </c>
      <c r="B4207" s="94" t="s">
        <v>6132</v>
      </c>
      <c r="C4207" s="14"/>
      <c r="D4207" s="167">
        <v>0.26</v>
      </c>
      <c r="E4207" s="14"/>
    </row>
    <row r="4208">
      <c r="A4208" s="7">
        <v>1391.0</v>
      </c>
      <c r="B4208" s="94" t="s">
        <v>6132</v>
      </c>
      <c r="C4208" s="14"/>
      <c r="D4208" s="167">
        <v>0.19</v>
      </c>
      <c r="E4208" s="14"/>
    </row>
    <row r="4209">
      <c r="A4209" s="7">
        <v>1391.0</v>
      </c>
      <c r="B4209" s="94" t="s">
        <v>6132</v>
      </c>
      <c r="C4209" s="14"/>
      <c r="D4209" s="167">
        <v>0.16</v>
      </c>
      <c r="E4209" s="14"/>
    </row>
    <row r="4210">
      <c r="A4210" s="7">
        <v>1391.0</v>
      </c>
      <c r="B4210" s="94" t="s">
        <v>6132</v>
      </c>
      <c r="C4210" s="14"/>
      <c r="D4210" s="167">
        <v>0.19</v>
      </c>
      <c r="E4210" s="14"/>
    </row>
    <row r="4211">
      <c r="A4211" s="7">
        <v>1392.0</v>
      </c>
      <c r="B4211" s="94" t="s">
        <v>6132</v>
      </c>
      <c r="C4211" s="14"/>
      <c r="D4211" s="167">
        <v>0.18</v>
      </c>
      <c r="E4211" s="14"/>
    </row>
    <row r="4212">
      <c r="A4212" s="7">
        <v>1392.0</v>
      </c>
      <c r="B4212" s="94" t="s">
        <v>6132</v>
      </c>
      <c r="C4212" s="14"/>
      <c r="D4212" s="167">
        <v>0.17</v>
      </c>
      <c r="E4212" s="14"/>
    </row>
    <row r="4213">
      <c r="A4213" s="7">
        <v>1392.0</v>
      </c>
      <c r="B4213" s="94" t="s">
        <v>6132</v>
      </c>
      <c r="C4213" s="14"/>
      <c r="D4213" s="167">
        <v>0.18</v>
      </c>
      <c r="E4213" s="14"/>
    </row>
    <row r="4214">
      <c r="A4214" s="7">
        <v>1393.0</v>
      </c>
      <c r="B4214" s="94" t="s">
        <v>6132</v>
      </c>
      <c r="C4214" s="14"/>
      <c r="D4214" s="167">
        <v>0.2</v>
      </c>
      <c r="E4214" s="14"/>
    </row>
    <row r="4215">
      <c r="A4215" s="7">
        <v>1393.0</v>
      </c>
      <c r="B4215" s="94" t="s">
        <v>6132</v>
      </c>
      <c r="C4215" s="14"/>
      <c r="D4215" s="167">
        <v>0.21</v>
      </c>
      <c r="E4215" s="14"/>
    </row>
    <row r="4216">
      <c r="A4216" s="7">
        <v>1393.0</v>
      </c>
      <c r="B4216" s="94" t="s">
        <v>6132</v>
      </c>
      <c r="C4216" s="14"/>
      <c r="D4216" s="167">
        <v>0.2</v>
      </c>
      <c r="E4216" s="14"/>
    </row>
    <row r="4217">
      <c r="A4217" s="7">
        <v>1394.0</v>
      </c>
      <c r="B4217" s="94" t="s">
        <v>6132</v>
      </c>
      <c r="C4217" s="14"/>
      <c r="D4217" s="167">
        <v>0.2</v>
      </c>
      <c r="E4217" s="14"/>
    </row>
    <row r="4218">
      <c r="A4218" s="7">
        <v>1394.0</v>
      </c>
      <c r="B4218" s="94" t="s">
        <v>6132</v>
      </c>
      <c r="C4218" s="14"/>
      <c r="D4218" s="167">
        <v>0.22</v>
      </c>
      <c r="E4218" s="14"/>
    </row>
    <row r="4219">
      <c r="A4219" s="7">
        <v>1394.0</v>
      </c>
      <c r="B4219" s="94" t="s">
        <v>6132</v>
      </c>
      <c r="C4219" s="14"/>
      <c r="D4219" s="167">
        <v>0.19</v>
      </c>
      <c r="E4219" s="14"/>
    </row>
    <row r="4220">
      <c r="A4220" s="7">
        <v>1395.0</v>
      </c>
      <c r="B4220" s="94" t="s">
        <v>6132</v>
      </c>
      <c r="C4220" s="14"/>
      <c r="D4220" s="167">
        <v>0.19</v>
      </c>
      <c r="E4220" s="14"/>
    </row>
    <row r="4221">
      <c r="A4221" s="7">
        <v>1395.0</v>
      </c>
      <c r="B4221" s="94" t="s">
        <v>6132</v>
      </c>
      <c r="C4221" s="14"/>
      <c r="D4221" s="167">
        <v>0.19</v>
      </c>
      <c r="E4221" s="14"/>
    </row>
    <row r="4222">
      <c r="A4222" s="7">
        <v>1395.0</v>
      </c>
      <c r="B4222" s="94" t="s">
        <v>6132</v>
      </c>
      <c r="C4222" s="14"/>
      <c r="D4222" s="167">
        <v>0.2</v>
      </c>
      <c r="E4222" s="14"/>
    </row>
    <row r="4223">
      <c r="A4223" s="7">
        <v>1396.0</v>
      </c>
      <c r="B4223" s="94" t="s">
        <v>6132</v>
      </c>
      <c r="C4223" s="14"/>
      <c r="D4223" s="167">
        <v>0.22</v>
      </c>
      <c r="E4223" s="14"/>
    </row>
    <row r="4224">
      <c r="A4224" s="7">
        <v>1396.0</v>
      </c>
      <c r="B4224" s="94" t="s">
        <v>6132</v>
      </c>
      <c r="C4224" s="14"/>
      <c r="D4224" s="167">
        <v>0.2</v>
      </c>
      <c r="E4224" s="14"/>
    </row>
    <row r="4225">
      <c r="A4225" s="7">
        <v>1396.0</v>
      </c>
      <c r="B4225" s="94" t="s">
        <v>6132</v>
      </c>
      <c r="C4225" s="14"/>
      <c r="D4225" s="167">
        <v>0.22</v>
      </c>
      <c r="E4225" s="14"/>
    </row>
    <row r="4226">
      <c r="A4226" s="7">
        <v>1397.0</v>
      </c>
      <c r="B4226" s="94" t="s">
        <v>6132</v>
      </c>
      <c r="C4226" s="14"/>
      <c r="D4226" s="167">
        <v>0.2</v>
      </c>
      <c r="E4226" s="14"/>
    </row>
    <row r="4227">
      <c r="A4227" s="7">
        <v>1397.0</v>
      </c>
      <c r="B4227" s="94" t="s">
        <v>6132</v>
      </c>
      <c r="C4227" s="14"/>
      <c r="D4227" s="167">
        <v>0.2</v>
      </c>
      <c r="E4227" s="14"/>
    </row>
    <row r="4228">
      <c r="A4228" s="7">
        <v>1397.0</v>
      </c>
      <c r="B4228" s="94" t="s">
        <v>6132</v>
      </c>
      <c r="C4228" s="14"/>
      <c r="D4228" s="167">
        <v>0.2</v>
      </c>
      <c r="E4228" s="14"/>
    </row>
    <row r="4229">
      <c r="A4229" s="7">
        <v>1398.0</v>
      </c>
      <c r="B4229" s="94" t="s">
        <v>6132</v>
      </c>
      <c r="C4229" s="14"/>
      <c r="D4229" s="167">
        <v>0.2</v>
      </c>
      <c r="E4229" s="14"/>
    </row>
    <row r="4230">
      <c r="A4230" s="7">
        <v>1398.0</v>
      </c>
      <c r="B4230" s="94" t="s">
        <v>6132</v>
      </c>
      <c r="C4230" s="14"/>
      <c r="D4230" s="167">
        <v>0.19</v>
      </c>
      <c r="E4230" s="14"/>
    </row>
    <row r="4231">
      <c r="A4231" s="7">
        <v>1398.0</v>
      </c>
      <c r="B4231" s="94" t="s">
        <v>6132</v>
      </c>
      <c r="C4231" s="14"/>
      <c r="D4231" s="167">
        <v>0.2</v>
      </c>
      <c r="E4231" s="14"/>
    </row>
    <row r="4232">
      <c r="A4232" s="7">
        <v>1399.0</v>
      </c>
      <c r="B4232" s="94" t="s">
        <v>6132</v>
      </c>
      <c r="C4232" s="14"/>
      <c r="D4232" s="167">
        <v>0.2</v>
      </c>
      <c r="E4232" s="14"/>
    </row>
    <row r="4233">
      <c r="A4233" s="7">
        <v>1399.0</v>
      </c>
      <c r="B4233" s="94" t="s">
        <v>6132</v>
      </c>
      <c r="C4233" s="14"/>
      <c r="D4233" s="167">
        <v>0.19</v>
      </c>
      <c r="E4233" s="14"/>
    </row>
    <row r="4234">
      <c r="A4234" s="7">
        <v>1399.0</v>
      </c>
      <c r="B4234" s="94" t="s">
        <v>6132</v>
      </c>
      <c r="C4234" s="14"/>
      <c r="D4234" s="167">
        <v>0.21</v>
      </c>
      <c r="E4234" s="14"/>
    </row>
    <row r="4235">
      <c r="A4235" s="7">
        <v>1400.0</v>
      </c>
      <c r="B4235" s="94" t="s">
        <v>6132</v>
      </c>
      <c r="C4235" s="14"/>
      <c r="D4235" s="167">
        <v>0.19</v>
      </c>
      <c r="E4235" s="14"/>
    </row>
    <row r="4236">
      <c r="A4236" s="7">
        <v>1400.0</v>
      </c>
      <c r="B4236" s="94" t="s">
        <v>6132</v>
      </c>
      <c r="C4236" s="14"/>
      <c r="D4236" s="167">
        <v>0.18</v>
      </c>
      <c r="E4236" s="14"/>
    </row>
    <row r="4237">
      <c r="A4237" s="7">
        <v>1400.0</v>
      </c>
      <c r="B4237" s="94" t="s">
        <v>6132</v>
      </c>
      <c r="C4237" s="14"/>
      <c r="D4237" s="167">
        <v>0.2</v>
      </c>
      <c r="E4237" s="14"/>
    </row>
    <row r="4238">
      <c r="A4238" s="7">
        <v>1401.0</v>
      </c>
      <c r="B4238" s="94" t="s">
        <v>6132</v>
      </c>
      <c r="C4238" s="14"/>
      <c r="D4238" s="167">
        <v>0.19</v>
      </c>
      <c r="E4238" s="14"/>
    </row>
    <row r="4239">
      <c r="A4239" s="7">
        <v>1401.0</v>
      </c>
      <c r="B4239" s="94" t="s">
        <v>6132</v>
      </c>
      <c r="C4239" s="14"/>
      <c r="D4239" s="167">
        <v>0.19</v>
      </c>
      <c r="E4239" s="14"/>
    </row>
    <row r="4240">
      <c r="A4240" s="7">
        <v>1401.0</v>
      </c>
      <c r="B4240" s="94" t="s">
        <v>6132</v>
      </c>
      <c r="C4240" s="14"/>
      <c r="D4240" s="167">
        <v>0.17</v>
      </c>
      <c r="E4240" s="14"/>
    </row>
    <row r="4241">
      <c r="A4241" s="7">
        <v>1402.0</v>
      </c>
      <c r="B4241" s="94" t="s">
        <v>6132</v>
      </c>
      <c r="C4241" s="14"/>
      <c r="D4241" s="167">
        <v>0.18</v>
      </c>
      <c r="E4241" s="14"/>
    </row>
    <row r="4242">
      <c r="A4242" s="7">
        <v>1402.0</v>
      </c>
      <c r="B4242" s="94" t="s">
        <v>6132</v>
      </c>
      <c r="C4242" s="14"/>
      <c r="D4242" s="167">
        <v>0.17</v>
      </c>
      <c r="E4242" s="14"/>
    </row>
    <row r="4243">
      <c r="A4243" s="7">
        <v>1402.0</v>
      </c>
      <c r="B4243" s="94" t="s">
        <v>6132</v>
      </c>
      <c r="C4243" s="14"/>
      <c r="D4243" s="167">
        <v>0.18</v>
      </c>
      <c r="E4243" s="14"/>
    </row>
    <row r="4244">
      <c r="A4244" s="7">
        <v>1403.0</v>
      </c>
      <c r="B4244" s="94" t="s">
        <v>6132</v>
      </c>
      <c r="C4244" s="14"/>
      <c r="D4244" s="167">
        <v>0.21</v>
      </c>
      <c r="E4244" s="14"/>
    </row>
    <row r="4245">
      <c r="A4245" s="7">
        <v>1403.0</v>
      </c>
      <c r="B4245" s="94" t="s">
        <v>6132</v>
      </c>
      <c r="C4245" s="14"/>
      <c r="D4245" s="167">
        <v>0.2</v>
      </c>
      <c r="E4245" s="14"/>
    </row>
    <row r="4246">
      <c r="A4246" s="7">
        <v>1403.0</v>
      </c>
      <c r="B4246" s="94" t="s">
        <v>6132</v>
      </c>
      <c r="C4246" s="14"/>
      <c r="D4246" s="167">
        <v>0.19</v>
      </c>
      <c r="E4246" s="14"/>
    </row>
    <row r="4247">
      <c r="A4247" s="7">
        <v>1404.0</v>
      </c>
      <c r="B4247" s="94" t="s">
        <v>6132</v>
      </c>
      <c r="C4247" s="14"/>
      <c r="D4247" s="167">
        <v>0.2</v>
      </c>
      <c r="E4247" s="14"/>
    </row>
    <row r="4248">
      <c r="A4248" s="7">
        <v>1404.0</v>
      </c>
      <c r="B4248" s="94" t="s">
        <v>6132</v>
      </c>
      <c r="C4248" s="14"/>
      <c r="D4248" s="167">
        <v>0.2</v>
      </c>
      <c r="E4248" s="14"/>
    </row>
    <row r="4249">
      <c r="A4249" s="7">
        <v>1404.0</v>
      </c>
      <c r="B4249" s="94" t="s">
        <v>6132</v>
      </c>
      <c r="C4249" s="14"/>
      <c r="D4249" s="167">
        <v>0.19</v>
      </c>
      <c r="E4249" s="14"/>
    </row>
    <row r="4250">
      <c r="A4250" s="7">
        <v>1405.0</v>
      </c>
      <c r="B4250" s="94" t="s">
        <v>6132</v>
      </c>
      <c r="C4250" s="14"/>
      <c r="D4250" s="167">
        <v>0.2</v>
      </c>
      <c r="E4250" s="14"/>
    </row>
    <row r="4251">
      <c r="A4251" s="7">
        <v>1405.0</v>
      </c>
      <c r="B4251" s="94" t="s">
        <v>6132</v>
      </c>
      <c r="C4251" s="14"/>
      <c r="D4251" s="167">
        <v>0.19</v>
      </c>
      <c r="E4251" s="14"/>
    </row>
    <row r="4252">
      <c r="A4252" s="7">
        <v>1405.0</v>
      </c>
      <c r="B4252" s="94" t="s">
        <v>6132</v>
      </c>
      <c r="C4252" s="14"/>
      <c r="D4252" s="167">
        <v>0.19</v>
      </c>
      <c r="E4252" s="14"/>
    </row>
    <row r="4253">
      <c r="A4253" s="7">
        <v>1406.0</v>
      </c>
      <c r="B4253" s="94" t="s">
        <v>6132</v>
      </c>
      <c r="C4253" s="14"/>
      <c r="D4253" s="167">
        <v>0.24</v>
      </c>
      <c r="E4253" s="14"/>
    </row>
    <row r="4254">
      <c r="A4254" s="7">
        <v>1406.0</v>
      </c>
      <c r="B4254" s="94" t="s">
        <v>6132</v>
      </c>
      <c r="C4254" s="14"/>
      <c r="D4254" s="167">
        <v>0.23</v>
      </c>
      <c r="E4254" s="14"/>
    </row>
    <row r="4255">
      <c r="A4255" s="7">
        <v>1406.0</v>
      </c>
      <c r="B4255" s="94" t="s">
        <v>6132</v>
      </c>
      <c r="C4255" s="14"/>
      <c r="D4255" s="167">
        <v>0.21</v>
      </c>
      <c r="E4255" s="14"/>
    </row>
    <row r="4256">
      <c r="A4256" s="7">
        <v>1407.0</v>
      </c>
      <c r="B4256" s="94" t="s">
        <v>6132</v>
      </c>
      <c r="C4256" s="14"/>
      <c r="D4256" s="167">
        <v>0.24</v>
      </c>
      <c r="E4256" s="14"/>
    </row>
    <row r="4257">
      <c r="A4257" s="7">
        <v>1407.0</v>
      </c>
      <c r="B4257" s="94" t="s">
        <v>6132</v>
      </c>
      <c r="C4257" s="14"/>
      <c r="D4257" s="167">
        <v>0.24</v>
      </c>
      <c r="E4257" s="14"/>
    </row>
    <row r="4258">
      <c r="A4258" s="7">
        <v>1407.0</v>
      </c>
      <c r="B4258" s="94" t="s">
        <v>6132</v>
      </c>
      <c r="C4258" s="14"/>
      <c r="D4258" s="167">
        <v>0.22</v>
      </c>
      <c r="E4258" s="14"/>
    </row>
    <row r="4259">
      <c r="A4259" s="7">
        <v>1408.0</v>
      </c>
      <c r="B4259" s="94" t="s">
        <v>6132</v>
      </c>
      <c r="C4259" s="14"/>
      <c r="D4259" s="167">
        <v>0.24</v>
      </c>
      <c r="E4259" s="14"/>
    </row>
    <row r="4260">
      <c r="A4260" s="7">
        <v>1408.0</v>
      </c>
      <c r="B4260" s="94" t="s">
        <v>6132</v>
      </c>
      <c r="C4260" s="14"/>
      <c r="D4260" s="167">
        <v>0.22</v>
      </c>
      <c r="E4260" s="14"/>
    </row>
    <row r="4261">
      <c r="A4261" s="7">
        <v>1408.0</v>
      </c>
      <c r="B4261" s="94" t="s">
        <v>6132</v>
      </c>
      <c r="C4261" s="14"/>
      <c r="D4261" s="167">
        <v>0.22</v>
      </c>
      <c r="E4261" s="14"/>
    </row>
    <row r="4262">
      <c r="A4262" s="7">
        <v>1409.0</v>
      </c>
      <c r="B4262" s="94" t="s">
        <v>6132</v>
      </c>
      <c r="C4262" s="14"/>
      <c r="D4262" s="167">
        <v>0.25</v>
      </c>
      <c r="E4262" s="14"/>
    </row>
    <row r="4263">
      <c r="A4263" s="7">
        <v>1409.0</v>
      </c>
      <c r="B4263" s="94" t="s">
        <v>6132</v>
      </c>
      <c r="C4263" s="14"/>
      <c r="D4263" s="167">
        <v>0.27</v>
      </c>
      <c r="E4263" s="14"/>
    </row>
    <row r="4264">
      <c r="A4264" s="7">
        <v>1409.0</v>
      </c>
      <c r="B4264" s="94" t="s">
        <v>6132</v>
      </c>
      <c r="C4264" s="14"/>
      <c r="D4264" s="167">
        <v>0.25</v>
      </c>
      <c r="E4264" s="14"/>
    </row>
    <row r="4265">
      <c r="A4265" s="7">
        <v>1410.0</v>
      </c>
      <c r="B4265" s="94" t="s">
        <v>6132</v>
      </c>
      <c r="C4265" s="14"/>
      <c r="D4265" s="167">
        <v>0.27</v>
      </c>
      <c r="E4265" s="14"/>
    </row>
    <row r="4266">
      <c r="A4266" s="7">
        <v>1410.0</v>
      </c>
      <c r="B4266" s="94" t="s">
        <v>6132</v>
      </c>
      <c r="C4266" s="14"/>
      <c r="D4266" s="167">
        <v>0.25</v>
      </c>
      <c r="E4266" s="14"/>
    </row>
    <row r="4267">
      <c r="A4267" s="7">
        <v>1410.0</v>
      </c>
      <c r="B4267" s="94" t="s">
        <v>6132</v>
      </c>
      <c r="C4267" s="14"/>
      <c r="D4267" s="167">
        <v>0.26</v>
      </c>
      <c r="E4267" s="14"/>
    </row>
    <row r="4268">
      <c r="A4268" s="7">
        <v>1411.0</v>
      </c>
      <c r="B4268" s="94" t="s">
        <v>6132</v>
      </c>
      <c r="C4268" s="14"/>
      <c r="D4268" s="167">
        <v>0.28</v>
      </c>
      <c r="E4268" s="14"/>
    </row>
    <row r="4269">
      <c r="A4269" s="7">
        <v>1411.0</v>
      </c>
      <c r="B4269" s="94" t="s">
        <v>6132</v>
      </c>
      <c r="C4269" s="14"/>
      <c r="D4269" s="167">
        <v>0.27</v>
      </c>
      <c r="E4269" s="14"/>
    </row>
    <row r="4270">
      <c r="A4270" s="7">
        <v>1411.0</v>
      </c>
      <c r="B4270" s="94" t="s">
        <v>6132</v>
      </c>
      <c r="C4270" s="14"/>
      <c r="D4270" s="167">
        <v>0.26</v>
      </c>
      <c r="E4270" s="14"/>
    </row>
    <row r="4271">
      <c r="A4271" s="7">
        <v>1412.0</v>
      </c>
      <c r="B4271" s="94" t="s">
        <v>6132</v>
      </c>
      <c r="C4271" s="14"/>
      <c r="D4271" s="167">
        <v>0.24</v>
      </c>
      <c r="E4271" s="14"/>
    </row>
    <row r="4272">
      <c r="A4272" s="7">
        <v>1412.0</v>
      </c>
      <c r="B4272" s="94" t="s">
        <v>6132</v>
      </c>
      <c r="C4272" s="14"/>
      <c r="D4272" s="167">
        <v>0.25</v>
      </c>
      <c r="E4272" s="14"/>
    </row>
    <row r="4273">
      <c r="A4273" s="7">
        <v>1412.0</v>
      </c>
      <c r="B4273" s="94" t="s">
        <v>6132</v>
      </c>
      <c r="C4273" s="14"/>
      <c r="D4273" s="167">
        <v>0.24</v>
      </c>
      <c r="E4273" s="14"/>
    </row>
    <row r="4274">
      <c r="A4274" s="7">
        <v>1413.0</v>
      </c>
      <c r="B4274" s="94" t="s">
        <v>6132</v>
      </c>
      <c r="C4274" s="14"/>
      <c r="D4274" s="167">
        <v>0.25</v>
      </c>
      <c r="E4274" s="14"/>
    </row>
    <row r="4275">
      <c r="A4275" s="7">
        <v>1413.0</v>
      </c>
      <c r="B4275" s="94" t="s">
        <v>6132</v>
      </c>
      <c r="C4275" s="14"/>
      <c r="D4275" s="167">
        <v>0.25</v>
      </c>
      <c r="E4275" s="14"/>
    </row>
    <row r="4276">
      <c r="A4276" s="7">
        <v>1413.0</v>
      </c>
      <c r="B4276" s="94" t="s">
        <v>6132</v>
      </c>
      <c r="C4276" s="14"/>
      <c r="D4276" s="167">
        <v>0.24</v>
      </c>
      <c r="E4276" s="14"/>
    </row>
    <row r="4277">
      <c r="A4277" s="7">
        <v>1414.0</v>
      </c>
      <c r="B4277" s="94" t="s">
        <v>6132</v>
      </c>
      <c r="C4277" s="14"/>
      <c r="D4277" s="167">
        <v>0.24</v>
      </c>
      <c r="E4277" s="14"/>
    </row>
    <row r="4278">
      <c r="A4278" s="7">
        <v>1414.0</v>
      </c>
      <c r="B4278" s="94" t="s">
        <v>6132</v>
      </c>
      <c r="C4278" s="14"/>
      <c r="D4278" s="167">
        <v>0.23</v>
      </c>
      <c r="E4278" s="14"/>
    </row>
    <row r="4279">
      <c r="A4279" s="7">
        <v>1414.0</v>
      </c>
      <c r="B4279" s="94" t="s">
        <v>6132</v>
      </c>
      <c r="C4279" s="14"/>
      <c r="D4279" s="167">
        <v>0.24</v>
      </c>
      <c r="E4279" s="14"/>
    </row>
    <row r="4280">
      <c r="A4280" s="7">
        <v>1415.0</v>
      </c>
      <c r="B4280" s="94" t="s">
        <v>6132</v>
      </c>
      <c r="C4280" s="14"/>
      <c r="D4280" s="167">
        <v>0.2</v>
      </c>
      <c r="E4280" s="14"/>
    </row>
    <row r="4281">
      <c r="A4281" s="7">
        <v>1415.0</v>
      </c>
      <c r="B4281" s="94" t="s">
        <v>6132</v>
      </c>
      <c r="C4281" s="14"/>
      <c r="D4281" s="167">
        <v>0.2</v>
      </c>
      <c r="E4281" s="14"/>
    </row>
    <row r="4282">
      <c r="A4282" s="7">
        <v>1415.0</v>
      </c>
      <c r="B4282" s="94" t="s">
        <v>6132</v>
      </c>
      <c r="C4282" s="14"/>
      <c r="D4282" s="167">
        <v>0.2</v>
      </c>
      <c r="E4282" s="14"/>
    </row>
    <row r="4283">
      <c r="A4283" s="7">
        <v>1416.0</v>
      </c>
      <c r="B4283" s="94" t="s">
        <v>6132</v>
      </c>
      <c r="C4283" s="14"/>
      <c r="D4283" s="167">
        <v>0.22</v>
      </c>
      <c r="E4283" s="14"/>
    </row>
    <row r="4284">
      <c r="A4284" s="7">
        <v>1416.0</v>
      </c>
      <c r="B4284" s="94" t="s">
        <v>6132</v>
      </c>
      <c r="C4284" s="14"/>
      <c r="D4284" s="167">
        <v>0.14</v>
      </c>
      <c r="E4284" s="14"/>
    </row>
    <row r="4285">
      <c r="A4285" s="7">
        <v>1416.0</v>
      </c>
      <c r="B4285" s="94" t="s">
        <v>6132</v>
      </c>
      <c r="C4285" s="14"/>
      <c r="D4285" s="167">
        <v>0.13</v>
      </c>
      <c r="E4285" s="14"/>
    </row>
    <row r="4286">
      <c r="A4286" s="7">
        <v>1417.0</v>
      </c>
      <c r="B4286" s="94" t="s">
        <v>6132</v>
      </c>
      <c r="C4286" s="14"/>
      <c r="D4286" s="167">
        <v>0.2</v>
      </c>
      <c r="E4286" s="14"/>
    </row>
    <row r="4287">
      <c r="A4287" s="7">
        <v>1417.0</v>
      </c>
      <c r="B4287" s="94" t="s">
        <v>6132</v>
      </c>
      <c r="C4287" s="14"/>
      <c r="D4287" s="167">
        <v>0.16</v>
      </c>
      <c r="E4287" s="14"/>
    </row>
    <row r="4288">
      <c r="A4288" s="7">
        <v>1417.0</v>
      </c>
      <c r="B4288" s="94" t="s">
        <v>6132</v>
      </c>
      <c r="C4288" s="14"/>
      <c r="D4288" s="167">
        <v>0.2</v>
      </c>
      <c r="E4288" s="14"/>
    </row>
    <row r="4289">
      <c r="A4289" s="7">
        <v>1418.0</v>
      </c>
      <c r="B4289" s="94" t="s">
        <v>6132</v>
      </c>
      <c r="C4289" s="14"/>
      <c r="D4289" s="167">
        <v>0.2</v>
      </c>
      <c r="E4289" s="14"/>
    </row>
    <row r="4290">
      <c r="A4290" s="7">
        <v>1418.0</v>
      </c>
      <c r="B4290" s="94" t="s">
        <v>6132</v>
      </c>
      <c r="C4290" s="14"/>
      <c r="D4290" s="167">
        <v>0.15</v>
      </c>
      <c r="E4290" s="14"/>
    </row>
    <row r="4291">
      <c r="A4291" s="7">
        <v>1418.0</v>
      </c>
      <c r="B4291" s="94" t="s">
        <v>6132</v>
      </c>
      <c r="C4291" s="14"/>
      <c r="D4291" s="167">
        <v>0.19</v>
      </c>
      <c r="E4291" s="14"/>
    </row>
    <row r="4292">
      <c r="A4292" s="7">
        <v>1419.0</v>
      </c>
      <c r="B4292" s="94" t="s">
        <v>6132</v>
      </c>
      <c r="C4292" s="14"/>
      <c r="D4292" s="167">
        <v>0.25</v>
      </c>
      <c r="E4292" s="14"/>
    </row>
    <row r="4293">
      <c r="A4293" s="7">
        <v>1419.0</v>
      </c>
      <c r="B4293" s="94" t="s">
        <v>6132</v>
      </c>
      <c r="C4293" s="14"/>
      <c r="D4293" s="167">
        <v>0.24</v>
      </c>
      <c r="E4293" s="14"/>
    </row>
    <row r="4294">
      <c r="A4294" s="7">
        <v>1419.0</v>
      </c>
      <c r="B4294" s="94" t="s">
        <v>6132</v>
      </c>
      <c r="C4294" s="14"/>
      <c r="D4294" s="167">
        <v>0.23</v>
      </c>
      <c r="E4294" s="14"/>
    </row>
    <row r="4295">
      <c r="A4295" s="7">
        <v>1420.0</v>
      </c>
      <c r="B4295" s="94" t="s">
        <v>6132</v>
      </c>
      <c r="C4295" s="14"/>
      <c r="D4295" s="167">
        <v>0.23</v>
      </c>
      <c r="E4295" s="14"/>
    </row>
    <row r="4296">
      <c r="A4296" s="7">
        <v>1420.0</v>
      </c>
      <c r="B4296" s="94" t="s">
        <v>6132</v>
      </c>
      <c r="C4296" s="14"/>
      <c r="D4296" s="167">
        <v>0.21</v>
      </c>
      <c r="E4296" s="14"/>
    </row>
    <row r="4297">
      <c r="A4297" s="7">
        <v>1420.0</v>
      </c>
      <c r="B4297" s="94" t="s">
        <v>6132</v>
      </c>
      <c r="C4297" s="14"/>
      <c r="D4297" s="167">
        <v>0.19</v>
      </c>
      <c r="E4297" s="14"/>
    </row>
    <row r="4298">
      <c r="A4298" s="7">
        <v>1421.0</v>
      </c>
      <c r="B4298" s="94" t="s">
        <v>1931</v>
      </c>
      <c r="C4298" s="14"/>
      <c r="D4298" s="167">
        <v>0.28</v>
      </c>
      <c r="E4298" s="14"/>
    </row>
    <row r="4299">
      <c r="A4299" s="7">
        <v>1421.0</v>
      </c>
      <c r="B4299" s="94" t="s">
        <v>1931</v>
      </c>
      <c r="C4299" s="14"/>
      <c r="D4299" s="167">
        <v>0.26</v>
      </c>
      <c r="E4299" s="14"/>
    </row>
    <row r="4300">
      <c r="A4300" s="7">
        <v>1421.0</v>
      </c>
      <c r="B4300" s="94" t="s">
        <v>1931</v>
      </c>
      <c r="C4300" s="14"/>
      <c r="D4300" s="167">
        <v>0.25</v>
      </c>
      <c r="E4300" s="14"/>
    </row>
    <row r="4301">
      <c r="A4301" s="7">
        <v>1422.0</v>
      </c>
      <c r="B4301" s="94" t="s">
        <v>1931</v>
      </c>
      <c r="C4301" s="14"/>
      <c r="D4301" s="167">
        <v>0.26</v>
      </c>
      <c r="E4301" s="14"/>
    </row>
    <row r="4302">
      <c r="A4302" s="7">
        <v>1422.0</v>
      </c>
      <c r="B4302" s="94" t="s">
        <v>1931</v>
      </c>
      <c r="C4302" s="14"/>
      <c r="D4302" s="167">
        <v>0.28</v>
      </c>
      <c r="E4302" s="14"/>
    </row>
    <row r="4303">
      <c r="A4303" s="7">
        <v>1422.0</v>
      </c>
      <c r="B4303" s="94" t="s">
        <v>1931</v>
      </c>
      <c r="C4303" s="14"/>
      <c r="D4303" s="167">
        <v>0.32</v>
      </c>
      <c r="E4303" s="14"/>
    </row>
    <row r="4304">
      <c r="A4304" s="7">
        <v>1423.0</v>
      </c>
      <c r="B4304" s="94" t="s">
        <v>1931</v>
      </c>
      <c r="C4304" s="14"/>
      <c r="D4304" s="167">
        <v>0.29</v>
      </c>
      <c r="E4304" s="14"/>
    </row>
    <row r="4305">
      <c r="A4305" s="7">
        <v>1423.0</v>
      </c>
      <c r="B4305" s="94" t="s">
        <v>1931</v>
      </c>
      <c r="C4305" s="14"/>
      <c r="D4305" s="167">
        <v>0.32</v>
      </c>
      <c r="E4305" s="14"/>
    </row>
    <row r="4306">
      <c r="A4306" s="7">
        <v>1423.0</v>
      </c>
      <c r="B4306" s="94" t="s">
        <v>1931</v>
      </c>
      <c r="C4306" s="14"/>
      <c r="D4306" s="167">
        <v>0.28</v>
      </c>
      <c r="E4306" s="14"/>
    </row>
    <row r="4307">
      <c r="A4307" s="166">
        <v>1436.0</v>
      </c>
      <c r="B4307" s="94" t="s">
        <v>1949</v>
      </c>
      <c r="C4307" s="14"/>
      <c r="D4307" s="167">
        <v>0.172</v>
      </c>
      <c r="E4307" s="14"/>
    </row>
    <row r="4308">
      <c r="A4308" s="166">
        <v>1436.0</v>
      </c>
      <c r="B4308" s="14"/>
      <c r="C4308" s="14"/>
      <c r="D4308" s="167">
        <v>0.165</v>
      </c>
      <c r="E4308" s="14"/>
    </row>
    <row r="4309">
      <c r="A4309" s="166">
        <v>1436.0</v>
      </c>
      <c r="B4309" s="14"/>
      <c r="C4309" s="14"/>
      <c r="D4309" s="167">
        <v>0.174</v>
      </c>
      <c r="E4309" s="14"/>
    </row>
    <row r="4310">
      <c r="A4310" s="166">
        <v>1437.0</v>
      </c>
      <c r="B4310" s="14"/>
      <c r="C4310" s="14"/>
      <c r="D4310" s="167">
        <v>0.164</v>
      </c>
      <c r="E4310" s="14"/>
    </row>
    <row r="4311">
      <c r="A4311" s="166">
        <v>1437.0</v>
      </c>
      <c r="B4311" s="14"/>
      <c r="C4311" s="14"/>
      <c r="D4311" s="167">
        <v>0.177</v>
      </c>
      <c r="E4311" s="14"/>
    </row>
    <row r="4312">
      <c r="A4312" s="166">
        <v>1437.0</v>
      </c>
      <c r="B4312" s="14"/>
      <c r="C4312" s="14"/>
      <c r="D4312" s="167">
        <v>0.165</v>
      </c>
      <c r="E4312" s="14"/>
    </row>
    <row r="4313">
      <c r="A4313" s="166">
        <v>1438.0</v>
      </c>
      <c r="B4313" s="14"/>
      <c r="C4313" s="14"/>
      <c r="D4313" s="167">
        <v>0.178</v>
      </c>
      <c r="E4313" s="14"/>
    </row>
    <row r="4314">
      <c r="A4314" s="166">
        <v>1438.0</v>
      </c>
      <c r="B4314" s="14"/>
      <c r="C4314" s="14"/>
      <c r="D4314" s="167">
        <v>0.172</v>
      </c>
      <c r="E4314" s="14"/>
    </row>
    <row r="4315">
      <c r="A4315" s="166">
        <v>1438.0</v>
      </c>
      <c r="B4315" s="14"/>
      <c r="C4315" s="14"/>
      <c r="D4315" s="167">
        <v>0.18</v>
      </c>
      <c r="E4315" s="14"/>
    </row>
    <row r="4316">
      <c r="A4316" s="166">
        <v>1439.0</v>
      </c>
      <c r="B4316" s="14"/>
      <c r="C4316" s="14"/>
      <c r="D4316" s="167">
        <v>0.294</v>
      </c>
      <c r="E4316" s="14"/>
    </row>
    <row r="4317">
      <c r="A4317" s="166">
        <v>1439.0</v>
      </c>
      <c r="B4317" s="14"/>
      <c r="C4317" s="14"/>
      <c r="D4317" s="167">
        <v>0.28</v>
      </c>
      <c r="E4317" s="14"/>
    </row>
    <row r="4318">
      <c r="A4318" s="166">
        <v>1439.0</v>
      </c>
      <c r="B4318" s="14"/>
      <c r="C4318" s="14"/>
      <c r="D4318" s="167">
        <v>0.274</v>
      </c>
      <c r="E4318" s="14"/>
    </row>
    <row r="4319">
      <c r="A4319" s="166">
        <v>1440.0</v>
      </c>
      <c r="B4319" s="14"/>
      <c r="C4319" s="14"/>
      <c r="D4319" s="167">
        <v>0.266</v>
      </c>
      <c r="E4319" s="14"/>
    </row>
    <row r="4320">
      <c r="A4320" s="166">
        <v>1440.0</v>
      </c>
      <c r="B4320" s="14"/>
      <c r="C4320" s="14"/>
      <c r="D4320" s="167">
        <v>0.286</v>
      </c>
      <c r="E4320" s="14"/>
    </row>
    <row r="4321">
      <c r="A4321" s="166">
        <v>1440.0</v>
      </c>
      <c r="B4321" s="14"/>
      <c r="C4321" s="14"/>
      <c r="D4321" s="167">
        <v>0.257</v>
      </c>
      <c r="E4321" s="14"/>
    </row>
    <row r="4322">
      <c r="A4322" s="166">
        <v>1441.0</v>
      </c>
      <c r="B4322" s="14"/>
      <c r="C4322" s="14"/>
      <c r="D4322" s="167">
        <v>0.283</v>
      </c>
      <c r="E4322" s="14"/>
    </row>
    <row r="4323">
      <c r="A4323" s="166">
        <v>1441.0</v>
      </c>
      <c r="B4323" s="14"/>
      <c r="C4323" s="14"/>
      <c r="D4323" s="167">
        <v>0.269</v>
      </c>
      <c r="E4323" s="14"/>
    </row>
    <row r="4324">
      <c r="A4324" s="166">
        <v>1441.0</v>
      </c>
      <c r="B4324" s="14"/>
      <c r="C4324" s="14"/>
      <c r="D4324" s="167">
        <v>0.289</v>
      </c>
      <c r="E4324" s="14"/>
    </row>
    <row r="4325">
      <c r="A4325" s="166">
        <v>1442.0</v>
      </c>
      <c r="B4325" s="14"/>
      <c r="C4325" s="14"/>
      <c r="D4325" s="167">
        <v>0.213</v>
      </c>
      <c r="E4325" s="14"/>
    </row>
    <row r="4326">
      <c r="A4326" s="166">
        <v>1442.0</v>
      </c>
      <c r="B4326" s="14"/>
      <c r="C4326" s="14"/>
      <c r="D4326" s="167">
        <v>0.231</v>
      </c>
      <c r="E4326" s="14"/>
    </row>
    <row r="4327">
      <c r="A4327" s="166">
        <v>1442.0</v>
      </c>
      <c r="B4327" s="14"/>
      <c r="C4327" s="14"/>
      <c r="D4327" s="167">
        <v>0.203</v>
      </c>
      <c r="E4327" s="14"/>
    </row>
    <row r="4328">
      <c r="A4328" s="166">
        <v>1443.0</v>
      </c>
      <c r="B4328" s="14"/>
      <c r="C4328" s="14"/>
      <c r="D4328" s="167">
        <v>0.223</v>
      </c>
      <c r="E4328" s="14"/>
    </row>
    <row r="4329">
      <c r="A4329" s="166">
        <v>1443.0</v>
      </c>
      <c r="B4329" s="14"/>
      <c r="C4329" s="14"/>
      <c r="D4329" s="167">
        <v>0.212</v>
      </c>
      <c r="E4329" s="14"/>
    </row>
    <row r="4330">
      <c r="A4330" s="166">
        <v>1443.0</v>
      </c>
      <c r="B4330" s="14"/>
      <c r="C4330" s="14"/>
      <c r="D4330" s="167">
        <v>0.227</v>
      </c>
      <c r="E4330" s="14"/>
    </row>
    <row r="4331">
      <c r="A4331" s="166">
        <v>1444.0</v>
      </c>
      <c r="B4331" s="14"/>
      <c r="C4331" s="14"/>
      <c r="D4331" s="167">
        <v>0.182</v>
      </c>
      <c r="E4331" s="14"/>
    </row>
    <row r="4332">
      <c r="A4332" s="166">
        <v>1444.0</v>
      </c>
      <c r="B4332" s="14"/>
      <c r="C4332" s="14"/>
      <c r="D4332" s="167">
        <v>0.209</v>
      </c>
      <c r="E4332" s="14"/>
    </row>
    <row r="4333">
      <c r="A4333" s="166">
        <v>1444.0</v>
      </c>
      <c r="B4333" s="14"/>
      <c r="C4333" s="14"/>
      <c r="D4333" s="167">
        <v>0.181</v>
      </c>
      <c r="E4333" s="14"/>
    </row>
    <row r="4334">
      <c r="A4334" s="166">
        <v>1445.0</v>
      </c>
      <c r="B4334" s="14"/>
      <c r="C4334" s="14"/>
      <c r="D4334" s="167">
        <v>0.229</v>
      </c>
      <c r="E4334" s="14"/>
    </row>
    <row r="4335">
      <c r="A4335" s="166">
        <v>1445.0</v>
      </c>
      <c r="B4335" s="14"/>
      <c r="C4335" s="14"/>
      <c r="D4335" s="167">
        <v>0.213</v>
      </c>
      <c r="E4335" s="14"/>
    </row>
    <row r="4336">
      <c r="A4336" s="166">
        <v>1445.0</v>
      </c>
      <c r="B4336" s="14"/>
      <c r="C4336" s="14"/>
      <c r="D4336" s="167">
        <v>0.192</v>
      </c>
      <c r="E4336" s="14"/>
    </row>
    <row r="4337">
      <c r="A4337" s="166">
        <v>1446.0</v>
      </c>
      <c r="B4337" s="14"/>
      <c r="C4337" s="14"/>
      <c r="D4337" s="167">
        <v>0.222</v>
      </c>
      <c r="E4337" s="14"/>
    </row>
    <row r="4338">
      <c r="A4338" s="166">
        <v>1446.0</v>
      </c>
      <c r="B4338" s="14"/>
      <c r="C4338" s="14"/>
      <c r="D4338" s="167">
        <v>0.209</v>
      </c>
      <c r="E4338" s="14"/>
    </row>
    <row r="4339">
      <c r="A4339" s="166">
        <v>1446.0</v>
      </c>
      <c r="B4339" s="14"/>
      <c r="C4339" s="14"/>
      <c r="D4339" s="167">
        <v>0.244</v>
      </c>
      <c r="E4339" s="14"/>
    </row>
    <row r="4340">
      <c r="A4340" s="166">
        <v>1447.0</v>
      </c>
      <c r="B4340" s="14"/>
      <c r="C4340" s="14"/>
      <c r="D4340" s="167">
        <v>0.188</v>
      </c>
      <c r="E4340" s="14"/>
    </row>
    <row r="4341">
      <c r="A4341" s="166">
        <v>1447.0</v>
      </c>
      <c r="B4341" s="14"/>
      <c r="C4341" s="14"/>
      <c r="D4341" s="167">
        <v>0.207</v>
      </c>
      <c r="E4341" s="14"/>
    </row>
    <row r="4342">
      <c r="A4342" s="166">
        <v>1447.0</v>
      </c>
      <c r="B4342" s="14"/>
      <c r="C4342" s="14"/>
      <c r="D4342" s="167">
        <v>0.183</v>
      </c>
      <c r="E4342" s="14"/>
    </row>
    <row r="4343">
      <c r="A4343" s="166">
        <v>1448.0</v>
      </c>
      <c r="B4343" s="14"/>
      <c r="C4343" s="14"/>
      <c r="D4343" s="167">
        <v>0.225</v>
      </c>
      <c r="E4343" s="14"/>
    </row>
    <row r="4344">
      <c r="A4344" s="166">
        <v>1448.0</v>
      </c>
      <c r="B4344" s="14"/>
      <c r="C4344" s="14"/>
      <c r="D4344" s="167">
        <v>0.201</v>
      </c>
      <c r="E4344" s="14"/>
    </row>
    <row r="4345">
      <c r="A4345" s="166">
        <v>1448.0</v>
      </c>
      <c r="B4345" s="14"/>
      <c r="C4345" s="14"/>
      <c r="D4345" s="167">
        <v>0.223</v>
      </c>
      <c r="E4345" s="14"/>
    </row>
    <row r="4346">
      <c r="A4346" s="166">
        <v>1449.0</v>
      </c>
      <c r="B4346" s="14"/>
      <c r="C4346" s="14"/>
      <c r="D4346" s="167">
        <v>0.219</v>
      </c>
      <c r="E4346" s="14"/>
    </row>
    <row r="4347">
      <c r="A4347" s="166">
        <v>1449.0</v>
      </c>
      <c r="B4347" s="14"/>
      <c r="C4347" s="14"/>
      <c r="D4347" s="167">
        <v>0.242</v>
      </c>
      <c r="E4347" s="14"/>
    </row>
    <row r="4348">
      <c r="A4348" s="166">
        <v>1449.0</v>
      </c>
      <c r="B4348" s="14"/>
      <c r="C4348" s="14"/>
      <c r="D4348" s="167">
        <v>0.224</v>
      </c>
      <c r="E4348" s="14"/>
    </row>
    <row r="4349">
      <c r="A4349" s="166">
        <v>1450.0</v>
      </c>
      <c r="B4349" s="14"/>
      <c r="C4349" s="14"/>
      <c r="D4349" s="167">
        <v>0.215</v>
      </c>
      <c r="E4349" s="14"/>
    </row>
    <row r="4350">
      <c r="A4350" s="166">
        <v>1450.0</v>
      </c>
      <c r="B4350" s="14"/>
      <c r="C4350" s="14"/>
      <c r="D4350" s="167">
        <v>0.24</v>
      </c>
      <c r="E4350" s="14"/>
    </row>
    <row r="4351">
      <c r="A4351" s="166">
        <v>1450.0</v>
      </c>
      <c r="B4351" s="14"/>
      <c r="C4351" s="14"/>
      <c r="D4351" s="167">
        <v>0.216</v>
      </c>
      <c r="E4351" s="14"/>
    </row>
    <row r="4352">
      <c r="A4352" s="166">
        <v>1451.0</v>
      </c>
      <c r="B4352" s="14"/>
      <c r="C4352" s="14"/>
      <c r="D4352" s="167">
        <v>0.27</v>
      </c>
      <c r="E4352" s="14"/>
    </row>
    <row r="4353">
      <c r="A4353" s="166">
        <v>1451.0</v>
      </c>
      <c r="B4353" s="14"/>
      <c r="C4353" s="14"/>
      <c r="D4353" s="167">
        <v>0.248</v>
      </c>
      <c r="E4353" s="14"/>
    </row>
    <row r="4354">
      <c r="A4354" s="166">
        <v>1451.0</v>
      </c>
      <c r="B4354" s="14"/>
      <c r="C4354" s="14"/>
      <c r="D4354" s="167">
        <v>0.265</v>
      </c>
      <c r="E4354" s="14"/>
    </row>
    <row r="4355">
      <c r="A4355" s="166">
        <v>1452.0</v>
      </c>
      <c r="B4355" s="14"/>
      <c r="C4355" s="14"/>
      <c r="D4355" s="167">
        <v>0.242</v>
      </c>
      <c r="E4355" s="14"/>
    </row>
    <row r="4356">
      <c r="A4356" s="166">
        <v>1452.0</v>
      </c>
      <c r="B4356" s="14"/>
      <c r="C4356" s="14"/>
      <c r="D4356" s="167">
        <v>0.244</v>
      </c>
      <c r="E4356" s="14"/>
    </row>
    <row r="4357">
      <c r="A4357" s="166">
        <v>1452.0</v>
      </c>
      <c r="B4357" s="14"/>
      <c r="C4357" s="14"/>
      <c r="D4357" s="167">
        <v>0.206</v>
      </c>
      <c r="E4357" s="14"/>
    </row>
    <row r="4358">
      <c r="A4358" s="166">
        <v>1453.0</v>
      </c>
      <c r="B4358" s="14"/>
      <c r="C4358" s="14"/>
      <c r="D4358" s="167">
        <v>0.304</v>
      </c>
      <c r="E4358" s="14"/>
    </row>
    <row r="4359">
      <c r="A4359" s="166">
        <v>1453.0</v>
      </c>
      <c r="B4359" s="14"/>
      <c r="C4359" s="14"/>
      <c r="D4359" s="167">
        <v>0.233</v>
      </c>
      <c r="E4359" s="14"/>
    </row>
    <row r="4360">
      <c r="A4360" s="166">
        <v>1453.0</v>
      </c>
      <c r="B4360" s="14"/>
      <c r="C4360" s="14"/>
      <c r="D4360" s="167">
        <v>0.328</v>
      </c>
      <c r="E4360" s="14"/>
    </row>
    <row r="4361">
      <c r="A4361" s="166">
        <v>1454.0</v>
      </c>
      <c r="B4361" s="14"/>
      <c r="C4361" s="14"/>
      <c r="D4361" s="167">
        <v>0.249</v>
      </c>
      <c r="E4361" s="14"/>
    </row>
    <row r="4362">
      <c r="A4362" s="166">
        <v>1454.0</v>
      </c>
      <c r="B4362" s="14"/>
      <c r="C4362" s="14"/>
      <c r="D4362" s="167">
        <v>0.329</v>
      </c>
      <c r="E4362" s="14"/>
    </row>
    <row r="4363">
      <c r="A4363" s="166">
        <v>1454.0</v>
      </c>
      <c r="B4363" s="14"/>
      <c r="C4363" s="14"/>
      <c r="D4363" s="167">
        <v>0.278</v>
      </c>
      <c r="E4363" s="14"/>
    </row>
    <row r="4364">
      <c r="A4364" s="166">
        <v>1455.0</v>
      </c>
      <c r="B4364" s="14"/>
      <c r="C4364" s="14"/>
      <c r="D4364" s="167">
        <v>0.308</v>
      </c>
      <c r="E4364" s="14"/>
    </row>
    <row r="4365">
      <c r="A4365" s="166">
        <v>1455.0</v>
      </c>
      <c r="B4365" s="14"/>
      <c r="C4365" s="14"/>
      <c r="D4365" s="167">
        <v>0.276</v>
      </c>
      <c r="E4365" s="14"/>
    </row>
    <row r="4366">
      <c r="A4366" s="166">
        <v>1455.0</v>
      </c>
      <c r="B4366" s="14"/>
      <c r="C4366" s="14"/>
      <c r="D4366" s="167">
        <v>0.331</v>
      </c>
      <c r="E4366" s="14"/>
    </row>
    <row r="4367">
      <c r="A4367" s="166">
        <v>1456.0</v>
      </c>
      <c r="B4367" s="14"/>
      <c r="C4367" s="14"/>
      <c r="D4367" s="167">
        <v>0.257</v>
      </c>
      <c r="E4367" s="14"/>
    </row>
    <row r="4368">
      <c r="A4368" s="166">
        <v>1456.0</v>
      </c>
      <c r="B4368" s="14"/>
      <c r="C4368" s="14"/>
      <c r="D4368" s="167">
        <v>0.275</v>
      </c>
      <c r="E4368" s="14"/>
    </row>
    <row r="4369">
      <c r="A4369" s="166">
        <v>1456.0</v>
      </c>
      <c r="B4369" s="14"/>
      <c r="C4369" s="14"/>
      <c r="D4369" s="167">
        <v>0.239</v>
      </c>
      <c r="E4369" s="14"/>
    </row>
    <row r="4370">
      <c r="A4370" s="166">
        <v>1457.0</v>
      </c>
      <c r="B4370" s="14"/>
      <c r="C4370" s="14"/>
      <c r="D4370" s="167">
        <v>0.308</v>
      </c>
      <c r="E4370" s="14"/>
    </row>
    <row r="4371">
      <c r="A4371" s="166">
        <v>1457.0</v>
      </c>
      <c r="B4371" s="14"/>
      <c r="C4371" s="14"/>
      <c r="D4371" s="167">
        <v>0.278</v>
      </c>
      <c r="E4371" s="14"/>
    </row>
    <row r="4372">
      <c r="A4372" s="166">
        <v>1457.0</v>
      </c>
      <c r="B4372" s="14"/>
      <c r="C4372" s="14"/>
      <c r="D4372" s="167">
        <v>0.32</v>
      </c>
      <c r="E4372" s="14"/>
    </row>
    <row r="4373">
      <c r="A4373" s="166">
        <v>1458.0</v>
      </c>
      <c r="B4373" s="14"/>
      <c r="C4373" s="14"/>
      <c r="D4373" s="167">
        <v>0.292</v>
      </c>
      <c r="E4373" s="14"/>
    </row>
    <row r="4374">
      <c r="A4374" s="166">
        <v>1458.0</v>
      </c>
      <c r="B4374" s="14"/>
      <c r="C4374" s="14"/>
      <c r="D4374" s="167">
        <v>0.33</v>
      </c>
      <c r="E4374" s="14"/>
    </row>
    <row r="4375">
      <c r="A4375" s="166">
        <v>1458.0</v>
      </c>
      <c r="B4375" s="14"/>
      <c r="C4375" s="14"/>
      <c r="D4375" s="167">
        <v>0.299</v>
      </c>
      <c r="E4375" s="14"/>
    </row>
    <row r="4376">
      <c r="A4376" s="166">
        <v>1459.0</v>
      </c>
      <c r="B4376" s="14"/>
      <c r="C4376" s="14"/>
      <c r="D4376" s="167">
        <v>0.244</v>
      </c>
      <c r="E4376" s="14"/>
    </row>
    <row r="4377">
      <c r="A4377" s="166">
        <v>1459.0</v>
      </c>
      <c r="B4377" s="14"/>
      <c r="C4377" s="14"/>
      <c r="D4377" s="167">
        <v>0.21</v>
      </c>
      <c r="E4377" s="14"/>
    </row>
    <row r="4378">
      <c r="A4378" s="166">
        <v>1459.0</v>
      </c>
      <c r="B4378" s="14"/>
      <c r="C4378" s="14"/>
      <c r="D4378" s="167">
        <v>0.228</v>
      </c>
      <c r="E4378" s="14"/>
    </row>
    <row r="4379">
      <c r="A4379" s="166">
        <v>1460.0</v>
      </c>
      <c r="B4379" s="14"/>
      <c r="C4379" s="14"/>
      <c r="D4379" s="35">
        <v>0.18</v>
      </c>
      <c r="E4379" s="14"/>
    </row>
    <row r="4380">
      <c r="A4380" s="166">
        <v>1460.0</v>
      </c>
      <c r="B4380" s="14"/>
      <c r="C4380" s="14"/>
      <c r="D4380" s="167">
        <v>0.211</v>
      </c>
      <c r="E4380" s="14"/>
    </row>
    <row r="4381">
      <c r="A4381" s="166">
        <v>1460.0</v>
      </c>
      <c r="B4381" s="14"/>
      <c r="C4381" s="14"/>
      <c r="D4381" s="167">
        <v>0.207</v>
      </c>
      <c r="E4381" s="14"/>
    </row>
    <row r="4382">
      <c r="A4382" s="166">
        <v>1461.0</v>
      </c>
      <c r="B4382" s="14"/>
      <c r="C4382" s="14"/>
      <c r="D4382" s="167">
        <v>0.208</v>
      </c>
      <c r="E4382" s="14"/>
    </row>
    <row r="4383">
      <c r="A4383" s="166">
        <v>1461.0</v>
      </c>
      <c r="B4383" s="14"/>
      <c r="C4383" s="14"/>
      <c r="D4383" s="167">
        <v>0.176</v>
      </c>
      <c r="E4383" s="14"/>
    </row>
    <row r="4384">
      <c r="A4384" s="166">
        <v>1461.0</v>
      </c>
      <c r="B4384" s="14"/>
      <c r="C4384" s="14"/>
      <c r="D4384" s="167">
        <v>0.214</v>
      </c>
      <c r="E4384" s="14"/>
    </row>
    <row r="4385">
      <c r="A4385" s="166">
        <v>1462.0</v>
      </c>
      <c r="B4385" s="14"/>
      <c r="C4385" s="14"/>
      <c r="D4385" s="167">
        <v>0.169</v>
      </c>
      <c r="E4385" s="14"/>
    </row>
    <row r="4386">
      <c r="A4386" s="166">
        <v>1462.0</v>
      </c>
      <c r="B4386" s="14"/>
      <c r="C4386" s="14"/>
      <c r="D4386" s="167">
        <v>0.203</v>
      </c>
      <c r="E4386" s="14"/>
    </row>
    <row r="4387">
      <c r="A4387" s="166">
        <v>1462.0</v>
      </c>
      <c r="B4387" s="14"/>
      <c r="C4387" s="14"/>
      <c r="D4387" s="167">
        <v>0.187</v>
      </c>
      <c r="E4387" s="14"/>
    </row>
    <row r="4388">
      <c r="A4388" s="166">
        <v>1463.0</v>
      </c>
      <c r="B4388" s="14"/>
      <c r="C4388" s="14"/>
      <c r="D4388" s="167">
        <v>0.155</v>
      </c>
      <c r="E4388" s="14"/>
    </row>
    <row r="4389">
      <c r="A4389" s="166">
        <v>1463.0</v>
      </c>
      <c r="B4389" s="14"/>
      <c r="C4389" s="14"/>
      <c r="D4389" s="167">
        <v>0.189</v>
      </c>
      <c r="E4389" s="14"/>
    </row>
    <row r="4390">
      <c r="A4390" s="166">
        <v>1463.0</v>
      </c>
      <c r="B4390" s="14"/>
      <c r="C4390" s="14"/>
      <c r="D4390" s="167">
        <v>0.175</v>
      </c>
      <c r="E4390" s="14"/>
    </row>
    <row r="4391">
      <c r="A4391" s="166">
        <v>1464.0</v>
      </c>
      <c r="B4391" s="14"/>
      <c r="C4391" s="14"/>
      <c r="D4391" s="167">
        <v>0.212</v>
      </c>
      <c r="E4391" s="14"/>
    </row>
    <row r="4392">
      <c r="A4392" s="166">
        <v>1464.0</v>
      </c>
      <c r="B4392" s="14"/>
      <c r="C4392" s="14"/>
      <c r="D4392" s="167">
        <v>0.182</v>
      </c>
      <c r="E4392" s="14"/>
    </row>
    <row r="4393">
      <c r="A4393" s="166">
        <v>1464.0</v>
      </c>
      <c r="B4393" s="14"/>
      <c r="C4393" s="14"/>
      <c r="D4393" s="167">
        <v>0.179</v>
      </c>
      <c r="E4393" s="14"/>
    </row>
    <row r="4394">
      <c r="A4394" s="7">
        <v>1477.0</v>
      </c>
      <c r="B4394" s="14"/>
      <c r="C4394" s="14"/>
      <c r="D4394" s="167">
        <v>0.219</v>
      </c>
      <c r="E4394" s="14"/>
    </row>
    <row r="4395">
      <c r="A4395" s="7">
        <v>1477.0</v>
      </c>
      <c r="B4395" s="14"/>
      <c r="C4395" s="14"/>
      <c r="D4395" s="167">
        <v>0.2</v>
      </c>
      <c r="E4395" s="14"/>
    </row>
    <row r="4396">
      <c r="A4396" s="7">
        <v>1477.0</v>
      </c>
      <c r="B4396" s="14"/>
      <c r="C4396" s="14"/>
      <c r="D4396" s="167">
        <v>0.194</v>
      </c>
      <c r="E4396" s="14"/>
    </row>
    <row r="4397">
      <c r="A4397" s="7">
        <v>1478.0</v>
      </c>
      <c r="B4397" s="14"/>
      <c r="C4397" s="14"/>
      <c r="D4397" s="167">
        <v>0.242</v>
      </c>
      <c r="E4397" s="14"/>
    </row>
    <row r="4398">
      <c r="A4398" s="7">
        <v>1478.0</v>
      </c>
      <c r="B4398" s="14"/>
      <c r="C4398" s="14"/>
      <c r="D4398" s="167">
        <v>0.242</v>
      </c>
      <c r="E4398" s="14"/>
    </row>
    <row r="4399">
      <c r="A4399" s="7">
        <v>1478.0</v>
      </c>
      <c r="B4399" s="14"/>
      <c r="C4399" s="14"/>
      <c r="D4399" s="167">
        <v>0.222</v>
      </c>
      <c r="E4399" s="14"/>
    </row>
    <row r="4400">
      <c r="A4400" s="7">
        <v>1479.0</v>
      </c>
      <c r="B4400" s="14"/>
      <c r="C4400" s="14"/>
      <c r="D4400" s="167">
        <v>0.286</v>
      </c>
      <c r="E4400" s="14"/>
    </row>
    <row r="4401">
      <c r="A4401" s="7">
        <v>1479.0</v>
      </c>
      <c r="B4401" s="14"/>
      <c r="C4401" s="14"/>
      <c r="D4401" s="167">
        <v>0.196</v>
      </c>
      <c r="E4401" s="14"/>
    </row>
    <row r="4402">
      <c r="A4402" s="7">
        <v>1479.0</v>
      </c>
      <c r="B4402" s="14"/>
      <c r="C4402" s="14"/>
      <c r="D4402" s="167">
        <v>0.245</v>
      </c>
      <c r="E4402" s="14"/>
    </row>
    <row r="4403">
      <c r="A4403" s="7">
        <v>1480.0</v>
      </c>
      <c r="B4403" s="14"/>
      <c r="C4403" s="14"/>
      <c r="D4403" s="167">
        <v>0.182</v>
      </c>
      <c r="E4403" s="14"/>
    </row>
    <row r="4404">
      <c r="A4404" s="7">
        <v>1480.0</v>
      </c>
      <c r="B4404" s="14"/>
      <c r="C4404" s="14"/>
      <c r="D4404" s="167">
        <v>0.206</v>
      </c>
      <c r="E4404" s="14"/>
    </row>
    <row r="4405">
      <c r="A4405" s="7">
        <v>1480.0</v>
      </c>
      <c r="B4405" s="14"/>
      <c r="C4405" s="14"/>
      <c r="D4405" s="167">
        <v>0.194</v>
      </c>
      <c r="E4405" s="14"/>
    </row>
    <row r="4406">
      <c r="A4406" s="7">
        <v>1481.0</v>
      </c>
      <c r="B4406" s="14"/>
      <c r="C4406" s="14"/>
      <c r="D4406" s="167">
        <v>0.232</v>
      </c>
      <c r="E4406" s="14"/>
    </row>
    <row r="4407">
      <c r="A4407" s="7">
        <v>1481.0</v>
      </c>
      <c r="B4407" s="14"/>
      <c r="C4407" s="14"/>
      <c r="D4407" s="167">
        <v>0.186</v>
      </c>
      <c r="E4407" s="14"/>
    </row>
    <row r="4408">
      <c r="A4408" s="7">
        <v>1481.0</v>
      </c>
      <c r="B4408" s="14"/>
      <c r="C4408" s="14"/>
      <c r="D4408" s="167">
        <v>0.2</v>
      </c>
      <c r="E4408" s="14"/>
    </row>
    <row r="4409">
      <c r="A4409" s="7">
        <v>1482.0</v>
      </c>
      <c r="B4409" s="14"/>
      <c r="C4409" s="14"/>
      <c r="D4409" s="167">
        <v>0.156</v>
      </c>
      <c r="E4409" s="14"/>
    </row>
    <row r="4410">
      <c r="A4410" s="7">
        <v>1482.0</v>
      </c>
      <c r="B4410" s="14"/>
      <c r="C4410" s="14"/>
      <c r="D4410" s="167">
        <v>0.214</v>
      </c>
      <c r="E4410" s="14"/>
    </row>
    <row r="4411">
      <c r="A4411" s="7">
        <v>1482.0</v>
      </c>
      <c r="B4411" s="14"/>
      <c r="C4411" s="14"/>
      <c r="D4411" s="167">
        <v>0.164</v>
      </c>
      <c r="E4411" s="14"/>
    </row>
    <row r="4412">
      <c r="A4412" s="7">
        <v>1538.0</v>
      </c>
      <c r="B4412" s="14"/>
      <c r="C4412" s="14"/>
      <c r="D4412" s="167">
        <v>0.17</v>
      </c>
      <c r="E4412" s="14"/>
    </row>
    <row r="4413">
      <c r="A4413" s="7">
        <v>1538.0</v>
      </c>
      <c r="B4413" s="14"/>
      <c r="C4413" s="14"/>
      <c r="D4413" s="167">
        <v>0.18</v>
      </c>
      <c r="E4413" s="14"/>
    </row>
    <row r="4414">
      <c r="A4414" s="7">
        <v>1538.0</v>
      </c>
      <c r="B4414" s="14"/>
      <c r="C4414" s="14"/>
      <c r="D4414" s="167">
        <v>0.17</v>
      </c>
      <c r="E4414" s="14"/>
    </row>
    <row r="4415">
      <c r="A4415" s="7">
        <v>1539.0</v>
      </c>
      <c r="B4415" s="14"/>
      <c r="C4415" s="14"/>
      <c r="D4415" s="167">
        <v>0.17</v>
      </c>
      <c r="E4415" s="14"/>
    </row>
    <row r="4416">
      <c r="A4416" s="7">
        <v>1539.0</v>
      </c>
      <c r="B4416" s="14"/>
      <c r="C4416" s="14"/>
      <c r="D4416" s="167">
        <v>0.18</v>
      </c>
      <c r="E4416" s="14"/>
    </row>
    <row r="4417">
      <c r="A4417" s="7">
        <v>1539.0</v>
      </c>
      <c r="B4417" s="14"/>
      <c r="C4417" s="14"/>
      <c r="D4417" s="167">
        <v>0.19</v>
      </c>
      <c r="E4417" s="14"/>
    </row>
    <row r="4418">
      <c r="A4418" s="7">
        <v>1540.0</v>
      </c>
      <c r="B4418" s="14"/>
      <c r="C4418" s="14"/>
      <c r="D4418" s="167">
        <v>0.18</v>
      </c>
      <c r="E4418" s="14"/>
    </row>
    <row r="4419">
      <c r="A4419" s="7">
        <v>1540.0</v>
      </c>
      <c r="B4419" s="14"/>
      <c r="C4419" s="14"/>
      <c r="D4419" s="167">
        <v>0.18</v>
      </c>
      <c r="E4419" s="14"/>
    </row>
    <row r="4420">
      <c r="A4420" s="7">
        <v>1540.0</v>
      </c>
      <c r="B4420" s="14"/>
      <c r="C4420" s="14"/>
      <c r="D4420" s="167">
        <v>0.19</v>
      </c>
      <c r="E4420" s="14"/>
    </row>
    <row r="4421">
      <c r="A4421" s="7">
        <v>1541.0</v>
      </c>
      <c r="B4421" s="14"/>
      <c r="C4421" s="14"/>
      <c r="D4421" s="167">
        <v>0.22</v>
      </c>
      <c r="E4421" s="14"/>
    </row>
    <row r="4422">
      <c r="A4422" s="7">
        <v>1541.0</v>
      </c>
      <c r="B4422" s="14"/>
      <c r="C4422" s="14"/>
      <c r="D4422" s="167">
        <v>0.24</v>
      </c>
      <c r="E4422" s="14"/>
    </row>
    <row r="4423">
      <c r="A4423" s="7">
        <v>1541.0</v>
      </c>
      <c r="B4423" s="14"/>
      <c r="C4423" s="14"/>
      <c r="D4423" s="167">
        <v>0.26</v>
      </c>
      <c r="E4423" s="14"/>
    </row>
    <row r="4424">
      <c r="A4424" s="7">
        <v>1542.0</v>
      </c>
      <c r="B4424" s="14"/>
      <c r="C4424" s="14"/>
      <c r="D4424" s="167">
        <v>0.23</v>
      </c>
      <c r="E4424" s="14"/>
    </row>
    <row r="4425">
      <c r="A4425" s="7">
        <v>1542.0</v>
      </c>
      <c r="B4425" s="14"/>
      <c r="C4425" s="14"/>
      <c r="D4425" s="167">
        <v>0.24</v>
      </c>
      <c r="E4425" s="14"/>
    </row>
    <row r="4426">
      <c r="A4426" s="7">
        <v>1542.0</v>
      </c>
      <c r="B4426" s="14"/>
      <c r="C4426" s="14"/>
      <c r="D4426" s="167">
        <v>0.24</v>
      </c>
      <c r="E4426" s="14"/>
    </row>
    <row r="4427">
      <c r="A4427" s="7">
        <v>1567.0</v>
      </c>
      <c r="B4427" s="14"/>
      <c r="C4427" s="14"/>
      <c r="D4427" s="167">
        <v>0.24</v>
      </c>
      <c r="E4427" s="14"/>
    </row>
    <row r="4428">
      <c r="A4428" s="7">
        <v>1567.0</v>
      </c>
      <c r="B4428" s="14"/>
      <c r="C4428" s="14"/>
      <c r="D4428" s="167">
        <v>0.24</v>
      </c>
      <c r="E4428" s="14"/>
    </row>
    <row r="4429">
      <c r="A4429" s="7">
        <v>1567.0</v>
      </c>
      <c r="B4429" s="14"/>
      <c r="C4429" s="14"/>
      <c r="D4429" s="167">
        <v>0.23</v>
      </c>
      <c r="E4429" s="14"/>
    </row>
    <row r="4430">
      <c r="A4430" s="7">
        <v>1568.0</v>
      </c>
      <c r="B4430" s="14"/>
      <c r="C4430" s="14"/>
      <c r="D4430" s="167">
        <v>0.24</v>
      </c>
      <c r="E4430" s="14"/>
    </row>
    <row r="4431">
      <c r="A4431" s="7">
        <v>1568.0</v>
      </c>
      <c r="B4431" s="14"/>
      <c r="C4431" s="14"/>
      <c r="D4431" s="167">
        <v>0.23</v>
      </c>
      <c r="E4431" s="14"/>
    </row>
    <row r="4432">
      <c r="A4432" s="7">
        <v>1568.0</v>
      </c>
      <c r="B4432" s="14"/>
      <c r="C4432" s="14"/>
      <c r="D4432" s="167">
        <v>0.23</v>
      </c>
      <c r="E4432" s="14"/>
    </row>
    <row r="4433">
      <c r="A4433" s="7">
        <v>1569.0</v>
      </c>
      <c r="B4433" s="14"/>
      <c r="C4433" s="14"/>
      <c r="D4433" s="167">
        <v>0.23</v>
      </c>
      <c r="E4433" s="14"/>
    </row>
    <row r="4434">
      <c r="A4434" s="7">
        <v>1569.0</v>
      </c>
      <c r="B4434" s="14"/>
      <c r="C4434" s="14"/>
      <c r="D4434" s="167">
        <v>0.23</v>
      </c>
      <c r="E4434" s="14"/>
    </row>
    <row r="4435">
      <c r="A4435" s="7">
        <v>1569.0</v>
      </c>
      <c r="B4435" s="14"/>
      <c r="C4435" s="14"/>
      <c r="D4435" s="167">
        <v>0.22</v>
      </c>
      <c r="E4435" s="14"/>
    </row>
    <row r="4436">
      <c r="A4436" s="7">
        <v>1594.0</v>
      </c>
      <c r="B4436" s="14"/>
      <c r="C4436" s="14"/>
      <c r="D4436" s="167">
        <v>0.35</v>
      </c>
      <c r="E4436" s="14"/>
    </row>
    <row r="4437">
      <c r="A4437" s="7">
        <v>1594.0</v>
      </c>
      <c r="B4437" s="14"/>
      <c r="C4437" s="14"/>
      <c r="D4437" s="167">
        <v>0.39</v>
      </c>
      <c r="E4437" s="14"/>
    </row>
    <row r="4438">
      <c r="A4438" s="7">
        <v>1594.0</v>
      </c>
      <c r="B4438" s="14"/>
      <c r="C4438" s="14"/>
      <c r="D4438" s="167">
        <v>0.38</v>
      </c>
      <c r="E4438" s="14"/>
    </row>
    <row r="4439">
      <c r="A4439" s="7">
        <v>1595.0</v>
      </c>
      <c r="B4439" s="14"/>
      <c r="C4439" s="14"/>
      <c r="D4439" s="167">
        <v>0.36</v>
      </c>
      <c r="E4439" s="14"/>
    </row>
    <row r="4440">
      <c r="A4440" s="7">
        <v>1595.0</v>
      </c>
      <c r="B4440" s="14"/>
      <c r="C4440" s="14"/>
      <c r="D4440" s="167">
        <v>0.43</v>
      </c>
      <c r="E4440" s="14"/>
    </row>
    <row r="4441">
      <c r="A4441" s="7">
        <v>1595.0</v>
      </c>
      <c r="B4441" s="14"/>
      <c r="C4441" s="14"/>
      <c r="D4441" s="167">
        <v>0.45</v>
      </c>
      <c r="E4441" s="14"/>
    </row>
    <row r="4442">
      <c r="A4442" s="7">
        <v>1596.0</v>
      </c>
      <c r="B4442" s="14"/>
      <c r="C4442" s="14"/>
      <c r="D4442" s="167">
        <v>0.54</v>
      </c>
      <c r="E4442" s="14"/>
    </row>
    <row r="4443">
      <c r="A4443" s="7">
        <v>1596.0</v>
      </c>
      <c r="B4443" s="14"/>
      <c r="C4443" s="14"/>
      <c r="D4443" s="167">
        <v>0.49</v>
      </c>
      <c r="E4443" s="14"/>
    </row>
    <row r="4444">
      <c r="A4444" s="7">
        <v>1596.0</v>
      </c>
      <c r="B4444" s="14"/>
      <c r="C4444" s="14"/>
      <c r="D4444" s="167">
        <v>0.52</v>
      </c>
      <c r="E4444" s="14"/>
    </row>
    <row r="4445">
      <c r="A4445" s="7">
        <v>1597.0</v>
      </c>
      <c r="B4445" s="14"/>
      <c r="C4445" s="14"/>
      <c r="D4445" s="167">
        <v>0.17</v>
      </c>
      <c r="E4445" s="14"/>
    </row>
    <row r="4446">
      <c r="A4446" s="7">
        <v>1597.0</v>
      </c>
      <c r="B4446" s="14"/>
      <c r="C4446" s="14"/>
      <c r="D4446" s="167">
        <v>0.17</v>
      </c>
      <c r="E4446" s="14"/>
    </row>
    <row r="4447">
      <c r="A4447" s="7">
        <v>1597.0</v>
      </c>
      <c r="B4447" s="14"/>
      <c r="C4447" s="14"/>
      <c r="D4447" s="167">
        <v>0.17</v>
      </c>
      <c r="E4447" s="14"/>
    </row>
    <row r="4448">
      <c r="A4448" s="7">
        <v>1598.0</v>
      </c>
      <c r="B4448" s="14"/>
      <c r="C4448" s="14"/>
      <c r="D4448" s="167">
        <v>0.16</v>
      </c>
      <c r="E4448" s="14"/>
    </row>
    <row r="4449">
      <c r="A4449" s="7">
        <v>1598.0</v>
      </c>
      <c r="B4449" s="14"/>
      <c r="C4449" s="14"/>
      <c r="D4449" s="167">
        <v>0.18</v>
      </c>
      <c r="E4449" s="14"/>
    </row>
    <row r="4450">
      <c r="A4450" s="7">
        <v>1598.0</v>
      </c>
      <c r="B4450" s="14"/>
      <c r="C4450" s="14"/>
      <c r="D4450" s="167">
        <v>0.17</v>
      </c>
      <c r="E4450" s="14"/>
    </row>
    <row r="4451">
      <c r="A4451" s="7">
        <v>1599.0</v>
      </c>
      <c r="B4451" s="14"/>
      <c r="C4451" s="14"/>
      <c r="D4451" s="167">
        <v>0.17</v>
      </c>
      <c r="E4451" s="14"/>
    </row>
    <row r="4452">
      <c r="A4452" s="7">
        <v>1599.0</v>
      </c>
      <c r="B4452" s="14"/>
      <c r="C4452" s="14"/>
      <c r="D4452" s="167">
        <v>0.18</v>
      </c>
      <c r="E4452" s="14"/>
    </row>
    <row r="4453">
      <c r="A4453" s="7">
        <v>1599.0</v>
      </c>
      <c r="B4453" s="14"/>
      <c r="C4453" s="14"/>
      <c r="D4453" s="167">
        <v>0.17</v>
      </c>
      <c r="E4453" s="14"/>
    </row>
    <row r="4454">
      <c r="A4454" s="7">
        <v>1600.0</v>
      </c>
      <c r="B4454" s="14"/>
      <c r="C4454" s="14"/>
      <c r="D4454" s="167">
        <v>0.17</v>
      </c>
      <c r="E4454" s="14"/>
    </row>
    <row r="4455">
      <c r="A4455" s="7">
        <v>1600.0</v>
      </c>
      <c r="B4455" s="14"/>
      <c r="C4455" s="14"/>
      <c r="D4455" s="167">
        <v>0.17</v>
      </c>
      <c r="E4455" s="14"/>
    </row>
    <row r="4456">
      <c r="A4456" s="7">
        <v>1600.0</v>
      </c>
      <c r="B4456" s="14"/>
      <c r="C4456" s="14"/>
      <c r="D4456" s="167">
        <v>0.18</v>
      </c>
      <c r="E4456" s="14"/>
    </row>
    <row r="4457">
      <c r="A4457" s="7">
        <v>1601.0</v>
      </c>
      <c r="B4457" s="14"/>
      <c r="C4457" s="14"/>
      <c r="D4457" s="167">
        <v>0.18</v>
      </c>
      <c r="E4457" s="14"/>
    </row>
    <row r="4458">
      <c r="A4458" s="7">
        <v>1601.0</v>
      </c>
      <c r="B4458" s="14"/>
      <c r="C4458" s="14"/>
      <c r="D4458" s="167">
        <v>0.17</v>
      </c>
      <c r="E4458" s="14"/>
    </row>
    <row r="4459">
      <c r="A4459" s="7">
        <v>1601.0</v>
      </c>
      <c r="B4459" s="14"/>
      <c r="C4459" s="14"/>
      <c r="D4459" s="167">
        <v>0.17</v>
      </c>
      <c r="E4459" s="14"/>
    </row>
    <row r="4460">
      <c r="A4460" s="7">
        <v>1602.0</v>
      </c>
      <c r="B4460" s="14"/>
      <c r="C4460" s="14"/>
      <c r="D4460" s="167">
        <v>0.18</v>
      </c>
      <c r="E4460" s="14"/>
    </row>
    <row r="4461">
      <c r="A4461" s="7">
        <v>1602.0</v>
      </c>
      <c r="B4461" s="14"/>
      <c r="C4461" s="14"/>
      <c r="D4461" s="167">
        <v>0.18</v>
      </c>
      <c r="E4461" s="14"/>
    </row>
    <row r="4462">
      <c r="A4462" s="7">
        <v>1602.0</v>
      </c>
      <c r="B4462" s="14"/>
      <c r="C4462" s="14"/>
      <c r="D4462" s="167">
        <v>0.18</v>
      </c>
      <c r="E4462" s="14"/>
    </row>
    <row r="4463">
      <c r="A4463" s="7">
        <v>1603.0</v>
      </c>
      <c r="B4463" s="14"/>
      <c r="C4463" s="14"/>
      <c r="D4463" s="167">
        <v>0.24</v>
      </c>
      <c r="E4463" s="14"/>
    </row>
    <row r="4464">
      <c r="A4464" s="7">
        <v>1603.0</v>
      </c>
      <c r="B4464" s="14"/>
      <c r="C4464" s="14"/>
      <c r="D4464" s="167">
        <v>0.24</v>
      </c>
      <c r="E4464" s="14"/>
    </row>
    <row r="4465">
      <c r="A4465" s="7">
        <v>1603.0</v>
      </c>
      <c r="B4465" s="14"/>
      <c r="C4465" s="14"/>
      <c r="D4465" s="167">
        <v>0.22</v>
      </c>
      <c r="E4465" s="14"/>
    </row>
    <row r="4466">
      <c r="A4466" s="7">
        <v>1604.0</v>
      </c>
      <c r="B4466" s="14"/>
      <c r="C4466" s="14"/>
      <c r="D4466" s="167">
        <v>0.25</v>
      </c>
      <c r="E4466" s="14"/>
    </row>
    <row r="4467">
      <c r="A4467" s="7">
        <v>1604.0</v>
      </c>
      <c r="B4467" s="14"/>
      <c r="C4467" s="14"/>
      <c r="D4467" s="167">
        <v>0.25</v>
      </c>
      <c r="E4467" s="14"/>
    </row>
    <row r="4468">
      <c r="A4468" s="7">
        <v>1604.0</v>
      </c>
      <c r="B4468" s="14"/>
      <c r="C4468" s="14"/>
      <c r="D4468" s="167">
        <v>0.24</v>
      </c>
      <c r="E4468" s="14"/>
    </row>
    <row r="4469">
      <c r="A4469" s="7">
        <v>1605.0</v>
      </c>
      <c r="B4469" s="14"/>
      <c r="C4469" s="14"/>
      <c r="D4469" s="167">
        <v>0.24</v>
      </c>
      <c r="E4469" s="14"/>
    </row>
    <row r="4470">
      <c r="A4470" s="7">
        <v>1605.0</v>
      </c>
      <c r="B4470" s="14"/>
      <c r="C4470" s="14"/>
      <c r="D4470" s="167">
        <v>0.25</v>
      </c>
      <c r="E4470" s="14"/>
    </row>
    <row r="4471">
      <c r="A4471" s="7">
        <v>1605.0</v>
      </c>
      <c r="B4471" s="14"/>
      <c r="C4471" s="14"/>
      <c r="D4471" s="167">
        <v>0.25</v>
      </c>
      <c r="E4471" s="14"/>
    </row>
    <row r="4472">
      <c r="A4472" s="7">
        <v>1630.0</v>
      </c>
      <c r="B4472" s="14"/>
      <c r="C4472" s="14"/>
      <c r="D4472" s="167">
        <v>0.22</v>
      </c>
      <c r="E4472" s="14"/>
    </row>
    <row r="4473">
      <c r="A4473" s="7">
        <v>1630.0</v>
      </c>
      <c r="B4473" s="14"/>
      <c r="C4473" s="14"/>
      <c r="D4473" s="167">
        <v>0.24</v>
      </c>
      <c r="E4473" s="14"/>
    </row>
    <row r="4474">
      <c r="A4474" s="7">
        <v>1630.0</v>
      </c>
      <c r="B4474" s="14"/>
      <c r="C4474" s="14"/>
      <c r="D4474" s="167">
        <v>0.24</v>
      </c>
      <c r="E4474" s="14"/>
    </row>
    <row r="4475">
      <c r="A4475" s="7">
        <v>1631.0</v>
      </c>
      <c r="B4475" s="14"/>
      <c r="C4475" s="14"/>
      <c r="D4475" s="167">
        <v>0.23</v>
      </c>
      <c r="E4475" s="14"/>
    </row>
    <row r="4476">
      <c r="A4476" s="7">
        <v>1631.0</v>
      </c>
      <c r="B4476" s="14"/>
      <c r="C4476" s="14"/>
      <c r="D4476" s="167">
        <v>0.23</v>
      </c>
      <c r="E4476" s="14"/>
    </row>
    <row r="4477">
      <c r="A4477" s="7">
        <v>1631.0</v>
      </c>
      <c r="B4477" s="14"/>
      <c r="C4477" s="14"/>
      <c r="D4477" s="167">
        <v>0.23</v>
      </c>
      <c r="E4477" s="14"/>
    </row>
    <row r="4478">
      <c r="A4478" s="7">
        <v>1632.0</v>
      </c>
      <c r="B4478" s="14"/>
      <c r="C4478" s="14"/>
      <c r="D4478" s="167">
        <v>0.24</v>
      </c>
      <c r="E4478" s="14"/>
    </row>
    <row r="4479">
      <c r="A4479" s="7">
        <v>1632.0</v>
      </c>
      <c r="B4479" s="14"/>
      <c r="C4479" s="14"/>
      <c r="D4479" s="167">
        <v>0.23</v>
      </c>
      <c r="E4479" s="14"/>
    </row>
    <row r="4480">
      <c r="A4480" s="7">
        <v>1632.0</v>
      </c>
      <c r="B4480" s="14"/>
      <c r="C4480" s="14"/>
      <c r="D4480" s="167">
        <v>0.24</v>
      </c>
      <c r="E4480" s="14"/>
    </row>
    <row r="4481">
      <c r="A4481" s="7">
        <v>1633.0</v>
      </c>
      <c r="B4481" s="14"/>
      <c r="C4481" s="14"/>
      <c r="D4481" s="167">
        <v>0.25</v>
      </c>
      <c r="E4481" s="14"/>
    </row>
    <row r="4482">
      <c r="A4482" s="7">
        <v>1633.0</v>
      </c>
      <c r="B4482" s="14"/>
      <c r="C4482" s="14"/>
      <c r="D4482" s="167">
        <v>0.24</v>
      </c>
      <c r="E4482" s="14"/>
    </row>
    <row r="4483">
      <c r="A4483" s="7">
        <v>1633.0</v>
      </c>
      <c r="B4483" s="14"/>
      <c r="C4483" s="14"/>
      <c r="D4483" s="167">
        <v>0.25</v>
      </c>
      <c r="E4483" s="14"/>
    </row>
    <row r="4484">
      <c r="A4484" s="7">
        <v>1634.0</v>
      </c>
      <c r="B4484" s="14"/>
      <c r="C4484" s="14"/>
      <c r="D4484" s="167">
        <v>0.23</v>
      </c>
      <c r="E4484" s="14"/>
    </row>
    <row r="4485">
      <c r="A4485" s="7">
        <v>1634.0</v>
      </c>
      <c r="B4485" s="14"/>
      <c r="C4485" s="14"/>
      <c r="D4485" s="167">
        <v>0.25</v>
      </c>
      <c r="E4485" s="14"/>
    </row>
    <row r="4486">
      <c r="A4486" s="7">
        <v>1634.0</v>
      </c>
      <c r="B4486" s="14"/>
      <c r="C4486" s="14"/>
      <c r="D4486" s="167">
        <v>0.24</v>
      </c>
      <c r="E4486" s="14"/>
    </row>
    <row r="4487">
      <c r="A4487" s="7">
        <v>1635.0</v>
      </c>
      <c r="B4487" s="14"/>
      <c r="C4487" s="14"/>
      <c r="D4487" s="167">
        <v>0.23</v>
      </c>
      <c r="E4487" s="14"/>
    </row>
    <row r="4488">
      <c r="A4488" s="7">
        <v>1635.0</v>
      </c>
      <c r="B4488" s="14"/>
      <c r="C4488" s="14"/>
      <c r="D4488" s="167">
        <v>0.26</v>
      </c>
      <c r="E4488" s="14"/>
    </row>
    <row r="4489">
      <c r="A4489" s="7">
        <v>1635.0</v>
      </c>
      <c r="B4489" s="14"/>
      <c r="C4489" s="14"/>
      <c r="D4489" s="167">
        <v>0.24</v>
      </c>
      <c r="E4489" s="14"/>
    </row>
    <row r="4490">
      <c r="A4490" s="7">
        <v>1636.0</v>
      </c>
      <c r="B4490" s="14"/>
      <c r="C4490" s="14"/>
      <c r="D4490" s="167">
        <v>0.24</v>
      </c>
      <c r="E4490" s="14"/>
    </row>
    <row r="4491">
      <c r="A4491" s="7">
        <v>1636.0</v>
      </c>
      <c r="B4491" s="14"/>
      <c r="C4491" s="14"/>
      <c r="D4491" s="167">
        <v>0.25</v>
      </c>
      <c r="E4491" s="14"/>
    </row>
    <row r="4492">
      <c r="A4492" s="7">
        <v>1636.0</v>
      </c>
      <c r="B4492" s="14"/>
      <c r="C4492" s="14"/>
      <c r="D4492" s="167">
        <v>0.23</v>
      </c>
      <c r="E4492" s="14"/>
    </row>
    <row r="4493">
      <c r="A4493" s="7">
        <v>1637.0</v>
      </c>
      <c r="B4493" s="14"/>
      <c r="C4493" s="14"/>
      <c r="D4493" s="167">
        <v>0.24</v>
      </c>
      <c r="E4493" s="14"/>
    </row>
    <row r="4494">
      <c r="A4494" s="7">
        <v>1637.0</v>
      </c>
      <c r="B4494" s="14"/>
      <c r="C4494" s="14"/>
      <c r="D4494" s="167">
        <v>0.24</v>
      </c>
      <c r="E4494" s="14"/>
    </row>
    <row r="4495">
      <c r="A4495" s="7">
        <v>1637.0</v>
      </c>
      <c r="B4495" s="14"/>
      <c r="C4495" s="14"/>
      <c r="D4495" s="167">
        <v>0.24</v>
      </c>
      <c r="E4495" s="14"/>
    </row>
    <row r="4496">
      <c r="A4496" s="7">
        <v>1638.0</v>
      </c>
      <c r="B4496" s="14"/>
      <c r="C4496" s="14"/>
      <c r="D4496" s="167">
        <v>0.25</v>
      </c>
      <c r="E4496" s="14"/>
    </row>
    <row r="4497">
      <c r="A4497" s="7">
        <v>1638.0</v>
      </c>
      <c r="B4497" s="14"/>
      <c r="C4497" s="14"/>
      <c r="D4497" s="167">
        <v>0.24</v>
      </c>
      <c r="E4497" s="14"/>
    </row>
    <row r="4498">
      <c r="A4498" s="7">
        <v>1638.0</v>
      </c>
      <c r="B4498" s="14"/>
      <c r="C4498" s="14"/>
      <c r="D4498" s="167">
        <v>0.23</v>
      </c>
      <c r="E4498" s="14"/>
    </row>
    <row r="4499">
      <c r="A4499" s="7">
        <v>1639.0</v>
      </c>
      <c r="B4499" s="14"/>
      <c r="C4499" s="14"/>
      <c r="D4499" s="167">
        <v>0.25</v>
      </c>
      <c r="E4499" s="14"/>
    </row>
    <row r="4500">
      <c r="A4500" s="7">
        <v>1639.0</v>
      </c>
      <c r="B4500" s="14"/>
      <c r="C4500" s="14"/>
      <c r="D4500" s="167">
        <v>0.23</v>
      </c>
      <c r="E4500" s="14"/>
    </row>
    <row r="4501">
      <c r="A4501" s="7">
        <v>1639.0</v>
      </c>
      <c r="B4501" s="14"/>
      <c r="C4501" s="14"/>
      <c r="D4501" s="167">
        <v>0.24</v>
      </c>
      <c r="E4501" s="14"/>
    </row>
    <row r="4502">
      <c r="A4502" s="7">
        <v>1640.0</v>
      </c>
      <c r="B4502" s="14"/>
      <c r="C4502" s="14"/>
      <c r="D4502" s="167">
        <v>0.24</v>
      </c>
      <c r="E4502" s="14"/>
    </row>
    <row r="4503">
      <c r="A4503" s="7">
        <v>1640.0</v>
      </c>
      <c r="B4503" s="14"/>
      <c r="C4503" s="14"/>
      <c r="D4503" s="167">
        <v>0.24</v>
      </c>
      <c r="E4503" s="14"/>
    </row>
    <row r="4504">
      <c r="A4504" s="7">
        <v>1640.0</v>
      </c>
      <c r="B4504" s="14"/>
      <c r="C4504" s="14"/>
      <c r="D4504" s="167">
        <v>0.24</v>
      </c>
      <c r="E4504" s="14"/>
    </row>
    <row r="4505">
      <c r="A4505" s="7">
        <v>1641.0</v>
      </c>
      <c r="B4505" s="14"/>
      <c r="C4505" s="14"/>
      <c r="D4505" s="167">
        <v>0.24</v>
      </c>
      <c r="E4505" s="14"/>
    </row>
    <row r="4506">
      <c r="A4506" s="7">
        <v>1641.0</v>
      </c>
      <c r="B4506" s="14"/>
      <c r="C4506" s="14"/>
      <c r="D4506" s="167">
        <v>0.25</v>
      </c>
      <c r="E4506" s="14"/>
    </row>
    <row r="4507">
      <c r="A4507" s="7">
        <v>1641.0</v>
      </c>
      <c r="B4507" s="14"/>
      <c r="C4507" s="14"/>
      <c r="D4507" s="167">
        <v>0.23</v>
      </c>
      <c r="E4507" s="14"/>
    </row>
    <row r="4508">
      <c r="A4508" s="7">
        <v>1642.0</v>
      </c>
      <c r="B4508" s="14"/>
      <c r="C4508" s="14"/>
      <c r="D4508" s="167">
        <v>0.26</v>
      </c>
      <c r="E4508" s="14"/>
    </row>
    <row r="4509">
      <c r="A4509" s="7">
        <v>1642.0</v>
      </c>
      <c r="B4509" s="14"/>
      <c r="C4509" s="14"/>
      <c r="D4509" s="167">
        <v>0.3</v>
      </c>
      <c r="E4509" s="14"/>
    </row>
    <row r="4510">
      <c r="A4510" s="7">
        <v>1642.0</v>
      </c>
      <c r="B4510" s="14"/>
      <c r="C4510" s="14"/>
      <c r="D4510" s="167">
        <v>0.3</v>
      </c>
      <c r="E4510" s="14"/>
    </row>
    <row r="4511">
      <c r="A4511" s="7">
        <v>1643.0</v>
      </c>
      <c r="B4511" s="14"/>
      <c r="C4511" s="14"/>
      <c r="D4511" s="167">
        <v>0.27</v>
      </c>
      <c r="E4511" s="14"/>
    </row>
    <row r="4512">
      <c r="A4512" s="7">
        <v>1643.0</v>
      </c>
      <c r="B4512" s="14"/>
      <c r="C4512" s="14"/>
      <c r="D4512" s="167">
        <v>0.29</v>
      </c>
      <c r="E4512" s="14"/>
    </row>
    <row r="4513">
      <c r="A4513" s="7">
        <v>1643.0</v>
      </c>
      <c r="B4513" s="14"/>
      <c r="C4513" s="14"/>
      <c r="D4513" s="167">
        <v>0.3</v>
      </c>
      <c r="E4513" s="14"/>
    </row>
    <row r="4514">
      <c r="A4514" s="7">
        <v>1644.0</v>
      </c>
      <c r="B4514" s="14"/>
      <c r="C4514" s="14"/>
      <c r="D4514" s="167">
        <v>0.29</v>
      </c>
      <c r="E4514" s="14"/>
    </row>
    <row r="4515">
      <c r="A4515" s="7">
        <v>1644.0</v>
      </c>
      <c r="B4515" s="14"/>
      <c r="C4515" s="14"/>
      <c r="D4515" s="167">
        <v>0.29</v>
      </c>
      <c r="E4515" s="14"/>
    </row>
    <row r="4516">
      <c r="A4516" s="7">
        <v>1644.0</v>
      </c>
      <c r="B4516" s="14"/>
      <c r="C4516" s="14"/>
      <c r="D4516" s="167">
        <v>0.27</v>
      </c>
      <c r="E4516" s="14"/>
    </row>
    <row r="4517">
      <c r="A4517" s="7">
        <v>1645.0</v>
      </c>
      <c r="B4517" s="14"/>
      <c r="C4517" s="14"/>
      <c r="D4517" s="167">
        <v>0.24</v>
      </c>
      <c r="E4517" s="14"/>
    </row>
    <row r="4518">
      <c r="A4518" s="7">
        <v>1645.0</v>
      </c>
      <c r="B4518" s="14"/>
      <c r="C4518" s="14"/>
      <c r="D4518" s="167">
        <v>0.25</v>
      </c>
      <c r="E4518" s="14"/>
    </row>
    <row r="4519">
      <c r="A4519" s="7">
        <v>1645.0</v>
      </c>
      <c r="B4519" s="14"/>
      <c r="C4519" s="14"/>
      <c r="D4519" s="167">
        <v>0.23</v>
      </c>
      <c r="E4519" s="14"/>
    </row>
    <row r="4520">
      <c r="A4520" s="7">
        <v>1646.0</v>
      </c>
      <c r="B4520" s="14"/>
      <c r="C4520" s="14"/>
      <c r="D4520" s="35">
        <v>0.24</v>
      </c>
      <c r="E4520" s="14"/>
    </row>
    <row r="4521">
      <c r="A4521" s="7">
        <v>1646.0</v>
      </c>
      <c r="B4521" s="14"/>
      <c r="C4521" s="14"/>
      <c r="D4521" s="167">
        <v>0.25</v>
      </c>
      <c r="E4521" s="14"/>
    </row>
    <row r="4522">
      <c r="A4522" s="7">
        <v>1646.0</v>
      </c>
      <c r="B4522" s="14"/>
      <c r="C4522" s="14"/>
      <c r="D4522" s="167">
        <v>0.26</v>
      </c>
      <c r="E4522" s="14"/>
    </row>
    <row r="4523">
      <c r="A4523" s="7">
        <v>1647.0</v>
      </c>
      <c r="B4523" s="14"/>
      <c r="C4523" s="14"/>
      <c r="D4523" s="167">
        <v>0.25</v>
      </c>
      <c r="E4523" s="14"/>
    </row>
    <row r="4524">
      <c r="A4524" s="7">
        <v>1647.0</v>
      </c>
      <c r="B4524" s="14"/>
      <c r="C4524" s="14"/>
      <c r="D4524" s="167">
        <v>0.24</v>
      </c>
      <c r="E4524" s="14"/>
    </row>
    <row r="4525">
      <c r="A4525" s="7">
        <v>1647.0</v>
      </c>
      <c r="B4525" s="14"/>
      <c r="C4525" s="14"/>
      <c r="D4525" s="167">
        <v>0.24</v>
      </c>
      <c r="E4525" s="14"/>
    </row>
    <row r="4526">
      <c r="A4526" s="7">
        <v>1648.0</v>
      </c>
      <c r="B4526" s="14"/>
      <c r="C4526" s="14"/>
      <c r="D4526" s="167">
        <v>0.3</v>
      </c>
      <c r="E4526" s="14"/>
    </row>
    <row r="4527">
      <c r="A4527" s="7">
        <v>1648.0</v>
      </c>
      <c r="B4527" s="14"/>
      <c r="C4527" s="14"/>
      <c r="D4527" s="167">
        <v>0.3</v>
      </c>
      <c r="E4527" s="14"/>
    </row>
    <row r="4528">
      <c r="A4528" s="7">
        <v>1648.0</v>
      </c>
      <c r="B4528" s="14"/>
      <c r="C4528" s="14"/>
      <c r="D4528" s="167">
        <v>0.3</v>
      </c>
      <c r="E4528" s="14"/>
    </row>
    <row r="4529">
      <c r="A4529" s="7">
        <v>1649.0</v>
      </c>
      <c r="B4529" s="14"/>
      <c r="C4529" s="14"/>
      <c r="D4529" s="167">
        <v>0.29</v>
      </c>
      <c r="E4529" s="14"/>
    </row>
    <row r="4530">
      <c r="A4530" s="7">
        <v>1649.0</v>
      </c>
      <c r="B4530" s="14"/>
      <c r="C4530" s="14"/>
      <c r="D4530" s="167">
        <v>0.31</v>
      </c>
      <c r="E4530" s="14"/>
    </row>
    <row r="4531">
      <c r="A4531" s="7">
        <v>1649.0</v>
      </c>
      <c r="B4531" s="14"/>
      <c r="C4531" s="14"/>
      <c r="D4531" s="167">
        <v>0.3</v>
      </c>
      <c r="E4531" s="14"/>
    </row>
    <row r="4532">
      <c r="A4532" s="7">
        <v>1650.0</v>
      </c>
      <c r="B4532" s="14"/>
      <c r="C4532" s="14"/>
      <c r="D4532" s="167">
        <v>0.3</v>
      </c>
      <c r="E4532" s="14"/>
    </row>
    <row r="4533">
      <c r="A4533" s="7">
        <v>1650.0</v>
      </c>
      <c r="B4533" s="14"/>
      <c r="C4533" s="14"/>
      <c r="D4533" s="167">
        <v>0.3</v>
      </c>
      <c r="E4533" s="14"/>
    </row>
    <row r="4534">
      <c r="A4534" s="7">
        <v>1650.0</v>
      </c>
      <c r="B4534" s="14"/>
      <c r="C4534" s="14"/>
      <c r="D4534" s="167">
        <v>0.3</v>
      </c>
      <c r="E4534" s="14"/>
    </row>
    <row r="4535">
      <c r="A4535" s="7">
        <v>1723.0</v>
      </c>
      <c r="B4535" s="14"/>
      <c r="C4535" s="14"/>
      <c r="D4535" s="167">
        <v>0.18</v>
      </c>
      <c r="E4535" s="14"/>
    </row>
    <row r="4536">
      <c r="A4536" s="7">
        <v>1723.0</v>
      </c>
      <c r="B4536" s="14"/>
      <c r="C4536" s="14"/>
      <c r="D4536" s="167">
        <v>0.19</v>
      </c>
      <c r="E4536" s="14"/>
    </row>
    <row r="4537">
      <c r="A4537" s="7">
        <v>1723.0</v>
      </c>
      <c r="B4537" s="14"/>
      <c r="C4537" s="14"/>
      <c r="D4537" s="167">
        <v>0.19</v>
      </c>
      <c r="E4537" s="14"/>
    </row>
    <row r="4538">
      <c r="A4538" s="7">
        <v>1724.0</v>
      </c>
      <c r="B4538" s="14"/>
      <c r="C4538" s="14"/>
      <c r="D4538" s="167">
        <v>0.17</v>
      </c>
      <c r="E4538" s="14"/>
    </row>
    <row r="4539">
      <c r="A4539" s="7">
        <v>1724.0</v>
      </c>
      <c r="B4539" s="14"/>
      <c r="C4539" s="14"/>
      <c r="D4539" s="167">
        <v>0.18</v>
      </c>
      <c r="E4539" s="14"/>
    </row>
    <row r="4540">
      <c r="A4540" s="7">
        <v>1724.0</v>
      </c>
      <c r="B4540" s="14"/>
      <c r="C4540" s="14"/>
      <c r="D4540" s="167">
        <v>0.18</v>
      </c>
      <c r="E4540" s="14"/>
    </row>
    <row r="4541">
      <c r="A4541" s="7">
        <v>1725.0</v>
      </c>
      <c r="B4541" s="14"/>
      <c r="C4541" s="14"/>
      <c r="D4541" s="167">
        <v>0.19</v>
      </c>
      <c r="E4541" s="14"/>
    </row>
    <row r="4542">
      <c r="A4542" s="7">
        <v>1725.0</v>
      </c>
      <c r="B4542" s="14"/>
      <c r="C4542" s="14"/>
      <c r="D4542" s="167">
        <v>0.19</v>
      </c>
      <c r="E4542" s="14"/>
    </row>
    <row r="4543">
      <c r="A4543" s="7">
        <v>1725.0</v>
      </c>
      <c r="B4543" s="14"/>
      <c r="C4543" s="14"/>
      <c r="D4543" s="167">
        <v>0.18</v>
      </c>
      <c r="E4543" s="14"/>
    </row>
    <row r="4544">
      <c r="A4544" s="7">
        <v>1806.0</v>
      </c>
      <c r="B4544" s="14"/>
      <c r="C4544" s="14"/>
      <c r="D4544" s="167">
        <v>0.32</v>
      </c>
      <c r="E4544" s="14"/>
    </row>
    <row r="4545">
      <c r="A4545" s="7">
        <v>1806.0</v>
      </c>
      <c r="B4545" s="14"/>
      <c r="C4545" s="14"/>
      <c r="D4545" s="167">
        <v>0.3</v>
      </c>
      <c r="E4545" s="14"/>
    </row>
    <row r="4546">
      <c r="A4546" s="7">
        <v>1806.0</v>
      </c>
      <c r="B4546" s="14"/>
      <c r="C4546" s="14"/>
      <c r="D4546" s="167">
        <v>0.32</v>
      </c>
      <c r="E4546" s="14"/>
    </row>
    <row r="4547">
      <c r="A4547" s="7">
        <v>1807.0</v>
      </c>
      <c r="B4547" s="14"/>
      <c r="C4547" s="14"/>
      <c r="D4547" s="144">
        <v>0.28</v>
      </c>
      <c r="E4547" s="14"/>
    </row>
    <row r="4548">
      <c r="A4548" s="7">
        <v>1807.0</v>
      </c>
      <c r="B4548" s="14"/>
      <c r="C4548" s="14"/>
      <c r="D4548" s="167">
        <v>0.27</v>
      </c>
      <c r="E4548" s="14"/>
    </row>
    <row r="4549">
      <c r="A4549" s="7">
        <v>1807.0</v>
      </c>
      <c r="B4549" s="14"/>
      <c r="C4549" s="14"/>
      <c r="D4549" s="167">
        <v>0.27</v>
      </c>
      <c r="E4549" s="14"/>
    </row>
    <row r="4550">
      <c r="A4550" s="7">
        <v>1808.0</v>
      </c>
      <c r="B4550" s="14"/>
      <c r="C4550" s="14"/>
      <c r="D4550" s="167">
        <v>0.31</v>
      </c>
      <c r="E4550" s="14"/>
    </row>
    <row r="4551">
      <c r="A4551" s="7">
        <v>1808.0</v>
      </c>
      <c r="B4551" s="14"/>
      <c r="C4551" s="14"/>
      <c r="D4551" s="167">
        <v>0.29</v>
      </c>
      <c r="E4551" s="14"/>
    </row>
    <row r="4552">
      <c r="A4552" s="7">
        <v>1808.0</v>
      </c>
      <c r="B4552" s="14"/>
      <c r="C4552" s="14"/>
      <c r="D4552" s="167">
        <v>0.33</v>
      </c>
      <c r="E4552" s="14"/>
    </row>
    <row r="4553">
      <c r="A4553" s="7">
        <v>1809.0</v>
      </c>
      <c r="B4553" s="14"/>
      <c r="C4553" s="14"/>
      <c r="D4553" s="167">
        <v>0.27</v>
      </c>
      <c r="E4553" s="14"/>
    </row>
    <row r="4554">
      <c r="A4554" s="7">
        <v>1809.0</v>
      </c>
      <c r="B4554" s="14"/>
      <c r="C4554" s="14"/>
      <c r="D4554" s="167">
        <v>0.26</v>
      </c>
      <c r="E4554" s="14"/>
    </row>
    <row r="4555">
      <c r="A4555" s="7">
        <v>1809.0</v>
      </c>
      <c r="B4555" s="14"/>
      <c r="C4555" s="14"/>
      <c r="D4555" s="167">
        <v>0.25</v>
      </c>
      <c r="E4555" s="14"/>
    </row>
    <row r="4556">
      <c r="A4556" s="7">
        <v>1810.0</v>
      </c>
      <c r="B4556" s="14"/>
      <c r="C4556" s="14"/>
      <c r="D4556" s="167">
        <v>0.25</v>
      </c>
      <c r="E4556" s="14"/>
    </row>
    <row r="4557">
      <c r="A4557" s="7">
        <v>1810.0</v>
      </c>
      <c r="B4557" s="14"/>
      <c r="C4557" s="14"/>
      <c r="D4557" s="167">
        <v>0.26</v>
      </c>
      <c r="E4557" s="14"/>
    </row>
    <row r="4558">
      <c r="A4558" s="7">
        <v>1810.0</v>
      </c>
      <c r="B4558" s="14"/>
      <c r="C4558" s="14"/>
      <c r="D4558" s="167">
        <v>0.24</v>
      </c>
      <c r="E4558" s="14"/>
    </row>
    <row r="4559">
      <c r="A4559" s="7">
        <v>1811.0</v>
      </c>
      <c r="B4559" s="14"/>
      <c r="C4559" s="14"/>
      <c r="D4559" s="167">
        <v>0.26</v>
      </c>
      <c r="E4559" s="14"/>
    </row>
    <row r="4560">
      <c r="A4560" s="7">
        <v>1811.0</v>
      </c>
      <c r="B4560" s="14"/>
      <c r="C4560" s="14"/>
      <c r="D4560" s="167">
        <v>0.25</v>
      </c>
      <c r="E4560" s="14"/>
    </row>
    <row r="4561">
      <c r="A4561" s="7">
        <v>1811.0</v>
      </c>
      <c r="B4561" s="14"/>
      <c r="C4561" s="14"/>
      <c r="D4561" s="167">
        <v>0.24</v>
      </c>
      <c r="E4561" s="14"/>
    </row>
    <row r="4562">
      <c r="A4562" s="7">
        <v>1812.0</v>
      </c>
      <c r="B4562" s="14"/>
      <c r="C4562" s="14"/>
      <c r="D4562" s="167">
        <v>0.23</v>
      </c>
      <c r="E4562" s="14"/>
    </row>
    <row r="4563">
      <c r="A4563" s="7">
        <v>1812.0</v>
      </c>
      <c r="B4563" s="14"/>
      <c r="C4563" s="14"/>
      <c r="D4563" s="167">
        <v>0.24</v>
      </c>
      <c r="E4563" s="14"/>
    </row>
    <row r="4564">
      <c r="A4564" s="7">
        <v>1812.0</v>
      </c>
      <c r="B4564" s="14"/>
      <c r="C4564" s="14"/>
      <c r="D4564" s="167">
        <v>0.22</v>
      </c>
      <c r="E4564" s="14"/>
    </row>
    <row r="4565">
      <c r="A4565" s="7">
        <v>1813.0</v>
      </c>
      <c r="B4565" s="14"/>
      <c r="C4565" s="14"/>
      <c r="D4565" s="167">
        <v>0.23</v>
      </c>
      <c r="E4565" s="14"/>
    </row>
    <row r="4566">
      <c r="A4566" s="7">
        <v>1813.0</v>
      </c>
      <c r="B4566" s="14"/>
      <c r="C4566" s="14"/>
      <c r="D4566" s="167">
        <v>0.23</v>
      </c>
      <c r="E4566" s="14"/>
    </row>
    <row r="4567">
      <c r="A4567" s="7">
        <v>1813.0</v>
      </c>
      <c r="B4567" s="14"/>
      <c r="C4567" s="14"/>
      <c r="D4567" s="167">
        <v>0.24</v>
      </c>
      <c r="E4567" s="14"/>
    </row>
    <row r="4568">
      <c r="A4568" s="7">
        <v>1814.0</v>
      </c>
      <c r="B4568" s="14"/>
      <c r="C4568" s="14"/>
      <c r="D4568" s="167">
        <v>0.21</v>
      </c>
      <c r="E4568" s="14"/>
    </row>
    <row r="4569">
      <c r="A4569" s="7">
        <v>1814.0</v>
      </c>
      <c r="B4569" s="14"/>
      <c r="C4569" s="14"/>
      <c r="D4569" s="167">
        <v>0.22</v>
      </c>
      <c r="E4569" s="14"/>
    </row>
    <row r="4570">
      <c r="A4570" s="7">
        <v>1814.0</v>
      </c>
      <c r="B4570" s="14"/>
      <c r="C4570" s="14"/>
      <c r="D4570" s="167">
        <v>0.23</v>
      </c>
      <c r="E4570" s="14"/>
    </row>
    <row r="4571">
      <c r="A4571" s="7">
        <v>1815.0</v>
      </c>
      <c r="B4571" s="14"/>
      <c r="C4571" s="14"/>
      <c r="D4571" s="167">
        <v>0.17</v>
      </c>
      <c r="E4571" s="14"/>
    </row>
    <row r="4572">
      <c r="A4572" s="7">
        <v>1815.0</v>
      </c>
      <c r="B4572" s="14"/>
      <c r="C4572" s="14"/>
      <c r="D4572" s="167">
        <v>0.16</v>
      </c>
      <c r="E4572" s="14"/>
    </row>
    <row r="4573">
      <c r="A4573" s="7">
        <v>1815.0</v>
      </c>
      <c r="B4573" s="14"/>
      <c r="C4573" s="14"/>
      <c r="D4573" s="167">
        <v>0.16</v>
      </c>
      <c r="E4573" s="14"/>
    </row>
    <row r="4574">
      <c r="A4574" s="7">
        <v>1816.0</v>
      </c>
      <c r="B4574" s="14"/>
      <c r="C4574" s="14"/>
      <c r="D4574" s="167">
        <v>0.18</v>
      </c>
      <c r="E4574" s="14"/>
    </row>
    <row r="4575">
      <c r="A4575" s="7">
        <v>1816.0</v>
      </c>
      <c r="B4575" s="14"/>
      <c r="C4575" s="14"/>
      <c r="D4575" s="167">
        <v>0.17</v>
      </c>
      <c r="E4575" s="14"/>
    </row>
    <row r="4576">
      <c r="A4576" s="7">
        <v>1816.0</v>
      </c>
      <c r="B4576" s="14"/>
      <c r="C4576" s="14"/>
      <c r="D4576" s="167">
        <v>0.16</v>
      </c>
      <c r="E4576" s="14"/>
    </row>
    <row r="4577">
      <c r="A4577" s="7">
        <v>1817.0</v>
      </c>
      <c r="B4577" s="14"/>
      <c r="C4577" s="14"/>
      <c r="D4577" s="167">
        <v>0.18</v>
      </c>
      <c r="E4577" s="14"/>
    </row>
    <row r="4578">
      <c r="A4578" s="7">
        <v>1817.0</v>
      </c>
      <c r="B4578" s="14"/>
      <c r="C4578" s="14"/>
      <c r="D4578" s="167">
        <v>0.16</v>
      </c>
      <c r="E4578" s="14"/>
    </row>
    <row r="4579">
      <c r="A4579" s="7">
        <v>1817.0</v>
      </c>
      <c r="B4579" s="14"/>
      <c r="C4579" s="14"/>
      <c r="D4579" s="167">
        <v>0.16</v>
      </c>
      <c r="E4579" s="14"/>
    </row>
    <row r="4580">
      <c r="A4580" s="7">
        <v>1818.0</v>
      </c>
      <c r="B4580" s="14"/>
      <c r="C4580" s="14"/>
      <c r="D4580" s="167">
        <v>0.13</v>
      </c>
      <c r="E4580" s="14"/>
    </row>
    <row r="4581">
      <c r="A4581" s="7">
        <v>1818.0</v>
      </c>
      <c r="B4581" s="14"/>
      <c r="C4581" s="14"/>
      <c r="D4581" s="167">
        <v>0.13</v>
      </c>
      <c r="E4581" s="14"/>
    </row>
    <row r="4582">
      <c r="A4582" s="7">
        <v>1818.0</v>
      </c>
      <c r="B4582" s="14"/>
      <c r="C4582" s="14"/>
      <c r="D4582" s="167">
        <v>0.13</v>
      </c>
      <c r="E4582" s="14"/>
    </row>
    <row r="4583">
      <c r="A4583" s="7">
        <v>1819.0</v>
      </c>
      <c r="B4583" s="14"/>
      <c r="C4583" s="14"/>
      <c r="D4583" s="167">
        <v>0.13</v>
      </c>
      <c r="E4583" s="14"/>
    </row>
    <row r="4584">
      <c r="A4584" s="7">
        <v>1819.0</v>
      </c>
      <c r="B4584" s="14"/>
      <c r="C4584" s="14"/>
      <c r="D4584" s="167">
        <v>0.13</v>
      </c>
      <c r="E4584" s="14"/>
    </row>
    <row r="4585">
      <c r="A4585" s="7">
        <v>1819.0</v>
      </c>
      <c r="B4585" s="14"/>
      <c r="C4585" s="14"/>
      <c r="D4585" s="167">
        <v>0.13</v>
      </c>
      <c r="E4585" s="14"/>
    </row>
    <row r="4586">
      <c r="A4586" s="7">
        <v>1820.0</v>
      </c>
      <c r="B4586" s="14"/>
      <c r="C4586" s="14"/>
      <c r="D4586" s="167">
        <v>0.13</v>
      </c>
      <c r="E4586" s="14"/>
    </row>
    <row r="4587">
      <c r="A4587" s="7">
        <v>1820.0</v>
      </c>
      <c r="B4587" s="14"/>
      <c r="C4587" s="14"/>
      <c r="D4587" s="167">
        <v>0.14</v>
      </c>
      <c r="E4587" s="14"/>
    </row>
    <row r="4588">
      <c r="A4588" s="7">
        <v>1820.0</v>
      </c>
      <c r="B4588" s="14"/>
      <c r="C4588" s="14"/>
      <c r="D4588" s="167">
        <v>0.13</v>
      </c>
      <c r="E4588" s="14"/>
    </row>
    <row r="4589">
      <c r="A4589" s="7">
        <v>1821.0</v>
      </c>
      <c r="B4589" s="14"/>
      <c r="C4589" s="14"/>
      <c r="D4589" s="167">
        <v>0.22</v>
      </c>
      <c r="E4589" s="14"/>
    </row>
    <row r="4590">
      <c r="A4590" s="7">
        <v>1821.0</v>
      </c>
      <c r="B4590" s="14"/>
      <c r="C4590" s="14"/>
      <c r="D4590" s="167">
        <v>0.21</v>
      </c>
      <c r="E4590" s="14"/>
    </row>
    <row r="4591">
      <c r="A4591" s="7">
        <v>1821.0</v>
      </c>
      <c r="B4591" s="14"/>
      <c r="C4591" s="14"/>
      <c r="D4591" s="167">
        <v>0.21</v>
      </c>
      <c r="E4591" s="14"/>
    </row>
    <row r="4592">
      <c r="A4592" s="7">
        <v>1822.0</v>
      </c>
      <c r="B4592" s="14"/>
      <c r="C4592" s="14"/>
      <c r="D4592" s="167">
        <v>0.22</v>
      </c>
      <c r="E4592" s="14"/>
    </row>
    <row r="4593">
      <c r="A4593" s="7">
        <v>1822.0</v>
      </c>
      <c r="B4593" s="14"/>
      <c r="C4593" s="14"/>
      <c r="D4593" s="167">
        <v>0.23</v>
      </c>
      <c r="E4593" s="14"/>
    </row>
    <row r="4594">
      <c r="A4594" s="7">
        <v>1822.0</v>
      </c>
      <c r="B4594" s="14"/>
      <c r="C4594" s="14"/>
      <c r="D4594" s="167">
        <v>0.21</v>
      </c>
      <c r="E4594" s="14"/>
    </row>
    <row r="4595">
      <c r="A4595" s="7">
        <v>1823.0</v>
      </c>
      <c r="B4595" s="14"/>
      <c r="C4595" s="14"/>
      <c r="D4595" s="167">
        <v>0.21</v>
      </c>
      <c r="E4595" s="14"/>
    </row>
    <row r="4596">
      <c r="A4596" s="7">
        <v>1823.0</v>
      </c>
      <c r="B4596" s="14"/>
      <c r="C4596" s="14"/>
      <c r="D4596" s="167">
        <v>0.22</v>
      </c>
      <c r="E4596" s="14"/>
    </row>
    <row r="4597">
      <c r="A4597" s="7">
        <v>1823.0</v>
      </c>
      <c r="B4597" s="14"/>
      <c r="C4597" s="14"/>
      <c r="D4597" s="167">
        <v>0.21</v>
      </c>
      <c r="E4597" s="14"/>
    </row>
    <row r="4598">
      <c r="A4598" s="7">
        <v>1856.0</v>
      </c>
      <c r="B4598" s="14"/>
      <c r="C4598" s="14"/>
      <c r="D4598" s="167">
        <v>0.32</v>
      </c>
      <c r="E4598" s="14"/>
    </row>
    <row r="4599">
      <c r="A4599" s="7">
        <v>1856.0</v>
      </c>
      <c r="B4599" s="14"/>
      <c r="C4599" s="14"/>
      <c r="D4599" s="167">
        <v>0.33</v>
      </c>
      <c r="E4599" s="14"/>
    </row>
    <row r="4600">
      <c r="A4600" s="7">
        <v>1856.0</v>
      </c>
      <c r="B4600" s="14"/>
      <c r="C4600" s="14"/>
      <c r="D4600" s="167">
        <v>0.25</v>
      </c>
      <c r="E4600" s="14"/>
    </row>
    <row r="4601">
      <c r="A4601" s="7">
        <v>1857.0</v>
      </c>
      <c r="B4601" s="14"/>
      <c r="C4601" s="14"/>
      <c r="D4601" s="167">
        <v>0.28</v>
      </c>
      <c r="E4601" s="14"/>
    </row>
    <row r="4602">
      <c r="A4602" s="7">
        <v>1857.0</v>
      </c>
      <c r="B4602" s="14"/>
      <c r="C4602" s="14"/>
      <c r="D4602" s="167">
        <v>0.27</v>
      </c>
      <c r="E4602" s="14"/>
    </row>
    <row r="4603">
      <c r="A4603" s="7">
        <v>1857.0</v>
      </c>
      <c r="B4603" s="14"/>
      <c r="C4603" s="14"/>
      <c r="D4603" s="167">
        <v>0.29</v>
      </c>
      <c r="E4603" s="14"/>
    </row>
    <row r="4604">
      <c r="A4604" s="7">
        <v>1858.0</v>
      </c>
      <c r="B4604" s="14"/>
      <c r="C4604" s="14"/>
      <c r="D4604" s="167">
        <v>0.34</v>
      </c>
      <c r="E4604" s="14"/>
    </row>
    <row r="4605">
      <c r="A4605" s="7">
        <v>1858.0</v>
      </c>
      <c r="B4605" s="14"/>
      <c r="C4605" s="14"/>
      <c r="D4605" s="167">
        <v>0.35</v>
      </c>
      <c r="E4605" s="14"/>
    </row>
    <row r="4606">
      <c r="A4606" s="7">
        <v>1858.0</v>
      </c>
      <c r="B4606" s="14"/>
      <c r="C4606" s="14"/>
      <c r="D4606" s="167">
        <v>0.28</v>
      </c>
      <c r="E4606" s="14"/>
    </row>
    <row r="4607">
      <c r="A4607" s="7">
        <v>2039.0</v>
      </c>
      <c r="B4607" s="14"/>
      <c r="C4607" s="14"/>
      <c r="D4607" s="167">
        <v>0.27</v>
      </c>
      <c r="E4607" s="14"/>
    </row>
    <row r="4608">
      <c r="A4608" s="7">
        <v>2039.0</v>
      </c>
      <c r="B4608" s="14"/>
      <c r="C4608" s="14"/>
      <c r="D4608" s="167">
        <v>0.26</v>
      </c>
      <c r="E4608" s="14"/>
    </row>
    <row r="4609">
      <c r="A4609" s="7">
        <v>2039.0</v>
      </c>
      <c r="B4609" s="14"/>
      <c r="C4609" s="14"/>
      <c r="D4609" s="167">
        <v>0.24</v>
      </c>
      <c r="E4609" s="14"/>
    </row>
    <row r="4610">
      <c r="A4610" s="7">
        <v>2040.0</v>
      </c>
      <c r="B4610" s="14"/>
      <c r="C4610" s="14"/>
      <c r="D4610" s="167">
        <v>0.26</v>
      </c>
      <c r="E4610" s="14"/>
    </row>
    <row r="4611">
      <c r="A4611" s="7">
        <v>2040.0</v>
      </c>
      <c r="B4611" s="14"/>
      <c r="C4611" s="14"/>
      <c r="D4611" s="167">
        <v>0.26</v>
      </c>
      <c r="E4611" s="14"/>
    </row>
    <row r="4612">
      <c r="A4612" s="7">
        <v>2040.0</v>
      </c>
      <c r="B4612" s="14"/>
      <c r="C4612" s="14"/>
      <c r="D4612" s="167">
        <v>0.24</v>
      </c>
      <c r="E4612" s="14"/>
    </row>
    <row r="4613">
      <c r="A4613" s="7">
        <v>2041.0</v>
      </c>
      <c r="B4613" s="14"/>
      <c r="C4613" s="14"/>
      <c r="D4613" s="186"/>
      <c r="E4613" s="10" t="s">
        <v>7019</v>
      </c>
    </row>
    <row r="4614">
      <c r="A4614" s="7">
        <v>2041.0</v>
      </c>
      <c r="B4614" s="14"/>
      <c r="C4614" s="14"/>
      <c r="D4614" s="186"/>
      <c r="E4614" s="10" t="s">
        <v>7019</v>
      </c>
    </row>
    <row r="4615">
      <c r="A4615" s="7">
        <v>2041.0</v>
      </c>
      <c r="B4615" s="14"/>
      <c r="C4615" s="14"/>
      <c r="D4615" s="186"/>
      <c r="E4615" s="10" t="s">
        <v>7019</v>
      </c>
    </row>
    <row r="4616">
      <c r="A4616" s="94">
        <v>2776.0</v>
      </c>
      <c r="B4616" s="14"/>
      <c r="C4616" s="14"/>
      <c r="D4616" s="167">
        <v>0.23</v>
      </c>
      <c r="E4616" s="33" t="s">
        <v>5594</v>
      </c>
    </row>
    <row r="4617">
      <c r="A4617" s="94">
        <v>2776.0</v>
      </c>
      <c r="B4617" s="14"/>
      <c r="C4617" s="14"/>
      <c r="D4617" s="167">
        <v>0.22</v>
      </c>
      <c r="E4617" s="33" t="s">
        <v>5594</v>
      </c>
    </row>
    <row r="4618">
      <c r="A4618" s="94">
        <v>2776.0</v>
      </c>
      <c r="B4618" s="14"/>
      <c r="C4618" s="14"/>
      <c r="D4618" s="167">
        <v>0.24</v>
      </c>
      <c r="E4618" s="33" t="s">
        <v>5594</v>
      </c>
    </row>
    <row r="4619">
      <c r="A4619" s="94">
        <v>2777.0</v>
      </c>
      <c r="B4619" s="14"/>
      <c r="C4619" s="14"/>
      <c r="D4619" s="167">
        <v>0.23</v>
      </c>
      <c r="E4619" s="33">
        <v>2535.0</v>
      </c>
    </row>
    <row r="4620">
      <c r="A4620" s="94">
        <v>2777.0</v>
      </c>
      <c r="B4620" s="14"/>
      <c r="C4620" s="14"/>
      <c r="D4620" s="167">
        <v>0.23</v>
      </c>
      <c r="E4620" s="33">
        <v>2535.0</v>
      </c>
    </row>
    <row r="4621">
      <c r="A4621" s="94">
        <v>2777.0</v>
      </c>
      <c r="B4621" s="14"/>
      <c r="C4621" s="14"/>
      <c r="D4621" s="167">
        <v>0.23</v>
      </c>
      <c r="E4621" s="33">
        <v>2535.0</v>
      </c>
    </row>
    <row r="4622">
      <c r="A4622" s="94">
        <v>2778.0</v>
      </c>
      <c r="B4622" s="14"/>
      <c r="C4622" s="14"/>
      <c r="D4622" s="167">
        <v>0.2</v>
      </c>
      <c r="E4622" s="33">
        <v>2536.0</v>
      </c>
    </row>
    <row r="4623">
      <c r="A4623" s="94">
        <v>2778.0</v>
      </c>
      <c r="B4623" s="14"/>
      <c r="C4623" s="14"/>
      <c r="D4623" s="167">
        <v>0.21</v>
      </c>
      <c r="E4623" s="33">
        <v>2536.0</v>
      </c>
    </row>
    <row r="4624">
      <c r="A4624" s="94">
        <v>2778.0</v>
      </c>
      <c r="B4624" s="14"/>
      <c r="C4624" s="14"/>
      <c r="D4624" s="167">
        <v>0.22</v>
      </c>
      <c r="E4624" s="33">
        <v>2536.0</v>
      </c>
    </row>
    <row r="4625">
      <c r="A4625" s="94">
        <v>2779.0</v>
      </c>
      <c r="B4625" s="14"/>
      <c r="C4625" s="14"/>
      <c r="D4625" s="167">
        <v>0.26</v>
      </c>
      <c r="E4625" s="33">
        <v>2537.0</v>
      </c>
    </row>
    <row r="4626">
      <c r="A4626" s="94">
        <v>2779.0</v>
      </c>
      <c r="B4626" s="14"/>
      <c r="C4626" s="14"/>
      <c r="D4626" s="167">
        <v>0.26</v>
      </c>
      <c r="E4626" s="33">
        <v>2537.0</v>
      </c>
    </row>
    <row r="4627">
      <c r="A4627" s="94">
        <v>2779.0</v>
      </c>
      <c r="B4627" s="14"/>
      <c r="C4627" s="14"/>
      <c r="D4627" s="167">
        <v>0.24</v>
      </c>
      <c r="E4627" s="33">
        <v>2537.0</v>
      </c>
    </row>
    <row r="4628">
      <c r="A4628" s="94">
        <v>2780.0</v>
      </c>
      <c r="B4628" s="14"/>
      <c r="C4628" s="14"/>
      <c r="D4628" s="167">
        <v>0.22</v>
      </c>
      <c r="E4628" s="33">
        <v>2538.0</v>
      </c>
    </row>
    <row r="4629">
      <c r="A4629" s="94">
        <v>2780.0</v>
      </c>
      <c r="B4629" s="14"/>
      <c r="C4629" s="14"/>
      <c r="D4629" s="167">
        <v>0.22</v>
      </c>
      <c r="E4629" s="33">
        <v>2538.0</v>
      </c>
    </row>
    <row r="4630">
      <c r="A4630" s="94">
        <v>2780.0</v>
      </c>
      <c r="B4630" s="14"/>
      <c r="C4630" s="14"/>
      <c r="D4630" s="167">
        <v>0.23</v>
      </c>
      <c r="E4630" s="33">
        <v>2538.0</v>
      </c>
    </row>
    <row r="4631">
      <c r="A4631" s="94">
        <v>2781.0</v>
      </c>
      <c r="B4631" s="14"/>
      <c r="C4631" s="14"/>
      <c r="D4631" s="167">
        <v>0.26</v>
      </c>
      <c r="E4631" s="33">
        <v>2539.0</v>
      </c>
    </row>
    <row r="4632">
      <c r="A4632" s="94">
        <v>2781.0</v>
      </c>
      <c r="B4632" s="14"/>
      <c r="C4632" s="14"/>
      <c r="D4632" s="167">
        <v>0.24</v>
      </c>
      <c r="E4632" s="33">
        <v>2539.0</v>
      </c>
    </row>
    <row r="4633">
      <c r="A4633" s="94">
        <v>2781.0</v>
      </c>
      <c r="B4633" s="14"/>
      <c r="C4633" s="14"/>
      <c r="D4633" s="167">
        <v>0.24</v>
      </c>
      <c r="E4633" s="33">
        <v>2539.0</v>
      </c>
    </row>
    <row r="4634">
      <c r="A4634" s="94">
        <v>2782.0</v>
      </c>
      <c r="B4634" s="14"/>
      <c r="C4634" s="14"/>
      <c r="D4634" s="167">
        <v>0.22</v>
      </c>
      <c r="E4634" s="33">
        <v>2540.0</v>
      </c>
    </row>
    <row r="4635">
      <c r="A4635" s="94">
        <v>2782.0</v>
      </c>
      <c r="B4635" s="14"/>
      <c r="C4635" s="14"/>
      <c r="D4635" s="167">
        <v>0.24</v>
      </c>
      <c r="E4635" s="33">
        <v>2540.0</v>
      </c>
    </row>
    <row r="4636">
      <c r="A4636" s="94">
        <v>2782.0</v>
      </c>
      <c r="B4636" s="14"/>
      <c r="C4636" s="14"/>
      <c r="D4636" s="167">
        <v>0.23</v>
      </c>
      <c r="E4636" s="33">
        <v>2540.0</v>
      </c>
    </row>
    <row r="4637">
      <c r="A4637" s="94">
        <v>2783.0</v>
      </c>
      <c r="B4637" s="14"/>
      <c r="C4637" s="14"/>
      <c r="D4637" s="167">
        <v>0.22</v>
      </c>
      <c r="E4637" s="33">
        <v>2541.0</v>
      </c>
    </row>
    <row r="4638">
      <c r="A4638" s="94">
        <v>2783.0</v>
      </c>
      <c r="B4638" s="14"/>
      <c r="C4638" s="14"/>
      <c r="D4638" s="167">
        <v>0.21</v>
      </c>
      <c r="E4638" s="33">
        <v>2541.0</v>
      </c>
    </row>
    <row r="4639">
      <c r="A4639" s="94">
        <v>2783.0</v>
      </c>
      <c r="B4639" s="14"/>
      <c r="C4639" s="14"/>
      <c r="D4639" s="167">
        <v>0.24</v>
      </c>
      <c r="E4639" s="33">
        <v>2541.0</v>
      </c>
    </row>
    <row r="4640">
      <c r="A4640" s="94">
        <v>2784.0</v>
      </c>
      <c r="B4640" s="14"/>
      <c r="C4640" s="14"/>
      <c r="D4640" s="167">
        <v>0.25</v>
      </c>
      <c r="E4640" s="33">
        <v>2542.0</v>
      </c>
    </row>
    <row r="4641">
      <c r="A4641" s="94">
        <v>2784.0</v>
      </c>
      <c r="B4641" s="14"/>
      <c r="C4641" s="14"/>
      <c r="D4641" s="167">
        <v>0.25</v>
      </c>
      <c r="E4641" s="33">
        <v>2542.0</v>
      </c>
    </row>
    <row r="4642">
      <c r="A4642" s="94">
        <v>2784.0</v>
      </c>
      <c r="B4642" s="14"/>
      <c r="C4642" s="14"/>
      <c r="D4642" s="167">
        <v>0.26</v>
      </c>
      <c r="E4642" s="33">
        <v>2542.0</v>
      </c>
    </row>
    <row r="4643">
      <c r="A4643" s="35">
        <v>2785.0</v>
      </c>
      <c r="B4643" s="14"/>
      <c r="C4643" s="14"/>
      <c r="D4643" s="167">
        <v>0.581</v>
      </c>
      <c r="E4643" s="33">
        <v>2543.0</v>
      </c>
    </row>
    <row r="4644">
      <c r="A4644" s="35">
        <v>2785.0</v>
      </c>
      <c r="B4644" s="14"/>
      <c r="C4644" s="14"/>
      <c r="D4644" s="167">
        <v>0.525</v>
      </c>
      <c r="E4644" s="33">
        <v>2543.0</v>
      </c>
    </row>
    <row r="4645">
      <c r="A4645" s="35">
        <v>2785.0</v>
      </c>
      <c r="B4645" s="14"/>
      <c r="C4645" s="14"/>
      <c r="D4645" s="167">
        <v>0.619</v>
      </c>
      <c r="E4645" s="33">
        <v>2543.0</v>
      </c>
    </row>
    <row r="4646">
      <c r="A4646" s="35">
        <v>2786.0</v>
      </c>
      <c r="B4646" s="14"/>
      <c r="C4646" s="14"/>
      <c r="D4646" s="167">
        <v>0.6</v>
      </c>
      <c r="E4646" s="33">
        <v>2544.0</v>
      </c>
    </row>
    <row r="4647">
      <c r="A4647" s="35">
        <v>2786.0</v>
      </c>
      <c r="B4647" s="14"/>
      <c r="C4647" s="14"/>
      <c r="D4647" s="167">
        <v>0.603</v>
      </c>
      <c r="E4647" s="33">
        <v>2544.0</v>
      </c>
    </row>
    <row r="4648">
      <c r="A4648" s="35">
        <v>2786.0</v>
      </c>
      <c r="B4648" s="14"/>
      <c r="C4648" s="14"/>
      <c r="D4648" s="167">
        <v>0.614</v>
      </c>
      <c r="E4648" s="33">
        <v>2544.0</v>
      </c>
    </row>
    <row r="4649">
      <c r="A4649" s="35">
        <v>2787.0</v>
      </c>
      <c r="B4649" s="14"/>
      <c r="C4649" s="14"/>
      <c r="D4649" s="167">
        <v>0.566</v>
      </c>
      <c r="E4649" s="33">
        <v>2545.0</v>
      </c>
    </row>
    <row r="4650">
      <c r="A4650" s="35">
        <v>2787.0</v>
      </c>
      <c r="B4650" s="14"/>
      <c r="C4650" s="14"/>
      <c r="D4650" s="167">
        <v>0.596</v>
      </c>
      <c r="E4650" s="33">
        <v>2545.0</v>
      </c>
    </row>
    <row r="4651">
      <c r="A4651" s="35">
        <v>2787.0</v>
      </c>
      <c r="B4651" s="14"/>
      <c r="C4651" s="14"/>
      <c r="D4651" s="167">
        <v>0.59</v>
      </c>
      <c r="E4651" s="33">
        <v>2545.0</v>
      </c>
    </row>
    <row r="4652">
      <c r="A4652" s="35">
        <v>2788.0</v>
      </c>
      <c r="B4652" s="14"/>
      <c r="C4652" s="14"/>
      <c r="D4652" s="167">
        <v>0.571</v>
      </c>
      <c r="E4652" s="33">
        <v>2546.0</v>
      </c>
    </row>
    <row r="4653">
      <c r="A4653" s="35">
        <v>2788.0</v>
      </c>
      <c r="B4653" s="14"/>
      <c r="C4653" s="14"/>
      <c r="D4653" s="167">
        <v>0.545</v>
      </c>
      <c r="E4653" s="33">
        <v>2546.0</v>
      </c>
    </row>
    <row r="4654">
      <c r="A4654" s="35">
        <v>2788.0</v>
      </c>
      <c r="B4654" s="14"/>
      <c r="C4654" s="14"/>
      <c r="D4654" s="167">
        <v>0.601</v>
      </c>
      <c r="E4654" s="33">
        <v>2546.0</v>
      </c>
    </row>
    <row r="4655">
      <c r="A4655" s="35">
        <v>2789.0</v>
      </c>
      <c r="B4655" s="14"/>
      <c r="C4655" s="14"/>
      <c r="D4655" s="167">
        <v>0.549</v>
      </c>
      <c r="E4655" s="33">
        <v>2547.0</v>
      </c>
    </row>
    <row r="4656">
      <c r="A4656" s="35">
        <v>2789.0</v>
      </c>
      <c r="B4656" s="14"/>
      <c r="C4656" s="14"/>
      <c r="D4656" s="167">
        <v>0.557</v>
      </c>
      <c r="E4656" s="33">
        <v>2547.0</v>
      </c>
    </row>
    <row r="4657">
      <c r="A4657" s="35">
        <v>2789.0</v>
      </c>
      <c r="B4657" s="14"/>
      <c r="C4657" s="14"/>
      <c r="D4657" s="167">
        <v>0.536</v>
      </c>
      <c r="E4657" s="33">
        <v>2547.0</v>
      </c>
    </row>
    <row r="4658">
      <c r="A4658" s="35">
        <v>2790.0</v>
      </c>
      <c r="B4658" s="14"/>
      <c r="C4658" s="14"/>
      <c r="D4658" s="167">
        <v>0.544</v>
      </c>
      <c r="E4658" s="33">
        <v>2548.0</v>
      </c>
    </row>
    <row r="4659">
      <c r="A4659" s="35">
        <v>2790.0</v>
      </c>
      <c r="B4659" s="14"/>
      <c r="C4659" s="14"/>
      <c r="D4659" s="167">
        <v>0.556</v>
      </c>
      <c r="E4659" s="33">
        <v>2548.0</v>
      </c>
    </row>
    <row r="4660">
      <c r="A4660" s="35">
        <v>2790.0</v>
      </c>
      <c r="B4660" s="14"/>
      <c r="C4660" s="14"/>
      <c r="D4660" s="167">
        <v>0.564</v>
      </c>
      <c r="E4660" s="33">
        <v>2548.0</v>
      </c>
    </row>
    <row r="4661">
      <c r="A4661" s="7">
        <v>2565.0</v>
      </c>
      <c r="B4661" s="14"/>
      <c r="C4661" s="14"/>
      <c r="D4661" s="167">
        <v>0.326</v>
      </c>
      <c r="E4661" s="14"/>
    </row>
    <row r="4662">
      <c r="A4662" s="7">
        <v>2565.0</v>
      </c>
      <c r="B4662" s="14"/>
      <c r="C4662" s="14"/>
      <c r="D4662" s="167">
        <v>0.328</v>
      </c>
      <c r="E4662" s="14"/>
    </row>
    <row r="4663">
      <c r="A4663" s="7">
        <v>2565.0</v>
      </c>
      <c r="B4663" s="14"/>
      <c r="C4663" s="14"/>
      <c r="D4663" s="167">
        <v>0.313</v>
      </c>
      <c r="E4663" s="14"/>
    </row>
    <row r="4664">
      <c r="A4664" s="7">
        <v>2566.0</v>
      </c>
      <c r="B4664" s="14"/>
      <c r="C4664" s="14"/>
      <c r="D4664" s="167">
        <v>0.299</v>
      </c>
      <c r="E4664" s="14"/>
    </row>
    <row r="4665">
      <c r="A4665" s="7">
        <v>2566.0</v>
      </c>
      <c r="B4665" s="14"/>
      <c r="C4665" s="14"/>
      <c r="D4665" s="167">
        <v>0.279</v>
      </c>
      <c r="E4665" s="14"/>
    </row>
    <row r="4666">
      <c r="A4666" s="7">
        <v>2566.0</v>
      </c>
      <c r="B4666" s="14"/>
      <c r="C4666" s="14"/>
      <c r="D4666" s="167">
        <v>0.298</v>
      </c>
      <c r="E4666" s="14"/>
    </row>
    <row r="4667">
      <c r="A4667" s="7">
        <v>2567.0</v>
      </c>
      <c r="B4667" s="14"/>
      <c r="C4667" s="14"/>
      <c r="D4667" s="167">
        <v>0.294</v>
      </c>
      <c r="E4667" s="14"/>
    </row>
    <row r="4668">
      <c r="A4668" s="7">
        <v>2567.0</v>
      </c>
      <c r="B4668" s="14"/>
      <c r="C4668" s="14"/>
      <c r="D4668" s="167">
        <v>0.277</v>
      </c>
      <c r="E4668" s="14"/>
    </row>
    <row r="4669">
      <c r="A4669" s="7">
        <v>2567.0</v>
      </c>
      <c r="B4669" s="14"/>
      <c r="C4669" s="14"/>
      <c r="D4669" s="167">
        <v>0.295</v>
      </c>
      <c r="E4669" s="14"/>
    </row>
    <row r="4670">
      <c r="A4670" s="7">
        <v>2568.0</v>
      </c>
      <c r="B4670" s="14"/>
      <c r="C4670" s="14"/>
      <c r="D4670" s="167">
        <v>0.368</v>
      </c>
      <c r="E4670" s="14"/>
    </row>
    <row r="4671">
      <c r="A4671" s="7">
        <v>2568.0</v>
      </c>
      <c r="B4671" s="14"/>
      <c r="C4671" s="14"/>
      <c r="D4671" s="167">
        <v>0.357</v>
      </c>
      <c r="E4671" s="14"/>
    </row>
    <row r="4672">
      <c r="A4672" s="7">
        <v>2568.0</v>
      </c>
      <c r="B4672" s="14"/>
      <c r="C4672" s="14"/>
      <c r="D4672" s="167">
        <v>0.354</v>
      </c>
      <c r="E4672" s="14"/>
    </row>
    <row r="4673">
      <c r="A4673" s="7">
        <v>2569.0</v>
      </c>
      <c r="B4673" s="14"/>
      <c r="C4673" s="14"/>
      <c r="D4673" s="167">
        <v>0.399</v>
      </c>
      <c r="E4673" s="14"/>
    </row>
    <row r="4674">
      <c r="A4674" s="7">
        <v>2569.0</v>
      </c>
      <c r="B4674" s="14"/>
      <c r="C4674" s="14"/>
      <c r="D4674" s="167">
        <v>0.343</v>
      </c>
      <c r="E4674" s="14"/>
    </row>
    <row r="4675">
      <c r="A4675" s="7">
        <v>2569.0</v>
      </c>
      <c r="B4675" s="14"/>
      <c r="C4675" s="14"/>
      <c r="D4675" s="167">
        <v>0.435</v>
      </c>
      <c r="E4675" s="14"/>
    </row>
    <row r="4676">
      <c r="A4676" s="7">
        <v>2570.0</v>
      </c>
      <c r="B4676" s="14"/>
      <c r="C4676" s="14"/>
      <c r="D4676" s="167">
        <v>0.399</v>
      </c>
      <c r="E4676" s="14"/>
    </row>
    <row r="4677">
      <c r="A4677" s="7">
        <v>2570.0</v>
      </c>
      <c r="B4677" s="14"/>
      <c r="C4677" s="14"/>
      <c r="D4677" s="167">
        <v>0.346</v>
      </c>
      <c r="E4677" s="14"/>
    </row>
    <row r="4678">
      <c r="A4678" s="7">
        <v>2570.0</v>
      </c>
      <c r="B4678" s="14"/>
      <c r="C4678" s="14"/>
      <c r="D4678" s="167">
        <v>0.369</v>
      </c>
      <c r="E4678" s="14"/>
    </row>
    <row r="4679">
      <c r="A4679" s="7">
        <v>2571.0</v>
      </c>
      <c r="B4679" s="14"/>
      <c r="C4679" s="14"/>
      <c r="D4679" s="167">
        <v>0.386</v>
      </c>
      <c r="E4679" s="14"/>
    </row>
    <row r="4680">
      <c r="A4680" s="7">
        <v>2571.0</v>
      </c>
      <c r="B4680" s="14"/>
      <c r="C4680" s="14"/>
      <c r="D4680" s="167">
        <v>0.287</v>
      </c>
      <c r="E4680" s="14"/>
    </row>
    <row r="4681">
      <c r="A4681" s="7">
        <v>2571.0</v>
      </c>
      <c r="B4681" s="14"/>
      <c r="C4681" s="14"/>
      <c r="D4681" s="167">
        <v>0.315</v>
      </c>
      <c r="E4681" s="14"/>
    </row>
    <row r="4682">
      <c r="A4682" s="7">
        <v>2572.0</v>
      </c>
      <c r="B4682" s="14"/>
      <c r="C4682" s="14"/>
      <c r="D4682" s="167">
        <v>0.273</v>
      </c>
      <c r="E4682" s="14"/>
    </row>
    <row r="4683">
      <c r="A4683" s="7">
        <v>2572.0</v>
      </c>
      <c r="B4683" s="14"/>
      <c r="C4683" s="14"/>
      <c r="D4683" s="167">
        <v>0.299</v>
      </c>
      <c r="E4683" s="14"/>
    </row>
    <row r="4684">
      <c r="A4684" s="7">
        <v>2572.0</v>
      </c>
      <c r="B4684" s="14"/>
      <c r="C4684" s="14"/>
      <c r="D4684" s="167">
        <v>0.313</v>
      </c>
      <c r="E4684" s="14"/>
    </row>
    <row r="4685">
      <c r="A4685" s="7">
        <v>2573.0</v>
      </c>
      <c r="B4685" s="14"/>
      <c r="C4685" s="14"/>
      <c r="D4685" s="167">
        <v>0.374</v>
      </c>
      <c r="E4685" s="14"/>
    </row>
    <row r="4686">
      <c r="A4686" s="7">
        <v>2573.0</v>
      </c>
      <c r="B4686" s="14"/>
      <c r="C4686" s="14"/>
      <c r="D4686" s="167">
        <v>0.359</v>
      </c>
      <c r="E4686" s="14"/>
    </row>
    <row r="4687">
      <c r="A4687" s="7">
        <v>2573.0</v>
      </c>
      <c r="B4687" s="14"/>
      <c r="C4687" s="14"/>
      <c r="D4687" s="167">
        <v>0.401</v>
      </c>
      <c r="E4687" s="14"/>
    </row>
    <row r="4688">
      <c r="A4688" s="7">
        <v>2574.0</v>
      </c>
      <c r="B4688" s="14"/>
      <c r="C4688" s="14"/>
      <c r="D4688" s="167">
        <v>0.432</v>
      </c>
      <c r="E4688" s="14"/>
    </row>
    <row r="4689">
      <c r="A4689" s="7">
        <v>2574.0</v>
      </c>
      <c r="B4689" s="14"/>
      <c r="C4689" s="14"/>
      <c r="D4689" s="167">
        <v>0.406</v>
      </c>
      <c r="E4689" s="14"/>
    </row>
    <row r="4690">
      <c r="A4690" s="7">
        <v>2574.0</v>
      </c>
      <c r="B4690" s="14"/>
      <c r="C4690" s="14"/>
      <c r="D4690" s="167">
        <v>0.39</v>
      </c>
      <c r="E4690" s="14"/>
    </row>
    <row r="4691">
      <c r="A4691" s="7">
        <v>2575.0</v>
      </c>
      <c r="B4691" s="14"/>
      <c r="C4691" s="14"/>
      <c r="D4691" s="167">
        <v>0.427</v>
      </c>
      <c r="E4691" s="14"/>
    </row>
    <row r="4692">
      <c r="A4692" s="7">
        <v>2575.0</v>
      </c>
      <c r="B4692" s="14"/>
      <c r="C4692" s="14"/>
      <c r="D4692" s="167">
        <v>0.375</v>
      </c>
      <c r="E4692" s="14"/>
    </row>
    <row r="4693">
      <c r="A4693" s="7">
        <v>2575.0</v>
      </c>
      <c r="B4693" s="14"/>
      <c r="C4693" s="14"/>
      <c r="D4693" s="167">
        <v>0.4</v>
      </c>
      <c r="E4693" s="14"/>
    </row>
    <row r="4694">
      <c r="A4694" s="7">
        <v>2576.0</v>
      </c>
      <c r="B4694" s="14"/>
      <c r="C4694" s="14"/>
      <c r="D4694" s="167">
        <v>0.393</v>
      </c>
      <c r="E4694" s="14"/>
    </row>
    <row r="4695">
      <c r="A4695" s="7">
        <v>2576.0</v>
      </c>
      <c r="B4695" s="14"/>
      <c r="C4695" s="14"/>
      <c r="D4695" s="167">
        <v>0.358</v>
      </c>
      <c r="E4695" s="14"/>
    </row>
    <row r="4696">
      <c r="A4696" s="7">
        <v>2576.0</v>
      </c>
      <c r="B4696" s="14"/>
      <c r="C4696" s="14"/>
      <c r="D4696" s="167">
        <v>0.402</v>
      </c>
      <c r="E4696" s="14"/>
    </row>
    <row r="4697">
      <c r="A4697" s="7">
        <v>2577.0</v>
      </c>
      <c r="B4697" s="14"/>
      <c r="C4697" s="14"/>
      <c r="D4697" s="167">
        <v>0.409</v>
      </c>
      <c r="E4697" s="14"/>
    </row>
    <row r="4698">
      <c r="A4698" s="7">
        <v>2577.0</v>
      </c>
      <c r="B4698" s="14"/>
      <c r="C4698" s="14"/>
      <c r="D4698" s="167">
        <v>0.409</v>
      </c>
      <c r="E4698" s="14"/>
    </row>
    <row r="4699">
      <c r="A4699" s="7">
        <v>2577.0</v>
      </c>
      <c r="B4699" s="14"/>
      <c r="C4699" s="14"/>
      <c r="D4699" s="167">
        <v>0.424</v>
      </c>
      <c r="E4699" s="14"/>
    </row>
    <row r="4700">
      <c r="A4700" s="7">
        <v>2578.0</v>
      </c>
      <c r="B4700" s="14"/>
      <c r="C4700" s="14"/>
      <c r="D4700" s="167">
        <v>0.421</v>
      </c>
      <c r="E4700" s="14"/>
    </row>
    <row r="4701">
      <c r="A4701" s="7">
        <v>2578.0</v>
      </c>
      <c r="B4701" s="14"/>
      <c r="C4701" s="14"/>
      <c r="D4701" s="167">
        <v>0.424</v>
      </c>
      <c r="E4701" s="14"/>
    </row>
    <row r="4702">
      <c r="A4702" s="7">
        <v>2578.0</v>
      </c>
      <c r="B4702" s="14"/>
      <c r="C4702" s="14"/>
      <c r="D4702" s="167">
        <v>0.418</v>
      </c>
      <c r="E4702" s="14"/>
    </row>
    <row r="4703">
      <c r="A4703" s="7">
        <v>2579.0</v>
      </c>
      <c r="B4703" s="14"/>
      <c r="C4703" s="14"/>
      <c r="D4703" s="167">
        <v>0.425</v>
      </c>
      <c r="E4703" s="14"/>
    </row>
    <row r="4704">
      <c r="A4704" s="7">
        <v>2579.0</v>
      </c>
      <c r="B4704" s="14"/>
      <c r="C4704" s="14"/>
      <c r="D4704" s="167">
        <v>0.368</v>
      </c>
      <c r="E4704" s="14"/>
    </row>
    <row r="4705">
      <c r="A4705" s="7">
        <v>2579.0</v>
      </c>
      <c r="B4705" s="14"/>
      <c r="C4705" s="14"/>
      <c r="D4705" s="167">
        <v>0.384</v>
      </c>
      <c r="E4705" s="14"/>
    </row>
    <row r="4706">
      <c r="A4706" s="7">
        <v>2580.0</v>
      </c>
      <c r="B4706" s="14"/>
      <c r="C4706" s="14"/>
      <c r="D4706" s="167">
        <v>0.184</v>
      </c>
      <c r="E4706" s="14"/>
    </row>
    <row r="4707">
      <c r="A4707" s="7">
        <v>2580.0</v>
      </c>
      <c r="B4707" s="14"/>
      <c r="C4707" s="14"/>
      <c r="D4707" s="167">
        <v>0.18</v>
      </c>
      <c r="E4707" s="14"/>
    </row>
    <row r="4708">
      <c r="A4708" s="7">
        <v>2580.0</v>
      </c>
      <c r="B4708" s="14"/>
      <c r="C4708" s="14"/>
      <c r="D4708" s="167">
        <v>0.188</v>
      </c>
      <c r="E4708" s="14"/>
    </row>
    <row r="4709">
      <c r="A4709" s="7">
        <v>2581.0</v>
      </c>
      <c r="B4709" s="14"/>
      <c r="C4709" s="14"/>
      <c r="D4709" s="167">
        <v>0.176</v>
      </c>
      <c r="E4709" s="14"/>
    </row>
    <row r="4710">
      <c r="A4710" s="7">
        <v>2581.0</v>
      </c>
      <c r="B4710" s="14"/>
      <c r="C4710" s="14"/>
      <c r="D4710" s="167">
        <v>0.188</v>
      </c>
      <c r="E4710" s="14"/>
    </row>
    <row r="4711">
      <c r="A4711" s="7">
        <v>2581.0</v>
      </c>
      <c r="B4711" s="14"/>
      <c r="C4711" s="14"/>
      <c r="D4711" s="167">
        <v>0.181</v>
      </c>
      <c r="E4711" s="14"/>
    </row>
    <row r="4712">
      <c r="A4712" s="7">
        <v>2582.0</v>
      </c>
      <c r="B4712" s="14"/>
      <c r="C4712" s="14"/>
      <c r="D4712" s="167">
        <v>0.209</v>
      </c>
      <c r="E4712" s="14"/>
    </row>
    <row r="4713">
      <c r="A4713" s="7">
        <v>2582.0</v>
      </c>
      <c r="B4713" s="14"/>
      <c r="C4713" s="14"/>
      <c r="D4713" s="167">
        <v>0.196</v>
      </c>
      <c r="E4713" s="14"/>
    </row>
    <row r="4714">
      <c r="A4714" s="7">
        <v>2582.0</v>
      </c>
      <c r="B4714" s="14"/>
      <c r="C4714" s="14"/>
      <c r="D4714" s="167">
        <v>0.216</v>
      </c>
      <c r="E4714" s="14"/>
    </row>
    <row r="4715">
      <c r="A4715" s="7">
        <v>2583.0</v>
      </c>
      <c r="B4715" s="14"/>
      <c r="C4715" s="14"/>
      <c r="D4715" s="167">
        <v>0.184</v>
      </c>
      <c r="E4715" s="14"/>
    </row>
    <row r="4716">
      <c r="A4716" s="7">
        <v>2583.0</v>
      </c>
      <c r="B4716" s="14"/>
      <c r="C4716" s="14"/>
      <c r="D4716" s="167">
        <v>0.2</v>
      </c>
      <c r="E4716" s="14"/>
    </row>
    <row r="4717">
      <c r="A4717" s="7">
        <v>2583.0</v>
      </c>
      <c r="B4717" s="14"/>
      <c r="C4717" s="14"/>
      <c r="D4717" s="167">
        <v>0.19</v>
      </c>
      <c r="E4717" s="14"/>
    </row>
    <row r="4718">
      <c r="A4718" s="7">
        <v>2584.0</v>
      </c>
      <c r="B4718" s="14"/>
      <c r="C4718" s="14"/>
      <c r="D4718" s="167">
        <v>0.208</v>
      </c>
      <c r="E4718" s="14"/>
    </row>
    <row r="4719">
      <c r="A4719" s="7">
        <v>2584.0</v>
      </c>
      <c r="B4719" s="14"/>
      <c r="C4719" s="14"/>
      <c r="D4719" s="167">
        <v>0.214</v>
      </c>
      <c r="E4719" s="14"/>
    </row>
    <row r="4720">
      <c r="A4720" s="7">
        <v>2584.0</v>
      </c>
      <c r="B4720" s="14"/>
      <c r="C4720" s="14"/>
      <c r="D4720" s="167">
        <v>0.197</v>
      </c>
      <c r="E4720" s="14"/>
    </row>
    <row r="4721">
      <c r="A4721" s="7">
        <v>2585.0</v>
      </c>
      <c r="B4721" s="14"/>
      <c r="C4721" s="14"/>
      <c r="D4721" s="167">
        <v>0.197</v>
      </c>
      <c r="E4721" s="14"/>
    </row>
    <row r="4722">
      <c r="A4722" s="7">
        <v>2585.0</v>
      </c>
      <c r="B4722" s="14"/>
      <c r="C4722" s="14"/>
      <c r="D4722" s="167">
        <v>0.207</v>
      </c>
      <c r="E4722" s="14"/>
    </row>
    <row r="4723">
      <c r="A4723" s="7">
        <v>2585.0</v>
      </c>
      <c r="B4723" s="14"/>
      <c r="C4723" s="14"/>
      <c r="D4723" s="167">
        <v>0.191</v>
      </c>
      <c r="E4723" s="14"/>
    </row>
    <row r="4724">
      <c r="A4724" s="7">
        <v>2618.0</v>
      </c>
      <c r="B4724" s="14"/>
      <c r="C4724" s="14"/>
      <c r="D4724" s="167">
        <v>0.602</v>
      </c>
      <c r="E4724" s="14"/>
    </row>
    <row r="4725">
      <c r="A4725" s="7">
        <v>2618.0</v>
      </c>
      <c r="B4725" s="14"/>
      <c r="C4725" s="14"/>
      <c r="D4725" s="167">
        <v>0.583</v>
      </c>
      <c r="E4725" s="14"/>
    </row>
    <row r="4726">
      <c r="A4726" s="7">
        <v>2618.0</v>
      </c>
      <c r="B4726" s="14"/>
      <c r="C4726" s="14"/>
      <c r="D4726" s="167">
        <v>0.568</v>
      </c>
      <c r="E4726" s="14"/>
    </row>
    <row r="4727">
      <c r="A4727" s="7">
        <v>2619.0</v>
      </c>
      <c r="B4727" s="14"/>
      <c r="C4727" s="14"/>
      <c r="D4727" s="167">
        <v>0.655</v>
      </c>
      <c r="E4727" s="14"/>
    </row>
    <row r="4728">
      <c r="A4728" s="7">
        <v>2619.0</v>
      </c>
      <c r="B4728" s="14"/>
      <c r="C4728" s="14"/>
      <c r="D4728" s="167">
        <v>0.542</v>
      </c>
      <c r="E4728" s="14"/>
    </row>
    <row r="4729">
      <c r="A4729" s="7">
        <v>2619.0</v>
      </c>
      <c r="B4729" s="14"/>
      <c r="C4729" s="14"/>
      <c r="D4729" s="167">
        <v>0.58</v>
      </c>
      <c r="E4729" s="14"/>
    </row>
    <row r="4730">
      <c r="A4730" s="7">
        <v>2620.0</v>
      </c>
      <c r="B4730" s="14"/>
      <c r="C4730" s="14"/>
      <c r="D4730" s="167">
        <v>0.506</v>
      </c>
      <c r="E4730" s="14"/>
    </row>
    <row r="4731">
      <c r="A4731" s="7">
        <v>2620.0</v>
      </c>
      <c r="B4731" s="14"/>
      <c r="C4731" s="14"/>
      <c r="D4731" s="167">
        <v>0.495</v>
      </c>
      <c r="E4731" s="14"/>
    </row>
    <row r="4732">
      <c r="A4732" s="7">
        <v>2620.0</v>
      </c>
      <c r="B4732" s="14"/>
      <c r="C4732" s="14"/>
      <c r="D4732" s="167">
        <v>0.507</v>
      </c>
      <c r="E4732" s="14"/>
    </row>
    <row r="4733">
      <c r="A4733" s="7">
        <v>2621.0</v>
      </c>
      <c r="B4733" s="14"/>
      <c r="C4733" s="14"/>
      <c r="D4733" s="167">
        <v>0.52</v>
      </c>
      <c r="E4733" s="14"/>
    </row>
    <row r="4734">
      <c r="A4734" s="7">
        <v>2621.0</v>
      </c>
      <c r="B4734" s="14"/>
      <c r="C4734" s="14"/>
      <c r="D4734" s="167">
        <v>0.491</v>
      </c>
      <c r="E4734" s="14"/>
    </row>
    <row r="4735">
      <c r="A4735" s="7">
        <v>2621.0</v>
      </c>
      <c r="B4735" s="14"/>
      <c r="C4735" s="14"/>
      <c r="D4735" s="167">
        <v>0.484</v>
      </c>
      <c r="E4735" s="14"/>
    </row>
    <row r="4736">
      <c r="A4736" s="7">
        <v>2622.0</v>
      </c>
      <c r="B4736" s="14"/>
      <c r="C4736" s="14"/>
      <c r="D4736" s="167">
        <v>0.49</v>
      </c>
      <c r="E4736" s="14"/>
    </row>
    <row r="4737">
      <c r="A4737" s="7">
        <v>2622.0</v>
      </c>
      <c r="B4737" s="14"/>
      <c r="C4737" s="14"/>
      <c r="D4737" s="167">
        <v>0.498</v>
      </c>
      <c r="E4737" s="14"/>
    </row>
    <row r="4738">
      <c r="A4738" s="7">
        <v>2622.0</v>
      </c>
      <c r="B4738" s="14"/>
      <c r="C4738" s="14"/>
      <c r="D4738" s="167">
        <v>0.496</v>
      </c>
      <c r="E4738" s="14"/>
    </row>
    <row r="4739">
      <c r="A4739" s="7">
        <v>2623.0</v>
      </c>
      <c r="B4739" s="14"/>
      <c r="C4739" s="14"/>
      <c r="D4739" s="167">
        <v>0.564</v>
      </c>
      <c r="E4739" s="14"/>
    </row>
    <row r="4740">
      <c r="A4740" s="7">
        <v>2623.0</v>
      </c>
      <c r="B4740" s="14"/>
      <c r="C4740" s="14"/>
      <c r="D4740" s="167">
        <v>0.598</v>
      </c>
      <c r="E4740" s="14"/>
    </row>
    <row r="4741">
      <c r="A4741" s="7">
        <v>2623.0</v>
      </c>
      <c r="B4741" s="14"/>
      <c r="C4741" s="14"/>
      <c r="D4741" s="167">
        <v>0.496</v>
      </c>
      <c r="E4741" s="14"/>
    </row>
    <row r="4742">
      <c r="A4742" s="7">
        <v>2624.0</v>
      </c>
      <c r="B4742" s="14"/>
      <c r="C4742" s="14"/>
      <c r="D4742" s="167">
        <v>0.461</v>
      </c>
      <c r="E4742" s="14"/>
    </row>
    <row r="4743">
      <c r="A4743" s="7">
        <v>2624.0</v>
      </c>
      <c r="B4743" s="14"/>
      <c r="C4743" s="14"/>
      <c r="D4743" s="167">
        <v>0.479</v>
      </c>
      <c r="E4743" s="14"/>
    </row>
    <row r="4744">
      <c r="A4744" s="7">
        <v>2624.0</v>
      </c>
      <c r="B4744" s="14"/>
      <c r="C4744" s="14"/>
      <c r="D4744" s="167">
        <v>0.467</v>
      </c>
      <c r="E4744" s="14"/>
    </row>
    <row r="4745">
      <c r="A4745" s="7">
        <v>2625.0</v>
      </c>
      <c r="B4745" s="14"/>
      <c r="C4745" s="14"/>
      <c r="D4745" s="167">
        <v>0.445</v>
      </c>
      <c r="E4745" s="14"/>
    </row>
    <row r="4746">
      <c r="A4746" s="7">
        <v>2625.0</v>
      </c>
      <c r="B4746" s="14"/>
      <c r="C4746" s="14"/>
      <c r="D4746" s="167">
        <v>0.454</v>
      </c>
      <c r="E4746" s="14"/>
    </row>
    <row r="4747">
      <c r="A4747" s="7">
        <v>2625.0</v>
      </c>
      <c r="B4747" s="14"/>
      <c r="C4747" s="14"/>
      <c r="D4747" s="167">
        <v>0.461</v>
      </c>
      <c r="E4747" s="14"/>
    </row>
    <row r="4748">
      <c r="A4748" s="7">
        <v>2626.0</v>
      </c>
      <c r="B4748" s="14"/>
      <c r="C4748" s="14"/>
      <c r="D4748" s="167">
        <v>0.537</v>
      </c>
      <c r="E4748" s="14"/>
    </row>
    <row r="4749">
      <c r="A4749" s="7">
        <v>2626.0</v>
      </c>
      <c r="B4749" s="14"/>
      <c r="C4749" s="14"/>
      <c r="D4749" s="167">
        <v>0.53</v>
      </c>
      <c r="E4749" s="14"/>
    </row>
    <row r="4750">
      <c r="A4750" s="7">
        <v>2626.0</v>
      </c>
      <c r="B4750" s="14"/>
      <c r="C4750" s="14"/>
      <c r="D4750" s="167">
        <v>0.532</v>
      </c>
      <c r="E4750" s="14"/>
    </row>
    <row r="4751">
      <c r="A4751" s="7">
        <v>2627.0</v>
      </c>
      <c r="B4751" s="14"/>
      <c r="C4751" s="14"/>
      <c r="D4751" s="167">
        <v>0.562</v>
      </c>
      <c r="E4751" s="14"/>
    </row>
    <row r="4752">
      <c r="A4752" s="7">
        <v>2627.0</v>
      </c>
      <c r="B4752" s="14"/>
      <c r="C4752" s="14"/>
      <c r="D4752" s="167">
        <v>0.565</v>
      </c>
      <c r="E4752" s="14"/>
    </row>
    <row r="4753">
      <c r="A4753" s="7">
        <v>2627.0</v>
      </c>
      <c r="B4753" s="14"/>
      <c r="C4753" s="14"/>
      <c r="D4753" s="167">
        <v>0.581</v>
      </c>
      <c r="E4753" s="14"/>
    </row>
    <row r="4754">
      <c r="A4754" s="7">
        <v>2628.0</v>
      </c>
      <c r="B4754" s="14"/>
      <c r="C4754" s="14"/>
      <c r="D4754" s="167">
        <v>0.541</v>
      </c>
      <c r="E4754" s="14"/>
    </row>
    <row r="4755">
      <c r="A4755" s="7">
        <v>2628.0</v>
      </c>
      <c r="B4755" s="14"/>
      <c r="C4755" s="14"/>
      <c r="D4755" s="167">
        <v>0.543</v>
      </c>
      <c r="E4755" s="14"/>
    </row>
    <row r="4756">
      <c r="A4756" s="7">
        <v>2628.0</v>
      </c>
      <c r="B4756" s="14"/>
      <c r="C4756" s="14"/>
      <c r="D4756" s="167">
        <v>0.513</v>
      </c>
      <c r="E4756" s="14"/>
    </row>
    <row r="4757">
      <c r="A4757" s="7">
        <v>2629.0</v>
      </c>
      <c r="B4757" s="14"/>
      <c r="C4757" s="14"/>
      <c r="D4757" s="167">
        <v>0.559</v>
      </c>
      <c r="E4757" s="14"/>
    </row>
    <row r="4758">
      <c r="A4758" s="7">
        <v>2629.0</v>
      </c>
      <c r="B4758" s="14"/>
      <c r="C4758" s="14"/>
      <c r="D4758" s="167">
        <v>0.55</v>
      </c>
      <c r="E4758" s="14"/>
    </row>
    <row r="4759">
      <c r="A4759" s="7">
        <v>2629.0</v>
      </c>
      <c r="B4759" s="14"/>
      <c r="C4759" s="14"/>
      <c r="D4759" s="167">
        <v>0.552</v>
      </c>
      <c r="E4759" s="14"/>
    </row>
    <row r="4760">
      <c r="A4760" s="7">
        <v>2647.0</v>
      </c>
      <c r="B4760" s="14"/>
      <c r="C4760" s="14"/>
      <c r="D4760" s="167">
        <v>0.276</v>
      </c>
      <c r="E4760" s="14"/>
    </row>
    <row r="4761">
      <c r="A4761" s="7">
        <v>2647.0</v>
      </c>
      <c r="B4761" s="14"/>
      <c r="C4761" s="14"/>
      <c r="D4761" s="167">
        <v>0.254</v>
      </c>
      <c r="E4761" s="14"/>
    </row>
    <row r="4762">
      <c r="A4762" s="7">
        <v>2647.0</v>
      </c>
      <c r="B4762" s="14"/>
      <c r="C4762" s="14"/>
      <c r="D4762" s="167">
        <v>0.274</v>
      </c>
      <c r="E4762" s="14"/>
    </row>
    <row r="4763">
      <c r="A4763" s="7">
        <v>2648.0</v>
      </c>
      <c r="B4763" s="14"/>
      <c r="C4763" s="14"/>
      <c r="D4763" s="167">
        <v>0.245</v>
      </c>
      <c r="E4763" s="14"/>
    </row>
    <row r="4764">
      <c r="A4764" s="7">
        <v>2648.0</v>
      </c>
      <c r="B4764" s="14"/>
      <c r="C4764" s="14"/>
      <c r="D4764" s="167">
        <v>0.228</v>
      </c>
      <c r="E4764" s="14"/>
    </row>
    <row r="4765">
      <c r="A4765" s="7">
        <v>2648.0</v>
      </c>
      <c r="B4765" s="14"/>
      <c r="C4765" s="14"/>
      <c r="D4765" s="167">
        <v>0.221</v>
      </c>
      <c r="E4765" s="14"/>
    </row>
    <row r="4766">
      <c r="A4766" s="7">
        <v>2649.0</v>
      </c>
      <c r="B4766" s="14"/>
      <c r="C4766" s="14"/>
      <c r="D4766" s="167">
        <v>0.224</v>
      </c>
      <c r="E4766" s="14"/>
    </row>
    <row r="4767">
      <c r="A4767" s="7">
        <v>2649.0</v>
      </c>
      <c r="B4767" s="14"/>
      <c r="C4767" s="14"/>
      <c r="D4767" s="167">
        <v>0.243</v>
      </c>
      <c r="E4767" s="14"/>
    </row>
    <row r="4768">
      <c r="A4768" s="7">
        <v>2649.0</v>
      </c>
      <c r="B4768" s="14"/>
      <c r="C4768" s="14"/>
      <c r="D4768" s="167">
        <v>0.239</v>
      </c>
      <c r="E4768" s="14"/>
    </row>
    <row r="4769">
      <c r="A4769" s="7">
        <v>2650.0</v>
      </c>
      <c r="B4769" s="14"/>
      <c r="C4769" s="14"/>
      <c r="D4769" s="167">
        <v>0.2</v>
      </c>
      <c r="E4769" s="14"/>
    </row>
    <row r="4770">
      <c r="A4770" s="7">
        <v>2650.0</v>
      </c>
      <c r="B4770" s="14"/>
      <c r="C4770" s="14"/>
      <c r="D4770" s="167">
        <v>0.185</v>
      </c>
      <c r="E4770" s="14"/>
    </row>
    <row r="4771">
      <c r="A4771" s="7">
        <v>2650.0</v>
      </c>
      <c r="B4771" s="14"/>
      <c r="C4771" s="14"/>
      <c r="D4771" s="167">
        <v>0.192</v>
      </c>
      <c r="E4771" s="14"/>
    </row>
    <row r="4772">
      <c r="A4772" s="7">
        <v>2651.0</v>
      </c>
      <c r="B4772" s="14"/>
      <c r="C4772" s="14"/>
      <c r="D4772" s="167">
        <v>0.208</v>
      </c>
      <c r="E4772" s="14"/>
    </row>
    <row r="4773">
      <c r="A4773" s="7">
        <v>2651.0</v>
      </c>
      <c r="B4773" s="14"/>
      <c r="C4773" s="14"/>
      <c r="D4773" s="167">
        <v>0.223</v>
      </c>
      <c r="E4773" s="14"/>
    </row>
    <row r="4774">
      <c r="A4774" s="7">
        <v>2651.0</v>
      </c>
      <c r="B4774" s="14"/>
      <c r="C4774" s="14"/>
      <c r="D4774" s="167">
        <v>0.209</v>
      </c>
      <c r="E4774" s="14"/>
    </row>
    <row r="4775">
      <c r="A4775" s="7">
        <v>2652.0</v>
      </c>
      <c r="B4775" s="14"/>
      <c r="C4775" s="14"/>
      <c r="D4775" s="167">
        <v>0.221</v>
      </c>
      <c r="E4775" s="14"/>
    </row>
    <row r="4776">
      <c r="A4776" s="7">
        <v>2652.0</v>
      </c>
      <c r="B4776" s="14"/>
      <c r="C4776" s="14"/>
      <c r="D4776" s="167">
        <v>0.214</v>
      </c>
      <c r="E4776" s="14"/>
    </row>
    <row r="4777">
      <c r="A4777" s="7">
        <v>2652.0</v>
      </c>
      <c r="B4777" s="14"/>
      <c r="C4777" s="14"/>
      <c r="D4777" s="167">
        <v>0.21</v>
      </c>
      <c r="E4777" s="14"/>
    </row>
    <row r="4778">
      <c r="A4778" s="7">
        <v>2653.0</v>
      </c>
      <c r="B4778" s="14"/>
      <c r="C4778" s="14"/>
      <c r="D4778" s="167">
        <v>0.263</v>
      </c>
      <c r="E4778" s="14"/>
    </row>
    <row r="4779">
      <c r="A4779" s="7">
        <v>2653.0</v>
      </c>
      <c r="B4779" s="14"/>
      <c r="C4779" s="14"/>
      <c r="D4779" s="167">
        <v>0.267</v>
      </c>
      <c r="E4779" s="14"/>
    </row>
    <row r="4780">
      <c r="A4780" s="7">
        <v>2653.0</v>
      </c>
      <c r="B4780" s="14"/>
      <c r="C4780" s="14"/>
      <c r="D4780" s="167">
        <v>0.27</v>
      </c>
      <c r="E4780" s="14"/>
    </row>
    <row r="4781">
      <c r="A4781" s="7">
        <v>2654.0</v>
      </c>
      <c r="B4781" s="14"/>
      <c r="C4781" s="14"/>
      <c r="D4781" s="167">
        <v>0.209</v>
      </c>
      <c r="E4781" s="14"/>
    </row>
    <row r="4782">
      <c r="A4782" s="7">
        <v>2654.0</v>
      </c>
      <c r="B4782" s="14"/>
      <c r="C4782" s="14"/>
      <c r="D4782" s="167">
        <v>0.193</v>
      </c>
      <c r="E4782" s="14"/>
    </row>
    <row r="4783">
      <c r="A4783" s="7">
        <v>2654.0</v>
      </c>
      <c r="B4783" s="14"/>
      <c r="C4783" s="14"/>
      <c r="D4783" s="167">
        <v>0.207</v>
      </c>
      <c r="E4783" s="14"/>
    </row>
    <row r="4784">
      <c r="A4784" s="7">
        <v>2655.0</v>
      </c>
      <c r="B4784" s="14"/>
      <c r="C4784" s="14"/>
      <c r="D4784" s="167">
        <v>0.244</v>
      </c>
      <c r="E4784" s="14"/>
    </row>
    <row r="4785">
      <c r="A4785" s="7">
        <v>2655.0</v>
      </c>
      <c r="B4785" s="14"/>
      <c r="C4785" s="14"/>
      <c r="D4785" s="167">
        <v>0.247</v>
      </c>
      <c r="E4785" s="14"/>
    </row>
    <row r="4786">
      <c r="A4786" s="7">
        <v>2655.0</v>
      </c>
      <c r="B4786" s="14"/>
      <c r="C4786" s="14"/>
      <c r="D4786" s="167">
        <v>0.235</v>
      </c>
      <c r="E4786" s="14"/>
    </row>
    <row r="4787">
      <c r="A4787" s="7">
        <v>2656.0</v>
      </c>
      <c r="B4787" s="14"/>
      <c r="C4787" s="14"/>
      <c r="D4787" s="167">
        <v>0.242</v>
      </c>
      <c r="E4787" s="14"/>
    </row>
    <row r="4788">
      <c r="A4788" s="7">
        <v>2656.0</v>
      </c>
      <c r="B4788" s="14"/>
      <c r="C4788" s="14"/>
      <c r="D4788" s="167">
        <v>0.249</v>
      </c>
      <c r="E4788" s="14"/>
    </row>
    <row r="4789">
      <c r="A4789" s="7">
        <v>2656.0</v>
      </c>
      <c r="B4789" s="14"/>
      <c r="C4789" s="14"/>
      <c r="D4789" s="167">
        <v>0.243</v>
      </c>
      <c r="E4789" s="14"/>
    </row>
    <row r="4790">
      <c r="A4790" s="7">
        <v>2657.0</v>
      </c>
      <c r="B4790" s="14"/>
      <c r="C4790" s="14"/>
      <c r="D4790" s="167">
        <v>0.252</v>
      </c>
      <c r="E4790" s="14"/>
    </row>
    <row r="4791">
      <c r="A4791" s="7">
        <v>2657.0</v>
      </c>
      <c r="B4791" s="14"/>
      <c r="C4791" s="14"/>
      <c r="D4791" s="167">
        <v>0.248</v>
      </c>
      <c r="E4791" s="14"/>
    </row>
    <row r="4792">
      <c r="A4792" s="7">
        <v>2657.0</v>
      </c>
      <c r="B4792" s="14"/>
      <c r="C4792" s="14"/>
      <c r="D4792" s="167">
        <v>0.246</v>
      </c>
      <c r="E4792" s="14"/>
    </row>
    <row r="4793">
      <c r="A4793" s="7">
        <v>2658.0</v>
      </c>
      <c r="B4793" s="14"/>
      <c r="C4793" s="14"/>
      <c r="D4793" s="167">
        <v>0.239</v>
      </c>
      <c r="E4793" s="14"/>
    </row>
    <row r="4794">
      <c r="A4794" s="7">
        <v>2658.0</v>
      </c>
      <c r="B4794" s="14"/>
      <c r="C4794" s="14"/>
      <c r="D4794" s="167">
        <v>0.237</v>
      </c>
      <c r="E4794" s="14"/>
    </row>
    <row r="4795">
      <c r="A4795" s="7">
        <v>2658.0</v>
      </c>
      <c r="B4795" s="14"/>
      <c r="C4795" s="14"/>
      <c r="D4795" s="167">
        <v>0.239</v>
      </c>
      <c r="E4795" s="14"/>
    </row>
    <row r="4796">
      <c r="A4796" s="7">
        <v>2659.0</v>
      </c>
      <c r="B4796" s="14"/>
      <c r="C4796" s="14"/>
      <c r="D4796" s="167">
        <v>0.253</v>
      </c>
      <c r="E4796" s="14"/>
    </row>
    <row r="4797">
      <c r="A4797" s="7">
        <v>2659.0</v>
      </c>
      <c r="B4797" s="14"/>
      <c r="C4797" s="14"/>
      <c r="D4797" s="167">
        <v>0.26</v>
      </c>
      <c r="E4797" s="14"/>
    </row>
    <row r="4798">
      <c r="A4798" s="7">
        <v>2659.0</v>
      </c>
      <c r="B4798" s="14"/>
      <c r="C4798" s="14"/>
      <c r="D4798" s="167">
        <v>0.272</v>
      </c>
      <c r="E4798" s="14"/>
    </row>
    <row r="4799">
      <c r="A4799" s="7">
        <v>2660.0</v>
      </c>
      <c r="B4799" s="14"/>
      <c r="C4799" s="14"/>
      <c r="D4799" s="167">
        <v>0.266</v>
      </c>
      <c r="E4799" s="14"/>
    </row>
    <row r="4800">
      <c r="A4800" s="7">
        <v>2660.0</v>
      </c>
      <c r="B4800" s="14"/>
      <c r="C4800" s="14"/>
      <c r="D4800" s="167">
        <v>0.256</v>
      </c>
      <c r="E4800" s="14"/>
    </row>
    <row r="4801">
      <c r="A4801" s="7">
        <v>2660.0</v>
      </c>
      <c r="B4801" s="14"/>
      <c r="C4801" s="14"/>
      <c r="D4801" s="167">
        <v>0.26</v>
      </c>
      <c r="E4801" s="14"/>
    </row>
    <row r="4802">
      <c r="A4802" s="7">
        <v>2661.0</v>
      </c>
      <c r="B4802" s="14"/>
      <c r="C4802" s="14"/>
      <c r="D4802" s="167">
        <v>0.258</v>
      </c>
      <c r="E4802" s="14"/>
    </row>
    <row r="4803">
      <c r="A4803" s="7">
        <v>2661.0</v>
      </c>
      <c r="B4803" s="14"/>
      <c r="C4803" s="14"/>
      <c r="D4803" s="167">
        <v>0.255</v>
      </c>
      <c r="E4803" s="14"/>
    </row>
    <row r="4804">
      <c r="A4804" s="7">
        <v>2661.0</v>
      </c>
      <c r="B4804" s="14"/>
      <c r="C4804" s="14"/>
      <c r="D4804" s="167">
        <v>0.256</v>
      </c>
      <c r="E4804" s="14"/>
    </row>
    <row r="4805">
      <c r="A4805" s="7">
        <v>2662.0</v>
      </c>
      <c r="B4805" s="14"/>
      <c r="C4805" s="14"/>
      <c r="D4805" s="167">
        <v>0.279</v>
      </c>
      <c r="E4805" s="14"/>
    </row>
    <row r="4806">
      <c r="A4806" s="7">
        <v>2662.0</v>
      </c>
      <c r="B4806" s="14"/>
      <c r="C4806" s="14"/>
      <c r="D4806" s="167">
        <v>0.286</v>
      </c>
      <c r="E4806" s="14"/>
    </row>
    <row r="4807">
      <c r="A4807" s="7">
        <v>2662.0</v>
      </c>
      <c r="B4807" s="14"/>
      <c r="C4807" s="14"/>
      <c r="D4807" s="167">
        <v>0.294</v>
      </c>
      <c r="E4807" s="14"/>
    </row>
    <row r="4808">
      <c r="A4808" s="7">
        <v>2663.0</v>
      </c>
      <c r="B4808" s="14"/>
      <c r="C4808" s="14"/>
      <c r="D4808" s="167">
        <v>0.284</v>
      </c>
      <c r="E4808" s="14"/>
    </row>
    <row r="4809">
      <c r="A4809" s="7">
        <v>2663.0</v>
      </c>
      <c r="B4809" s="14"/>
      <c r="C4809" s="14"/>
      <c r="D4809" s="167">
        <v>0.298</v>
      </c>
      <c r="E4809" s="14"/>
    </row>
    <row r="4810">
      <c r="A4810" s="7">
        <v>2663.0</v>
      </c>
      <c r="B4810" s="14"/>
      <c r="C4810" s="14"/>
      <c r="D4810" s="167">
        <v>0.288</v>
      </c>
      <c r="E4810" s="14"/>
    </row>
    <row r="4811">
      <c r="A4811" s="7">
        <v>2664.0</v>
      </c>
      <c r="B4811" s="14"/>
      <c r="C4811" s="14"/>
      <c r="D4811" s="167">
        <v>0.268</v>
      </c>
      <c r="E4811" s="14"/>
    </row>
    <row r="4812">
      <c r="A4812" s="7">
        <v>2664.0</v>
      </c>
      <c r="B4812" s="14"/>
      <c r="C4812" s="14"/>
      <c r="D4812" s="167">
        <v>0.284</v>
      </c>
      <c r="E4812" s="14"/>
    </row>
    <row r="4813">
      <c r="A4813" s="7">
        <v>2664.0</v>
      </c>
      <c r="B4813" s="14"/>
      <c r="C4813" s="14"/>
      <c r="D4813" s="167">
        <v>0.279</v>
      </c>
      <c r="E4813" s="14"/>
    </row>
    <row r="4814">
      <c r="A4814" s="7">
        <v>2665.0</v>
      </c>
      <c r="B4814" s="14"/>
      <c r="C4814" s="14"/>
      <c r="D4814" s="167">
        <v>0.38</v>
      </c>
      <c r="E4814" s="14"/>
    </row>
    <row r="4815">
      <c r="A4815" s="7">
        <v>2665.0</v>
      </c>
      <c r="B4815" s="14"/>
      <c r="C4815" s="14"/>
      <c r="D4815" s="167">
        <v>0.391</v>
      </c>
      <c r="E4815" s="14"/>
    </row>
    <row r="4816">
      <c r="A4816" s="7">
        <v>2665.0</v>
      </c>
      <c r="B4816" s="14"/>
      <c r="C4816" s="14"/>
      <c r="D4816" s="167">
        <v>0.381</v>
      </c>
      <c r="E4816" s="14"/>
    </row>
    <row r="4817">
      <c r="A4817" s="7">
        <v>2666.0</v>
      </c>
      <c r="B4817" s="14"/>
      <c r="C4817" s="14"/>
      <c r="D4817" s="167">
        <v>0.358</v>
      </c>
      <c r="E4817" s="14"/>
    </row>
    <row r="4818">
      <c r="A4818" s="7">
        <v>2666.0</v>
      </c>
      <c r="B4818" s="14"/>
      <c r="C4818" s="14"/>
      <c r="D4818" s="167">
        <v>0.334</v>
      </c>
      <c r="E4818" s="14"/>
    </row>
    <row r="4819">
      <c r="A4819" s="7">
        <v>2666.0</v>
      </c>
      <c r="B4819" s="14"/>
      <c r="C4819" s="14"/>
      <c r="D4819" s="167">
        <v>0.336</v>
      </c>
      <c r="E4819" s="14"/>
    </row>
    <row r="4820">
      <c r="A4820" s="7">
        <v>2667.0</v>
      </c>
      <c r="B4820" s="14"/>
      <c r="C4820" s="14"/>
      <c r="D4820" s="167">
        <v>0.335</v>
      </c>
      <c r="E4820" s="14"/>
    </row>
    <row r="4821">
      <c r="A4821" s="7">
        <v>2667.0</v>
      </c>
      <c r="B4821" s="14"/>
      <c r="C4821" s="14"/>
      <c r="D4821" s="167">
        <v>0.342</v>
      </c>
      <c r="E4821" s="14"/>
    </row>
    <row r="4822">
      <c r="A4822" s="7">
        <v>2667.0</v>
      </c>
      <c r="B4822" s="14"/>
      <c r="C4822" s="14"/>
      <c r="D4822" s="167">
        <v>0.348</v>
      </c>
      <c r="E4822" s="14"/>
    </row>
    <row r="4823">
      <c r="A4823" s="7">
        <v>2668.0</v>
      </c>
      <c r="B4823" s="14"/>
      <c r="C4823" s="14"/>
      <c r="D4823" s="167">
        <v>0.405</v>
      </c>
      <c r="E4823" s="14"/>
    </row>
    <row r="4824">
      <c r="A4824" s="7">
        <v>2668.0</v>
      </c>
      <c r="B4824" s="14"/>
      <c r="C4824" s="14"/>
      <c r="D4824" s="167">
        <v>0.368</v>
      </c>
      <c r="E4824" s="14"/>
    </row>
    <row r="4825">
      <c r="A4825" s="7">
        <v>2668.0</v>
      </c>
      <c r="B4825" s="14"/>
      <c r="C4825" s="14"/>
      <c r="D4825" s="167">
        <v>0.39</v>
      </c>
      <c r="E4825" s="14"/>
    </row>
    <row r="4826">
      <c r="A4826" s="7">
        <v>2669.0</v>
      </c>
      <c r="B4826" s="14"/>
      <c r="C4826" s="14"/>
      <c r="D4826" s="167">
        <v>0.363</v>
      </c>
      <c r="E4826" s="14"/>
    </row>
    <row r="4827">
      <c r="A4827" s="7">
        <v>2669.0</v>
      </c>
      <c r="B4827" s="14"/>
      <c r="C4827" s="14"/>
      <c r="D4827" s="167">
        <v>0.34</v>
      </c>
      <c r="E4827" s="14"/>
    </row>
    <row r="4828">
      <c r="A4828" s="7">
        <v>2669.0</v>
      </c>
      <c r="B4828" s="14"/>
      <c r="C4828" s="14"/>
      <c r="D4828" s="167">
        <v>0.359</v>
      </c>
      <c r="E4828" s="14"/>
    </row>
    <row r="4829">
      <c r="A4829" s="7">
        <v>2670.0</v>
      </c>
      <c r="B4829" s="14"/>
      <c r="C4829" s="14"/>
      <c r="D4829" s="167">
        <v>0.349</v>
      </c>
      <c r="E4829" s="14"/>
    </row>
    <row r="4830">
      <c r="A4830" s="7">
        <v>2670.0</v>
      </c>
      <c r="B4830" s="14"/>
      <c r="C4830" s="14"/>
      <c r="D4830" s="167">
        <v>0.344</v>
      </c>
      <c r="E4830" s="14"/>
    </row>
    <row r="4831">
      <c r="A4831" s="7">
        <v>2670.0</v>
      </c>
      <c r="B4831" s="14"/>
      <c r="C4831" s="14"/>
      <c r="D4831" s="167">
        <v>0.333</v>
      </c>
      <c r="E4831" s="14"/>
    </row>
    <row r="4832">
      <c r="A4832" s="7">
        <v>2671.0</v>
      </c>
      <c r="B4832" s="14"/>
      <c r="C4832" s="14"/>
      <c r="D4832" s="167">
        <v>0.21</v>
      </c>
      <c r="E4832" s="14"/>
    </row>
    <row r="4833">
      <c r="A4833" s="7">
        <v>2671.0</v>
      </c>
      <c r="B4833" s="14"/>
      <c r="C4833" s="14"/>
      <c r="D4833" s="167">
        <v>0.203</v>
      </c>
      <c r="E4833" s="14"/>
    </row>
    <row r="4834">
      <c r="A4834" s="7">
        <v>2671.0</v>
      </c>
      <c r="B4834" s="14"/>
      <c r="C4834" s="14"/>
      <c r="D4834" s="167">
        <v>0.207</v>
      </c>
      <c r="E4834" s="14"/>
    </row>
    <row r="4835">
      <c r="A4835" s="7">
        <v>2672.0</v>
      </c>
      <c r="B4835" s="14"/>
      <c r="C4835" s="14"/>
      <c r="D4835" s="167">
        <v>0.221</v>
      </c>
      <c r="E4835" s="14"/>
    </row>
    <row r="4836">
      <c r="A4836" s="7">
        <v>2672.0</v>
      </c>
      <c r="B4836" s="14"/>
      <c r="C4836" s="14"/>
      <c r="D4836" s="167">
        <v>0.219</v>
      </c>
      <c r="E4836" s="14"/>
    </row>
    <row r="4837">
      <c r="A4837" s="7">
        <v>2672.0</v>
      </c>
      <c r="B4837" s="14"/>
      <c r="C4837" s="14"/>
      <c r="D4837" s="167">
        <v>0.209</v>
      </c>
      <c r="E4837" s="14"/>
    </row>
    <row r="4838">
      <c r="A4838" s="7">
        <v>2673.0</v>
      </c>
      <c r="B4838" s="14"/>
      <c r="C4838" s="14"/>
      <c r="D4838" s="167">
        <v>0.216</v>
      </c>
      <c r="E4838" s="14"/>
    </row>
    <row r="4839">
      <c r="A4839" s="7">
        <v>2673.0</v>
      </c>
      <c r="B4839" s="14"/>
      <c r="C4839" s="14"/>
      <c r="D4839" s="167">
        <v>0.201</v>
      </c>
      <c r="E4839" s="14"/>
    </row>
    <row r="4840">
      <c r="A4840" s="7">
        <v>2673.0</v>
      </c>
      <c r="B4840" s="14"/>
      <c r="C4840" s="14"/>
      <c r="D4840" s="167">
        <v>0.234</v>
      </c>
      <c r="E4840" s="14"/>
    </row>
    <row r="4841">
      <c r="A4841" s="7">
        <v>2674.0</v>
      </c>
      <c r="B4841" s="14"/>
      <c r="C4841" s="14"/>
      <c r="D4841" s="167">
        <v>0.213</v>
      </c>
      <c r="E4841" s="14"/>
    </row>
    <row r="4842">
      <c r="A4842" s="7">
        <v>2674.0</v>
      </c>
      <c r="B4842" s="14"/>
      <c r="C4842" s="14"/>
      <c r="D4842" s="167">
        <v>0.21</v>
      </c>
      <c r="E4842" s="14"/>
    </row>
    <row r="4843">
      <c r="A4843" s="7">
        <v>2674.0</v>
      </c>
      <c r="B4843" s="14"/>
      <c r="C4843" s="14"/>
      <c r="D4843" s="167">
        <v>0.214</v>
      </c>
      <c r="E4843" s="14"/>
    </row>
    <row r="4844">
      <c r="A4844" s="7">
        <v>2675.0</v>
      </c>
      <c r="B4844" s="14"/>
      <c r="C4844" s="14"/>
      <c r="D4844" s="167">
        <v>0.216</v>
      </c>
      <c r="E4844" s="14"/>
    </row>
    <row r="4845">
      <c r="A4845" s="7">
        <v>2675.0</v>
      </c>
      <c r="B4845" s="14"/>
      <c r="C4845" s="14"/>
      <c r="D4845" s="167">
        <v>0.227</v>
      </c>
      <c r="E4845" s="14"/>
    </row>
    <row r="4846">
      <c r="A4846" s="7">
        <v>2675.0</v>
      </c>
      <c r="B4846" s="14"/>
      <c r="C4846" s="14"/>
      <c r="D4846" s="167">
        <v>0.229</v>
      </c>
      <c r="E4846" s="14"/>
    </row>
    <row r="4847">
      <c r="A4847" s="7">
        <v>2676.0</v>
      </c>
      <c r="B4847" s="14"/>
      <c r="C4847" s="14"/>
      <c r="D4847" s="167">
        <v>0.21</v>
      </c>
      <c r="E4847" s="14"/>
    </row>
    <row r="4848">
      <c r="A4848" s="7">
        <v>2676.0</v>
      </c>
      <c r="B4848" s="14"/>
      <c r="C4848" s="14"/>
      <c r="D4848" s="167">
        <v>0.222</v>
      </c>
      <c r="E4848" s="14"/>
    </row>
    <row r="4849">
      <c r="A4849" s="7">
        <v>2676.0</v>
      </c>
      <c r="B4849" s="14"/>
      <c r="C4849" s="14"/>
      <c r="D4849" s="167">
        <v>0.219</v>
      </c>
      <c r="E4849" s="14"/>
    </row>
    <row r="4850">
      <c r="A4850" s="7">
        <v>2677.0</v>
      </c>
      <c r="B4850" s="14"/>
      <c r="C4850" s="14"/>
      <c r="D4850" s="167">
        <v>0.288</v>
      </c>
      <c r="E4850" s="14"/>
    </row>
    <row r="4851">
      <c r="A4851" s="7">
        <v>2677.0</v>
      </c>
      <c r="B4851" s="14"/>
      <c r="C4851" s="14"/>
      <c r="D4851" s="167">
        <v>0.297</v>
      </c>
      <c r="E4851" s="14"/>
    </row>
    <row r="4852">
      <c r="A4852" s="7">
        <v>2677.0</v>
      </c>
      <c r="B4852" s="14"/>
      <c r="C4852" s="14"/>
      <c r="D4852" s="167">
        <v>0.287</v>
      </c>
      <c r="E4852" s="14"/>
    </row>
    <row r="4853">
      <c r="A4853" s="7">
        <v>2678.0</v>
      </c>
      <c r="B4853" s="14"/>
      <c r="C4853" s="14"/>
      <c r="D4853" s="167">
        <v>0.313</v>
      </c>
      <c r="E4853" s="14"/>
    </row>
    <row r="4854">
      <c r="A4854" s="7">
        <v>2678.0</v>
      </c>
      <c r="B4854" s="14"/>
      <c r="C4854" s="14"/>
      <c r="D4854" s="167">
        <v>0.315</v>
      </c>
      <c r="E4854" s="14"/>
    </row>
    <row r="4855">
      <c r="A4855" s="7">
        <v>2678.0</v>
      </c>
      <c r="B4855" s="14"/>
      <c r="C4855" s="14"/>
      <c r="D4855" s="167">
        <v>0.319</v>
      </c>
      <c r="E4855" s="14"/>
    </row>
    <row r="4856">
      <c r="A4856" s="7">
        <v>2679.0</v>
      </c>
      <c r="B4856" s="14"/>
      <c r="C4856" s="14"/>
      <c r="D4856" s="167">
        <v>0.305</v>
      </c>
      <c r="E4856" s="14"/>
    </row>
    <row r="4857">
      <c r="A4857" s="7">
        <v>2679.0</v>
      </c>
      <c r="B4857" s="14"/>
      <c r="C4857" s="14"/>
      <c r="D4857" s="167">
        <v>0.295</v>
      </c>
      <c r="E4857" s="14"/>
    </row>
    <row r="4858">
      <c r="A4858" s="7">
        <v>2679.0</v>
      </c>
      <c r="B4858" s="14"/>
      <c r="C4858" s="14"/>
      <c r="D4858" s="167">
        <v>0.295</v>
      </c>
      <c r="E4858" s="14"/>
    </row>
    <row r="4859">
      <c r="A4859" s="7">
        <v>2680.0</v>
      </c>
      <c r="B4859" s="14"/>
      <c r="C4859" s="14"/>
      <c r="D4859" s="167">
        <v>0.325</v>
      </c>
      <c r="E4859" s="14"/>
    </row>
    <row r="4860">
      <c r="A4860" s="7">
        <v>2680.0</v>
      </c>
      <c r="B4860" s="14"/>
      <c r="C4860" s="14"/>
      <c r="D4860" s="167">
        <v>0.323</v>
      </c>
      <c r="E4860" s="14"/>
    </row>
    <row r="4861">
      <c r="A4861" s="7">
        <v>2680.0</v>
      </c>
      <c r="B4861" s="14"/>
      <c r="C4861" s="14"/>
      <c r="D4861" s="167">
        <v>0.32</v>
      </c>
      <c r="E4861" s="14"/>
    </row>
    <row r="4862">
      <c r="A4862" s="7">
        <v>2681.0</v>
      </c>
      <c r="B4862" s="14"/>
      <c r="C4862" s="14"/>
      <c r="D4862" s="167">
        <v>0.309</v>
      </c>
      <c r="E4862" s="14"/>
    </row>
    <row r="4863">
      <c r="A4863" s="7">
        <v>2681.0</v>
      </c>
      <c r="B4863" s="14"/>
      <c r="C4863" s="14"/>
      <c r="D4863" s="167">
        <v>0.304</v>
      </c>
      <c r="E4863" s="14"/>
    </row>
    <row r="4864">
      <c r="A4864" s="7">
        <v>2681.0</v>
      </c>
      <c r="B4864" s="14"/>
      <c r="C4864" s="14"/>
      <c r="D4864" s="167">
        <v>0.303</v>
      </c>
      <c r="E4864" s="14"/>
    </row>
    <row r="4865">
      <c r="A4865" s="7">
        <v>2682.0</v>
      </c>
      <c r="B4865" s="14"/>
      <c r="C4865" s="14"/>
      <c r="D4865" s="167">
        <v>0.331</v>
      </c>
      <c r="E4865" s="14"/>
    </row>
    <row r="4866">
      <c r="A4866" s="7">
        <v>2682.0</v>
      </c>
      <c r="B4866" s="14"/>
      <c r="C4866" s="14"/>
      <c r="D4866" s="167">
        <v>0.324</v>
      </c>
      <c r="E4866" s="14"/>
    </row>
    <row r="4867">
      <c r="A4867" s="7">
        <v>2682.0</v>
      </c>
      <c r="B4867" s="14"/>
      <c r="C4867" s="14"/>
      <c r="D4867" s="167">
        <v>0.319</v>
      </c>
      <c r="E4867" s="14"/>
    </row>
    <row r="4868">
      <c r="A4868" s="7">
        <v>2723.0</v>
      </c>
      <c r="B4868" s="14"/>
      <c r="C4868" s="14"/>
      <c r="D4868" s="167">
        <v>0.334</v>
      </c>
      <c r="E4868" s="14"/>
    </row>
    <row r="4869">
      <c r="A4869" s="7">
        <v>2723.0</v>
      </c>
      <c r="B4869" s="14"/>
      <c r="C4869" s="14"/>
      <c r="D4869" s="167">
        <v>0.265</v>
      </c>
      <c r="E4869" s="14"/>
    </row>
    <row r="4870">
      <c r="A4870" s="7">
        <v>2723.0</v>
      </c>
      <c r="B4870" s="14"/>
      <c r="C4870" s="14"/>
      <c r="D4870" s="167">
        <v>0.376</v>
      </c>
      <c r="E4870" s="14"/>
    </row>
    <row r="4871">
      <c r="A4871" s="7">
        <v>2724.0</v>
      </c>
      <c r="B4871" s="14"/>
      <c r="C4871" s="14"/>
      <c r="D4871" s="167">
        <v>0.261</v>
      </c>
      <c r="E4871" s="14"/>
    </row>
    <row r="4872">
      <c r="A4872" s="7">
        <v>2724.0</v>
      </c>
      <c r="B4872" s="14"/>
      <c r="C4872" s="14"/>
      <c r="D4872" s="167">
        <v>0.236</v>
      </c>
      <c r="E4872" s="14"/>
    </row>
    <row r="4873">
      <c r="A4873" s="7">
        <v>2724.0</v>
      </c>
      <c r="B4873" s="14"/>
      <c r="C4873" s="14"/>
      <c r="D4873" s="167">
        <v>0.214</v>
      </c>
      <c r="E4873" s="14"/>
    </row>
    <row r="4874">
      <c r="A4874" s="7">
        <v>2725.0</v>
      </c>
      <c r="B4874" s="14"/>
      <c r="C4874" s="14"/>
      <c r="D4874" s="167">
        <v>0.363</v>
      </c>
      <c r="E4874" s="14"/>
    </row>
    <row r="4875">
      <c r="A4875" s="7">
        <v>2725.0</v>
      </c>
      <c r="B4875" s="14"/>
      <c r="C4875" s="14"/>
      <c r="D4875" s="167">
        <v>0.391</v>
      </c>
      <c r="E4875" s="14"/>
    </row>
    <row r="4876">
      <c r="A4876" s="7">
        <v>2725.0</v>
      </c>
      <c r="B4876" s="14"/>
      <c r="C4876" s="14"/>
      <c r="D4876" s="167">
        <v>0.384</v>
      </c>
      <c r="E4876" s="14"/>
    </row>
    <row r="4877">
      <c r="A4877" s="7">
        <v>2726.0</v>
      </c>
      <c r="B4877" s="14"/>
      <c r="C4877" s="14"/>
      <c r="D4877" s="167">
        <v>0.349</v>
      </c>
      <c r="E4877" s="14"/>
    </row>
    <row r="4878">
      <c r="A4878" s="7">
        <v>2726.0</v>
      </c>
      <c r="B4878" s="14"/>
      <c r="C4878" s="14"/>
      <c r="D4878" s="167">
        <v>0.337</v>
      </c>
      <c r="E4878" s="14"/>
    </row>
    <row r="4879">
      <c r="A4879" s="7">
        <v>2726.0</v>
      </c>
      <c r="B4879" s="14"/>
      <c r="C4879" s="14"/>
      <c r="D4879" s="167">
        <v>0.308</v>
      </c>
      <c r="E4879" s="14"/>
    </row>
    <row r="4880">
      <c r="A4880" s="7">
        <v>2727.0</v>
      </c>
      <c r="B4880" s="14"/>
      <c r="C4880" s="14"/>
      <c r="D4880" s="167">
        <v>0.315</v>
      </c>
      <c r="E4880" s="14"/>
    </row>
    <row r="4881">
      <c r="A4881" s="7">
        <v>2727.0</v>
      </c>
      <c r="B4881" s="14"/>
      <c r="C4881" s="14"/>
      <c r="D4881" s="167">
        <v>0.299</v>
      </c>
      <c r="E4881" s="14"/>
    </row>
    <row r="4882">
      <c r="A4882" s="7">
        <v>2727.0</v>
      </c>
      <c r="B4882" s="14"/>
      <c r="C4882" s="14"/>
      <c r="D4882" s="167">
        <v>0.273</v>
      </c>
      <c r="E4882" s="14"/>
    </row>
    <row r="4883">
      <c r="A4883" s="7">
        <v>2728.0</v>
      </c>
      <c r="B4883" s="14"/>
      <c r="C4883" s="14"/>
      <c r="D4883" s="167">
        <v>0.278</v>
      </c>
      <c r="E4883" s="14"/>
    </row>
    <row r="4884">
      <c r="A4884" s="7">
        <v>2728.0</v>
      </c>
      <c r="B4884" s="14"/>
      <c r="C4884" s="14"/>
      <c r="D4884" s="167">
        <v>0.268</v>
      </c>
      <c r="E4884" s="14"/>
    </row>
    <row r="4885">
      <c r="A4885" s="7">
        <v>2728.0</v>
      </c>
      <c r="B4885" s="14"/>
      <c r="C4885" s="14"/>
      <c r="D4885" s="167">
        <v>0.303</v>
      </c>
      <c r="E4885" s="14"/>
    </row>
    <row r="4886">
      <c r="A4886" s="7">
        <v>2729.0</v>
      </c>
      <c r="B4886" s="14"/>
      <c r="C4886" s="14"/>
      <c r="D4886" s="167">
        <v>0.322</v>
      </c>
      <c r="E4886" s="14"/>
    </row>
    <row r="4887">
      <c r="A4887" s="7">
        <v>2729.0</v>
      </c>
      <c r="B4887" s="14"/>
      <c r="C4887" s="14"/>
      <c r="D4887" s="167">
        <v>0.315</v>
      </c>
      <c r="E4887" s="14"/>
    </row>
    <row r="4888">
      <c r="A4888" s="7">
        <v>2729.0</v>
      </c>
      <c r="B4888" s="14"/>
      <c r="C4888" s="14"/>
      <c r="D4888" s="167">
        <v>0.315</v>
      </c>
      <c r="E4888" s="14"/>
    </row>
    <row r="4889">
      <c r="A4889" s="7">
        <v>2730.0</v>
      </c>
      <c r="B4889" s="14"/>
      <c r="C4889" s="14"/>
      <c r="D4889" s="167">
        <v>0.283</v>
      </c>
      <c r="E4889" s="14"/>
    </row>
    <row r="4890">
      <c r="A4890" s="7">
        <v>2730.0</v>
      </c>
      <c r="B4890" s="14"/>
      <c r="C4890" s="14"/>
      <c r="D4890" s="167">
        <v>0.29</v>
      </c>
      <c r="E4890" s="14"/>
    </row>
    <row r="4891">
      <c r="A4891" s="7">
        <v>2730.0</v>
      </c>
      <c r="B4891" s="14"/>
      <c r="C4891" s="14"/>
      <c r="D4891" s="167">
        <v>0.277</v>
      </c>
      <c r="E4891" s="14"/>
    </row>
    <row r="4892">
      <c r="A4892" s="7">
        <v>2731.0</v>
      </c>
      <c r="B4892" s="14"/>
      <c r="C4892" s="14"/>
      <c r="D4892" s="167">
        <v>0.307</v>
      </c>
      <c r="E4892" s="14"/>
    </row>
    <row r="4893">
      <c r="A4893" s="7">
        <v>2731.0</v>
      </c>
      <c r="B4893" s="14"/>
      <c r="C4893" s="14"/>
      <c r="D4893" s="167">
        <v>0.295</v>
      </c>
      <c r="E4893" s="14"/>
    </row>
    <row r="4894">
      <c r="A4894" s="7">
        <v>2731.0</v>
      </c>
      <c r="B4894" s="14"/>
      <c r="C4894" s="14"/>
      <c r="D4894" s="167">
        <v>0.337</v>
      </c>
      <c r="E4894" s="14"/>
    </row>
    <row r="4895">
      <c r="A4895" s="7">
        <v>2732.0</v>
      </c>
      <c r="B4895" s="14"/>
      <c r="C4895" s="14"/>
      <c r="D4895" s="167">
        <v>0.344</v>
      </c>
      <c r="E4895" s="14"/>
    </row>
    <row r="4896">
      <c r="A4896" s="7">
        <v>2732.0</v>
      </c>
      <c r="B4896" s="14"/>
      <c r="C4896" s="14"/>
      <c r="D4896" s="167">
        <v>0.34</v>
      </c>
      <c r="E4896" s="14"/>
    </row>
    <row r="4897">
      <c r="A4897" s="7">
        <v>2732.0</v>
      </c>
      <c r="B4897" s="14"/>
      <c r="C4897" s="14"/>
      <c r="D4897" s="167">
        <v>0.357</v>
      </c>
      <c r="E4897" s="14"/>
    </row>
    <row r="4898">
      <c r="A4898" s="7">
        <v>2733.0</v>
      </c>
      <c r="B4898" s="14"/>
      <c r="C4898" s="14"/>
      <c r="D4898" s="167">
        <v>0.349</v>
      </c>
      <c r="E4898" s="14"/>
    </row>
    <row r="4899">
      <c r="A4899" s="7">
        <v>2733.0</v>
      </c>
      <c r="B4899" s="14"/>
      <c r="C4899" s="14"/>
      <c r="D4899" s="167">
        <v>0.354</v>
      </c>
      <c r="E4899" s="14"/>
    </row>
    <row r="4900">
      <c r="A4900" s="7">
        <v>2733.0</v>
      </c>
      <c r="B4900" s="14"/>
      <c r="C4900" s="14"/>
      <c r="D4900" s="167">
        <v>0.342</v>
      </c>
      <c r="E4900" s="14"/>
    </row>
    <row r="4901">
      <c r="A4901" s="7">
        <v>2734.0</v>
      </c>
      <c r="B4901" s="14"/>
      <c r="C4901" s="14"/>
      <c r="D4901" s="167">
        <v>0.352</v>
      </c>
      <c r="E4901" s="14"/>
    </row>
    <row r="4902">
      <c r="A4902" s="7">
        <v>2734.0</v>
      </c>
      <c r="B4902" s="14"/>
      <c r="C4902" s="14"/>
      <c r="D4902" s="167">
        <v>0.354</v>
      </c>
      <c r="E4902" s="14"/>
    </row>
    <row r="4903">
      <c r="A4903" s="7">
        <v>2734.0</v>
      </c>
      <c r="B4903" s="14"/>
      <c r="C4903" s="14"/>
      <c r="D4903" s="167">
        <v>0.348</v>
      </c>
      <c r="E4903" s="14"/>
    </row>
    <row r="4904">
      <c r="A4904" s="7">
        <v>2735.0</v>
      </c>
      <c r="B4904" s="14"/>
      <c r="C4904" s="14"/>
      <c r="D4904" s="167">
        <v>0.254</v>
      </c>
      <c r="E4904" s="14"/>
    </row>
    <row r="4905">
      <c r="A4905" s="7">
        <v>2735.0</v>
      </c>
      <c r="B4905" s="14"/>
      <c r="C4905" s="14"/>
      <c r="D4905" s="167">
        <v>0.26</v>
      </c>
      <c r="E4905" s="14"/>
    </row>
    <row r="4906">
      <c r="A4906" s="7">
        <v>2735.0</v>
      </c>
      <c r="B4906" s="14"/>
      <c r="C4906" s="14"/>
      <c r="D4906" s="167">
        <v>0.245</v>
      </c>
      <c r="E4906" s="14"/>
    </row>
    <row r="4907">
      <c r="A4907" s="7">
        <v>2736.0</v>
      </c>
      <c r="B4907" s="14"/>
      <c r="C4907" s="14"/>
      <c r="D4907" s="167">
        <v>0.251</v>
      </c>
      <c r="E4907" s="14"/>
    </row>
    <row r="4908">
      <c r="A4908" s="7">
        <v>2736.0</v>
      </c>
      <c r="B4908" s="14"/>
      <c r="C4908" s="14"/>
      <c r="D4908" s="167">
        <v>0.28</v>
      </c>
      <c r="E4908" s="14"/>
    </row>
    <row r="4909">
      <c r="A4909" s="7">
        <v>2736.0</v>
      </c>
      <c r="B4909" s="14"/>
      <c r="C4909" s="14"/>
      <c r="D4909" s="167">
        <v>0.251</v>
      </c>
      <c r="E4909" s="14"/>
    </row>
    <row r="4910">
      <c r="A4910" s="7">
        <v>2737.0</v>
      </c>
      <c r="B4910" s="14"/>
      <c r="C4910" s="14"/>
      <c r="D4910" s="167">
        <v>0.237</v>
      </c>
      <c r="E4910" s="14"/>
    </row>
    <row r="4911">
      <c r="A4911" s="7">
        <v>2737.0</v>
      </c>
      <c r="B4911" s="14"/>
      <c r="C4911" s="14"/>
      <c r="D4911" s="167">
        <v>0.233</v>
      </c>
      <c r="E4911" s="14"/>
    </row>
    <row r="4912">
      <c r="A4912" s="7">
        <v>2737.0</v>
      </c>
      <c r="B4912" s="14"/>
      <c r="C4912" s="14"/>
      <c r="D4912" s="167">
        <v>0.235</v>
      </c>
      <c r="E4912" s="14"/>
    </row>
    <row r="4913">
      <c r="A4913" s="7">
        <v>2738.0</v>
      </c>
      <c r="B4913" s="14"/>
      <c r="C4913" s="14"/>
      <c r="D4913" s="167">
        <v>0.251</v>
      </c>
      <c r="E4913" s="14"/>
    </row>
    <row r="4914">
      <c r="A4914" s="7">
        <v>2738.0</v>
      </c>
      <c r="B4914" s="14"/>
      <c r="C4914" s="14"/>
      <c r="D4914" s="167">
        <v>0.252</v>
      </c>
      <c r="E4914" s="14"/>
    </row>
    <row r="4915">
      <c r="A4915" s="7">
        <v>2738.0</v>
      </c>
      <c r="B4915" s="14"/>
      <c r="C4915" s="14"/>
      <c r="D4915" s="167">
        <v>0.242</v>
      </c>
      <c r="E4915" s="14"/>
    </row>
    <row r="4916">
      <c r="A4916" s="7">
        <v>2739.0</v>
      </c>
      <c r="B4916" s="14"/>
      <c r="C4916" s="14"/>
      <c r="D4916" s="167">
        <v>0.261</v>
      </c>
      <c r="E4916" s="14"/>
    </row>
    <row r="4917">
      <c r="A4917" s="7">
        <v>2739.0</v>
      </c>
      <c r="B4917" s="14"/>
      <c r="C4917" s="14"/>
      <c r="D4917" s="167">
        <v>0.282</v>
      </c>
      <c r="E4917" s="14"/>
    </row>
    <row r="4918">
      <c r="A4918" s="7">
        <v>2739.0</v>
      </c>
      <c r="B4918" s="14"/>
      <c r="C4918" s="14"/>
      <c r="D4918" s="167">
        <v>0.286</v>
      </c>
      <c r="E4918" s="14"/>
    </row>
    <row r="4919">
      <c r="A4919" s="7">
        <v>2740.0</v>
      </c>
      <c r="B4919" s="14"/>
      <c r="C4919" s="14"/>
      <c r="D4919" s="167">
        <v>0.274</v>
      </c>
      <c r="E4919" s="14"/>
    </row>
    <row r="4920">
      <c r="A4920" s="7">
        <v>2740.0</v>
      </c>
      <c r="B4920" s="14"/>
      <c r="C4920" s="14"/>
      <c r="D4920" s="167">
        <v>0.258</v>
      </c>
      <c r="E4920" s="14"/>
    </row>
    <row r="4921">
      <c r="A4921" s="7">
        <v>2740.0</v>
      </c>
      <c r="B4921" s="14"/>
      <c r="C4921" s="14"/>
      <c r="D4921" s="167">
        <v>0.247</v>
      </c>
      <c r="E4921" s="14"/>
    </row>
    <row r="4922">
      <c r="A4922" s="7">
        <v>2741.0</v>
      </c>
      <c r="B4922" s="14"/>
      <c r="C4922" s="14"/>
      <c r="D4922" s="167">
        <v>0.248</v>
      </c>
      <c r="E4922" s="14"/>
    </row>
    <row r="4923">
      <c r="A4923" s="7">
        <v>2741.0</v>
      </c>
      <c r="B4923" s="14"/>
      <c r="C4923" s="14"/>
      <c r="D4923" s="167">
        <v>0.195</v>
      </c>
      <c r="E4923" s="14"/>
    </row>
    <row r="4924">
      <c r="A4924" s="7">
        <v>2741.0</v>
      </c>
      <c r="B4924" s="14"/>
      <c r="C4924" s="14"/>
      <c r="D4924" s="167">
        <v>0.234</v>
      </c>
      <c r="E4924" s="14"/>
    </row>
    <row r="4925">
      <c r="A4925" s="7">
        <v>2742.0</v>
      </c>
      <c r="B4925" s="14"/>
      <c r="C4925" s="14"/>
      <c r="D4925" s="167">
        <v>0.235</v>
      </c>
      <c r="E4925" s="14"/>
    </row>
    <row r="4926">
      <c r="A4926" s="7">
        <v>2742.0</v>
      </c>
      <c r="B4926" s="14"/>
      <c r="C4926" s="14"/>
      <c r="D4926" s="167">
        <v>0.206</v>
      </c>
      <c r="E4926" s="14"/>
    </row>
    <row r="4927">
      <c r="A4927" s="7">
        <v>2742.0</v>
      </c>
      <c r="B4927" s="14"/>
      <c r="C4927" s="14"/>
      <c r="D4927" s="167">
        <v>0.196</v>
      </c>
      <c r="E4927" s="14"/>
    </row>
    <row r="4928">
      <c r="A4928" s="7">
        <v>2743.0</v>
      </c>
      <c r="B4928" s="14"/>
      <c r="C4928" s="14"/>
      <c r="D4928" s="167">
        <v>0.215</v>
      </c>
      <c r="E4928" s="14"/>
    </row>
    <row r="4929">
      <c r="A4929" s="7">
        <v>2743.0</v>
      </c>
      <c r="B4929" s="14"/>
      <c r="C4929" s="14"/>
      <c r="D4929" s="167">
        <v>0.257</v>
      </c>
      <c r="E4929" s="14"/>
    </row>
    <row r="4930">
      <c r="A4930" s="7">
        <v>2743.0</v>
      </c>
      <c r="B4930" s="14"/>
      <c r="C4930" s="14"/>
      <c r="D4930" s="167">
        <v>0.213</v>
      </c>
      <c r="E4930" s="14"/>
    </row>
    <row r="4931">
      <c r="A4931" s="7">
        <v>2744.0</v>
      </c>
      <c r="B4931" s="14"/>
      <c r="C4931" s="14"/>
      <c r="D4931" s="167">
        <v>0.191</v>
      </c>
      <c r="E4931" s="14"/>
    </row>
    <row r="4932">
      <c r="A4932" s="7">
        <v>2744.0</v>
      </c>
      <c r="B4932" s="14"/>
      <c r="C4932" s="14"/>
      <c r="D4932" s="167">
        <v>0.194</v>
      </c>
      <c r="E4932" s="14"/>
    </row>
    <row r="4933">
      <c r="A4933" s="7">
        <v>2744.0</v>
      </c>
      <c r="B4933" s="14"/>
      <c r="C4933" s="14"/>
      <c r="D4933" s="167">
        <v>0.212</v>
      </c>
      <c r="E4933" s="14"/>
    </row>
    <row r="4934">
      <c r="A4934" s="7">
        <v>2745.0</v>
      </c>
      <c r="B4934" s="14"/>
      <c r="C4934" s="14"/>
      <c r="D4934" s="167">
        <v>0.206</v>
      </c>
      <c r="E4934" s="14"/>
    </row>
    <row r="4935">
      <c r="A4935" s="7">
        <v>2745.0</v>
      </c>
      <c r="B4935" s="14"/>
      <c r="C4935" s="14"/>
      <c r="D4935" s="167">
        <v>0.208</v>
      </c>
      <c r="E4935" s="14"/>
    </row>
    <row r="4936">
      <c r="A4936" s="7">
        <v>2745.0</v>
      </c>
      <c r="B4936" s="14"/>
      <c r="C4936" s="14"/>
      <c r="D4936" s="167">
        <v>0.178</v>
      </c>
      <c r="E4936" s="14"/>
    </row>
    <row r="4937">
      <c r="A4937" s="7">
        <v>2746.0</v>
      </c>
      <c r="B4937" s="14"/>
      <c r="C4937" s="14"/>
      <c r="D4937" s="167">
        <v>0.196</v>
      </c>
      <c r="E4937" s="14"/>
    </row>
    <row r="4938">
      <c r="A4938" s="7">
        <v>2746.0</v>
      </c>
      <c r="B4938" s="14"/>
      <c r="C4938" s="14"/>
      <c r="D4938" s="167">
        <v>0.188</v>
      </c>
      <c r="E4938" s="14"/>
    </row>
    <row r="4939">
      <c r="A4939" s="7">
        <v>2746.0</v>
      </c>
      <c r="B4939" s="14"/>
      <c r="C4939" s="14"/>
      <c r="D4939" s="167">
        <v>0.177</v>
      </c>
      <c r="E4939" s="14"/>
    </row>
    <row r="4940">
      <c r="A4940" s="7">
        <v>2747.0</v>
      </c>
      <c r="B4940" s="14"/>
      <c r="C4940" s="14"/>
      <c r="D4940" s="167">
        <v>0.302</v>
      </c>
      <c r="E4940" s="14"/>
    </row>
    <row r="4941">
      <c r="A4941" s="7">
        <v>2747.0</v>
      </c>
      <c r="B4941" s="14"/>
      <c r="C4941" s="14"/>
      <c r="D4941" s="167">
        <v>0.316</v>
      </c>
      <c r="E4941" s="14"/>
    </row>
    <row r="4942">
      <c r="A4942" s="7">
        <v>2747.0</v>
      </c>
      <c r="B4942" s="14"/>
      <c r="C4942" s="14"/>
      <c r="D4942" s="167">
        <v>0.313</v>
      </c>
      <c r="E4942" s="14"/>
    </row>
    <row r="4943">
      <c r="A4943" s="7">
        <v>2748.0</v>
      </c>
      <c r="B4943" s="14"/>
      <c r="C4943" s="14"/>
      <c r="D4943" s="167">
        <v>0.299</v>
      </c>
      <c r="E4943" s="14"/>
    </row>
    <row r="4944">
      <c r="A4944" s="7">
        <v>2748.0</v>
      </c>
      <c r="B4944" s="14"/>
      <c r="C4944" s="14"/>
      <c r="D4944" s="167">
        <v>0.287</v>
      </c>
      <c r="E4944" s="14"/>
    </row>
    <row r="4945">
      <c r="A4945" s="7">
        <v>2748.0</v>
      </c>
      <c r="B4945" s="14"/>
      <c r="C4945" s="14"/>
      <c r="D4945" s="167">
        <v>0.298</v>
      </c>
      <c r="E4945" s="14"/>
    </row>
    <row r="4946">
      <c r="A4946" s="7">
        <v>2749.0</v>
      </c>
      <c r="B4946" s="14"/>
      <c r="C4946" s="14"/>
      <c r="D4946" s="167">
        <v>0.289</v>
      </c>
      <c r="E4946" s="14"/>
    </row>
    <row r="4947">
      <c r="A4947" s="7">
        <v>2749.0</v>
      </c>
      <c r="B4947" s="14"/>
      <c r="C4947" s="14"/>
      <c r="D4947" s="167">
        <v>0.269</v>
      </c>
      <c r="E4947" s="14"/>
    </row>
    <row r="4948">
      <c r="A4948" s="7">
        <v>2749.0</v>
      </c>
      <c r="B4948" s="14"/>
      <c r="C4948" s="14"/>
      <c r="D4948" s="167">
        <v>0.311</v>
      </c>
      <c r="E4948" s="14"/>
    </row>
    <row r="4949">
      <c r="A4949" s="7">
        <v>2750.0</v>
      </c>
      <c r="B4949" s="14"/>
      <c r="C4949" s="14"/>
      <c r="D4949" s="167">
        <v>0.376</v>
      </c>
      <c r="E4949" s="14"/>
    </row>
    <row r="4950">
      <c r="A4950" s="7">
        <v>2750.0</v>
      </c>
      <c r="B4950" s="14"/>
      <c r="C4950" s="14"/>
      <c r="D4950" s="167">
        <v>0.388</v>
      </c>
      <c r="E4950" s="14"/>
    </row>
    <row r="4951">
      <c r="A4951" s="7">
        <v>2750.0</v>
      </c>
      <c r="B4951" s="14"/>
      <c r="C4951" s="14"/>
      <c r="D4951" s="167">
        <v>0.358</v>
      </c>
      <c r="E4951" s="14"/>
    </row>
    <row r="4952">
      <c r="A4952" s="7">
        <v>2751.0</v>
      </c>
      <c r="B4952" s="14"/>
      <c r="C4952" s="14"/>
      <c r="D4952" s="167">
        <v>0.352</v>
      </c>
      <c r="E4952" s="14"/>
    </row>
    <row r="4953">
      <c r="A4953" s="7">
        <v>2751.0</v>
      </c>
      <c r="B4953" s="14"/>
      <c r="C4953" s="14"/>
      <c r="D4953" s="167">
        <v>0.356</v>
      </c>
      <c r="E4953" s="14"/>
    </row>
    <row r="4954">
      <c r="A4954" s="7">
        <v>2751.0</v>
      </c>
      <c r="B4954" s="14"/>
      <c r="C4954" s="14"/>
      <c r="D4954" s="167">
        <v>0.346</v>
      </c>
      <c r="E4954" s="14"/>
    </row>
    <row r="4955">
      <c r="A4955" s="7">
        <v>2752.0</v>
      </c>
      <c r="B4955" s="14"/>
      <c r="C4955" s="14"/>
      <c r="D4955" s="167">
        <v>0.372</v>
      </c>
      <c r="E4955" s="14"/>
    </row>
    <row r="4956">
      <c r="A4956" s="7">
        <v>2752.0</v>
      </c>
      <c r="B4956" s="14"/>
      <c r="C4956" s="14"/>
      <c r="D4956" s="167">
        <v>0.369</v>
      </c>
      <c r="E4956" s="14"/>
    </row>
    <row r="4957">
      <c r="A4957" s="7">
        <v>2752.0</v>
      </c>
      <c r="B4957" s="14"/>
      <c r="C4957" s="14"/>
      <c r="D4957" s="167">
        <v>0.368</v>
      </c>
      <c r="E4957" s="14"/>
    </row>
    <row r="4958">
      <c r="A4958" s="7">
        <v>2753.0</v>
      </c>
      <c r="B4958" s="14"/>
      <c r="C4958" s="14"/>
      <c r="D4958" s="167">
        <v>0.336</v>
      </c>
      <c r="E4958" s="14"/>
    </row>
    <row r="4959">
      <c r="A4959" s="7">
        <v>2753.0</v>
      </c>
      <c r="B4959" s="14"/>
      <c r="C4959" s="14"/>
      <c r="D4959" s="167">
        <v>0.335</v>
      </c>
      <c r="E4959" s="14"/>
    </row>
    <row r="4960">
      <c r="A4960" s="7">
        <v>2753.0</v>
      </c>
      <c r="B4960" s="14"/>
      <c r="C4960" s="14"/>
      <c r="D4960" s="167">
        <v>0.333</v>
      </c>
      <c r="E4960" s="14"/>
    </row>
    <row r="4961">
      <c r="A4961" s="7">
        <v>2754.0</v>
      </c>
      <c r="B4961" s="14"/>
      <c r="C4961" s="14"/>
      <c r="D4961" s="167">
        <v>0.307</v>
      </c>
      <c r="E4961" s="14"/>
    </row>
    <row r="4962">
      <c r="A4962" s="7">
        <v>2754.0</v>
      </c>
      <c r="B4962" s="14"/>
      <c r="C4962" s="14"/>
      <c r="D4962" s="167">
        <v>0.312</v>
      </c>
      <c r="E4962" s="14"/>
    </row>
    <row r="4963">
      <c r="A4963" s="7">
        <v>2754.0</v>
      </c>
      <c r="B4963" s="14"/>
      <c r="C4963" s="14"/>
      <c r="D4963" s="167">
        <v>0.33</v>
      </c>
      <c r="E4963" s="14"/>
    </row>
    <row r="4964">
      <c r="A4964" s="7">
        <v>2755.0</v>
      </c>
      <c r="B4964" s="14"/>
      <c r="C4964" s="14"/>
      <c r="D4964" s="167">
        <v>0.281</v>
      </c>
      <c r="E4964" s="14"/>
    </row>
    <row r="4965">
      <c r="A4965" s="7">
        <v>2755.0</v>
      </c>
      <c r="B4965" s="14"/>
      <c r="C4965" s="14"/>
      <c r="D4965" s="167">
        <v>0.313</v>
      </c>
      <c r="E4965" s="14"/>
    </row>
    <row r="4966">
      <c r="A4966" s="7">
        <v>2755.0</v>
      </c>
      <c r="B4966" s="14"/>
      <c r="C4966" s="14"/>
      <c r="D4966" s="167">
        <v>0.31</v>
      </c>
      <c r="E4966" s="14"/>
    </row>
    <row r="4967">
      <c r="A4967" s="7">
        <v>2817.0</v>
      </c>
      <c r="B4967" s="14"/>
      <c r="C4967" s="14"/>
      <c r="D4967" s="167">
        <v>0.247</v>
      </c>
      <c r="E4967" s="14"/>
    </row>
    <row r="4968">
      <c r="A4968" s="7">
        <v>2817.0</v>
      </c>
      <c r="B4968" s="14"/>
      <c r="C4968" s="14"/>
      <c r="D4968" s="167">
        <v>0.189</v>
      </c>
      <c r="E4968" s="14"/>
    </row>
    <row r="4969">
      <c r="A4969" s="7">
        <v>2817.0</v>
      </c>
      <c r="B4969" s="14"/>
      <c r="C4969" s="14"/>
      <c r="D4969" s="167">
        <v>0.22</v>
      </c>
      <c r="E4969" s="14"/>
    </row>
    <row r="4970">
      <c r="A4970" s="7">
        <v>2818.0</v>
      </c>
      <c r="B4970" s="14"/>
      <c r="C4970" s="14"/>
      <c r="D4970" s="167">
        <v>0.252</v>
      </c>
      <c r="E4970" s="14"/>
    </row>
    <row r="4971">
      <c r="A4971" s="7">
        <v>2818.0</v>
      </c>
      <c r="B4971" s="14"/>
      <c r="C4971" s="14"/>
      <c r="D4971" s="167">
        <v>0.21</v>
      </c>
      <c r="E4971" s="14"/>
    </row>
    <row r="4972">
      <c r="A4972" s="7">
        <v>2818.0</v>
      </c>
      <c r="B4972" s="14"/>
      <c r="C4972" s="14"/>
      <c r="D4972" s="167">
        <v>0.197</v>
      </c>
      <c r="E4972" s="14"/>
    </row>
    <row r="4973">
      <c r="A4973" s="7">
        <v>2819.0</v>
      </c>
      <c r="B4973" s="14"/>
      <c r="C4973" s="14"/>
      <c r="D4973" s="167">
        <v>0.241</v>
      </c>
      <c r="E4973" s="14"/>
    </row>
    <row r="4974">
      <c r="A4974" s="7">
        <v>2819.0</v>
      </c>
      <c r="B4974" s="14"/>
      <c r="C4974" s="14"/>
      <c r="D4974" s="167">
        <v>0.229</v>
      </c>
      <c r="E4974" s="14"/>
    </row>
    <row r="4975">
      <c r="A4975" s="7">
        <v>2819.0</v>
      </c>
      <c r="B4975" s="14"/>
      <c r="C4975" s="14"/>
      <c r="D4975" s="167">
        <v>0.236</v>
      </c>
      <c r="E4975" s="14"/>
    </row>
    <row r="4976">
      <c r="A4976" s="7">
        <v>2820.0</v>
      </c>
      <c r="B4976" s="14"/>
      <c r="C4976" s="14"/>
      <c r="D4976" s="94">
        <v>0.25</v>
      </c>
      <c r="E4976" s="14"/>
    </row>
    <row r="4977">
      <c r="A4977" s="7">
        <v>2820.0</v>
      </c>
      <c r="B4977" s="14"/>
      <c r="C4977" s="14"/>
      <c r="D4977" s="167">
        <v>0.178</v>
      </c>
      <c r="E4977" s="14"/>
    </row>
    <row r="4978">
      <c r="A4978" s="7">
        <v>2820.0</v>
      </c>
      <c r="B4978" s="14"/>
      <c r="C4978" s="14"/>
      <c r="D4978" s="167">
        <v>0.239</v>
      </c>
      <c r="E4978" s="14"/>
    </row>
    <row r="4979">
      <c r="A4979" s="7">
        <v>2821.0</v>
      </c>
      <c r="B4979" s="14"/>
      <c r="C4979" s="14"/>
      <c r="D4979" s="167">
        <v>0.217</v>
      </c>
      <c r="E4979" s="14"/>
    </row>
    <row r="4980">
      <c r="A4980" s="7">
        <v>2821.0</v>
      </c>
      <c r="B4980" s="14"/>
      <c r="C4980" s="14"/>
      <c r="D4980" s="167">
        <v>0.21</v>
      </c>
      <c r="E4980" s="14"/>
    </row>
    <row r="4981">
      <c r="A4981" s="7">
        <v>2821.0</v>
      </c>
      <c r="B4981" s="14"/>
      <c r="C4981" s="14"/>
      <c r="D4981" s="167">
        <v>0.204</v>
      </c>
      <c r="E4981" s="14"/>
    </row>
    <row r="4982">
      <c r="A4982" s="7">
        <v>2822.0</v>
      </c>
      <c r="B4982" s="14"/>
      <c r="C4982" s="14"/>
      <c r="D4982" s="167">
        <v>0.183</v>
      </c>
      <c r="E4982" s="14"/>
    </row>
    <row r="4983">
      <c r="A4983" s="7">
        <v>2822.0</v>
      </c>
      <c r="B4983" s="14"/>
      <c r="C4983" s="14"/>
      <c r="D4983" s="167">
        <v>0.207</v>
      </c>
      <c r="E4983" s="14"/>
    </row>
    <row r="4984">
      <c r="A4984" s="7">
        <v>2822.0</v>
      </c>
      <c r="B4984" s="14"/>
      <c r="C4984" s="14"/>
      <c r="D4984" s="167">
        <v>0.221</v>
      </c>
      <c r="E4984" s="14"/>
    </row>
    <row r="4985">
      <c r="A4985" s="7">
        <v>2823.0</v>
      </c>
      <c r="B4985" s="14"/>
      <c r="C4985" s="14"/>
      <c r="D4985" s="167">
        <v>0.13</v>
      </c>
      <c r="E4985" s="14"/>
    </row>
    <row r="4986">
      <c r="A4986" s="7">
        <v>2823.0</v>
      </c>
      <c r="B4986" s="14"/>
      <c r="C4986" s="14"/>
      <c r="D4986" s="167">
        <v>0.158</v>
      </c>
      <c r="E4986" s="14"/>
    </row>
    <row r="4987">
      <c r="A4987" s="7">
        <v>2823.0</v>
      </c>
      <c r="B4987" s="14"/>
      <c r="C4987" s="14"/>
      <c r="D4987" s="167">
        <v>0.172</v>
      </c>
      <c r="E4987" s="14"/>
    </row>
    <row r="4988">
      <c r="A4988" s="7">
        <v>2824.0</v>
      </c>
      <c r="B4988" s="14"/>
      <c r="C4988" s="14"/>
      <c r="D4988" s="167">
        <v>0.14</v>
      </c>
      <c r="E4988" s="14"/>
    </row>
    <row r="4989">
      <c r="A4989" s="7">
        <v>2824.0</v>
      </c>
      <c r="B4989" s="14"/>
      <c r="C4989" s="14"/>
      <c r="D4989" s="167">
        <v>0.129</v>
      </c>
      <c r="E4989" s="14"/>
    </row>
    <row r="4990">
      <c r="A4990" s="7">
        <v>2824.0</v>
      </c>
      <c r="B4990" s="14"/>
      <c r="C4990" s="14"/>
      <c r="D4990" s="167">
        <v>0.143</v>
      </c>
      <c r="E4990" s="14"/>
    </row>
    <row r="4991">
      <c r="A4991" s="7">
        <v>2825.0</v>
      </c>
      <c r="B4991" s="14"/>
      <c r="C4991" s="14"/>
      <c r="D4991" s="167">
        <v>0.131</v>
      </c>
      <c r="E4991" s="14"/>
    </row>
    <row r="4992">
      <c r="A4992" s="7">
        <v>2825.0</v>
      </c>
      <c r="B4992" s="14"/>
      <c r="C4992" s="14"/>
      <c r="D4992" s="167">
        <v>0.14</v>
      </c>
      <c r="E4992" s="14"/>
    </row>
    <row r="4993">
      <c r="A4993" s="7">
        <v>2825.0</v>
      </c>
      <c r="B4993" s="14"/>
      <c r="C4993" s="14"/>
      <c r="D4993" s="167">
        <v>0.13</v>
      </c>
      <c r="E4993" s="14"/>
    </row>
    <row r="4994">
      <c r="A4994" s="7">
        <v>2826.0</v>
      </c>
      <c r="B4994" s="14"/>
      <c r="C4994" s="14"/>
      <c r="D4994" s="167">
        <v>0.208</v>
      </c>
      <c r="E4994" s="14"/>
    </row>
    <row r="4995">
      <c r="A4995" s="7">
        <v>2826.0</v>
      </c>
      <c r="B4995" s="14"/>
      <c r="C4995" s="14"/>
      <c r="D4995" s="167">
        <v>0.245</v>
      </c>
      <c r="E4995" s="14"/>
    </row>
    <row r="4996">
      <c r="A4996" s="7">
        <v>2826.0</v>
      </c>
      <c r="B4996" s="14"/>
      <c r="C4996" s="14"/>
      <c r="D4996" s="167">
        <v>0.252</v>
      </c>
      <c r="E4996" s="14"/>
    </row>
    <row r="4997">
      <c r="A4997" s="7">
        <v>2827.0</v>
      </c>
      <c r="B4997" s="14"/>
      <c r="C4997" s="14"/>
      <c r="D4997" s="167">
        <v>0.211</v>
      </c>
      <c r="E4997" s="14"/>
    </row>
    <row r="4998">
      <c r="A4998" s="7">
        <v>2827.0</v>
      </c>
      <c r="B4998" s="14"/>
      <c r="C4998" s="14"/>
      <c r="D4998" s="167">
        <v>0.196</v>
      </c>
      <c r="E4998" s="14"/>
    </row>
    <row r="4999">
      <c r="A4999" s="7">
        <v>2827.0</v>
      </c>
      <c r="B4999" s="14"/>
      <c r="C4999" s="14"/>
      <c r="D4999" s="167">
        <v>0.216</v>
      </c>
      <c r="E4999" s="14"/>
    </row>
    <row r="5000">
      <c r="A5000" s="7">
        <v>2828.0</v>
      </c>
      <c r="B5000" s="14"/>
      <c r="C5000" s="14"/>
      <c r="D5000" s="167">
        <v>0.262</v>
      </c>
      <c r="E5000" s="14"/>
    </row>
    <row r="5001">
      <c r="A5001" s="7">
        <v>2828.0</v>
      </c>
      <c r="B5001" s="14"/>
      <c r="C5001" s="14"/>
      <c r="D5001" s="167">
        <v>0.226</v>
      </c>
      <c r="E5001" s="14"/>
    </row>
    <row r="5002">
      <c r="A5002" s="7">
        <v>2828.0</v>
      </c>
      <c r="B5002" s="14"/>
      <c r="C5002" s="14"/>
      <c r="D5002" s="167">
        <v>0.207</v>
      </c>
      <c r="E5002" s="14"/>
    </row>
    <row r="5003">
      <c r="A5003" s="7">
        <v>2797.0</v>
      </c>
      <c r="B5003" s="14"/>
      <c r="C5003" s="14"/>
      <c r="D5003" s="167">
        <v>0.203</v>
      </c>
      <c r="E5003" s="14"/>
    </row>
    <row r="5004">
      <c r="A5004" s="7">
        <v>2797.0</v>
      </c>
      <c r="B5004" s="14"/>
      <c r="C5004" s="14"/>
      <c r="D5004" s="167">
        <v>0.219</v>
      </c>
      <c r="E5004" s="14"/>
    </row>
    <row r="5005">
      <c r="A5005" s="7">
        <v>2797.0</v>
      </c>
      <c r="B5005" s="14"/>
      <c r="C5005" s="14"/>
      <c r="D5005" s="167">
        <v>0.197</v>
      </c>
      <c r="E5005" s="14"/>
    </row>
    <row r="5006">
      <c r="A5006" s="7">
        <v>2799.0</v>
      </c>
      <c r="B5006" s="14"/>
      <c r="C5006" s="14"/>
      <c r="D5006" s="167">
        <v>0.199</v>
      </c>
      <c r="E5006" s="14"/>
    </row>
    <row r="5007">
      <c r="A5007" s="7">
        <v>2799.0</v>
      </c>
      <c r="B5007" s="14"/>
      <c r="C5007" s="14"/>
      <c r="D5007" s="167">
        <v>0.217</v>
      </c>
      <c r="E5007" s="14"/>
    </row>
    <row r="5008">
      <c r="A5008" s="7">
        <v>2799.0</v>
      </c>
      <c r="B5008" s="14"/>
      <c r="C5008" s="14"/>
      <c r="D5008" s="167">
        <v>0.174</v>
      </c>
      <c r="E5008" s="14"/>
    </row>
    <row r="5009">
      <c r="A5009" s="7">
        <v>2800.0</v>
      </c>
      <c r="B5009" s="14"/>
      <c r="C5009" s="14"/>
      <c r="D5009" s="167">
        <v>0.21</v>
      </c>
      <c r="E5009" s="14"/>
    </row>
    <row r="5010">
      <c r="A5010" s="7">
        <v>2800.0</v>
      </c>
      <c r="B5010" s="14"/>
      <c r="C5010" s="14"/>
      <c r="D5010" s="167">
        <v>0.193</v>
      </c>
      <c r="E5010" s="14"/>
    </row>
    <row r="5011">
      <c r="A5011" s="7">
        <v>2800.0</v>
      </c>
      <c r="B5011" s="14"/>
      <c r="C5011" s="14"/>
      <c r="D5011" s="167">
        <v>0.202</v>
      </c>
      <c r="E5011" s="14"/>
    </row>
    <row r="5012">
      <c r="A5012" s="7">
        <v>2801.0</v>
      </c>
      <c r="B5012" s="14"/>
      <c r="C5012" s="14"/>
      <c r="D5012" s="167">
        <v>0.286</v>
      </c>
      <c r="E5012" s="14"/>
    </row>
    <row r="5013">
      <c r="A5013" s="7">
        <v>2801.0</v>
      </c>
      <c r="B5013" s="14"/>
      <c r="C5013" s="14"/>
      <c r="D5013" s="167">
        <v>0.351</v>
      </c>
      <c r="E5013" s="14"/>
    </row>
    <row r="5014">
      <c r="A5014" s="7">
        <v>2801.0</v>
      </c>
      <c r="B5014" s="14"/>
      <c r="C5014" s="14"/>
      <c r="D5014" s="167">
        <v>0.261</v>
      </c>
      <c r="E5014" s="14"/>
    </row>
    <row r="5015">
      <c r="A5015" s="7">
        <v>2803.0</v>
      </c>
      <c r="B5015" s="14"/>
      <c r="C5015" s="14"/>
      <c r="D5015" s="167">
        <v>0.286</v>
      </c>
      <c r="E5015" s="14"/>
    </row>
    <row r="5016">
      <c r="A5016" s="7">
        <v>2803.0</v>
      </c>
      <c r="B5016" s="14"/>
      <c r="C5016" s="14"/>
      <c r="D5016" s="167">
        <v>0.269</v>
      </c>
      <c r="E5016" s="14"/>
    </row>
    <row r="5017">
      <c r="A5017" s="7">
        <v>2803.0</v>
      </c>
      <c r="B5017" s="14"/>
      <c r="C5017" s="14"/>
      <c r="D5017" s="167">
        <v>0.263</v>
      </c>
      <c r="E5017" s="14"/>
    </row>
    <row r="5018">
      <c r="A5018" s="7">
        <v>2804.0</v>
      </c>
      <c r="B5018" s="14"/>
      <c r="C5018" s="14"/>
      <c r="D5018" s="186"/>
      <c r="E5018" s="10" t="s">
        <v>7020</v>
      </c>
    </row>
    <row r="5019">
      <c r="A5019" s="7">
        <v>2804.0</v>
      </c>
      <c r="B5019" s="14"/>
      <c r="C5019" s="14"/>
      <c r="D5019" s="186"/>
      <c r="E5019" s="10" t="s">
        <v>7020</v>
      </c>
    </row>
    <row r="5020">
      <c r="A5020" s="7">
        <v>2804.0</v>
      </c>
      <c r="B5020" s="14"/>
      <c r="C5020" s="14"/>
      <c r="D5020" s="186"/>
      <c r="E5020" s="10" t="s">
        <v>7020</v>
      </c>
    </row>
    <row r="5021">
      <c r="A5021" s="7">
        <v>2861.0</v>
      </c>
      <c r="B5021" s="14"/>
      <c r="C5021" s="14"/>
      <c r="D5021" s="167">
        <v>0.272</v>
      </c>
      <c r="E5021" s="14"/>
    </row>
    <row r="5022">
      <c r="A5022" s="7">
        <v>2861.0</v>
      </c>
      <c r="B5022" s="14"/>
      <c r="C5022" s="14"/>
      <c r="D5022" s="167">
        <v>0.272</v>
      </c>
      <c r="E5022" s="14"/>
    </row>
    <row r="5023">
      <c r="A5023" s="7">
        <v>2861.0</v>
      </c>
      <c r="B5023" s="14"/>
      <c r="C5023" s="14"/>
      <c r="D5023" s="167">
        <v>0.276</v>
      </c>
      <c r="E5023" s="14"/>
    </row>
    <row r="5024">
      <c r="A5024" s="7">
        <v>2862.0</v>
      </c>
      <c r="B5024" s="14"/>
      <c r="C5024" s="14"/>
      <c r="D5024" s="167">
        <v>0.297</v>
      </c>
      <c r="E5024" s="14"/>
    </row>
    <row r="5025">
      <c r="A5025" s="7">
        <v>2862.0</v>
      </c>
      <c r="B5025" s="14"/>
      <c r="C5025" s="14"/>
      <c r="D5025" s="167">
        <v>0.3</v>
      </c>
      <c r="E5025" s="14"/>
    </row>
    <row r="5026">
      <c r="A5026" s="7">
        <v>2862.0</v>
      </c>
      <c r="B5026" s="14"/>
      <c r="C5026" s="14"/>
      <c r="D5026" s="167">
        <v>0.3</v>
      </c>
      <c r="E5026" s="14"/>
    </row>
    <row r="5027">
      <c r="A5027" s="7">
        <v>2863.0</v>
      </c>
      <c r="B5027" s="14"/>
      <c r="C5027" s="14"/>
      <c r="D5027" s="167">
        <v>0.3</v>
      </c>
      <c r="E5027" s="14"/>
    </row>
    <row r="5028">
      <c r="A5028" s="7">
        <v>2863.0</v>
      </c>
      <c r="B5028" s="14"/>
      <c r="C5028" s="14"/>
      <c r="D5028" s="167">
        <v>0.201</v>
      </c>
      <c r="E5028" s="14"/>
    </row>
    <row r="5029">
      <c r="A5029" s="7">
        <v>2863.0</v>
      </c>
      <c r="B5029" s="14"/>
      <c r="C5029" s="14"/>
      <c r="D5029" s="167">
        <v>0.281</v>
      </c>
      <c r="E5029" s="14"/>
    </row>
    <row r="5030">
      <c r="A5030" s="7">
        <v>2864.0</v>
      </c>
      <c r="B5030" s="14"/>
      <c r="C5030" s="14"/>
      <c r="D5030" s="167">
        <v>0.285</v>
      </c>
      <c r="E5030" s="14"/>
    </row>
    <row r="5031">
      <c r="A5031" s="7">
        <v>2864.0</v>
      </c>
      <c r="B5031" s="14"/>
      <c r="C5031" s="14"/>
      <c r="D5031" s="167">
        <v>0.28</v>
      </c>
      <c r="E5031" s="14"/>
    </row>
    <row r="5032">
      <c r="A5032" s="7">
        <v>2864.0</v>
      </c>
      <c r="B5032" s="14"/>
      <c r="C5032" s="14"/>
      <c r="D5032" s="167">
        <v>0.297</v>
      </c>
      <c r="E5032" s="14"/>
    </row>
    <row r="5033">
      <c r="A5033" s="7">
        <v>2865.0</v>
      </c>
      <c r="B5033" s="14"/>
      <c r="C5033" s="14"/>
      <c r="D5033" s="167">
        <v>0.293</v>
      </c>
      <c r="E5033" s="14"/>
    </row>
    <row r="5034">
      <c r="A5034" s="7">
        <v>2865.0</v>
      </c>
      <c r="B5034" s="14"/>
      <c r="C5034" s="14"/>
      <c r="D5034" s="167">
        <v>0.309</v>
      </c>
      <c r="E5034" s="14"/>
    </row>
    <row r="5035">
      <c r="A5035" s="7">
        <v>2865.0</v>
      </c>
      <c r="B5035" s="14"/>
      <c r="C5035" s="14"/>
      <c r="D5035" s="167">
        <v>0.286</v>
      </c>
      <c r="E5035" s="14"/>
    </row>
    <row r="5036">
      <c r="A5036" s="7">
        <v>2866.0</v>
      </c>
      <c r="B5036" s="14"/>
      <c r="C5036" s="14"/>
      <c r="D5036" s="167">
        <v>0.327</v>
      </c>
      <c r="E5036" s="14"/>
    </row>
    <row r="5037">
      <c r="A5037" s="7">
        <v>2866.0</v>
      </c>
      <c r="B5037" s="14"/>
      <c r="C5037" s="14"/>
      <c r="D5037" s="167">
        <v>0.322</v>
      </c>
      <c r="E5037" s="14"/>
    </row>
    <row r="5038">
      <c r="A5038" s="7">
        <v>2866.0</v>
      </c>
      <c r="B5038" s="14"/>
      <c r="C5038" s="14"/>
      <c r="D5038" s="167">
        <v>0.306</v>
      </c>
      <c r="E5038" s="14"/>
    </row>
    <row r="5039">
      <c r="A5039" s="7">
        <v>2867.0</v>
      </c>
      <c r="B5039" s="14"/>
      <c r="C5039" s="14"/>
      <c r="D5039" s="167">
        <v>0.235</v>
      </c>
      <c r="E5039" s="14"/>
    </row>
    <row r="5040">
      <c r="A5040" s="7">
        <v>2867.0</v>
      </c>
      <c r="B5040" s="14"/>
      <c r="C5040" s="14"/>
      <c r="D5040" s="167">
        <v>0.238</v>
      </c>
      <c r="E5040" s="14"/>
    </row>
    <row r="5041">
      <c r="A5041" s="7">
        <v>2867.0</v>
      </c>
      <c r="B5041" s="14"/>
      <c r="C5041" s="14"/>
      <c r="D5041" s="167">
        <v>0.235</v>
      </c>
      <c r="E5041" s="14"/>
    </row>
    <row r="5042">
      <c r="A5042" s="7">
        <v>2868.0</v>
      </c>
      <c r="B5042" s="14"/>
      <c r="C5042" s="14"/>
      <c r="D5042" s="167">
        <v>0.226</v>
      </c>
      <c r="E5042" s="14"/>
    </row>
    <row r="5043">
      <c r="A5043" s="7">
        <v>2868.0</v>
      </c>
      <c r="B5043" s="14"/>
      <c r="C5043" s="14"/>
      <c r="D5043" s="167">
        <v>0.237</v>
      </c>
      <c r="E5043" s="14"/>
    </row>
    <row r="5044">
      <c r="A5044" s="7">
        <v>2868.0</v>
      </c>
      <c r="B5044" s="14"/>
      <c r="C5044" s="14"/>
      <c r="D5044" s="167">
        <v>0.238</v>
      </c>
      <c r="E5044" s="14"/>
    </row>
    <row r="5045">
      <c r="A5045" s="7">
        <v>2869.0</v>
      </c>
      <c r="B5045" s="14"/>
      <c r="C5045" s="14"/>
      <c r="D5045" s="167">
        <v>0.252</v>
      </c>
      <c r="E5045" s="14"/>
    </row>
    <row r="5046">
      <c r="A5046" s="7">
        <v>2869.0</v>
      </c>
      <c r="B5046" s="14"/>
      <c r="C5046" s="14"/>
      <c r="D5046" s="167">
        <v>0.277</v>
      </c>
      <c r="E5046" s="14"/>
    </row>
    <row r="5047">
      <c r="A5047" s="7">
        <v>2869.0</v>
      </c>
      <c r="B5047" s="14"/>
      <c r="C5047" s="14"/>
      <c r="D5047" s="167">
        <v>0.254</v>
      </c>
      <c r="E5047" s="14"/>
    </row>
    <row r="5048">
      <c r="A5048" s="7">
        <v>2870.0</v>
      </c>
      <c r="B5048" s="14"/>
      <c r="C5048" s="14"/>
      <c r="D5048" s="167">
        <v>0.41</v>
      </c>
      <c r="E5048" s="14"/>
    </row>
    <row r="5049">
      <c r="A5049" s="7">
        <v>2870.0</v>
      </c>
      <c r="B5049" s="14"/>
      <c r="C5049" s="14"/>
      <c r="D5049" s="167">
        <v>0.418</v>
      </c>
      <c r="E5049" s="14"/>
    </row>
    <row r="5050">
      <c r="A5050" s="7">
        <v>2870.0</v>
      </c>
      <c r="B5050" s="14"/>
      <c r="C5050" s="14"/>
      <c r="D5050" s="167">
        <v>0.394</v>
      </c>
      <c r="E5050" s="14"/>
    </row>
    <row r="5051">
      <c r="A5051" s="7">
        <v>2871.0</v>
      </c>
      <c r="B5051" s="14"/>
      <c r="C5051" s="14"/>
      <c r="D5051" s="167">
        <v>0.392</v>
      </c>
      <c r="E5051" s="14"/>
    </row>
    <row r="5052">
      <c r="A5052" s="7">
        <v>2871.0</v>
      </c>
      <c r="B5052" s="14"/>
      <c r="C5052" s="14"/>
      <c r="D5052" s="167">
        <v>0.375</v>
      </c>
      <c r="E5052" s="14"/>
    </row>
    <row r="5053">
      <c r="A5053" s="7">
        <v>2871.0</v>
      </c>
      <c r="B5053" s="14"/>
      <c r="C5053" s="14"/>
      <c r="D5053" s="167">
        <v>0.366</v>
      </c>
      <c r="E5053" s="14"/>
    </row>
    <row r="5054">
      <c r="A5054" s="7">
        <v>2872.0</v>
      </c>
      <c r="B5054" s="14"/>
      <c r="C5054" s="14"/>
      <c r="D5054" s="167">
        <v>0.32</v>
      </c>
      <c r="E5054" s="14"/>
    </row>
    <row r="5055">
      <c r="A5055" s="7">
        <v>2872.0</v>
      </c>
      <c r="B5055" s="14"/>
      <c r="C5055" s="14"/>
      <c r="D5055" s="167">
        <v>0.3</v>
      </c>
      <c r="E5055" s="14"/>
    </row>
    <row r="5056">
      <c r="A5056" s="7">
        <v>2872.0</v>
      </c>
      <c r="B5056" s="14"/>
      <c r="C5056" s="14"/>
      <c r="D5056" s="167">
        <v>0.312</v>
      </c>
      <c r="E5056" s="14"/>
    </row>
    <row r="5057">
      <c r="A5057" s="7">
        <v>2881.0</v>
      </c>
      <c r="B5057" s="14"/>
      <c r="C5057" s="14"/>
      <c r="D5057" s="167">
        <v>0.24</v>
      </c>
      <c r="E5057" s="14"/>
    </row>
    <row r="5058">
      <c r="A5058" s="7">
        <v>2881.0</v>
      </c>
      <c r="B5058" s="14"/>
      <c r="C5058" s="14"/>
      <c r="D5058" s="167">
        <v>0.25</v>
      </c>
      <c r="E5058" s="14"/>
    </row>
    <row r="5059">
      <c r="A5059" s="7">
        <v>2881.0</v>
      </c>
      <c r="B5059" s="14"/>
      <c r="C5059" s="14"/>
      <c r="D5059" s="167">
        <v>0.26</v>
      </c>
      <c r="E5059" s="14"/>
    </row>
    <row r="5060">
      <c r="A5060" s="7">
        <v>2882.0</v>
      </c>
      <c r="B5060" s="14"/>
      <c r="C5060" s="14"/>
      <c r="D5060" s="167">
        <v>0.24</v>
      </c>
      <c r="E5060" s="14"/>
    </row>
    <row r="5061">
      <c r="A5061" s="7">
        <v>2882.0</v>
      </c>
      <c r="B5061" s="14"/>
      <c r="C5061" s="14"/>
      <c r="D5061" s="167">
        <v>0.25</v>
      </c>
      <c r="E5061" s="14"/>
    </row>
    <row r="5062">
      <c r="A5062" s="7">
        <v>2882.0</v>
      </c>
      <c r="B5062" s="14"/>
      <c r="C5062" s="14"/>
      <c r="D5062" s="167">
        <v>0.24</v>
      </c>
      <c r="E5062" s="14"/>
    </row>
    <row r="5063">
      <c r="A5063" s="7">
        <v>2883.0</v>
      </c>
      <c r="B5063" s="14"/>
      <c r="C5063" s="14"/>
      <c r="D5063" s="167">
        <v>0.26</v>
      </c>
      <c r="E5063" s="14"/>
    </row>
    <row r="5064">
      <c r="A5064" s="7">
        <v>2883.0</v>
      </c>
      <c r="B5064" s="14"/>
      <c r="C5064" s="14"/>
      <c r="D5064" s="167">
        <v>0.24</v>
      </c>
      <c r="E5064" s="14"/>
    </row>
    <row r="5065">
      <c r="A5065" s="7">
        <v>2883.0</v>
      </c>
      <c r="B5065" s="14"/>
      <c r="C5065" s="14"/>
      <c r="D5065" s="167">
        <v>0.24</v>
      </c>
      <c r="E5065" s="14"/>
    </row>
    <row r="5066">
      <c r="A5066" s="7">
        <v>2918.0</v>
      </c>
      <c r="B5066" s="14"/>
      <c r="C5066" s="14"/>
      <c r="D5066" s="167">
        <v>0.212</v>
      </c>
      <c r="E5066" s="14"/>
    </row>
    <row r="5067">
      <c r="A5067" s="7">
        <v>2918.0</v>
      </c>
      <c r="B5067" s="14"/>
      <c r="C5067" s="14"/>
      <c r="D5067" s="167">
        <v>0.223</v>
      </c>
      <c r="E5067" s="14"/>
    </row>
    <row r="5068">
      <c r="A5068" s="7">
        <v>2918.0</v>
      </c>
      <c r="B5068" s="14"/>
      <c r="C5068" s="14"/>
      <c r="D5068" s="167">
        <v>0.231</v>
      </c>
      <c r="E5068" s="14"/>
    </row>
    <row r="5069">
      <c r="A5069" s="7">
        <v>2919.0</v>
      </c>
      <c r="B5069" s="14"/>
      <c r="C5069" s="14"/>
      <c r="D5069" s="167">
        <v>0.175</v>
      </c>
      <c r="E5069" s="14"/>
    </row>
    <row r="5070">
      <c r="A5070" s="7">
        <v>2919.0</v>
      </c>
      <c r="B5070" s="14"/>
      <c r="C5070" s="14"/>
      <c r="D5070" s="167">
        <v>0.193</v>
      </c>
      <c r="E5070" s="14"/>
    </row>
    <row r="5071">
      <c r="A5071" s="7">
        <v>2919.0</v>
      </c>
      <c r="B5071" s="14"/>
      <c r="C5071" s="14"/>
      <c r="D5071" s="167">
        <v>0.173</v>
      </c>
      <c r="E5071" s="14"/>
    </row>
    <row r="5072">
      <c r="A5072" s="7">
        <v>2920.0</v>
      </c>
      <c r="B5072" s="14"/>
      <c r="C5072" s="14"/>
      <c r="D5072" s="167">
        <v>0.193</v>
      </c>
      <c r="E5072" s="14"/>
    </row>
    <row r="5073">
      <c r="A5073" s="7">
        <v>2920.0</v>
      </c>
      <c r="B5073" s="14"/>
      <c r="C5073" s="14"/>
      <c r="D5073" s="167">
        <v>0.2</v>
      </c>
      <c r="E5073" s="14"/>
    </row>
    <row r="5074">
      <c r="A5074" s="7">
        <v>2920.0</v>
      </c>
      <c r="B5074" s="14"/>
      <c r="C5074" s="14"/>
      <c r="D5074" s="167">
        <v>0.187</v>
      </c>
      <c r="E5074" s="14"/>
    </row>
    <row r="5075">
      <c r="A5075" s="7">
        <v>2921.0</v>
      </c>
      <c r="B5075" s="14"/>
      <c r="C5075" s="14"/>
      <c r="D5075" s="167">
        <v>0.094</v>
      </c>
      <c r="E5075" s="14"/>
    </row>
    <row r="5076">
      <c r="A5076" s="7">
        <v>2921.0</v>
      </c>
      <c r="B5076" s="14"/>
      <c r="C5076" s="14"/>
      <c r="D5076" s="167">
        <v>0.089</v>
      </c>
      <c r="E5076" s="14"/>
    </row>
    <row r="5077">
      <c r="A5077" s="7">
        <v>2921.0</v>
      </c>
      <c r="B5077" s="14"/>
      <c r="C5077" s="14"/>
      <c r="D5077" s="167">
        <v>0.113</v>
      </c>
      <c r="E5077" s="14"/>
    </row>
    <row r="5078">
      <c r="A5078" s="7">
        <v>2922.0</v>
      </c>
      <c r="B5078" s="14"/>
      <c r="C5078" s="14"/>
      <c r="D5078" s="167">
        <v>0.11</v>
      </c>
      <c r="E5078" s="14"/>
    </row>
    <row r="5079">
      <c r="A5079" s="7">
        <v>2922.0</v>
      </c>
      <c r="B5079" s="14"/>
      <c r="C5079" s="14"/>
      <c r="D5079" s="167">
        <v>0.106</v>
      </c>
      <c r="E5079" s="14"/>
    </row>
    <row r="5080">
      <c r="A5080" s="7">
        <v>2922.0</v>
      </c>
      <c r="B5080" s="14"/>
      <c r="C5080" s="14"/>
      <c r="D5080" s="167">
        <v>0.106</v>
      </c>
      <c r="E5080" s="14"/>
    </row>
    <row r="5081">
      <c r="A5081" s="7">
        <v>2923.0</v>
      </c>
      <c r="B5081" s="14"/>
      <c r="C5081" s="14"/>
      <c r="D5081" s="167">
        <v>0.092</v>
      </c>
      <c r="E5081" s="14"/>
    </row>
    <row r="5082">
      <c r="A5082" s="7">
        <v>2923.0</v>
      </c>
      <c r="B5082" s="14"/>
      <c r="C5082" s="14"/>
      <c r="D5082" s="167">
        <v>0.092</v>
      </c>
      <c r="E5082" s="14"/>
    </row>
    <row r="5083">
      <c r="A5083" s="7">
        <v>2923.0</v>
      </c>
      <c r="B5083" s="14"/>
      <c r="C5083" s="14"/>
      <c r="D5083" s="167">
        <v>0.105</v>
      </c>
      <c r="E5083" s="14"/>
    </row>
    <row r="5084">
      <c r="A5084" s="7">
        <v>2924.0</v>
      </c>
      <c r="B5084" s="14"/>
      <c r="C5084" s="14"/>
      <c r="D5084" s="167">
        <v>0.342</v>
      </c>
      <c r="E5084" s="14"/>
    </row>
    <row r="5085">
      <c r="A5085" s="7">
        <v>2924.0</v>
      </c>
      <c r="B5085" s="14"/>
      <c r="C5085" s="14"/>
      <c r="D5085" s="167">
        <v>0.276</v>
      </c>
      <c r="E5085" s="14"/>
    </row>
    <row r="5086">
      <c r="A5086" s="7">
        <v>2924.0</v>
      </c>
      <c r="B5086" s="14"/>
      <c r="C5086" s="14"/>
      <c r="D5086" s="167">
        <v>0.334</v>
      </c>
      <c r="E5086" s="14"/>
    </row>
    <row r="5087">
      <c r="A5087" s="7">
        <v>2925.0</v>
      </c>
      <c r="B5087" s="14"/>
      <c r="C5087" s="14"/>
      <c r="D5087" s="167">
        <v>0.274</v>
      </c>
      <c r="E5087" s="14"/>
    </row>
    <row r="5088">
      <c r="A5088" s="7">
        <v>2925.0</v>
      </c>
      <c r="B5088" s="14"/>
      <c r="C5088" s="14"/>
      <c r="D5088" s="167">
        <v>0.296</v>
      </c>
      <c r="E5088" s="14"/>
    </row>
    <row r="5089">
      <c r="A5089" s="7">
        <v>2925.0</v>
      </c>
      <c r="B5089" s="14"/>
      <c r="C5089" s="14"/>
      <c r="D5089" s="167">
        <v>0.29</v>
      </c>
      <c r="E5089" s="14"/>
    </row>
    <row r="5090">
      <c r="A5090" s="7">
        <v>2926.0</v>
      </c>
      <c r="B5090" s="14"/>
      <c r="C5090" s="14"/>
      <c r="D5090" s="167">
        <v>0.221</v>
      </c>
      <c r="E5090" s="14"/>
    </row>
    <row r="5091">
      <c r="A5091" s="7">
        <v>2926.0</v>
      </c>
      <c r="B5091" s="14"/>
      <c r="C5091" s="14"/>
      <c r="D5091" s="167">
        <v>0.26</v>
      </c>
      <c r="E5091" s="14"/>
    </row>
    <row r="5092">
      <c r="A5092" s="7">
        <v>2926.0</v>
      </c>
      <c r="B5092" s="14"/>
      <c r="C5092" s="14"/>
      <c r="D5092" s="167">
        <v>0.231</v>
      </c>
      <c r="E5092" s="14"/>
    </row>
    <row r="5093">
      <c r="A5093" s="7">
        <v>2927.0</v>
      </c>
      <c r="B5093" s="14"/>
      <c r="C5093" s="14"/>
      <c r="D5093" s="167">
        <v>0.22</v>
      </c>
      <c r="E5093" s="14"/>
    </row>
    <row r="5094">
      <c r="A5094" s="7">
        <v>2927.0</v>
      </c>
      <c r="B5094" s="14"/>
      <c r="C5094" s="14"/>
      <c r="D5094" s="167">
        <v>0.176</v>
      </c>
      <c r="E5094" s="14"/>
    </row>
    <row r="5095">
      <c r="A5095" s="7">
        <v>2927.0</v>
      </c>
      <c r="B5095" s="14"/>
      <c r="C5095" s="14"/>
      <c r="D5095" s="167">
        <v>0.201</v>
      </c>
      <c r="E5095" s="14"/>
    </row>
    <row r="5096">
      <c r="A5096" s="7">
        <v>2928.0</v>
      </c>
      <c r="B5096" s="14"/>
      <c r="C5096" s="14"/>
      <c r="D5096" s="167">
        <v>0.18</v>
      </c>
      <c r="E5096" s="14"/>
    </row>
    <row r="5097">
      <c r="A5097" s="7">
        <v>2928.0</v>
      </c>
      <c r="B5097" s="14"/>
      <c r="C5097" s="14"/>
      <c r="D5097" s="167">
        <v>0.161</v>
      </c>
      <c r="E5097" s="14"/>
    </row>
    <row r="5098">
      <c r="A5098" s="7">
        <v>2928.0</v>
      </c>
      <c r="B5098" s="14"/>
      <c r="C5098" s="14"/>
      <c r="D5098" s="167">
        <v>0.17</v>
      </c>
      <c r="E5098" s="14"/>
    </row>
    <row r="5099">
      <c r="A5099" s="7">
        <v>2929.0</v>
      </c>
      <c r="B5099" s="14"/>
      <c r="C5099" s="14"/>
      <c r="D5099" s="167">
        <v>0.189</v>
      </c>
      <c r="E5099" s="14"/>
    </row>
    <row r="5100">
      <c r="A5100" s="7">
        <v>2929.0</v>
      </c>
      <c r="B5100" s="14"/>
      <c r="C5100" s="14"/>
      <c r="D5100" s="167">
        <v>0.155</v>
      </c>
      <c r="E5100" s="14"/>
    </row>
    <row r="5101">
      <c r="A5101" s="7">
        <v>2929.0</v>
      </c>
      <c r="B5101" s="14"/>
      <c r="C5101" s="14"/>
      <c r="D5101" s="167">
        <v>0.159</v>
      </c>
      <c r="E5101" s="14"/>
    </row>
    <row r="5102">
      <c r="A5102" s="7">
        <v>2930.0</v>
      </c>
      <c r="B5102" s="14"/>
      <c r="C5102" s="14"/>
      <c r="D5102" s="167">
        <v>0.182</v>
      </c>
      <c r="E5102" s="14"/>
    </row>
    <row r="5103">
      <c r="A5103" s="7">
        <v>2930.0</v>
      </c>
      <c r="B5103" s="14"/>
      <c r="C5103" s="14"/>
      <c r="D5103" s="167">
        <v>0.194</v>
      </c>
      <c r="E5103" s="14"/>
    </row>
    <row r="5104">
      <c r="A5104" s="7">
        <v>2930.0</v>
      </c>
      <c r="B5104" s="14"/>
      <c r="C5104" s="14"/>
      <c r="D5104" s="167">
        <v>0.219</v>
      </c>
      <c r="E5104" s="14"/>
    </row>
    <row r="5105">
      <c r="A5105" s="7">
        <v>2931.0</v>
      </c>
      <c r="B5105" s="14"/>
      <c r="C5105" s="14"/>
      <c r="D5105" s="167">
        <v>0.23</v>
      </c>
      <c r="E5105" s="14"/>
    </row>
    <row r="5106">
      <c r="A5106" s="7">
        <v>2931.0</v>
      </c>
      <c r="B5106" s="14"/>
      <c r="C5106" s="14"/>
      <c r="D5106" s="167">
        <v>0.237</v>
      </c>
      <c r="E5106" s="14"/>
    </row>
    <row r="5107">
      <c r="A5107" s="7">
        <v>2931.0</v>
      </c>
      <c r="B5107" s="14"/>
      <c r="C5107" s="14"/>
      <c r="D5107" s="167">
        <v>0.231</v>
      </c>
      <c r="E5107" s="14"/>
    </row>
    <row r="5108">
      <c r="A5108" s="7">
        <v>2932.0</v>
      </c>
      <c r="B5108" s="14"/>
      <c r="C5108" s="14"/>
      <c r="D5108" s="167">
        <v>0.256</v>
      </c>
      <c r="E5108" s="14"/>
    </row>
    <row r="5109">
      <c r="A5109" s="7">
        <v>2932.0</v>
      </c>
      <c r="B5109" s="14"/>
      <c r="C5109" s="14"/>
      <c r="D5109" s="167">
        <v>0.269</v>
      </c>
      <c r="E5109" s="14"/>
    </row>
    <row r="5110">
      <c r="A5110" s="7">
        <v>2932.0</v>
      </c>
      <c r="B5110" s="14"/>
      <c r="C5110" s="14"/>
      <c r="D5110" s="167">
        <v>0.272</v>
      </c>
      <c r="E5110" s="14"/>
    </row>
    <row r="5111">
      <c r="A5111" s="7">
        <v>2933.0</v>
      </c>
      <c r="B5111" s="14"/>
      <c r="C5111" s="14"/>
      <c r="D5111" s="167">
        <v>0.265</v>
      </c>
      <c r="E5111" s="14"/>
    </row>
    <row r="5112">
      <c r="A5112" s="7">
        <v>2933.0</v>
      </c>
      <c r="B5112" s="14"/>
      <c r="C5112" s="14"/>
      <c r="D5112" s="167">
        <v>0.27</v>
      </c>
      <c r="E5112" s="14"/>
    </row>
    <row r="5113">
      <c r="A5113" s="7">
        <v>2933.0</v>
      </c>
      <c r="B5113" s="14"/>
      <c r="C5113" s="14"/>
      <c r="D5113" s="167">
        <v>0.308</v>
      </c>
      <c r="E5113" s="14"/>
    </row>
    <row r="5114">
      <c r="A5114" s="7">
        <v>2934.0</v>
      </c>
      <c r="B5114" s="14"/>
      <c r="C5114" s="14"/>
      <c r="D5114" s="167">
        <v>0.276</v>
      </c>
      <c r="E5114" s="14"/>
    </row>
    <row r="5115">
      <c r="A5115" s="7">
        <v>2934.0</v>
      </c>
      <c r="B5115" s="14"/>
      <c r="C5115" s="14"/>
      <c r="D5115" s="167">
        <v>0.258</v>
      </c>
      <c r="E5115" s="14"/>
    </row>
    <row r="5116">
      <c r="A5116" s="7">
        <v>2934.0</v>
      </c>
      <c r="B5116" s="14"/>
      <c r="C5116" s="14"/>
      <c r="D5116" s="167">
        <v>0.283</v>
      </c>
      <c r="E5116" s="14"/>
    </row>
    <row r="5117">
      <c r="A5117" s="7">
        <v>2935.0</v>
      </c>
      <c r="B5117" s="14"/>
      <c r="C5117" s="14"/>
      <c r="D5117" s="167">
        <v>0.256</v>
      </c>
      <c r="E5117" s="14"/>
    </row>
    <row r="5118">
      <c r="A5118" s="7">
        <v>2935.0</v>
      </c>
      <c r="B5118" s="14"/>
      <c r="C5118" s="14"/>
      <c r="D5118" s="167">
        <v>0.243</v>
      </c>
      <c r="E5118" s="14"/>
    </row>
    <row r="5119">
      <c r="A5119" s="7">
        <v>2935.0</v>
      </c>
      <c r="B5119" s="14"/>
      <c r="C5119" s="14"/>
      <c r="D5119" s="167">
        <v>0.278</v>
      </c>
      <c r="E5119" s="14"/>
    </row>
    <row r="5120">
      <c r="A5120" s="7">
        <v>2936.0</v>
      </c>
      <c r="B5120" s="14"/>
      <c r="C5120" s="14"/>
      <c r="D5120" s="167">
        <v>0.362</v>
      </c>
      <c r="E5120" s="14"/>
    </row>
    <row r="5121">
      <c r="A5121" s="7">
        <v>2936.0</v>
      </c>
      <c r="B5121" s="14"/>
      <c r="C5121" s="14"/>
      <c r="D5121" s="167">
        <v>0.351</v>
      </c>
      <c r="E5121" s="14"/>
    </row>
    <row r="5122">
      <c r="A5122" s="7">
        <v>2936.0</v>
      </c>
      <c r="B5122" s="14"/>
      <c r="C5122" s="14"/>
      <c r="D5122" s="167">
        <v>0.329</v>
      </c>
      <c r="E5122" s="14"/>
    </row>
    <row r="5123">
      <c r="A5123" s="7">
        <v>2937.0</v>
      </c>
      <c r="B5123" s="14"/>
      <c r="C5123" s="14"/>
      <c r="D5123" s="167">
        <v>0.398</v>
      </c>
      <c r="E5123" s="14"/>
    </row>
    <row r="5124">
      <c r="A5124" s="7">
        <v>2937.0</v>
      </c>
      <c r="B5124" s="14"/>
      <c r="C5124" s="14"/>
      <c r="D5124" s="167">
        <v>0.394</v>
      </c>
      <c r="E5124" s="14"/>
    </row>
    <row r="5125">
      <c r="A5125" s="7">
        <v>2937.0</v>
      </c>
      <c r="B5125" s="14"/>
      <c r="C5125" s="14"/>
      <c r="D5125" s="167">
        <v>0.373</v>
      </c>
      <c r="E5125" s="14"/>
    </row>
    <row r="5126">
      <c r="A5126" s="7">
        <v>2938.0</v>
      </c>
      <c r="B5126" s="14"/>
      <c r="C5126" s="14"/>
      <c r="D5126" s="167">
        <v>0.375</v>
      </c>
      <c r="E5126" s="14"/>
    </row>
    <row r="5127">
      <c r="A5127" s="7">
        <v>2938.0</v>
      </c>
      <c r="B5127" s="14"/>
      <c r="C5127" s="14"/>
      <c r="D5127" s="167">
        <v>0.394</v>
      </c>
      <c r="E5127" s="14"/>
    </row>
    <row r="5128">
      <c r="A5128" s="7">
        <v>2938.0</v>
      </c>
      <c r="B5128" s="14"/>
      <c r="C5128" s="14"/>
      <c r="D5128" s="167">
        <v>0.377</v>
      </c>
      <c r="E5128" s="14"/>
    </row>
    <row r="5129">
      <c r="A5129" s="7">
        <v>2939.0</v>
      </c>
      <c r="B5129" s="14"/>
      <c r="C5129" s="14"/>
      <c r="D5129" s="167">
        <v>0.374</v>
      </c>
      <c r="E5129" s="14"/>
    </row>
    <row r="5130">
      <c r="A5130" s="7">
        <v>2939.0</v>
      </c>
      <c r="B5130" s="14"/>
      <c r="C5130" s="14"/>
      <c r="D5130" s="167">
        <v>0.355</v>
      </c>
      <c r="E5130" s="14"/>
    </row>
    <row r="5131">
      <c r="A5131" s="7">
        <v>2939.0</v>
      </c>
      <c r="B5131" s="14"/>
      <c r="C5131" s="14"/>
      <c r="D5131" s="167">
        <v>0.347</v>
      </c>
      <c r="E5131" s="14"/>
    </row>
    <row r="5132">
      <c r="A5132" s="7">
        <v>2940.0</v>
      </c>
      <c r="B5132" s="14"/>
      <c r="C5132" s="14"/>
      <c r="D5132" s="167">
        <v>0.329</v>
      </c>
      <c r="E5132" s="14"/>
    </row>
    <row r="5133">
      <c r="A5133" s="7">
        <v>2940.0</v>
      </c>
      <c r="B5133" s="14"/>
      <c r="C5133" s="14"/>
      <c r="D5133" s="167">
        <v>0.355</v>
      </c>
      <c r="E5133" s="14"/>
    </row>
    <row r="5134">
      <c r="A5134" s="7">
        <v>2940.0</v>
      </c>
      <c r="B5134" s="14"/>
      <c r="C5134" s="14"/>
      <c r="D5134" s="167">
        <v>0.32</v>
      </c>
      <c r="E5134" s="14"/>
    </row>
    <row r="5135">
      <c r="A5135" s="7">
        <v>2941.0</v>
      </c>
      <c r="B5135" s="14"/>
      <c r="C5135" s="14"/>
      <c r="D5135" s="167">
        <v>0.289</v>
      </c>
      <c r="E5135" s="14"/>
    </row>
    <row r="5136">
      <c r="A5136" s="7">
        <v>2941.0</v>
      </c>
      <c r="B5136" s="14"/>
      <c r="C5136" s="14"/>
      <c r="D5136" s="167">
        <v>0.28</v>
      </c>
      <c r="E5136" s="14"/>
    </row>
    <row r="5137">
      <c r="A5137" s="7">
        <v>2941.0</v>
      </c>
      <c r="B5137" s="14"/>
      <c r="C5137" s="14"/>
      <c r="D5137" s="167">
        <v>0.311</v>
      </c>
      <c r="E5137" s="14"/>
    </row>
    <row r="5138">
      <c r="A5138" s="7">
        <v>2958.0</v>
      </c>
      <c r="B5138" s="14"/>
      <c r="C5138" s="14"/>
      <c r="D5138" s="167">
        <v>0.253</v>
      </c>
      <c r="E5138" s="14"/>
    </row>
    <row r="5139">
      <c r="A5139" s="7">
        <v>2958.0</v>
      </c>
      <c r="B5139" s="14"/>
      <c r="C5139" s="14"/>
      <c r="D5139" s="167">
        <v>0.263</v>
      </c>
      <c r="E5139" s="14"/>
    </row>
    <row r="5140">
      <c r="A5140" s="7">
        <v>2958.0</v>
      </c>
      <c r="B5140" s="14"/>
      <c r="C5140" s="14"/>
      <c r="D5140" s="167">
        <v>0.254</v>
      </c>
      <c r="E5140" s="14"/>
    </row>
    <row r="5141">
      <c r="A5141" s="7">
        <v>2959.0</v>
      </c>
      <c r="B5141" s="14"/>
      <c r="C5141" s="14"/>
      <c r="D5141" s="167">
        <v>0.268</v>
      </c>
      <c r="E5141" s="14"/>
    </row>
    <row r="5142">
      <c r="A5142" s="7">
        <v>2959.0</v>
      </c>
      <c r="B5142" s="14"/>
      <c r="C5142" s="14"/>
      <c r="D5142" s="167">
        <v>0.271</v>
      </c>
      <c r="E5142" s="14"/>
    </row>
    <row r="5143">
      <c r="A5143" s="7">
        <v>2959.0</v>
      </c>
      <c r="B5143" s="14"/>
      <c r="C5143" s="14"/>
      <c r="D5143" s="167">
        <v>0.255</v>
      </c>
      <c r="E5143" s="14"/>
    </row>
    <row r="5144">
      <c r="A5144" s="7">
        <v>2960.0</v>
      </c>
      <c r="B5144" s="14"/>
      <c r="C5144" s="14"/>
      <c r="D5144" s="167">
        <v>0.258</v>
      </c>
      <c r="E5144" s="14"/>
    </row>
    <row r="5145">
      <c r="A5145" s="7">
        <v>2960.0</v>
      </c>
      <c r="B5145" s="14"/>
      <c r="C5145" s="14"/>
      <c r="D5145" s="167">
        <v>0.256</v>
      </c>
      <c r="E5145" s="14"/>
    </row>
    <row r="5146">
      <c r="A5146" s="7">
        <v>2960.0</v>
      </c>
      <c r="B5146" s="14"/>
      <c r="C5146" s="14"/>
      <c r="D5146" s="167">
        <v>0.251</v>
      </c>
      <c r="E5146" s="14"/>
    </row>
    <row r="5147">
      <c r="A5147" s="7">
        <v>2961.0</v>
      </c>
      <c r="B5147" s="14"/>
      <c r="C5147" s="14"/>
      <c r="D5147" s="167">
        <v>0.246</v>
      </c>
      <c r="E5147" s="14"/>
    </row>
    <row r="5148">
      <c r="A5148" s="7">
        <v>2961.0</v>
      </c>
      <c r="B5148" s="14"/>
      <c r="C5148" s="14"/>
      <c r="D5148" s="167">
        <v>0.258</v>
      </c>
      <c r="E5148" s="14"/>
    </row>
    <row r="5149">
      <c r="A5149" s="7">
        <v>2961.0</v>
      </c>
      <c r="B5149" s="14"/>
      <c r="C5149" s="14"/>
      <c r="D5149" s="167">
        <v>0.266</v>
      </c>
      <c r="E5149" s="14"/>
    </row>
    <row r="5150">
      <c r="A5150" s="7">
        <v>2962.0</v>
      </c>
      <c r="B5150" s="14"/>
      <c r="C5150" s="14"/>
      <c r="D5150" s="167">
        <v>0.283</v>
      </c>
      <c r="E5150" s="14"/>
    </row>
    <row r="5151">
      <c r="A5151" s="7">
        <v>2962.0</v>
      </c>
      <c r="B5151" s="14"/>
      <c r="C5151" s="14"/>
      <c r="D5151" s="167">
        <v>0.279</v>
      </c>
      <c r="E5151" s="14"/>
    </row>
    <row r="5152">
      <c r="A5152" s="7">
        <v>2962.0</v>
      </c>
      <c r="B5152" s="14"/>
      <c r="C5152" s="14"/>
      <c r="D5152" s="167">
        <v>0.284</v>
      </c>
      <c r="E5152" s="14"/>
    </row>
    <row r="5153">
      <c r="A5153" s="7">
        <v>2963.0</v>
      </c>
      <c r="B5153" s="14"/>
      <c r="C5153" s="14"/>
      <c r="D5153" s="167">
        <v>0.269</v>
      </c>
      <c r="E5153" s="14"/>
    </row>
    <row r="5154">
      <c r="A5154" s="7">
        <v>2963.0</v>
      </c>
      <c r="B5154" s="14"/>
      <c r="C5154" s="14"/>
      <c r="D5154" s="167">
        <v>0.28</v>
      </c>
      <c r="E5154" s="14"/>
    </row>
    <row r="5155">
      <c r="A5155" s="7">
        <v>2963.0</v>
      </c>
      <c r="B5155" s="14"/>
      <c r="C5155" s="14"/>
      <c r="D5155" s="167">
        <v>0.255</v>
      </c>
      <c r="E5155" s="14"/>
    </row>
    <row r="5156">
      <c r="A5156" s="7">
        <v>3020.0</v>
      </c>
      <c r="B5156" s="14"/>
      <c r="C5156" s="14"/>
      <c r="D5156" s="167">
        <v>0.338</v>
      </c>
      <c r="E5156" s="14"/>
    </row>
    <row r="5157">
      <c r="A5157" s="7">
        <v>3020.0</v>
      </c>
      <c r="B5157" s="14"/>
      <c r="C5157" s="14"/>
      <c r="D5157" s="167">
        <v>0.349</v>
      </c>
      <c r="E5157" s="14"/>
    </row>
    <row r="5158">
      <c r="A5158" s="7">
        <v>3020.0</v>
      </c>
      <c r="B5158" s="14"/>
      <c r="C5158" s="14"/>
      <c r="D5158" s="167">
        <v>0.334</v>
      </c>
      <c r="E5158" s="14"/>
    </row>
    <row r="5159">
      <c r="A5159" s="7">
        <v>3021.0</v>
      </c>
      <c r="B5159" s="14"/>
      <c r="C5159" s="14"/>
      <c r="D5159" s="167">
        <v>0.323</v>
      </c>
      <c r="E5159" s="14"/>
    </row>
    <row r="5160">
      <c r="A5160" s="7">
        <v>3021.0</v>
      </c>
      <c r="B5160" s="14"/>
      <c r="C5160" s="14"/>
      <c r="D5160" s="167">
        <v>0.334</v>
      </c>
      <c r="E5160" s="14"/>
    </row>
    <row r="5161">
      <c r="A5161" s="7">
        <v>3021.0</v>
      </c>
      <c r="B5161" s="14"/>
      <c r="C5161" s="14"/>
      <c r="D5161" s="167">
        <v>0.323</v>
      </c>
      <c r="E5161" s="14"/>
    </row>
    <row r="5162">
      <c r="A5162" s="7">
        <v>3022.0</v>
      </c>
      <c r="B5162" s="14"/>
      <c r="C5162" s="14"/>
      <c r="D5162" s="167">
        <v>0.332</v>
      </c>
      <c r="E5162" s="14"/>
    </row>
    <row r="5163">
      <c r="A5163" s="7">
        <v>3022.0</v>
      </c>
      <c r="B5163" s="14"/>
      <c r="C5163" s="14"/>
      <c r="D5163" s="167">
        <v>0.338</v>
      </c>
      <c r="E5163" s="14"/>
    </row>
    <row r="5164">
      <c r="A5164" s="7">
        <v>3022.0</v>
      </c>
      <c r="B5164" s="14"/>
      <c r="C5164" s="14"/>
      <c r="D5164" s="167">
        <v>0.351</v>
      </c>
      <c r="E5164" s="14"/>
    </row>
    <row r="5165">
      <c r="A5165" s="7">
        <v>3023.0</v>
      </c>
      <c r="B5165" s="14"/>
      <c r="C5165" s="14"/>
      <c r="D5165" s="167">
        <v>0.344</v>
      </c>
      <c r="E5165" s="14"/>
    </row>
    <row r="5166">
      <c r="A5166" s="7">
        <v>3023.0</v>
      </c>
      <c r="B5166" s="14"/>
      <c r="C5166" s="14"/>
      <c r="D5166" s="167">
        <v>0.317</v>
      </c>
      <c r="E5166" s="14"/>
    </row>
    <row r="5167">
      <c r="A5167" s="7">
        <v>3023.0</v>
      </c>
      <c r="B5167" s="14"/>
      <c r="C5167" s="14"/>
      <c r="D5167" s="167">
        <v>0.323</v>
      </c>
      <c r="E5167" s="14"/>
    </row>
    <row r="5168">
      <c r="A5168" s="7">
        <v>3024.0</v>
      </c>
      <c r="B5168" s="14"/>
      <c r="C5168" s="14"/>
      <c r="D5168" s="167">
        <v>0.342</v>
      </c>
      <c r="E5168" s="14"/>
    </row>
    <row r="5169">
      <c r="A5169" s="7">
        <v>3024.0</v>
      </c>
      <c r="B5169" s="14"/>
      <c r="C5169" s="14"/>
      <c r="D5169" s="167">
        <v>0.344</v>
      </c>
      <c r="E5169" s="14"/>
    </row>
    <row r="5170">
      <c r="A5170" s="7">
        <v>3024.0</v>
      </c>
      <c r="B5170" s="14"/>
      <c r="C5170" s="14"/>
      <c r="D5170" s="167">
        <v>0.336</v>
      </c>
      <c r="E5170" s="14"/>
    </row>
    <row r="5171">
      <c r="A5171" s="7">
        <v>3025.0</v>
      </c>
      <c r="B5171" s="14"/>
      <c r="C5171" s="14"/>
      <c r="D5171" s="167">
        <v>0.327</v>
      </c>
      <c r="E5171" s="14"/>
    </row>
    <row r="5172">
      <c r="A5172" s="7">
        <v>3025.0</v>
      </c>
      <c r="B5172" s="14"/>
      <c r="C5172" s="14"/>
      <c r="D5172" s="167">
        <v>0.331</v>
      </c>
      <c r="E5172" s="14"/>
    </row>
    <row r="5173">
      <c r="A5173" s="7">
        <v>3025.0</v>
      </c>
      <c r="B5173" s="14"/>
      <c r="C5173" s="14"/>
      <c r="D5173" s="167">
        <v>0.326</v>
      </c>
      <c r="E5173" s="14"/>
    </row>
    <row r="5174">
      <c r="A5174" s="7">
        <v>3026.0</v>
      </c>
      <c r="B5174" s="14"/>
      <c r="C5174" s="14"/>
      <c r="D5174" s="167">
        <v>0.337</v>
      </c>
      <c r="E5174" s="14"/>
    </row>
    <row r="5175">
      <c r="A5175" s="7">
        <v>3026.0</v>
      </c>
      <c r="B5175" s="14"/>
      <c r="C5175" s="14"/>
      <c r="D5175" s="167">
        <v>0.328</v>
      </c>
      <c r="E5175" s="14"/>
    </row>
    <row r="5176">
      <c r="A5176" s="7">
        <v>3026.0</v>
      </c>
      <c r="B5176" s="14"/>
      <c r="C5176" s="14"/>
      <c r="D5176" s="167">
        <v>0.347</v>
      </c>
      <c r="E5176" s="14"/>
    </row>
    <row r="5177">
      <c r="A5177" s="7">
        <v>3027.0</v>
      </c>
      <c r="B5177" s="14"/>
      <c r="C5177" s="14"/>
      <c r="D5177" s="167">
        <v>0.341</v>
      </c>
      <c r="E5177" s="14"/>
    </row>
    <row r="5178">
      <c r="A5178" s="7">
        <v>3027.0</v>
      </c>
      <c r="B5178" s="14"/>
      <c r="C5178" s="14"/>
      <c r="D5178" s="167">
        <v>0.335</v>
      </c>
      <c r="E5178" s="14"/>
    </row>
    <row r="5179">
      <c r="A5179" s="7">
        <v>3027.0</v>
      </c>
      <c r="B5179" s="14"/>
      <c r="C5179" s="14"/>
      <c r="D5179" s="167">
        <v>0.326</v>
      </c>
      <c r="E5179" s="14"/>
    </row>
    <row r="5180">
      <c r="A5180" s="7">
        <v>3028.0</v>
      </c>
      <c r="B5180" s="14"/>
      <c r="C5180" s="14"/>
      <c r="D5180" s="167">
        <v>0.345</v>
      </c>
      <c r="E5180" s="14"/>
    </row>
    <row r="5181">
      <c r="A5181" s="7">
        <v>3028.0</v>
      </c>
      <c r="B5181" s="14"/>
      <c r="C5181" s="14"/>
      <c r="D5181" s="167">
        <v>0.339</v>
      </c>
      <c r="E5181" s="14"/>
    </row>
    <row r="5182">
      <c r="A5182" s="7">
        <v>3028.0</v>
      </c>
      <c r="B5182" s="14"/>
      <c r="C5182" s="14"/>
      <c r="D5182" s="167">
        <v>0.361</v>
      </c>
      <c r="E5182" s="14"/>
    </row>
    <row r="5183">
      <c r="A5183" s="7">
        <v>3085.0</v>
      </c>
      <c r="B5183" s="14"/>
      <c r="C5183" s="14"/>
      <c r="D5183" s="167">
        <v>0.316</v>
      </c>
      <c r="E5183" s="14"/>
    </row>
    <row r="5184">
      <c r="A5184" s="7">
        <v>3085.0</v>
      </c>
      <c r="B5184" s="14"/>
      <c r="C5184" s="14"/>
      <c r="D5184" s="167">
        <v>0.319</v>
      </c>
      <c r="E5184" s="14"/>
    </row>
    <row r="5185">
      <c r="A5185" s="7">
        <v>3085.0</v>
      </c>
      <c r="B5185" s="14"/>
      <c r="C5185" s="14"/>
      <c r="D5185" s="167">
        <v>0.332</v>
      </c>
      <c r="E5185" s="14"/>
    </row>
    <row r="5186">
      <c r="A5186" s="7">
        <v>3086.0</v>
      </c>
      <c r="B5186" s="14"/>
      <c r="C5186" s="14"/>
      <c r="D5186" s="167">
        <v>0.305</v>
      </c>
      <c r="E5186" s="14"/>
    </row>
    <row r="5187">
      <c r="A5187" s="7">
        <v>3086.0</v>
      </c>
      <c r="B5187" s="14"/>
      <c r="C5187" s="14"/>
      <c r="D5187" s="167">
        <v>0.291</v>
      </c>
      <c r="E5187" s="14"/>
    </row>
    <row r="5188">
      <c r="A5188" s="7">
        <v>3086.0</v>
      </c>
      <c r="B5188" s="14"/>
      <c r="C5188" s="14"/>
      <c r="D5188" s="167">
        <v>0.308</v>
      </c>
      <c r="E5188" s="14"/>
    </row>
    <row r="5189">
      <c r="A5189" s="7">
        <v>3087.0</v>
      </c>
      <c r="B5189" s="14"/>
      <c r="C5189" s="14"/>
      <c r="D5189" s="167">
        <v>0.301</v>
      </c>
      <c r="E5189" s="14"/>
    </row>
    <row r="5190">
      <c r="A5190" s="7">
        <v>3087.0</v>
      </c>
      <c r="B5190" s="14"/>
      <c r="C5190" s="14"/>
      <c r="D5190" s="167">
        <v>0.278</v>
      </c>
      <c r="E5190" s="14"/>
    </row>
    <row r="5191">
      <c r="A5191" s="7">
        <v>3087.0</v>
      </c>
      <c r="B5191" s="14"/>
      <c r="C5191" s="14"/>
      <c r="D5191" s="167">
        <v>0.277</v>
      </c>
      <c r="E5191" s="14"/>
    </row>
    <row r="5192">
      <c r="A5192" s="7">
        <v>3088.0</v>
      </c>
      <c r="B5192" s="14"/>
      <c r="C5192" s="14"/>
      <c r="D5192" s="167">
        <v>0.289</v>
      </c>
      <c r="E5192" s="14"/>
    </row>
    <row r="5193">
      <c r="A5193" s="7">
        <v>3088.0</v>
      </c>
      <c r="B5193" s="14"/>
      <c r="C5193" s="14"/>
      <c r="D5193" s="167">
        <v>0.288</v>
      </c>
      <c r="E5193" s="14"/>
    </row>
    <row r="5194">
      <c r="A5194" s="7">
        <v>3088.0</v>
      </c>
      <c r="B5194" s="14"/>
      <c r="C5194" s="14"/>
      <c r="D5194" s="167">
        <v>0.298</v>
      </c>
      <c r="E5194" s="14"/>
    </row>
    <row r="5195">
      <c r="A5195" s="7">
        <v>3089.0</v>
      </c>
      <c r="B5195" s="14"/>
      <c r="C5195" s="14"/>
      <c r="D5195" s="167">
        <v>0.35</v>
      </c>
      <c r="E5195" s="14"/>
    </row>
    <row r="5196">
      <c r="A5196" s="7">
        <v>3089.0</v>
      </c>
      <c r="B5196" s="14"/>
      <c r="C5196" s="14"/>
      <c r="D5196" s="167">
        <v>0.316</v>
      </c>
      <c r="E5196" s="14"/>
    </row>
    <row r="5197">
      <c r="A5197" s="7">
        <v>3089.0</v>
      </c>
      <c r="B5197" s="14"/>
      <c r="C5197" s="14"/>
      <c r="D5197" s="167">
        <v>0.32</v>
      </c>
      <c r="E5197" s="14"/>
    </row>
    <row r="5198">
      <c r="A5198" s="7">
        <v>3090.0</v>
      </c>
      <c r="B5198" s="14"/>
      <c r="C5198" s="14"/>
      <c r="D5198" s="167">
        <v>0.321</v>
      </c>
      <c r="E5198" s="14"/>
    </row>
    <row r="5199">
      <c r="A5199" s="7">
        <v>3090.0</v>
      </c>
      <c r="B5199" s="14"/>
      <c r="C5199" s="14"/>
      <c r="D5199" s="167">
        <v>0.304</v>
      </c>
      <c r="E5199" s="14"/>
    </row>
    <row r="5200">
      <c r="A5200" s="7">
        <v>3090.0</v>
      </c>
      <c r="B5200" s="14"/>
      <c r="C5200" s="14"/>
      <c r="D5200" s="167">
        <v>0.331</v>
      </c>
      <c r="E5200" s="14"/>
    </row>
    <row r="5201">
      <c r="A5201" s="7">
        <v>3091.0</v>
      </c>
      <c r="B5201" s="14"/>
      <c r="C5201" s="14"/>
      <c r="D5201" s="167">
        <v>0.3</v>
      </c>
      <c r="E5201" s="14"/>
    </row>
    <row r="5202">
      <c r="A5202" s="7">
        <v>3091.0</v>
      </c>
      <c r="B5202" s="14"/>
      <c r="C5202" s="14"/>
      <c r="D5202" s="167">
        <v>0.28</v>
      </c>
      <c r="E5202" s="14"/>
    </row>
    <row r="5203">
      <c r="A5203" s="7">
        <v>3091.0</v>
      </c>
      <c r="B5203" s="14"/>
      <c r="C5203" s="14"/>
      <c r="D5203" s="167">
        <v>0.296</v>
      </c>
      <c r="E5203" s="14"/>
    </row>
    <row r="5204">
      <c r="A5204" s="7">
        <v>3092.0</v>
      </c>
      <c r="B5204" s="14"/>
      <c r="C5204" s="14"/>
      <c r="D5204" s="167">
        <v>0.275</v>
      </c>
      <c r="E5204" s="14"/>
    </row>
    <row r="5205">
      <c r="A5205" s="7">
        <v>3092.0</v>
      </c>
      <c r="B5205" s="14"/>
      <c r="C5205" s="14"/>
      <c r="D5205" s="167">
        <v>0.291</v>
      </c>
      <c r="E5205" s="14"/>
    </row>
    <row r="5206">
      <c r="A5206" s="7">
        <v>3092.0</v>
      </c>
      <c r="B5206" s="14"/>
      <c r="C5206" s="14"/>
      <c r="D5206" s="167">
        <v>0.315</v>
      </c>
      <c r="E5206" s="14"/>
    </row>
    <row r="5207">
      <c r="A5207" s="7">
        <v>3093.0</v>
      </c>
      <c r="B5207" s="14"/>
      <c r="C5207" s="14"/>
      <c r="D5207" s="167">
        <v>0.27</v>
      </c>
      <c r="E5207" s="14"/>
    </row>
    <row r="5208">
      <c r="A5208" s="7">
        <v>3093.0</v>
      </c>
      <c r="B5208" s="14"/>
      <c r="C5208" s="14"/>
      <c r="D5208" s="167">
        <v>0.286</v>
      </c>
      <c r="E5208" s="14"/>
    </row>
    <row r="5209">
      <c r="A5209" s="7">
        <v>3093.0</v>
      </c>
      <c r="B5209" s="14"/>
      <c r="C5209" s="14"/>
      <c r="D5209" s="167">
        <v>0.251</v>
      </c>
      <c r="E5209" s="14"/>
    </row>
    <row r="5210">
      <c r="A5210" s="7">
        <v>3094.0</v>
      </c>
      <c r="B5210" s="14"/>
      <c r="C5210" s="14"/>
      <c r="D5210" s="167">
        <v>0.273</v>
      </c>
      <c r="E5210" s="14"/>
    </row>
    <row r="5211">
      <c r="A5211" s="7">
        <v>3094.0</v>
      </c>
      <c r="B5211" s="14"/>
      <c r="C5211" s="14"/>
      <c r="D5211" s="167">
        <v>0.286</v>
      </c>
      <c r="E5211" s="14"/>
    </row>
    <row r="5212">
      <c r="A5212" s="7">
        <v>3094.0</v>
      </c>
      <c r="B5212" s="14"/>
      <c r="C5212" s="14"/>
      <c r="D5212" s="167">
        <v>0.288</v>
      </c>
      <c r="E5212" s="14"/>
    </row>
    <row r="5213">
      <c r="A5213" s="7">
        <v>3095.0</v>
      </c>
      <c r="B5213" s="14"/>
      <c r="C5213" s="14"/>
      <c r="D5213" s="167">
        <v>0.309</v>
      </c>
      <c r="E5213" s="14"/>
    </row>
    <row r="5214">
      <c r="A5214" s="7">
        <v>3095.0</v>
      </c>
      <c r="B5214" s="14"/>
      <c r="C5214" s="14"/>
      <c r="D5214" s="167">
        <v>0.33</v>
      </c>
      <c r="E5214" s="14"/>
    </row>
    <row r="5215">
      <c r="A5215" s="7">
        <v>3095.0</v>
      </c>
      <c r="B5215" s="14"/>
      <c r="C5215" s="14"/>
      <c r="D5215" s="167">
        <v>0.348</v>
      </c>
      <c r="E5215" s="14"/>
    </row>
    <row r="5216">
      <c r="A5216" s="7">
        <v>3096.0</v>
      </c>
      <c r="B5216" s="14"/>
      <c r="C5216" s="14"/>
      <c r="D5216" s="167">
        <v>0.279</v>
      </c>
      <c r="E5216" s="14"/>
    </row>
    <row r="5217">
      <c r="A5217" s="7">
        <v>3096.0</v>
      </c>
      <c r="B5217" s="14"/>
      <c r="C5217" s="14"/>
      <c r="D5217" s="167">
        <v>0.29</v>
      </c>
      <c r="E5217" s="14"/>
    </row>
    <row r="5218">
      <c r="A5218" s="7">
        <v>3096.0</v>
      </c>
      <c r="B5218" s="14"/>
      <c r="C5218" s="14"/>
      <c r="D5218" s="167">
        <v>0.274</v>
      </c>
      <c r="E5218" s="14"/>
    </row>
    <row r="5219">
      <c r="A5219" s="7">
        <v>3097.0</v>
      </c>
      <c r="B5219" s="14"/>
      <c r="C5219" s="14"/>
      <c r="D5219" s="167">
        <v>0.254</v>
      </c>
      <c r="E5219" s="14"/>
    </row>
    <row r="5220">
      <c r="A5220" s="7">
        <v>3097.0</v>
      </c>
      <c r="B5220" s="14"/>
      <c r="C5220" s="14"/>
      <c r="D5220" s="167">
        <v>0.273</v>
      </c>
      <c r="E5220" s="14"/>
    </row>
    <row r="5221">
      <c r="A5221" s="7">
        <v>3097.0</v>
      </c>
      <c r="B5221" s="14"/>
      <c r="C5221" s="14"/>
      <c r="D5221" s="167">
        <v>0.252</v>
      </c>
      <c r="E5221" s="14"/>
    </row>
    <row r="5222">
      <c r="A5222" s="7">
        <v>3098.0</v>
      </c>
      <c r="B5222" s="14"/>
      <c r="C5222" s="14"/>
      <c r="D5222" s="167">
        <v>0.283</v>
      </c>
      <c r="E5222" s="14"/>
    </row>
    <row r="5223">
      <c r="A5223" s="7">
        <v>3098.0</v>
      </c>
      <c r="B5223" s="14"/>
      <c r="C5223" s="14"/>
      <c r="D5223" s="167">
        <v>0.281</v>
      </c>
      <c r="E5223" s="14"/>
    </row>
    <row r="5224">
      <c r="A5224" s="7">
        <v>3098.0</v>
      </c>
      <c r="B5224" s="14"/>
      <c r="C5224" s="14"/>
      <c r="D5224" s="167">
        <v>0.292</v>
      </c>
      <c r="E5224" s="14"/>
    </row>
    <row r="5225">
      <c r="A5225" s="7">
        <v>3099.0</v>
      </c>
      <c r="B5225" s="14"/>
      <c r="C5225" s="14"/>
      <c r="D5225" s="167">
        <v>0.305</v>
      </c>
      <c r="E5225" s="14"/>
    </row>
    <row r="5226">
      <c r="A5226" s="7">
        <v>3099.0</v>
      </c>
      <c r="B5226" s="14"/>
      <c r="C5226" s="14"/>
      <c r="D5226" s="167">
        <v>0.302</v>
      </c>
      <c r="E5226" s="14"/>
    </row>
    <row r="5227">
      <c r="A5227" s="7">
        <v>3099.0</v>
      </c>
      <c r="B5227" s="14"/>
      <c r="C5227" s="14"/>
      <c r="D5227" s="167">
        <v>0.297</v>
      </c>
      <c r="E5227" s="14"/>
    </row>
    <row r="5228">
      <c r="A5228" s="7">
        <v>3100.0</v>
      </c>
      <c r="B5228" s="14"/>
      <c r="C5228" s="14"/>
      <c r="D5228" s="167">
        <v>0.284</v>
      </c>
      <c r="E5228" s="14"/>
    </row>
    <row r="5229">
      <c r="A5229" s="7">
        <v>3100.0</v>
      </c>
      <c r="B5229" s="14"/>
      <c r="C5229" s="14"/>
      <c r="D5229" s="167">
        <v>0.269</v>
      </c>
      <c r="E5229" s="14"/>
    </row>
    <row r="5230">
      <c r="A5230" s="7">
        <v>3100.0</v>
      </c>
      <c r="B5230" s="14"/>
      <c r="C5230" s="14"/>
      <c r="D5230" s="167">
        <v>0.283</v>
      </c>
      <c r="E5230" s="14"/>
    </row>
    <row r="5231">
      <c r="A5231" s="7">
        <v>3101.0</v>
      </c>
      <c r="B5231" s="14"/>
      <c r="C5231" s="14"/>
      <c r="D5231" s="167">
        <v>0.271</v>
      </c>
      <c r="E5231" s="14"/>
    </row>
    <row r="5232">
      <c r="A5232" s="7">
        <v>3101.0</v>
      </c>
      <c r="B5232" s="14"/>
      <c r="C5232" s="14"/>
      <c r="D5232" s="167">
        <v>0.272</v>
      </c>
      <c r="E5232" s="14"/>
    </row>
    <row r="5233">
      <c r="A5233" s="7">
        <v>3101.0</v>
      </c>
      <c r="B5233" s="14"/>
      <c r="C5233" s="14"/>
      <c r="D5233" s="167">
        <v>0.258</v>
      </c>
      <c r="E5233" s="14"/>
    </row>
    <row r="5234">
      <c r="A5234" s="7">
        <v>3102.0</v>
      </c>
      <c r="B5234" s="14"/>
      <c r="C5234" s="14"/>
      <c r="D5234" s="167">
        <v>0.265</v>
      </c>
      <c r="E5234" s="14"/>
    </row>
    <row r="5235">
      <c r="A5235" s="7">
        <v>3102.0</v>
      </c>
      <c r="B5235" s="14"/>
      <c r="C5235" s="14"/>
      <c r="D5235" s="167">
        <v>0.264</v>
      </c>
      <c r="E5235" s="14"/>
    </row>
    <row r="5236">
      <c r="A5236" s="7">
        <v>3012.0</v>
      </c>
      <c r="B5236" s="14"/>
      <c r="C5236" s="14"/>
      <c r="D5236" s="167">
        <v>0.264</v>
      </c>
      <c r="E5236" s="14"/>
    </row>
    <row r="5237">
      <c r="A5237" s="7">
        <v>3103.0</v>
      </c>
      <c r="B5237" s="14"/>
      <c r="C5237" s="14"/>
      <c r="D5237" s="167">
        <v>0.275</v>
      </c>
      <c r="E5237" s="14"/>
    </row>
    <row r="5238">
      <c r="A5238" s="7">
        <v>3103.0</v>
      </c>
      <c r="B5238" s="14"/>
      <c r="C5238" s="14"/>
      <c r="D5238" s="167">
        <v>0.302</v>
      </c>
      <c r="E5238" s="14"/>
    </row>
    <row r="5239">
      <c r="A5239" s="7">
        <v>3103.0</v>
      </c>
      <c r="B5239" s="14"/>
      <c r="C5239" s="14"/>
      <c r="D5239" s="167">
        <v>0.286</v>
      </c>
      <c r="E5239" s="14"/>
    </row>
    <row r="5240">
      <c r="A5240" s="7">
        <v>3104.0</v>
      </c>
      <c r="B5240" s="14"/>
      <c r="C5240" s="14"/>
      <c r="D5240" s="167">
        <v>0.357</v>
      </c>
      <c r="E5240" s="14"/>
    </row>
    <row r="5241">
      <c r="A5241" s="7">
        <v>3104.0</v>
      </c>
      <c r="B5241" s="14"/>
      <c r="C5241" s="14"/>
      <c r="D5241" s="167">
        <v>0.303</v>
      </c>
      <c r="E5241" s="14"/>
    </row>
    <row r="5242">
      <c r="A5242" s="7">
        <v>3104.0</v>
      </c>
      <c r="B5242" s="14"/>
      <c r="C5242" s="14"/>
      <c r="D5242" s="167">
        <v>0.312</v>
      </c>
      <c r="E5242" s="14"/>
    </row>
    <row r="5243">
      <c r="A5243" s="7">
        <v>3105.0</v>
      </c>
      <c r="B5243" s="14"/>
      <c r="C5243" s="14"/>
      <c r="D5243" s="167">
        <v>0.299</v>
      </c>
      <c r="E5243" s="14"/>
    </row>
    <row r="5244">
      <c r="A5244" s="7">
        <v>3105.0</v>
      </c>
      <c r="B5244" s="14"/>
      <c r="C5244" s="14"/>
      <c r="D5244" s="167">
        <v>0.317</v>
      </c>
      <c r="E5244" s="14"/>
    </row>
    <row r="5245">
      <c r="A5245" s="7">
        <v>3015.0</v>
      </c>
      <c r="B5245" s="14"/>
      <c r="C5245" s="14"/>
      <c r="D5245" s="167">
        <v>0.309</v>
      </c>
      <c r="E5245" s="14"/>
    </row>
    <row r="5246">
      <c r="A5246" s="7">
        <v>3139.0</v>
      </c>
      <c r="B5246" s="14"/>
      <c r="C5246" s="14"/>
      <c r="D5246" s="167">
        <v>0.173</v>
      </c>
      <c r="E5246" s="14"/>
    </row>
    <row r="5247">
      <c r="A5247" s="7">
        <v>3139.0</v>
      </c>
      <c r="B5247" s="14"/>
      <c r="C5247" s="14"/>
      <c r="D5247" s="167">
        <v>0.202</v>
      </c>
      <c r="E5247" s="14"/>
    </row>
    <row r="5248">
      <c r="A5248" s="7">
        <v>3139.0</v>
      </c>
      <c r="B5248" s="14"/>
      <c r="C5248" s="14"/>
      <c r="D5248" s="167">
        <v>0.198</v>
      </c>
      <c r="E5248" s="14"/>
    </row>
    <row r="5249">
      <c r="A5249" s="7">
        <v>3140.0</v>
      </c>
      <c r="B5249" s="14"/>
      <c r="C5249" s="14"/>
      <c r="D5249" s="167">
        <v>0.229</v>
      </c>
      <c r="E5249" s="14"/>
    </row>
    <row r="5250">
      <c r="A5250" s="7">
        <v>3140.0</v>
      </c>
      <c r="B5250" s="14"/>
      <c r="C5250" s="14"/>
      <c r="D5250" s="167">
        <v>0.182</v>
      </c>
      <c r="E5250" s="14"/>
    </row>
    <row r="5251">
      <c r="A5251" s="7">
        <v>3140.0</v>
      </c>
      <c r="B5251" s="14"/>
      <c r="C5251" s="14"/>
      <c r="D5251" s="167">
        <v>0.194</v>
      </c>
      <c r="E5251" s="14"/>
    </row>
    <row r="5252">
      <c r="A5252" s="7">
        <v>3141.0</v>
      </c>
      <c r="B5252" s="14"/>
      <c r="C5252" s="14"/>
      <c r="D5252" s="167">
        <v>0.148</v>
      </c>
      <c r="E5252" s="14"/>
    </row>
    <row r="5253">
      <c r="A5253" s="7">
        <v>3141.0</v>
      </c>
      <c r="B5253" s="14"/>
      <c r="C5253" s="14"/>
      <c r="D5253" s="167">
        <v>0.131</v>
      </c>
      <c r="E5253" s="14"/>
    </row>
    <row r="5254">
      <c r="A5254" s="7">
        <v>3141.0</v>
      </c>
      <c r="B5254" s="14"/>
      <c r="C5254" s="14"/>
      <c r="D5254" s="167">
        <v>0.143</v>
      </c>
      <c r="E5254" s="14"/>
    </row>
    <row r="5255">
      <c r="A5255" s="7">
        <v>3142.0</v>
      </c>
      <c r="B5255" s="14"/>
      <c r="C5255" s="14"/>
      <c r="D5255" s="167">
        <v>0.188</v>
      </c>
      <c r="E5255" s="14"/>
    </row>
    <row r="5256">
      <c r="A5256" s="7">
        <v>3142.0</v>
      </c>
      <c r="B5256" s="14"/>
      <c r="C5256" s="14"/>
      <c r="D5256" s="167">
        <v>0.225</v>
      </c>
      <c r="E5256" s="14"/>
    </row>
    <row r="5257">
      <c r="A5257" s="7">
        <v>3142.0</v>
      </c>
      <c r="B5257" s="14"/>
      <c r="C5257" s="14"/>
      <c r="D5257" s="167">
        <v>0.223</v>
      </c>
      <c r="E5257" s="14"/>
    </row>
    <row r="5258">
      <c r="A5258" s="7">
        <v>3143.0</v>
      </c>
      <c r="B5258" s="14"/>
      <c r="C5258" s="14"/>
      <c r="D5258" s="167">
        <v>0.238</v>
      </c>
      <c r="E5258" s="14"/>
    </row>
    <row r="5259">
      <c r="A5259" s="7">
        <v>3143.0</v>
      </c>
      <c r="B5259" s="14"/>
      <c r="C5259" s="14"/>
      <c r="D5259" s="167">
        <v>0.265</v>
      </c>
      <c r="E5259" s="14"/>
    </row>
    <row r="5260">
      <c r="A5260" s="7">
        <v>3143.0</v>
      </c>
      <c r="B5260" s="14"/>
      <c r="C5260" s="14"/>
      <c r="D5260" s="167">
        <v>0.26</v>
      </c>
      <c r="E5260" s="14"/>
    </row>
    <row r="5261">
      <c r="A5261" s="7">
        <v>3144.0</v>
      </c>
      <c r="B5261" s="14"/>
      <c r="C5261" s="14"/>
      <c r="D5261" s="167">
        <v>0.252</v>
      </c>
      <c r="E5261" s="14"/>
    </row>
    <row r="5262">
      <c r="A5262" s="7">
        <v>3144.0</v>
      </c>
      <c r="B5262" s="14"/>
      <c r="C5262" s="14"/>
      <c r="D5262" s="167">
        <v>0.287</v>
      </c>
      <c r="E5262" s="14"/>
    </row>
    <row r="5263">
      <c r="A5263" s="7">
        <v>3144.0</v>
      </c>
      <c r="B5263" s="14"/>
      <c r="C5263" s="14"/>
      <c r="D5263" s="167">
        <v>0.255</v>
      </c>
      <c r="E5263" s="14"/>
    </row>
    <row r="5264">
      <c r="A5264" s="7">
        <v>3145.0</v>
      </c>
      <c r="B5264" s="14"/>
      <c r="C5264" s="14"/>
      <c r="D5264" s="167">
        <v>0.221</v>
      </c>
      <c r="E5264" s="14"/>
    </row>
    <row r="5265">
      <c r="A5265" s="7">
        <v>3145.0</v>
      </c>
      <c r="B5265" s="14"/>
      <c r="C5265" s="14"/>
      <c r="D5265" s="167">
        <v>0.261</v>
      </c>
      <c r="E5265" s="14"/>
    </row>
    <row r="5266">
      <c r="A5266" s="7">
        <v>3145.0</v>
      </c>
      <c r="B5266" s="14"/>
      <c r="C5266" s="14"/>
      <c r="D5266" s="167">
        <v>0.253</v>
      </c>
      <c r="E5266" s="14"/>
    </row>
    <row r="5267">
      <c r="A5267" s="7">
        <v>3146.0</v>
      </c>
      <c r="B5267" s="14"/>
      <c r="C5267" s="14"/>
      <c r="D5267" s="167">
        <v>0.289</v>
      </c>
      <c r="E5267" s="14"/>
    </row>
    <row r="5268">
      <c r="A5268" s="7">
        <v>3146.0</v>
      </c>
      <c r="B5268" s="14"/>
      <c r="C5268" s="14"/>
      <c r="D5268" s="167">
        <v>0.266</v>
      </c>
      <c r="E5268" s="14"/>
    </row>
    <row r="5269">
      <c r="A5269" s="7">
        <v>3146.0</v>
      </c>
      <c r="B5269" s="14"/>
      <c r="C5269" s="14"/>
      <c r="D5269" s="167">
        <v>0.289</v>
      </c>
      <c r="E5269" s="14"/>
    </row>
    <row r="5270">
      <c r="A5270" s="7">
        <v>3147.0</v>
      </c>
      <c r="B5270" s="14"/>
      <c r="C5270" s="14"/>
      <c r="D5270" s="167">
        <v>0.26</v>
      </c>
      <c r="E5270" s="14"/>
    </row>
    <row r="5271">
      <c r="A5271" s="7">
        <v>3147.0</v>
      </c>
      <c r="B5271" s="14"/>
      <c r="C5271" s="14"/>
      <c r="D5271" s="167">
        <v>0.284</v>
      </c>
      <c r="E5271" s="14"/>
    </row>
    <row r="5272">
      <c r="A5272" s="7">
        <v>3147.0</v>
      </c>
      <c r="B5272" s="14"/>
      <c r="C5272" s="14"/>
      <c r="D5272" s="167">
        <v>0.216</v>
      </c>
      <c r="E5272" s="14"/>
    </row>
    <row r="5273">
      <c r="A5273" s="7">
        <v>3148.0</v>
      </c>
      <c r="B5273" s="14"/>
      <c r="C5273" s="14"/>
      <c r="D5273" s="167">
        <v>0.177</v>
      </c>
      <c r="E5273" s="14"/>
    </row>
    <row r="5274">
      <c r="A5274" s="14"/>
      <c r="B5274" s="14"/>
      <c r="C5274" s="14"/>
      <c r="D5274" s="167">
        <v>0.175</v>
      </c>
      <c r="E5274" s="14"/>
    </row>
    <row r="5275">
      <c r="A5275" s="14"/>
      <c r="B5275" s="14"/>
      <c r="C5275" s="14"/>
      <c r="D5275" s="167">
        <v>0.177</v>
      </c>
      <c r="E5275" s="14"/>
    </row>
    <row r="5276">
      <c r="A5276" s="7">
        <v>3149.0</v>
      </c>
      <c r="B5276" s="14"/>
      <c r="C5276" s="14"/>
      <c r="D5276" s="167">
        <v>0.186</v>
      </c>
      <c r="E5276" s="14"/>
    </row>
    <row r="5277">
      <c r="A5277" s="14"/>
      <c r="B5277" s="14"/>
      <c r="C5277" s="14"/>
      <c r="D5277" s="167">
        <v>0.186</v>
      </c>
      <c r="E5277" s="14"/>
    </row>
    <row r="5278">
      <c r="A5278" s="14"/>
      <c r="B5278" s="14"/>
      <c r="C5278" s="14"/>
      <c r="D5278" s="167">
        <v>0.181</v>
      </c>
      <c r="E5278" s="14"/>
    </row>
    <row r="5279">
      <c r="A5279" s="7">
        <v>3150.0</v>
      </c>
      <c r="B5279" s="14"/>
      <c r="C5279" s="14"/>
      <c r="D5279" s="167">
        <v>0.176</v>
      </c>
      <c r="E5279" s="14"/>
    </row>
    <row r="5280">
      <c r="A5280" s="14"/>
      <c r="B5280" s="14"/>
      <c r="C5280" s="14"/>
      <c r="D5280" s="167">
        <v>0.178</v>
      </c>
      <c r="E5280" s="14"/>
    </row>
    <row r="5281">
      <c r="A5281" s="14"/>
      <c r="B5281" s="14"/>
      <c r="C5281" s="14"/>
      <c r="D5281" s="167">
        <v>0.175</v>
      </c>
      <c r="E5281" s="14"/>
    </row>
    <row r="5282">
      <c r="A5282" s="7">
        <v>3151.0</v>
      </c>
      <c r="B5282" s="14"/>
      <c r="C5282" s="14"/>
      <c r="D5282" s="167">
        <v>0.18</v>
      </c>
      <c r="E5282" s="14"/>
    </row>
    <row r="5283">
      <c r="A5283" s="14"/>
      <c r="B5283" s="14"/>
      <c r="C5283" s="14"/>
      <c r="D5283" s="167">
        <v>0.175</v>
      </c>
      <c r="E5283" s="14"/>
    </row>
    <row r="5284">
      <c r="A5284" s="14"/>
      <c r="B5284" s="14"/>
      <c r="C5284" s="14"/>
      <c r="D5284" s="167">
        <v>0.203</v>
      </c>
      <c r="E5284" s="14"/>
    </row>
    <row r="5285">
      <c r="A5285" s="7">
        <v>3152.0</v>
      </c>
      <c r="B5285" s="14"/>
      <c r="C5285" s="14"/>
      <c r="D5285" s="167">
        <v>0.2</v>
      </c>
      <c r="E5285" s="14"/>
    </row>
    <row r="5286">
      <c r="A5286" s="14"/>
      <c r="B5286" s="14"/>
      <c r="C5286" s="14"/>
      <c r="D5286" s="167">
        <v>0.194</v>
      </c>
      <c r="E5286" s="14"/>
    </row>
    <row r="5287">
      <c r="A5287" s="14"/>
      <c r="B5287" s="14"/>
      <c r="C5287" s="14"/>
      <c r="D5287" s="167">
        <v>0.178</v>
      </c>
      <c r="E5287" s="14"/>
    </row>
    <row r="5288">
      <c r="A5288" s="7">
        <v>3153.0</v>
      </c>
      <c r="B5288" s="14"/>
      <c r="C5288" s="14"/>
      <c r="D5288" s="167">
        <v>0.174</v>
      </c>
      <c r="E5288" s="14"/>
    </row>
    <row r="5289">
      <c r="A5289" s="14"/>
      <c r="B5289" s="14"/>
      <c r="C5289" s="14"/>
      <c r="D5289" s="167">
        <v>0.174</v>
      </c>
      <c r="E5289" s="14"/>
    </row>
    <row r="5290">
      <c r="A5290" s="14"/>
      <c r="B5290" s="14"/>
      <c r="C5290" s="14"/>
      <c r="D5290" s="167">
        <v>0.171</v>
      </c>
      <c r="E5290" s="14"/>
    </row>
    <row r="5291">
      <c r="A5291" s="7">
        <v>3154.0</v>
      </c>
      <c r="B5291" s="14"/>
      <c r="C5291" s="14"/>
      <c r="D5291" s="167">
        <v>0.166</v>
      </c>
      <c r="E5291" s="14"/>
    </row>
    <row r="5292">
      <c r="A5292" s="14"/>
      <c r="B5292" s="14"/>
      <c r="C5292" s="14"/>
      <c r="D5292" s="167">
        <v>0.169</v>
      </c>
      <c r="E5292" s="14"/>
    </row>
    <row r="5293">
      <c r="A5293" s="14"/>
      <c r="B5293" s="14"/>
      <c r="C5293" s="14"/>
      <c r="D5293" s="167">
        <v>0.167</v>
      </c>
      <c r="E5293" s="14"/>
    </row>
    <row r="5294">
      <c r="A5294" s="7">
        <v>3155.0</v>
      </c>
      <c r="B5294" s="14"/>
      <c r="C5294" s="14"/>
      <c r="D5294" s="167">
        <v>0.164</v>
      </c>
      <c r="E5294" s="14"/>
    </row>
    <row r="5295">
      <c r="A5295" s="14"/>
      <c r="B5295" s="14"/>
      <c r="C5295" s="14"/>
      <c r="D5295" s="167">
        <v>0.17</v>
      </c>
      <c r="E5295" s="14"/>
    </row>
    <row r="5296">
      <c r="A5296" s="14"/>
      <c r="B5296" s="14"/>
      <c r="C5296" s="14"/>
      <c r="D5296" s="167">
        <v>0.173</v>
      </c>
      <c r="E5296" s="14"/>
    </row>
    <row r="5297">
      <c r="A5297" s="7">
        <v>3156.0</v>
      </c>
      <c r="B5297" s="14"/>
      <c r="C5297" s="14"/>
      <c r="D5297" s="167">
        <v>0.189</v>
      </c>
      <c r="E5297" s="14"/>
    </row>
    <row r="5298">
      <c r="A5298" s="14"/>
      <c r="B5298" s="14"/>
      <c r="C5298" s="14"/>
      <c r="D5298" s="167">
        <v>0.206</v>
      </c>
      <c r="E5298" s="14"/>
    </row>
    <row r="5299">
      <c r="A5299" s="14"/>
      <c r="B5299" s="14"/>
      <c r="C5299" s="14"/>
      <c r="D5299" s="167">
        <v>0.189</v>
      </c>
      <c r="E5299" s="14"/>
    </row>
    <row r="5300">
      <c r="A5300" s="7">
        <v>3157.0</v>
      </c>
      <c r="B5300" s="14"/>
      <c r="C5300" s="14"/>
      <c r="D5300" s="167">
        <v>0.235</v>
      </c>
      <c r="E5300" s="14"/>
    </row>
    <row r="5301">
      <c r="A5301" s="14"/>
      <c r="B5301" s="14"/>
      <c r="C5301" s="14"/>
      <c r="D5301" s="167">
        <v>0.237</v>
      </c>
      <c r="E5301" s="14"/>
    </row>
    <row r="5302">
      <c r="A5302" s="14"/>
      <c r="B5302" s="14"/>
      <c r="C5302" s="14"/>
      <c r="D5302" s="167">
        <v>0.247</v>
      </c>
      <c r="E5302" s="14"/>
    </row>
    <row r="5303">
      <c r="A5303" s="7">
        <v>3158.0</v>
      </c>
      <c r="B5303" s="14"/>
      <c r="C5303" s="14"/>
      <c r="D5303" s="167">
        <v>0.229</v>
      </c>
      <c r="E5303" s="14"/>
    </row>
    <row r="5304">
      <c r="A5304" s="14"/>
      <c r="B5304" s="14"/>
      <c r="C5304" s="14"/>
      <c r="D5304" s="167">
        <v>0.229</v>
      </c>
      <c r="E5304" s="14"/>
    </row>
    <row r="5305">
      <c r="A5305" s="14"/>
      <c r="B5305" s="14"/>
      <c r="C5305" s="14"/>
      <c r="D5305" s="167">
        <v>0.234</v>
      </c>
      <c r="E5305" s="14"/>
    </row>
    <row r="5306">
      <c r="A5306" s="7">
        <v>3159.0</v>
      </c>
      <c r="B5306" s="14"/>
      <c r="C5306" s="14"/>
      <c r="D5306" s="167">
        <v>0.221</v>
      </c>
      <c r="E5306" s="14"/>
    </row>
    <row r="5307">
      <c r="A5307" s="14"/>
      <c r="B5307" s="14"/>
      <c r="C5307" s="14"/>
      <c r="D5307" s="167">
        <v>0.227</v>
      </c>
      <c r="E5307" s="14"/>
    </row>
    <row r="5308">
      <c r="A5308" s="14"/>
      <c r="B5308" s="14"/>
      <c r="C5308" s="14"/>
      <c r="D5308" s="167">
        <v>0.227</v>
      </c>
      <c r="E5308" s="14"/>
    </row>
    <row r="5309">
      <c r="A5309" s="7">
        <v>3160.0</v>
      </c>
      <c r="B5309" s="14"/>
      <c r="C5309" s="14"/>
      <c r="D5309" s="167">
        <v>0.208</v>
      </c>
      <c r="E5309" s="14"/>
    </row>
    <row r="5310">
      <c r="A5310" s="14"/>
      <c r="B5310" s="14"/>
      <c r="C5310" s="14"/>
      <c r="D5310" s="167">
        <v>0.235</v>
      </c>
      <c r="E5310" s="14"/>
    </row>
    <row r="5311">
      <c r="A5311" s="14"/>
      <c r="B5311" s="14"/>
      <c r="C5311" s="14"/>
      <c r="D5311" s="167">
        <v>0.198</v>
      </c>
      <c r="E5311" s="14"/>
    </row>
    <row r="5312">
      <c r="A5312" s="7">
        <v>3161.0</v>
      </c>
      <c r="B5312" s="14"/>
      <c r="C5312" s="14"/>
      <c r="D5312" s="167">
        <v>0.217</v>
      </c>
      <c r="E5312" s="14"/>
    </row>
    <row r="5313">
      <c r="A5313" s="14"/>
      <c r="B5313" s="14"/>
      <c r="C5313" s="14"/>
      <c r="D5313" s="167">
        <v>0.217</v>
      </c>
      <c r="E5313" s="14"/>
    </row>
    <row r="5314">
      <c r="A5314" s="14"/>
      <c r="B5314" s="14"/>
      <c r="C5314" s="14"/>
      <c r="D5314" s="167">
        <v>0.228</v>
      </c>
      <c r="E5314" s="14"/>
    </row>
    <row r="5315">
      <c r="A5315" s="7">
        <v>3162.0</v>
      </c>
      <c r="B5315" s="14"/>
      <c r="C5315" s="14"/>
      <c r="D5315" s="167">
        <v>0.213</v>
      </c>
      <c r="E5315" s="14"/>
    </row>
    <row r="5316">
      <c r="A5316" s="14"/>
      <c r="B5316" s="14"/>
      <c r="C5316" s="14"/>
      <c r="D5316" s="167">
        <v>0.233</v>
      </c>
      <c r="E5316" s="14"/>
    </row>
    <row r="5317">
      <c r="A5317" s="14"/>
      <c r="B5317" s="14"/>
      <c r="C5317" s="14"/>
      <c r="D5317" s="167">
        <v>0.22</v>
      </c>
      <c r="E5317" s="14"/>
    </row>
    <row r="5318">
      <c r="A5318" s="7">
        <v>3163.0</v>
      </c>
      <c r="B5318" s="14"/>
      <c r="C5318" s="14"/>
      <c r="D5318" s="167">
        <v>0.229</v>
      </c>
      <c r="E5318" s="14"/>
    </row>
    <row r="5319">
      <c r="A5319" s="14"/>
      <c r="B5319" s="14"/>
      <c r="C5319" s="14"/>
      <c r="D5319" s="167">
        <v>0.235</v>
      </c>
      <c r="E5319" s="14"/>
    </row>
    <row r="5320">
      <c r="A5320" s="14"/>
      <c r="B5320" s="14"/>
      <c r="C5320" s="14"/>
      <c r="D5320" s="167">
        <v>0.244</v>
      </c>
      <c r="E5320" s="14"/>
    </row>
    <row r="5321">
      <c r="A5321" s="7">
        <v>3164.0</v>
      </c>
      <c r="B5321" s="14"/>
      <c r="C5321" s="14"/>
      <c r="D5321" s="167">
        <v>0.22</v>
      </c>
      <c r="E5321" s="14"/>
    </row>
    <row r="5322">
      <c r="A5322" s="14"/>
      <c r="B5322" s="14"/>
      <c r="C5322" s="14"/>
      <c r="D5322" s="167">
        <v>0.216</v>
      </c>
      <c r="E5322" s="14"/>
    </row>
    <row r="5323">
      <c r="A5323" s="14"/>
      <c r="B5323" s="14"/>
      <c r="C5323" s="14"/>
      <c r="D5323" s="167">
        <v>0.224</v>
      </c>
      <c r="E5323" s="14"/>
    </row>
    <row r="5324">
      <c r="A5324" s="7">
        <v>3165.0</v>
      </c>
      <c r="B5324" s="14"/>
      <c r="C5324" s="14"/>
      <c r="D5324" s="167">
        <v>0.207</v>
      </c>
      <c r="E5324" s="14"/>
    </row>
    <row r="5325">
      <c r="A5325" s="14"/>
      <c r="B5325" s="14"/>
      <c r="C5325" s="14"/>
      <c r="D5325" s="167">
        <v>0.21</v>
      </c>
      <c r="E5325" s="14"/>
    </row>
    <row r="5326">
      <c r="A5326" s="14"/>
      <c r="B5326" s="14"/>
      <c r="C5326" s="14"/>
      <c r="D5326" s="167">
        <v>0.216</v>
      </c>
      <c r="E5326" s="14"/>
    </row>
    <row r="5327">
      <c r="A5327" s="7">
        <v>3166.0</v>
      </c>
      <c r="B5327" s="14"/>
      <c r="C5327" s="14"/>
      <c r="D5327" s="35">
        <v>0.343</v>
      </c>
      <c r="E5327" s="14"/>
    </row>
    <row r="5328">
      <c r="A5328" s="14"/>
      <c r="B5328" s="14"/>
      <c r="C5328" s="14"/>
      <c r="D5328" s="167">
        <v>0.337</v>
      </c>
      <c r="E5328" s="14"/>
    </row>
    <row r="5329">
      <c r="A5329" s="14"/>
      <c r="B5329" s="14"/>
      <c r="C5329" s="14"/>
      <c r="D5329" s="167">
        <v>0.333</v>
      </c>
      <c r="E5329" s="14"/>
    </row>
    <row r="5330">
      <c r="A5330" s="7">
        <v>3167.0</v>
      </c>
      <c r="B5330" s="14"/>
      <c r="C5330" s="14"/>
      <c r="D5330" s="167">
        <v>0.317</v>
      </c>
      <c r="E5330" s="14"/>
    </row>
    <row r="5331">
      <c r="A5331" s="14"/>
      <c r="B5331" s="14"/>
      <c r="C5331" s="14"/>
      <c r="D5331" s="167">
        <v>0.339</v>
      </c>
      <c r="E5331" s="14"/>
    </row>
    <row r="5332">
      <c r="A5332" s="14"/>
      <c r="B5332" s="14"/>
      <c r="C5332" s="14"/>
      <c r="D5332" s="167">
        <v>0.347</v>
      </c>
      <c r="E5332" s="14"/>
    </row>
    <row r="5333">
      <c r="A5333" s="7">
        <v>3168.0</v>
      </c>
      <c r="B5333" s="14"/>
      <c r="C5333" s="14"/>
      <c r="D5333" s="167">
        <v>0.347</v>
      </c>
      <c r="E5333" s="14"/>
    </row>
    <row r="5334">
      <c r="A5334" s="14"/>
      <c r="B5334" s="14"/>
      <c r="C5334" s="14"/>
      <c r="D5334" s="167">
        <v>0.34</v>
      </c>
      <c r="E5334" s="14"/>
    </row>
    <row r="5335">
      <c r="A5335" s="14"/>
      <c r="B5335" s="14"/>
      <c r="C5335" s="14"/>
      <c r="D5335" s="167">
        <v>0.329</v>
      </c>
      <c r="E5335" s="14"/>
    </row>
    <row r="5336">
      <c r="A5336" s="7">
        <v>3169.0</v>
      </c>
      <c r="B5336" s="14"/>
      <c r="C5336" s="14"/>
      <c r="D5336" s="167">
        <v>0.346</v>
      </c>
      <c r="E5336" s="14"/>
    </row>
    <row r="5337">
      <c r="A5337" s="14"/>
      <c r="B5337" s="14"/>
      <c r="C5337" s="14"/>
      <c r="D5337" s="167">
        <v>0.34</v>
      </c>
      <c r="E5337" s="14"/>
    </row>
    <row r="5338">
      <c r="A5338" s="14"/>
      <c r="B5338" s="14"/>
      <c r="C5338" s="14"/>
      <c r="D5338" s="167">
        <v>0.336</v>
      </c>
      <c r="E5338" s="14"/>
    </row>
    <row r="5339">
      <c r="A5339" s="7">
        <v>3170.0</v>
      </c>
      <c r="B5339" s="14"/>
      <c r="C5339" s="14"/>
      <c r="D5339" s="167">
        <v>0.313</v>
      </c>
      <c r="E5339" s="14"/>
    </row>
    <row r="5340">
      <c r="A5340" s="14"/>
      <c r="B5340" s="14"/>
      <c r="C5340" s="14"/>
      <c r="D5340" s="167">
        <v>0.323</v>
      </c>
      <c r="E5340" s="14"/>
    </row>
    <row r="5341">
      <c r="A5341" s="14"/>
      <c r="B5341" s="14"/>
      <c r="C5341" s="14"/>
      <c r="D5341" s="167">
        <v>0.329</v>
      </c>
      <c r="E5341" s="14"/>
    </row>
    <row r="5342">
      <c r="A5342" s="7">
        <v>3171.0</v>
      </c>
      <c r="B5342" s="14"/>
      <c r="C5342" s="14"/>
      <c r="D5342" s="167">
        <v>0.323</v>
      </c>
      <c r="E5342" s="14"/>
    </row>
    <row r="5343">
      <c r="A5343" s="14"/>
      <c r="B5343" s="14"/>
      <c r="C5343" s="14"/>
      <c r="D5343" s="167">
        <v>0.349</v>
      </c>
      <c r="E5343" s="14"/>
    </row>
    <row r="5344">
      <c r="A5344" s="14"/>
      <c r="B5344" s="14"/>
      <c r="C5344" s="14"/>
      <c r="D5344" s="167">
        <v>0.32</v>
      </c>
      <c r="E5344" s="14"/>
    </row>
    <row r="5345">
      <c r="A5345" s="7">
        <v>3172.0</v>
      </c>
      <c r="B5345" s="14"/>
      <c r="C5345" s="14"/>
      <c r="D5345" s="167">
        <v>0.329</v>
      </c>
      <c r="E5345" s="14"/>
    </row>
    <row r="5346">
      <c r="A5346" s="14"/>
      <c r="B5346" s="14"/>
      <c r="C5346" s="14"/>
      <c r="D5346" s="167">
        <v>0.342</v>
      </c>
      <c r="E5346" s="14"/>
    </row>
    <row r="5347">
      <c r="A5347" s="14"/>
      <c r="B5347" s="14"/>
      <c r="C5347" s="14"/>
      <c r="D5347" s="167">
        <v>0.323</v>
      </c>
      <c r="E5347" s="14"/>
    </row>
    <row r="5348">
      <c r="A5348" s="7">
        <v>3173.0</v>
      </c>
      <c r="B5348" s="14"/>
      <c r="C5348" s="14"/>
      <c r="D5348" s="167">
        <v>0.338</v>
      </c>
      <c r="E5348" s="14"/>
    </row>
    <row r="5349">
      <c r="A5349" s="14"/>
      <c r="B5349" s="14"/>
      <c r="C5349" s="14"/>
      <c r="D5349" s="167">
        <v>0.324</v>
      </c>
      <c r="E5349" s="14"/>
    </row>
    <row r="5350">
      <c r="A5350" s="14"/>
      <c r="B5350" s="14"/>
      <c r="C5350" s="14"/>
      <c r="D5350" s="167">
        <v>0.332</v>
      </c>
      <c r="E5350" s="14"/>
    </row>
    <row r="5351">
      <c r="A5351" s="7">
        <v>3174.0</v>
      </c>
      <c r="B5351" s="14"/>
      <c r="C5351" s="14"/>
      <c r="D5351" s="167">
        <v>0.303</v>
      </c>
      <c r="E5351" s="14"/>
    </row>
    <row r="5352">
      <c r="A5352" s="14"/>
      <c r="B5352" s="14"/>
      <c r="C5352" s="14"/>
      <c r="D5352" s="167">
        <v>0.297</v>
      </c>
      <c r="E5352" s="14"/>
    </row>
    <row r="5353">
      <c r="A5353" s="14"/>
      <c r="B5353" s="14"/>
      <c r="C5353" s="14"/>
      <c r="D5353" s="167">
        <v>0.297</v>
      </c>
      <c r="E5353" s="14"/>
    </row>
    <row r="5354">
      <c r="A5354" s="7">
        <v>3216.0</v>
      </c>
      <c r="B5354" s="14"/>
      <c r="C5354" s="14"/>
      <c r="D5354" s="167">
        <v>0.11</v>
      </c>
      <c r="E5354" s="14"/>
    </row>
    <row r="5355">
      <c r="A5355" s="7">
        <v>3216.0</v>
      </c>
      <c r="B5355" s="14"/>
      <c r="C5355" s="14"/>
      <c r="D5355" s="167">
        <v>0.11</v>
      </c>
      <c r="E5355" s="14"/>
    </row>
    <row r="5356">
      <c r="A5356" s="7">
        <v>3216.0</v>
      </c>
      <c r="B5356" s="14"/>
      <c r="C5356" s="14"/>
      <c r="D5356" s="167">
        <v>0.12</v>
      </c>
      <c r="E5356" s="14"/>
    </row>
    <row r="5357">
      <c r="A5357" s="7">
        <v>3217.0</v>
      </c>
      <c r="B5357" s="14"/>
      <c r="C5357" s="14"/>
      <c r="D5357" s="167">
        <v>0.13</v>
      </c>
      <c r="E5357" s="14"/>
    </row>
    <row r="5358">
      <c r="A5358" s="7">
        <v>3217.0</v>
      </c>
      <c r="B5358" s="14"/>
      <c r="C5358" s="14"/>
      <c r="D5358" s="167">
        <v>0.15</v>
      </c>
      <c r="E5358" s="14"/>
    </row>
    <row r="5359">
      <c r="A5359" s="7">
        <v>3217.0</v>
      </c>
      <c r="B5359" s="14"/>
      <c r="C5359" s="14"/>
      <c r="D5359" s="167">
        <v>0.11</v>
      </c>
      <c r="E5359" s="14"/>
    </row>
    <row r="5360">
      <c r="A5360" s="7">
        <v>3218.0</v>
      </c>
      <c r="B5360" s="14"/>
      <c r="C5360" s="14"/>
      <c r="D5360" s="167">
        <v>0.14</v>
      </c>
      <c r="E5360" s="14"/>
    </row>
    <row r="5361">
      <c r="A5361" s="7">
        <v>3218.0</v>
      </c>
      <c r="B5361" s="14"/>
      <c r="C5361" s="14"/>
      <c r="D5361" s="167">
        <v>0.09</v>
      </c>
      <c r="E5361" s="14"/>
    </row>
    <row r="5362">
      <c r="A5362" s="7">
        <v>3218.0</v>
      </c>
      <c r="B5362" s="14"/>
      <c r="C5362" s="14"/>
      <c r="D5362" s="167">
        <v>0.09</v>
      </c>
      <c r="E5362" s="14"/>
    </row>
    <row r="5363">
      <c r="A5363" s="14"/>
      <c r="B5363" s="14"/>
      <c r="C5363" s="14"/>
      <c r="D5363" s="186"/>
      <c r="E5363" s="14"/>
    </row>
    <row r="5364">
      <c r="A5364" s="14"/>
      <c r="B5364" s="14"/>
      <c r="C5364" s="14"/>
      <c r="D5364" s="186"/>
      <c r="E5364" s="14"/>
    </row>
    <row r="5365">
      <c r="A5365" s="14"/>
      <c r="B5365" s="14"/>
      <c r="C5365" s="14"/>
      <c r="D5365" s="186"/>
      <c r="E5365" s="14"/>
    </row>
    <row r="5366">
      <c r="A5366" s="14"/>
      <c r="B5366" s="14"/>
      <c r="C5366" s="14"/>
      <c r="D5366" s="186"/>
      <c r="E5366" s="14"/>
    </row>
    <row r="5367">
      <c r="A5367" s="14"/>
      <c r="B5367" s="14"/>
      <c r="C5367" s="14"/>
      <c r="D5367" s="186"/>
      <c r="E5367" s="14"/>
    </row>
    <row r="5368">
      <c r="A5368" s="14"/>
      <c r="B5368" s="14"/>
      <c r="C5368" s="14"/>
      <c r="D5368" s="186"/>
      <c r="E5368" s="14"/>
    </row>
    <row r="5369">
      <c r="A5369" s="14"/>
      <c r="B5369" s="14"/>
      <c r="C5369" s="14"/>
      <c r="D5369" s="186"/>
      <c r="E5369" s="14"/>
    </row>
    <row r="5370">
      <c r="A5370" s="14"/>
      <c r="B5370" s="14"/>
      <c r="C5370" s="14"/>
      <c r="D5370" s="186"/>
      <c r="E5370" s="14"/>
    </row>
    <row r="5371">
      <c r="A5371" s="14"/>
      <c r="B5371" s="14"/>
      <c r="C5371" s="14"/>
      <c r="D5371" s="186"/>
      <c r="E5371" s="14"/>
    </row>
    <row r="5372">
      <c r="A5372" s="14"/>
      <c r="B5372" s="14"/>
      <c r="C5372" s="14"/>
      <c r="D5372" s="186"/>
      <c r="E5372" s="14"/>
    </row>
    <row r="5373">
      <c r="A5373" s="14"/>
      <c r="B5373" s="14"/>
      <c r="C5373" s="14"/>
      <c r="D5373" s="186"/>
      <c r="E5373" s="14"/>
    </row>
    <row r="5374">
      <c r="A5374" s="14"/>
      <c r="B5374" s="14"/>
      <c r="C5374" s="14"/>
      <c r="D5374" s="186"/>
      <c r="E5374" s="14"/>
    </row>
    <row r="5375">
      <c r="A5375" s="14"/>
      <c r="B5375" s="14"/>
      <c r="C5375" s="14"/>
      <c r="D5375" s="186"/>
      <c r="E5375" s="14"/>
    </row>
    <row r="5376">
      <c r="A5376" s="14"/>
      <c r="B5376" s="14"/>
      <c r="C5376" s="14"/>
      <c r="D5376" s="186"/>
      <c r="E5376" s="14"/>
    </row>
    <row r="5377">
      <c r="A5377" s="14"/>
      <c r="B5377" s="14"/>
      <c r="C5377" s="14"/>
      <c r="D5377" s="186"/>
      <c r="E5377" s="14"/>
    </row>
    <row r="5378">
      <c r="A5378" s="14"/>
      <c r="B5378" s="14"/>
      <c r="C5378" s="14"/>
      <c r="D5378" s="186"/>
      <c r="E5378" s="14"/>
    </row>
    <row r="5379">
      <c r="A5379" s="14"/>
      <c r="B5379" s="14"/>
      <c r="C5379" s="14"/>
      <c r="D5379" s="186"/>
      <c r="E5379" s="14"/>
    </row>
    <row r="5380">
      <c r="A5380" s="14"/>
      <c r="B5380" s="14"/>
      <c r="C5380" s="14"/>
      <c r="D5380" s="186"/>
      <c r="E5380" s="14"/>
    </row>
    <row r="5381">
      <c r="A5381" s="14"/>
      <c r="B5381" s="14"/>
      <c r="C5381" s="14"/>
      <c r="D5381" s="186"/>
      <c r="E5381" s="14"/>
    </row>
    <row r="5382">
      <c r="A5382" s="14"/>
      <c r="B5382" s="14"/>
      <c r="C5382" s="14"/>
      <c r="D5382" s="186"/>
      <c r="E5382" s="14"/>
    </row>
    <row r="5383">
      <c r="A5383" s="14"/>
      <c r="B5383" s="14"/>
      <c r="C5383" s="14"/>
      <c r="D5383" s="186"/>
      <c r="E5383" s="14"/>
    </row>
    <row r="5384">
      <c r="A5384" s="14"/>
      <c r="B5384" s="14"/>
      <c r="C5384" s="14"/>
      <c r="D5384" s="186"/>
      <c r="E5384" s="14"/>
    </row>
    <row r="5385">
      <c r="A5385" s="14"/>
      <c r="B5385" s="14"/>
      <c r="C5385" s="14"/>
      <c r="D5385" s="186"/>
      <c r="E5385" s="14"/>
    </row>
    <row r="5386">
      <c r="A5386" s="14"/>
      <c r="B5386" s="14"/>
      <c r="C5386" s="14"/>
      <c r="D5386" s="186"/>
      <c r="E5386" s="14"/>
    </row>
    <row r="5387">
      <c r="A5387" s="14"/>
      <c r="B5387" s="14"/>
      <c r="C5387" s="14"/>
      <c r="D5387" s="186"/>
      <c r="E5387" s="14"/>
    </row>
    <row r="5388">
      <c r="A5388" s="14"/>
      <c r="B5388" s="14"/>
      <c r="C5388" s="14"/>
      <c r="D5388" s="186"/>
      <c r="E5388" s="14"/>
    </row>
    <row r="5389">
      <c r="A5389" s="14"/>
      <c r="B5389" s="14"/>
      <c r="C5389" s="14"/>
      <c r="D5389" s="186"/>
      <c r="E5389" s="14"/>
    </row>
    <row r="5390">
      <c r="A5390" s="14"/>
      <c r="B5390" s="14"/>
      <c r="C5390" s="14"/>
      <c r="D5390" s="186"/>
      <c r="E5390" s="14"/>
    </row>
    <row r="5391">
      <c r="A5391" s="14"/>
      <c r="B5391" s="14"/>
      <c r="C5391" s="14"/>
      <c r="D5391" s="186"/>
      <c r="E5391" s="14"/>
    </row>
    <row r="5392">
      <c r="A5392" s="14"/>
      <c r="B5392" s="14"/>
      <c r="C5392" s="14"/>
      <c r="D5392" s="186"/>
      <c r="E5392" s="14"/>
    </row>
    <row r="5393">
      <c r="A5393" s="14"/>
      <c r="B5393" s="14"/>
      <c r="C5393" s="14"/>
      <c r="D5393" s="186"/>
      <c r="E5393" s="14"/>
    </row>
    <row r="5394">
      <c r="A5394" s="14"/>
      <c r="B5394" s="14"/>
      <c r="C5394" s="14"/>
      <c r="D5394" s="186"/>
      <c r="E5394" s="14"/>
    </row>
    <row r="5395">
      <c r="A5395" s="14"/>
      <c r="B5395" s="14"/>
      <c r="C5395" s="14"/>
      <c r="D5395" s="186"/>
      <c r="E5395" s="14"/>
    </row>
    <row r="5396">
      <c r="A5396" s="14"/>
      <c r="B5396" s="14"/>
      <c r="C5396" s="14"/>
      <c r="D5396" s="186"/>
      <c r="E5396" s="14"/>
    </row>
    <row r="5397">
      <c r="A5397" s="14"/>
      <c r="B5397" s="14"/>
      <c r="C5397" s="14"/>
      <c r="D5397" s="186"/>
      <c r="E5397" s="14"/>
    </row>
    <row r="5398">
      <c r="A5398" s="14"/>
      <c r="B5398" s="14"/>
      <c r="C5398" s="14"/>
      <c r="D5398" s="186"/>
      <c r="E5398" s="14"/>
    </row>
    <row r="5399">
      <c r="A5399" s="14"/>
      <c r="B5399" s="14"/>
      <c r="C5399" s="14"/>
      <c r="D5399" s="186"/>
      <c r="E5399" s="14"/>
    </row>
    <row r="5400">
      <c r="A5400" s="14"/>
      <c r="B5400" s="14"/>
      <c r="C5400" s="14"/>
      <c r="D5400" s="186"/>
      <c r="E5400" s="14"/>
    </row>
    <row r="5401">
      <c r="A5401" s="14"/>
      <c r="B5401" s="14"/>
      <c r="C5401" s="14"/>
      <c r="D5401" s="186"/>
      <c r="E5401" s="14"/>
    </row>
    <row r="5402">
      <c r="A5402" s="14"/>
      <c r="B5402" s="14"/>
      <c r="C5402" s="14"/>
      <c r="D5402" s="186"/>
      <c r="E5402" s="14"/>
    </row>
    <row r="5403">
      <c r="A5403" s="14"/>
      <c r="B5403" s="14"/>
      <c r="C5403" s="14"/>
      <c r="D5403" s="186"/>
      <c r="E5403" s="14"/>
    </row>
    <row r="5404">
      <c r="A5404" s="14"/>
      <c r="B5404" s="14"/>
      <c r="C5404" s="14"/>
      <c r="D5404" s="186"/>
      <c r="E5404" s="14"/>
    </row>
    <row r="5405">
      <c r="A5405" s="14"/>
      <c r="B5405" s="14"/>
      <c r="C5405" s="14"/>
      <c r="D5405" s="186"/>
      <c r="E5405" s="14"/>
    </row>
    <row r="5406">
      <c r="A5406" s="14"/>
      <c r="B5406" s="14"/>
      <c r="C5406" s="14"/>
      <c r="D5406" s="186"/>
      <c r="E5406" s="14"/>
    </row>
    <row r="5407">
      <c r="A5407" s="14"/>
      <c r="B5407" s="14"/>
      <c r="C5407" s="14"/>
      <c r="D5407" s="186"/>
      <c r="E5407" s="14"/>
    </row>
    <row r="5408">
      <c r="A5408" s="14"/>
      <c r="B5408" s="14"/>
      <c r="C5408" s="14"/>
      <c r="D5408" s="186"/>
      <c r="E5408" s="14"/>
    </row>
    <row r="5409">
      <c r="A5409" s="14"/>
      <c r="B5409" s="14"/>
      <c r="C5409" s="14"/>
      <c r="D5409" s="186"/>
      <c r="E5409" s="14"/>
    </row>
    <row r="5410">
      <c r="A5410" s="14"/>
      <c r="B5410" s="14"/>
      <c r="C5410" s="14"/>
      <c r="D5410" s="186"/>
      <c r="E5410" s="14"/>
    </row>
    <row r="5411">
      <c r="A5411" s="14"/>
      <c r="B5411" s="14"/>
      <c r="C5411" s="14"/>
      <c r="D5411" s="186"/>
      <c r="E5411" s="14"/>
    </row>
    <row r="5412">
      <c r="A5412" s="14"/>
      <c r="B5412" s="14"/>
      <c r="C5412" s="14"/>
      <c r="D5412" s="186"/>
      <c r="E5412" s="14"/>
    </row>
    <row r="5413">
      <c r="A5413" s="14"/>
      <c r="B5413" s="14"/>
      <c r="C5413" s="14"/>
      <c r="D5413" s="186"/>
      <c r="E5413" s="14"/>
    </row>
    <row r="5414">
      <c r="A5414" s="14"/>
      <c r="B5414" s="14"/>
      <c r="C5414" s="14"/>
      <c r="D5414" s="186"/>
      <c r="E5414" s="14"/>
    </row>
    <row r="5415">
      <c r="A5415" s="14"/>
      <c r="B5415" s="14"/>
      <c r="C5415" s="14"/>
      <c r="D5415" s="186"/>
      <c r="E5415" s="14"/>
    </row>
    <row r="5416">
      <c r="A5416" s="14"/>
      <c r="B5416" s="14"/>
      <c r="C5416" s="14"/>
      <c r="D5416" s="186"/>
      <c r="E5416" s="14"/>
    </row>
    <row r="5417">
      <c r="A5417" s="14"/>
      <c r="B5417" s="14"/>
      <c r="C5417" s="14"/>
      <c r="D5417" s="186"/>
      <c r="E5417" s="14"/>
    </row>
    <row r="5418">
      <c r="A5418" s="14"/>
      <c r="B5418" s="14"/>
      <c r="C5418" s="14"/>
      <c r="D5418" s="186"/>
      <c r="E5418" s="14"/>
    </row>
    <row r="5419">
      <c r="A5419" s="14"/>
      <c r="B5419" s="14"/>
      <c r="C5419" s="14"/>
      <c r="D5419" s="186"/>
      <c r="E5419" s="14"/>
    </row>
    <row r="5420">
      <c r="A5420" s="14"/>
      <c r="B5420" s="14"/>
      <c r="C5420" s="14"/>
      <c r="D5420" s="186"/>
      <c r="E5420" s="14"/>
    </row>
    <row r="5421">
      <c r="A5421" s="14"/>
      <c r="B5421" s="14"/>
      <c r="C5421" s="14"/>
      <c r="D5421" s="186"/>
      <c r="E5421" s="14"/>
    </row>
    <row r="5422">
      <c r="A5422" s="14"/>
      <c r="B5422" s="14"/>
      <c r="C5422" s="14"/>
      <c r="D5422" s="186"/>
      <c r="E5422" s="14"/>
    </row>
    <row r="5423">
      <c r="A5423" s="14"/>
      <c r="B5423" s="14"/>
      <c r="C5423" s="14"/>
      <c r="D5423" s="186"/>
      <c r="E5423" s="14"/>
    </row>
    <row r="5424">
      <c r="A5424" s="14"/>
      <c r="B5424" s="14"/>
      <c r="C5424" s="14"/>
      <c r="D5424" s="186"/>
      <c r="E5424" s="14"/>
    </row>
    <row r="5425">
      <c r="A5425" s="14"/>
      <c r="B5425" s="14"/>
      <c r="C5425" s="14"/>
      <c r="D5425" s="186"/>
      <c r="E5425" s="14"/>
    </row>
    <row r="5426">
      <c r="A5426" s="14"/>
      <c r="B5426" s="14"/>
      <c r="C5426" s="14"/>
      <c r="D5426" s="186"/>
      <c r="E5426" s="14"/>
    </row>
    <row r="5427">
      <c r="A5427" s="14"/>
      <c r="B5427" s="14"/>
      <c r="C5427" s="14"/>
      <c r="D5427" s="186"/>
      <c r="E5427" s="14"/>
    </row>
    <row r="5428">
      <c r="A5428" s="14"/>
      <c r="B5428" s="14"/>
      <c r="C5428" s="14"/>
      <c r="D5428" s="186"/>
      <c r="E5428" s="14"/>
    </row>
    <row r="5429">
      <c r="A5429" s="14"/>
      <c r="B5429" s="14"/>
      <c r="C5429" s="14"/>
      <c r="D5429" s="186"/>
      <c r="E5429" s="14"/>
    </row>
    <row r="5430">
      <c r="A5430" s="14"/>
      <c r="B5430" s="14"/>
      <c r="C5430" s="14"/>
      <c r="D5430" s="186"/>
      <c r="E5430" s="14"/>
    </row>
    <row r="5431">
      <c r="A5431" s="14"/>
      <c r="B5431" s="14"/>
      <c r="C5431" s="14"/>
      <c r="D5431" s="186"/>
      <c r="E5431" s="14"/>
    </row>
    <row r="5432">
      <c r="A5432" s="14"/>
      <c r="B5432" s="14"/>
      <c r="C5432" s="14"/>
      <c r="D5432" s="186"/>
      <c r="E5432" s="14"/>
    </row>
    <row r="5433">
      <c r="A5433" s="14"/>
      <c r="B5433" s="14"/>
      <c r="C5433" s="14"/>
      <c r="D5433" s="186"/>
      <c r="E5433" s="14"/>
    </row>
    <row r="5434">
      <c r="A5434" s="14"/>
      <c r="B5434" s="14"/>
      <c r="C5434" s="14"/>
      <c r="D5434" s="186"/>
      <c r="E5434" s="14"/>
    </row>
    <row r="5435">
      <c r="A5435" s="14"/>
      <c r="B5435" s="14"/>
      <c r="C5435" s="14"/>
      <c r="D5435" s="186"/>
      <c r="E5435" s="14"/>
    </row>
    <row r="5436">
      <c r="A5436" s="14"/>
      <c r="B5436" s="14"/>
      <c r="C5436" s="14"/>
      <c r="D5436" s="186"/>
      <c r="E5436" s="14"/>
    </row>
    <row r="5437">
      <c r="A5437" s="14"/>
      <c r="B5437" s="14"/>
      <c r="C5437" s="14"/>
      <c r="D5437" s="186"/>
      <c r="E5437" s="14"/>
    </row>
    <row r="5438">
      <c r="A5438" s="14"/>
      <c r="B5438" s="14"/>
      <c r="C5438" s="14"/>
      <c r="D5438" s="186"/>
      <c r="E5438" s="14"/>
    </row>
    <row r="5439">
      <c r="A5439" s="14"/>
      <c r="B5439" s="14"/>
      <c r="C5439" s="14"/>
      <c r="D5439" s="186"/>
      <c r="E5439" s="14"/>
    </row>
    <row r="5440">
      <c r="A5440" s="14"/>
      <c r="B5440" s="14"/>
      <c r="C5440" s="14"/>
      <c r="D5440" s="186"/>
      <c r="E5440" s="14"/>
    </row>
    <row r="5441">
      <c r="A5441" s="14"/>
      <c r="B5441" s="14"/>
      <c r="C5441" s="14"/>
      <c r="D5441" s="186"/>
      <c r="E5441" s="14"/>
    </row>
    <row r="5442">
      <c r="A5442" s="14"/>
      <c r="B5442" s="14"/>
      <c r="C5442" s="14"/>
      <c r="D5442" s="186"/>
      <c r="E5442" s="14"/>
    </row>
    <row r="5443">
      <c r="A5443" s="14"/>
      <c r="B5443" s="14"/>
      <c r="C5443" s="14"/>
      <c r="D5443" s="186"/>
      <c r="E5443" s="14"/>
    </row>
    <row r="5444">
      <c r="A5444" s="14"/>
      <c r="B5444" s="14"/>
      <c r="C5444" s="14"/>
      <c r="D5444" s="186"/>
      <c r="E5444" s="14"/>
    </row>
    <row r="5445">
      <c r="A5445" s="14"/>
      <c r="B5445" s="14"/>
      <c r="C5445" s="14"/>
      <c r="D5445" s="186"/>
      <c r="E5445" s="14"/>
    </row>
    <row r="5446">
      <c r="A5446" s="14"/>
      <c r="B5446" s="14"/>
      <c r="C5446" s="14"/>
      <c r="D5446" s="186"/>
      <c r="E5446" s="14"/>
    </row>
    <row r="5447">
      <c r="A5447" s="14"/>
      <c r="B5447" s="14"/>
      <c r="C5447" s="14"/>
      <c r="D5447" s="186"/>
      <c r="E5447" s="14"/>
    </row>
    <row r="5448">
      <c r="A5448" s="14"/>
      <c r="B5448" s="14"/>
      <c r="C5448" s="14"/>
      <c r="D5448" s="186"/>
      <c r="E5448" s="14"/>
    </row>
    <row r="5449">
      <c r="A5449" s="14"/>
      <c r="B5449" s="14"/>
      <c r="C5449" s="14"/>
      <c r="D5449" s="186"/>
      <c r="E5449" s="14"/>
    </row>
    <row r="5450">
      <c r="A5450" s="14"/>
      <c r="B5450" s="14"/>
      <c r="C5450" s="14"/>
      <c r="D5450" s="186"/>
      <c r="E5450" s="14"/>
    </row>
    <row r="5451">
      <c r="A5451" s="14"/>
      <c r="B5451" s="14"/>
      <c r="C5451" s="14"/>
      <c r="D5451" s="186"/>
      <c r="E5451" s="14"/>
    </row>
    <row r="5452">
      <c r="A5452" s="14"/>
      <c r="B5452" s="14"/>
      <c r="C5452" s="14"/>
      <c r="D5452" s="186"/>
      <c r="E5452" s="14"/>
    </row>
    <row r="5453">
      <c r="A5453" s="14"/>
      <c r="B5453" s="14"/>
      <c r="C5453" s="14"/>
      <c r="D5453" s="186"/>
      <c r="E5453" s="14"/>
    </row>
    <row r="5454">
      <c r="A5454" s="14"/>
      <c r="B5454" s="14"/>
      <c r="C5454" s="14"/>
      <c r="D5454" s="186"/>
      <c r="E5454" s="14"/>
    </row>
    <row r="5455">
      <c r="A5455" s="14"/>
      <c r="B5455" s="14"/>
      <c r="C5455" s="14"/>
      <c r="D5455" s="186"/>
      <c r="E5455" s="14"/>
    </row>
    <row r="5456">
      <c r="A5456" s="14"/>
      <c r="B5456" s="14"/>
      <c r="C5456" s="14"/>
      <c r="D5456" s="186"/>
      <c r="E5456" s="14"/>
    </row>
    <row r="5457">
      <c r="A5457" s="14"/>
      <c r="B5457" s="14"/>
      <c r="C5457" s="14"/>
      <c r="D5457" s="186"/>
      <c r="E5457" s="14"/>
    </row>
    <row r="5458">
      <c r="A5458" s="14"/>
      <c r="B5458" s="14"/>
      <c r="C5458" s="14"/>
      <c r="D5458" s="186"/>
      <c r="E5458" s="14"/>
    </row>
    <row r="5459">
      <c r="A5459" s="14"/>
      <c r="B5459" s="14"/>
      <c r="C5459" s="14"/>
      <c r="D5459" s="186"/>
      <c r="E5459" s="14"/>
    </row>
    <row r="5460">
      <c r="A5460" s="14"/>
      <c r="B5460" s="14"/>
      <c r="C5460" s="14"/>
      <c r="D5460" s="186"/>
      <c r="E5460" s="14"/>
    </row>
    <row r="5461">
      <c r="A5461" s="14"/>
      <c r="B5461" s="14"/>
      <c r="C5461" s="14"/>
      <c r="D5461" s="186"/>
      <c r="E5461" s="14"/>
    </row>
    <row r="5462">
      <c r="A5462" s="14"/>
      <c r="B5462" s="14"/>
      <c r="C5462" s="14"/>
      <c r="D5462" s="186"/>
      <c r="E5462" s="14"/>
    </row>
    <row r="5463">
      <c r="A5463" s="14"/>
      <c r="B5463" s="14"/>
      <c r="C5463" s="14"/>
      <c r="D5463" s="186"/>
      <c r="E5463" s="14"/>
    </row>
    <row r="5464">
      <c r="A5464" s="14"/>
      <c r="B5464" s="14"/>
      <c r="C5464" s="14"/>
      <c r="D5464" s="186"/>
      <c r="E5464" s="14"/>
    </row>
    <row r="5465">
      <c r="A5465" s="14"/>
      <c r="B5465" s="14"/>
      <c r="C5465" s="14"/>
      <c r="D5465" s="186"/>
      <c r="E5465" s="14"/>
    </row>
    <row r="5466">
      <c r="A5466" s="14"/>
      <c r="B5466" s="14"/>
      <c r="C5466" s="14"/>
      <c r="D5466" s="186"/>
      <c r="E5466" s="14"/>
    </row>
    <row r="5467">
      <c r="A5467" s="14"/>
      <c r="B5467" s="14"/>
      <c r="C5467" s="14"/>
      <c r="D5467" s="186"/>
      <c r="E5467" s="14"/>
    </row>
    <row r="5468">
      <c r="A5468" s="14"/>
      <c r="B5468" s="14"/>
      <c r="C5468" s="14"/>
      <c r="D5468" s="186"/>
      <c r="E5468" s="14"/>
    </row>
    <row r="5469">
      <c r="A5469" s="14"/>
      <c r="B5469" s="14"/>
      <c r="C5469" s="14"/>
      <c r="D5469" s="186"/>
      <c r="E5469" s="14"/>
    </row>
    <row r="5470">
      <c r="A5470" s="14"/>
      <c r="B5470" s="14"/>
      <c r="C5470" s="14"/>
      <c r="D5470" s="186"/>
      <c r="E5470" s="14"/>
    </row>
    <row r="5471">
      <c r="A5471" s="14"/>
      <c r="B5471" s="14"/>
      <c r="C5471" s="14"/>
      <c r="D5471" s="186"/>
      <c r="E5471" s="14"/>
    </row>
    <row r="5472">
      <c r="A5472" s="14"/>
      <c r="B5472" s="14"/>
      <c r="C5472" s="14"/>
      <c r="D5472" s="186"/>
      <c r="E5472" s="14"/>
    </row>
    <row r="5473">
      <c r="A5473" s="14"/>
      <c r="B5473" s="14"/>
      <c r="C5473" s="14"/>
      <c r="D5473" s="186"/>
      <c r="E5473" s="14"/>
    </row>
    <row r="5474">
      <c r="A5474" s="14"/>
      <c r="B5474" s="14"/>
      <c r="C5474" s="14"/>
      <c r="D5474" s="186"/>
      <c r="E5474" s="14"/>
    </row>
    <row r="5475">
      <c r="A5475" s="14"/>
      <c r="B5475" s="14"/>
      <c r="C5475" s="14"/>
      <c r="D5475" s="186"/>
      <c r="E5475" s="14"/>
    </row>
    <row r="5476">
      <c r="A5476" s="14"/>
      <c r="B5476" s="14"/>
      <c r="C5476" s="14"/>
      <c r="D5476" s="186"/>
      <c r="E5476" s="14"/>
    </row>
    <row r="5477">
      <c r="A5477" s="14"/>
      <c r="B5477" s="14"/>
      <c r="C5477" s="14"/>
      <c r="D5477" s="186"/>
      <c r="E5477" s="14"/>
    </row>
    <row r="5478">
      <c r="A5478" s="14"/>
      <c r="B5478" s="14"/>
      <c r="C5478" s="14"/>
      <c r="D5478" s="186"/>
      <c r="E5478" s="14"/>
    </row>
    <row r="5479">
      <c r="A5479" s="14"/>
      <c r="B5479" s="14"/>
      <c r="C5479" s="14"/>
      <c r="D5479" s="186"/>
      <c r="E5479" s="14"/>
    </row>
    <row r="5480">
      <c r="A5480" s="14"/>
      <c r="B5480" s="14"/>
      <c r="C5480" s="14"/>
      <c r="D5480" s="186"/>
      <c r="E5480" s="14"/>
    </row>
    <row r="5481">
      <c r="A5481" s="14"/>
      <c r="B5481" s="14"/>
      <c r="C5481" s="14"/>
      <c r="D5481" s="186"/>
      <c r="E5481" s="14"/>
    </row>
    <row r="5482">
      <c r="A5482" s="14"/>
      <c r="B5482" s="14"/>
      <c r="C5482" s="14"/>
      <c r="D5482" s="186"/>
      <c r="E5482" s="14"/>
    </row>
    <row r="5483">
      <c r="A5483" s="14"/>
      <c r="B5483" s="14"/>
      <c r="C5483" s="14"/>
      <c r="D5483" s="186"/>
      <c r="E5483" s="14"/>
    </row>
    <row r="5484">
      <c r="A5484" s="14"/>
      <c r="B5484" s="14"/>
      <c r="C5484" s="14"/>
      <c r="D5484" s="186"/>
      <c r="E5484" s="14"/>
    </row>
    <row r="5485">
      <c r="A5485" s="14"/>
      <c r="B5485" s="14"/>
      <c r="C5485" s="14"/>
      <c r="D5485" s="186"/>
      <c r="E5485" s="14"/>
    </row>
    <row r="5486">
      <c r="A5486" s="14"/>
      <c r="B5486" s="14"/>
      <c r="C5486" s="14"/>
      <c r="D5486" s="186"/>
      <c r="E5486" s="14"/>
    </row>
    <row r="5487">
      <c r="A5487" s="14"/>
      <c r="B5487" s="14"/>
      <c r="C5487" s="14"/>
      <c r="D5487" s="186"/>
      <c r="E5487" s="14"/>
    </row>
    <row r="5488">
      <c r="A5488" s="14"/>
      <c r="B5488" s="14"/>
      <c r="C5488" s="14"/>
      <c r="D5488" s="186"/>
      <c r="E5488" s="14"/>
    </row>
    <row r="5489">
      <c r="A5489" s="14"/>
      <c r="B5489" s="14"/>
      <c r="C5489" s="14"/>
      <c r="D5489" s="186"/>
      <c r="E5489" s="14"/>
    </row>
    <row r="5490">
      <c r="A5490" s="14"/>
      <c r="B5490" s="14"/>
      <c r="C5490" s="14"/>
      <c r="D5490" s="186"/>
      <c r="E5490" s="14"/>
    </row>
    <row r="5491">
      <c r="A5491" s="14"/>
      <c r="B5491" s="14"/>
      <c r="C5491" s="14"/>
      <c r="D5491" s="186"/>
      <c r="E5491" s="14"/>
    </row>
    <row r="5492">
      <c r="A5492" s="14"/>
      <c r="B5492" s="14"/>
      <c r="C5492" s="14"/>
      <c r="D5492" s="186"/>
      <c r="E5492" s="14"/>
    </row>
    <row r="5493">
      <c r="A5493" s="14"/>
      <c r="B5493" s="14"/>
      <c r="C5493" s="14"/>
      <c r="D5493" s="186"/>
      <c r="E5493" s="14"/>
    </row>
    <row r="5494">
      <c r="A5494" s="14"/>
      <c r="B5494" s="14"/>
      <c r="C5494" s="14"/>
      <c r="D5494" s="186"/>
      <c r="E5494" s="14"/>
    </row>
    <row r="5495">
      <c r="A5495" s="14"/>
      <c r="B5495" s="14"/>
      <c r="C5495" s="14"/>
      <c r="D5495" s="186"/>
      <c r="E5495" s="14"/>
    </row>
    <row r="5496">
      <c r="A5496" s="14"/>
      <c r="B5496" s="14"/>
      <c r="C5496" s="14"/>
      <c r="D5496" s="186"/>
      <c r="E5496" s="14"/>
    </row>
    <row r="5497">
      <c r="A5497" s="14"/>
      <c r="B5497" s="14"/>
      <c r="C5497" s="14"/>
      <c r="D5497" s="186"/>
      <c r="E5497" s="14"/>
    </row>
    <row r="5498">
      <c r="A5498" s="14"/>
      <c r="B5498" s="14"/>
      <c r="C5498" s="14"/>
      <c r="D5498" s="186"/>
      <c r="E5498" s="14"/>
    </row>
    <row r="5499">
      <c r="A5499" s="14"/>
      <c r="B5499" s="14"/>
      <c r="C5499" s="14"/>
      <c r="D5499" s="186"/>
      <c r="E5499" s="14"/>
    </row>
    <row r="5500">
      <c r="A5500" s="14"/>
      <c r="B5500" s="14"/>
      <c r="C5500" s="14"/>
      <c r="D5500" s="186"/>
      <c r="E5500" s="14"/>
    </row>
    <row r="5501">
      <c r="A5501" s="14"/>
      <c r="B5501" s="14"/>
      <c r="C5501" s="14"/>
      <c r="D5501" s="186"/>
      <c r="E5501" s="14"/>
    </row>
    <row r="5502">
      <c r="A5502" s="14"/>
      <c r="B5502" s="14"/>
      <c r="C5502" s="14"/>
      <c r="D5502" s="186"/>
      <c r="E5502" s="14"/>
    </row>
    <row r="5503">
      <c r="A5503" s="14"/>
      <c r="B5503" s="14"/>
      <c r="C5503" s="14"/>
      <c r="D5503" s="186"/>
      <c r="E5503" s="14"/>
    </row>
    <row r="5504">
      <c r="A5504" s="14"/>
      <c r="B5504" s="14"/>
      <c r="C5504" s="14"/>
      <c r="D5504" s="186"/>
      <c r="E5504" s="14"/>
    </row>
    <row r="5505">
      <c r="A5505" s="14"/>
      <c r="B5505" s="14"/>
      <c r="C5505" s="14"/>
      <c r="D5505" s="186"/>
      <c r="E5505" s="14"/>
    </row>
    <row r="5506">
      <c r="A5506" s="14"/>
      <c r="B5506" s="14"/>
      <c r="C5506" s="14"/>
      <c r="D5506" s="186"/>
      <c r="E5506" s="14"/>
    </row>
    <row r="5507">
      <c r="A5507" s="14"/>
      <c r="B5507" s="14"/>
      <c r="C5507" s="14"/>
      <c r="D5507" s="186"/>
      <c r="E5507" s="14"/>
    </row>
    <row r="5508">
      <c r="A5508" s="14"/>
      <c r="B5508" s="14"/>
      <c r="C5508" s="14"/>
      <c r="D5508" s="186"/>
      <c r="E5508" s="14"/>
    </row>
    <row r="5509">
      <c r="A5509" s="14"/>
      <c r="B5509" s="14"/>
      <c r="C5509" s="14"/>
      <c r="D5509" s="186"/>
      <c r="E5509" s="14"/>
    </row>
    <row r="5510">
      <c r="A5510" s="14"/>
      <c r="B5510" s="14"/>
      <c r="C5510" s="14"/>
      <c r="D5510" s="186"/>
      <c r="E5510" s="14"/>
    </row>
    <row r="5511">
      <c r="A5511" s="14"/>
      <c r="B5511" s="14"/>
      <c r="C5511" s="14"/>
      <c r="D5511" s="186"/>
      <c r="E5511" s="14"/>
    </row>
    <row r="5512">
      <c r="A5512" s="14"/>
      <c r="B5512" s="14"/>
      <c r="C5512" s="14"/>
      <c r="D5512" s="186"/>
      <c r="E5512" s="14"/>
    </row>
    <row r="5513">
      <c r="A5513" s="14"/>
      <c r="B5513" s="14"/>
      <c r="C5513" s="14"/>
      <c r="D5513" s="186"/>
      <c r="E5513" s="14"/>
    </row>
    <row r="5514">
      <c r="A5514" s="14"/>
      <c r="B5514" s="14"/>
      <c r="C5514" s="14"/>
      <c r="D5514" s="186"/>
      <c r="E5514" s="14"/>
    </row>
    <row r="5515">
      <c r="A5515" s="14"/>
      <c r="B5515" s="14"/>
      <c r="C5515" s="14"/>
      <c r="D5515" s="186"/>
      <c r="E5515" s="14"/>
    </row>
    <row r="5516">
      <c r="A5516" s="14"/>
      <c r="B5516" s="14"/>
      <c r="C5516" s="14"/>
      <c r="D5516" s="186"/>
      <c r="E5516" s="14"/>
    </row>
    <row r="5517">
      <c r="A5517" s="14"/>
      <c r="B5517" s="14"/>
      <c r="C5517" s="14"/>
      <c r="D5517" s="186"/>
      <c r="E5517" s="14"/>
    </row>
    <row r="5518">
      <c r="A5518" s="14"/>
      <c r="B5518" s="14"/>
      <c r="C5518" s="14"/>
      <c r="D5518" s="186"/>
      <c r="E5518" s="14"/>
    </row>
    <row r="5519">
      <c r="A5519" s="14"/>
      <c r="B5519" s="14"/>
      <c r="C5519" s="14"/>
      <c r="D5519" s="186"/>
      <c r="E5519" s="14"/>
    </row>
    <row r="5520">
      <c r="A5520" s="14"/>
      <c r="B5520" s="14"/>
      <c r="C5520" s="14"/>
      <c r="D5520" s="186"/>
      <c r="E5520" s="14"/>
    </row>
    <row r="5521">
      <c r="A5521" s="14"/>
      <c r="B5521" s="14"/>
      <c r="C5521" s="14"/>
      <c r="D5521" s="186"/>
      <c r="E5521" s="14"/>
    </row>
    <row r="5522">
      <c r="A5522" s="14"/>
      <c r="B5522" s="14"/>
      <c r="C5522" s="14"/>
      <c r="D5522" s="186"/>
      <c r="E5522" s="14"/>
    </row>
    <row r="5523">
      <c r="A5523" s="14"/>
      <c r="B5523" s="14"/>
      <c r="C5523" s="14"/>
      <c r="D5523" s="186"/>
      <c r="E5523" s="14"/>
    </row>
    <row r="5524">
      <c r="A5524" s="14"/>
      <c r="B5524" s="14"/>
      <c r="C5524" s="14"/>
      <c r="D5524" s="186"/>
      <c r="E5524" s="14"/>
    </row>
    <row r="5525">
      <c r="A5525" s="14"/>
      <c r="B5525" s="14"/>
      <c r="C5525" s="14"/>
      <c r="D5525" s="186"/>
      <c r="E5525" s="14"/>
    </row>
    <row r="5526">
      <c r="A5526" s="14"/>
      <c r="B5526" s="14"/>
      <c r="C5526" s="14"/>
      <c r="D5526" s="186"/>
      <c r="E5526" s="14"/>
    </row>
    <row r="5527">
      <c r="A5527" s="14"/>
      <c r="B5527" s="14"/>
      <c r="C5527" s="14"/>
      <c r="D5527" s="186"/>
      <c r="E5527" s="14"/>
    </row>
    <row r="5528">
      <c r="A5528" s="14"/>
      <c r="B5528" s="14"/>
      <c r="C5528" s="14"/>
      <c r="D5528" s="186"/>
      <c r="E5528" s="14"/>
    </row>
    <row r="5529">
      <c r="A5529" s="14"/>
      <c r="B5529" s="14"/>
      <c r="C5529" s="14"/>
      <c r="D5529" s="186"/>
      <c r="E5529" s="14"/>
    </row>
    <row r="5530">
      <c r="A5530" s="14"/>
      <c r="B5530" s="14"/>
      <c r="C5530" s="14"/>
      <c r="D5530" s="186"/>
      <c r="E5530" s="14"/>
    </row>
    <row r="5531">
      <c r="A5531" s="14"/>
      <c r="B5531" s="14"/>
      <c r="C5531" s="14"/>
      <c r="D5531" s="186"/>
      <c r="E5531" s="14"/>
    </row>
    <row r="5532">
      <c r="A5532" s="14"/>
      <c r="B5532" s="14"/>
      <c r="C5532" s="14"/>
      <c r="D5532" s="186"/>
      <c r="E5532" s="14"/>
    </row>
    <row r="5533">
      <c r="A5533" s="14"/>
      <c r="B5533" s="14"/>
      <c r="C5533" s="14"/>
      <c r="D5533" s="186"/>
      <c r="E5533" s="14"/>
    </row>
    <row r="5534">
      <c r="A5534" s="14"/>
      <c r="B5534" s="14"/>
      <c r="C5534" s="14"/>
      <c r="D5534" s="186"/>
      <c r="E5534" s="14"/>
    </row>
    <row r="5535">
      <c r="A5535" s="14"/>
      <c r="B5535" s="14"/>
      <c r="C5535" s="14"/>
      <c r="D5535" s="186"/>
      <c r="E5535" s="14"/>
    </row>
    <row r="5536">
      <c r="A5536" s="14"/>
      <c r="B5536" s="14"/>
      <c r="C5536" s="14"/>
      <c r="D5536" s="186"/>
      <c r="E5536" s="14"/>
    </row>
    <row r="5537">
      <c r="A5537" s="14"/>
      <c r="B5537" s="14"/>
      <c r="C5537" s="14"/>
      <c r="D5537" s="186"/>
      <c r="E5537" s="14"/>
    </row>
    <row r="5538">
      <c r="A5538" s="14"/>
      <c r="B5538" s="14"/>
      <c r="C5538" s="14"/>
      <c r="D5538" s="186"/>
      <c r="E5538" s="14"/>
    </row>
    <row r="5539">
      <c r="A5539" s="14"/>
      <c r="B5539" s="14"/>
      <c r="C5539" s="14"/>
      <c r="D5539" s="186"/>
      <c r="E5539" s="14"/>
    </row>
    <row r="5540">
      <c r="A5540" s="14"/>
      <c r="B5540" s="14"/>
      <c r="C5540" s="14"/>
      <c r="D5540" s="186"/>
      <c r="E5540" s="14"/>
    </row>
    <row r="5541">
      <c r="A5541" s="14"/>
      <c r="B5541" s="14"/>
      <c r="C5541" s="14"/>
      <c r="D5541" s="186"/>
      <c r="E5541" s="14"/>
    </row>
    <row r="5542">
      <c r="A5542" s="14"/>
      <c r="B5542" s="14"/>
      <c r="C5542" s="14"/>
      <c r="D5542" s="186"/>
      <c r="E5542" s="14"/>
    </row>
    <row r="5543">
      <c r="A5543" s="14"/>
      <c r="B5543" s="14"/>
      <c r="C5543" s="14"/>
      <c r="D5543" s="186"/>
      <c r="E5543" s="14"/>
    </row>
    <row r="5544">
      <c r="A5544" s="14"/>
      <c r="B5544" s="14"/>
      <c r="C5544" s="14"/>
      <c r="D5544" s="186"/>
      <c r="E5544" s="14"/>
    </row>
    <row r="5545">
      <c r="A5545" s="14"/>
      <c r="B5545" s="14"/>
      <c r="C5545" s="14"/>
      <c r="D5545" s="186"/>
      <c r="E5545" s="14"/>
    </row>
    <row r="5546">
      <c r="A5546" s="14"/>
      <c r="B5546" s="14"/>
      <c r="C5546" s="14"/>
      <c r="D5546" s="186"/>
      <c r="E5546" s="14"/>
    </row>
    <row r="5547">
      <c r="A5547" s="14"/>
      <c r="B5547" s="14"/>
      <c r="C5547" s="14"/>
      <c r="D5547" s="186"/>
      <c r="E5547" s="14"/>
    </row>
    <row r="5548">
      <c r="A5548" s="14"/>
      <c r="B5548" s="14"/>
      <c r="C5548" s="14"/>
      <c r="D5548" s="186"/>
      <c r="E5548" s="14"/>
    </row>
    <row r="5549">
      <c r="A5549" s="14"/>
      <c r="B5549" s="14"/>
      <c r="C5549" s="14"/>
      <c r="D5549" s="186"/>
      <c r="E5549" s="14"/>
    </row>
    <row r="5550">
      <c r="A5550" s="14"/>
      <c r="B5550" s="14"/>
      <c r="C5550" s="14"/>
      <c r="D5550" s="186"/>
      <c r="E5550" s="14"/>
    </row>
    <row r="5551">
      <c r="A5551" s="14"/>
      <c r="B5551" s="14"/>
      <c r="C5551" s="14"/>
      <c r="D5551" s="186"/>
      <c r="E5551" s="14"/>
    </row>
    <row r="5552">
      <c r="A5552" s="14"/>
      <c r="B5552" s="14"/>
      <c r="C5552" s="14"/>
      <c r="D5552" s="186"/>
      <c r="E5552" s="14"/>
    </row>
    <row r="5553">
      <c r="A5553" s="14"/>
      <c r="B5553" s="14"/>
      <c r="C5553" s="14"/>
      <c r="D5553" s="186"/>
      <c r="E5553" s="14"/>
    </row>
    <row r="5554">
      <c r="A5554" s="14"/>
      <c r="B5554" s="14"/>
      <c r="C5554" s="14"/>
      <c r="D5554" s="186"/>
      <c r="E5554" s="14"/>
    </row>
    <row r="5555">
      <c r="A5555" s="14"/>
      <c r="B5555" s="14"/>
      <c r="C5555" s="14"/>
      <c r="D5555" s="186"/>
      <c r="E5555" s="14"/>
    </row>
    <row r="5556">
      <c r="A5556" s="14"/>
      <c r="B5556" s="14"/>
      <c r="C5556" s="14"/>
      <c r="D5556" s="186"/>
      <c r="E5556" s="14"/>
    </row>
    <row r="5557">
      <c r="A5557" s="14"/>
      <c r="B5557" s="14"/>
      <c r="C5557" s="14"/>
      <c r="D5557" s="186"/>
      <c r="E5557" s="14"/>
    </row>
    <row r="5558">
      <c r="A5558" s="14"/>
      <c r="B5558" s="14"/>
      <c r="C5558" s="14"/>
      <c r="D5558" s="186"/>
      <c r="E5558" s="14"/>
    </row>
    <row r="5559">
      <c r="A5559" s="14"/>
      <c r="B5559" s="14"/>
      <c r="C5559" s="14"/>
      <c r="D5559" s="186"/>
      <c r="E5559" s="14"/>
    </row>
    <row r="5560">
      <c r="A5560" s="14"/>
      <c r="B5560" s="14"/>
      <c r="C5560" s="14"/>
      <c r="D5560" s="186"/>
      <c r="E5560" s="14"/>
    </row>
    <row r="5561">
      <c r="A5561" s="14"/>
      <c r="B5561" s="14"/>
      <c r="C5561" s="14"/>
      <c r="D5561" s="186"/>
      <c r="E5561" s="14"/>
    </row>
    <row r="5562">
      <c r="A5562" s="14"/>
      <c r="B5562" s="14"/>
      <c r="C5562" s="14"/>
      <c r="D5562" s="186"/>
      <c r="E5562" s="14"/>
    </row>
    <row r="5563">
      <c r="A5563" s="14"/>
      <c r="B5563" s="14"/>
      <c r="C5563" s="14"/>
      <c r="D5563" s="186"/>
      <c r="E5563" s="14"/>
    </row>
    <row r="5564">
      <c r="A5564" s="14"/>
      <c r="B5564" s="14"/>
      <c r="C5564" s="14"/>
      <c r="D5564" s="186"/>
      <c r="E5564" s="14"/>
    </row>
    <row r="5565">
      <c r="A5565" s="14"/>
      <c r="B5565" s="14"/>
      <c r="C5565" s="14"/>
      <c r="D5565" s="186"/>
      <c r="E5565" s="14"/>
    </row>
    <row r="5566">
      <c r="A5566" s="14"/>
      <c r="B5566" s="14"/>
      <c r="C5566" s="14"/>
      <c r="D5566" s="186"/>
      <c r="E5566" s="14"/>
    </row>
    <row r="5567">
      <c r="A5567" s="14"/>
      <c r="B5567" s="14"/>
      <c r="C5567" s="14"/>
      <c r="D5567" s="186"/>
      <c r="E5567" s="14"/>
    </row>
    <row r="5568">
      <c r="A5568" s="14"/>
      <c r="B5568" s="14"/>
      <c r="C5568" s="14"/>
      <c r="D5568" s="186"/>
      <c r="E5568" s="14"/>
    </row>
    <row r="5569">
      <c r="A5569" s="14"/>
      <c r="B5569" s="14"/>
      <c r="C5569" s="14"/>
      <c r="D5569" s="186"/>
      <c r="E5569" s="14"/>
    </row>
    <row r="5570">
      <c r="A5570" s="14"/>
      <c r="B5570" s="14"/>
      <c r="C5570" s="14"/>
      <c r="D5570" s="186"/>
      <c r="E5570" s="14"/>
    </row>
    <row r="5571">
      <c r="A5571" s="14"/>
      <c r="B5571" s="14"/>
      <c r="C5571" s="14"/>
      <c r="D5571" s="186"/>
      <c r="E5571" s="14"/>
    </row>
    <row r="5572">
      <c r="A5572" s="14"/>
      <c r="B5572" s="14"/>
      <c r="C5572" s="14"/>
      <c r="D5572" s="186"/>
      <c r="E5572" s="14"/>
    </row>
    <row r="5573">
      <c r="A5573" s="14"/>
      <c r="B5573" s="14"/>
      <c r="C5573" s="14"/>
      <c r="D5573" s="186"/>
      <c r="E5573" s="14"/>
    </row>
    <row r="5574">
      <c r="A5574" s="14"/>
      <c r="B5574" s="14"/>
      <c r="C5574" s="14"/>
      <c r="D5574" s="186"/>
      <c r="E5574" s="14"/>
    </row>
    <row r="5575">
      <c r="A5575" s="14"/>
      <c r="B5575" s="14"/>
      <c r="C5575" s="14"/>
      <c r="D5575" s="186"/>
      <c r="E5575" s="14"/>
    </row>
    <row r="5576">
      <c r="A5576" s="14"/>
      <c r="B5576" s="14"/>
      <c r="C5576" s="14"/>
      <c r="D5576" s="186"/>
      <c r="E5576" s="14"/>
    </row>
    <row r="5577">
      <c r="A5577" s="14"/>
      <c r="B5577" s="14"/>
      <c r="C5577" s="14"/>
      <c r="D5577" s="186"/>
      <c r="E5577" s="14"/>
    </row>
    <row r="5578">
      <c r="A5578" s="14"/>
      <c r="B5578" s="14"/>
      <c r="C5578" s="14"/>
      <c r="D5578" s="186"/>
      <c r="E5578" s="14"/>
    </row>
    <row r="5579">
      <c r="A5579" s="14"/>
      <c r="B5579" s="14"/>
      <c r="C5579" s="14"/>
      <c r="D5579" s="186"/>
      <c r="E5579" s="14"/>
    </row>
    <row r="5580">
      <c r="A5580" s="14"/>
      <c r="B5580" s="14"/>
      <c r="C5580" s="14"/>
      <c r="D5580" s="186"/>
      <c r="E5580" s="14"/>
    </row>
    <row r="5581">
      <c r="A5581" s="14"/>
      <c r="B5581" s="14"/>
      <c r="C5581" s="14"/>
      <c r="D5581" s="186"/>
      <c r="E5581" s="14"/>
    </row>
    <row r="5582">
      <c r="A5582" s="14"/>
      <c r="B5582" s="14"/>
      <c r="C5582" s="14"/>
      <c r="D5582" s="186"/>
      <c r="E5582" s="14"/>
    </row>
    <row r="5583">
      <c r="A5583" s="14"/>
      <c r="B5583" s="14"/>
      <c r="C5583" s="14"/>
      <c r="D5583" s="186"/>
      <c r="E5583" s="14"/>
    </row>
    <row r="5584">
      <c r="A5584" s="14"/>
      <c r="B5584" s="14"/>
      <c r="C5584" s="14"/>
      <c r="D5584" s="186"/>
      <c r="E5584" s="14"/>
    </row>
    <row r="5585">
      <c r="A5585" s="14"/>
      <c r="B5585" s="14"/>
      <c r="C5585" s="14"/>
      <c r="D5585" s="186"/>
      <c r="E5585" s="14"/>
    </row>
    <row r="5586">
      <c r="A5586" s="14"/>
      <c r="B5586" s="14"/>
      <c r="C5586" s="14"/>
      <c r="D5586" s="186"/>
      <c r="E5586" s="14"/>
    </row>
    <row r="5587">
      <c r="A5587" s="14"/>
      <c r="B5587" s="14"/>
      <c r="C5587" s="14"/>
      <c r="D5587" s="186"/>
      <c r="E5587" s="14"/>
    </row>
    <row r="5588">
      <c r="A5588" s="14"/>
      <c r="B5588" s="14"/>
      <c r="C5588" s="14"/>
      <c r="D5588" s="186"/>
      <c r="E5588" s="14"/>
    </row>
    <row r="5589">
      <c r="A5589" s="14"/>
      <c r="B5589" s="14"/>
      <c r="C5589" s="14"/>
      <c r="D5589" s="186"/>
      <c r="E5589" s="14"/>
    </row>
    <row r="5590">
      <c r="A5590" s="14"/>
      <c r="B5590" s="14"/>
      <c r="C5590" s="14"/>
      <c r="D5590" s="186"/>
      <c r="E5590" s="14"/>
    </row>
    <row r="5591">
      <c r="A5591" s="14"/>
      <c r="B5591" s="14"/>
      <c r="C5591" s="14"/>
      <c r="D5591" s="186"/>
      <c r="E5591" s="14"/>
    </row>
    <row r="5592">
      <c r="A5592" s="14"/>
      <c r="B5592" s="14"/>
      <c r="C5592" s="14"/>
      <c r="D5592" s="186"/>
      <c r="E5592" s="14"/>
    </row>
    <row r="5593">
      <c r="A5593" s="14"/>
      <c r="B5593" s="14"/>
      <c r="C5593" s="14"/>
      <c r="D5593" s="186"/>
      <c r="E5593" s="14"/>
    </row>
    <row r="5594">
      <c r="A5594" s="14"/>
      <c r="B5594" s="14"/>
      <c r="C5594" s="14"/>
      <c r="D5594" s="186"/>
      <c r="E5594" s="14"/>
    </row>
    <row r="5595">
      <c r="A5595" s="14"/>
      <c r="B5595" s="14"/>
      <c r="C5595" s="14"/>
      <c r="D5595" s="186"/>
      <c r="E5595" s="14"/>
    </row>
    <row r="5596">
      <c r="A5596" s="14"/>
      <c r="B5596" s="14"/>
      <c r="C5596" s="14"/>
      <c r="D5596" s="186"/>
      <c r="E5596" s="14"/>
    </row>
    <row r="5597">
      <c r="A5597" s="14"/>
      <c r="B5597" s="14"/>
      <c r="C5597" s="14"/>
      <c r="D5597" s="186"/>
      <c r="E5597" s="14"/>
    </row>
    <row r="5598">
      <c r="A5598" s="14"/>
      <c r="B5598" s="14"/>
      <c r="C5598" s="14"/>
      <c r="D5598" s="186"/>
      <c r="E5598" s="14"/>
    </row>
    <row r="5599">
      <c r="A5599" s="14"/>
      <c r="B5599" s="14"/>
      <c r="C5599" s="14"/>
      <c r="D5599" s="186"/>
      <c r="E5599" s="14"/>
    </row>
    <row r="5600">
      <c r="A5600" s="14"/>
      <c r="B5600" s="14"/>
      <c r="C5600" s="14"/>
      <c r="D5600" s="186"/>
      <c r="E5600" s="14"/>
    </row>
    <row r="5601">
      <c r="A5601" s="14"/>
      <c r="B5601" s="14"/>
      <c r="C5601" s="14"/>
      <c r="D5601" s="186"/>
      <c r="E5601" s="14"/>
    </row>
    <row r="5602">
      <c r="A5602" s="14"/>
      <c r="B5602" s="14"/>
      <c r="C5602" s="14"/>
      <c r="D5602" s="186"/>
      <c r="E5602" s="14"/>
    </row>
    <row r="5603">
      <c r="A5603" s="14"/>
      <c r="B5603" s="14"/>
      <c r="C5603" s="14"/>
      <c r="D5603" s="186"/>
      <c r="E5603" s="14"/>
    </row>
    <row r="5604">
      <c r="A5604" s="14"/>
      <c r="B5604" s="14"/>
      <c r="C5604" s="14"/>
      <c r="D5604" s="186"/>
      <c r="E5604" s="14"/>
    </row>
    <row r="5605">
      <c r="A5605" s="14"/>
      <c r="B5605" s="14"/>
      <c r="C5605" s="14"/>
      <c r="D5605" s="186"/>
      <c r="E5605" s="14"/>
    </row>
    <row r="5606">
      <c r="A5606" s="14"/>
      <c r="B5606" s="14"/>
      <c r="C5606" s="14"/>
      <c r="D5606" s="186"/>
      <c r="E5606" s="14"/>
    </row>
    <row r="5607">
      <c r="A5607" s="14"/>
      <c r="B5607" s="14"/>
      <c r="C5607" s="14"/>
      <c r="D5607" s="186"/>
      <c r="E5607" s="14"/>
    </row>
    <row r="5608">
      <c r="A5608" s="14"/>
      <c r="B5608" s="14"/>
      <c r="C5608" s="14"/>
      <c r="D5608" s="186"/>
      <c r="E5608" s="14"/>
    </row>
    <row r="5609">
      <c r="A5609" s="14"/>
      <c r="B5609" s="14"/>
      <c r="C5609" s="14"/>
      <c r="D5609" s="186"/>
      <c r="E5609" s="14"/>
    </row>
    <row r="5610">
      <c r="A5610" s="14"/>
      <c r="B5610" s="14"/>
      <c r="C5610" s="14"/>
      <c r="D5610" s="186"/>
      <c r="E5610" s="14"/>
    </row>
    <row r="5611">
      <c r="A5611" s="14"/>
      <c r="B5611" s="14"/>
      <c r="C5611" s="14"/>
      <c r="D5611" s="186"/>
      <c r="E5611" s="14"/>
    </row>
    <row r="5612">
      <c r="A5612" s="14"/>
      <c r="B5612" s="14"/>
      <c r="C5612" s="14"/>
      <c r="D5612" s="186"/>
      <c r="E5612" s="14"/>
    </row>
    <row r="5613">
      <c r="A5613" s="14"/>
      <c r="B5613" s="14"/>
      <c r="C5613" s="14"/>
      <c r="D5613" s="186"/>
      <c r="E5613" s="14"/>
    </row>
    <row r="5614">
      <c r="A5614" s="14"/>
      <c r="B5614" s="14"/>
      <c r="C5614" s="14"/>
      <c r="D5614" s="186"/>
      <c r="E5614" s="14"/>
    </row>
    <row r="5615">
      <c r="A5615" s="14"/>
      <c r="B5615" s="14"/>
      <c r="C5615" s="14"/>
      <c r="D5615" s="186"/>
      <c r="E5615" s="14"/>
    </row>
    <row r="5616">
      <c r="A5616" s="14"/>
      <c r="B5616" s="14"/>
      <c r="C5616" s="14"/>
      <c r="D5616" s="186"/>
      <c r="E5616" s="14"/>
    </row>
    <row r="5617">
      <c r="A5617" s="14"/>
      <c r="B5617" s="14"/>
      <c r="C5617" s="14"/>
      <c r="D5617" s="186"/>
      <c r="E5617" s="14"/>
    </row>
    <row r="5618">
      <c r="A5618" s="14"/>
      <c r="B5618" s="14"/>
      <c r="C5618" s="14"/>
      <c r="D5618" s="186"/>
      <c r="E5618" s="14"/>
    </row>
    <row r="5619">
      <c r="A5619" s="14"/>
      <c r="B5619" s="14"/>
      <c r="C5619" s="14"/>
      <c r="D5619" s="186"/>
      <c r="E5619" s="14"/>
    </row>
    <row r="5620">
      <c r="A5620" s="14"/>
      <c r="B5620" s="14"/>
      <c r="C5620" s="14"/>
      <c r="D5620" s="186"/>
      <c r="E5620" s="14"/>
    </row>
    <row r="5621">
      <c r="A5621" s="14"/>
      <c r="B5621" s="14"/>
      <c r="C5621" s="14"/>
      <c r="D5621" s="186"/>
      <c r="E5621" s="14"/>
    </row>
    <row r="5622">
      <c r="A5622" s="14"/>
      <c r="B5622" s="14"/>
      <c r="C5622" s="14"/>
      <c r="D5622" s="186"/>
      <c r="E5622" s="14"/>
    </row>
    <row r="5623">
      <c r="A5623" s="14"/>
      <c r="B5623" s="14"/>
      <c r="C5623" s="14"/>
      <c r="D5623" s="186"/>
      <c r="E5623" s="14"/>
    </row>
    <row r="5624">
      <c r="A5624" s="14"/>
      <c r="B5624" s="14"/>
      <c r="C5624" s="14"/>
      <c r="D5624" s="186"/>
      <c r="E5624" s="14"/>
    </row>
    <row r="5625">
      <c r="A5625" s="14"/>
      <c r="B5625" s="14"/>
      <c r="C5625" s="14"/>
      <c r="D5625" s="186"/>
      <c r="E5625" s="14"/>
    </row>
    <row r="5626">
      <c r="A5626" s="14"/>
      <c r="B5626" s="14"/>
      <c r="C5626" s="14"/>
      <c r="D5626" s="186"/>
      <c r="E5626" s="14"/>
    </row>
    <row r="5627">
      <c r="A5627" s="14"/>
      <c r="B5627" s="14"/>
      <c r="C5627" s="14"/>
      <c r="D5627" s="186"/>
      <c r="E5627" s="14"/>
    </row>
    <row r="5628">
      <c r="A5628" s="14"/>
      <c r="B5628" s="14"/>
      <c r="C5628" s="14"/>
      <c r="D5628" s="186"/>
      <c r="E5628" s="14"/>
    </row>
    <row r="5629">
      <c r="A5629" s="14"/>
      <c r="B5629" s="14"/>
      <c r="C5629" s="14"/>
      <c r="D5629" s="186"/>
      <c r="E5629" s="14"/>
    </row>
    <row r="5630">
      <c r="A5630" s="14"/>
      <c r="B5630" s="14"/>
      <c r="C5630" s="14"/>
      <c r="D5630" s="186"/>
      <c r="E5630" s="14"/>
    </row>
    <row r="5631">
      <c r="A5631" s="14"/>
      <c r="B5631" s="14"/>
      <c r="C5631" s="14"/>
      <c r="D5631" s="186"/>
      <c r="E5631" s="14"/>
    </row>
    <row r="5632">
      <c r="A5632" s="14"/>
      <c r="B5632" s="14"/>
      <c r="C5632" s="14"/>
      <c r="D5632" s="186"/>
      <c r="E5632" s="14"/>
    </row>
    <row r="5633">
      <c r="A5633" s="14"/>
      <c r="B5633" s="14"/>
      <c r="C5633" s="14"/>
      <c r="D5633" s="186"/>
      <c r="E5633" s="14"/>
    </row>
    <row r="5634">
      <c r="A5634" s="14"/>
      <c r="B5634" s="14"/>
      <c r="C5634" s="14"/>
      <c r="D5634" s="186"/>
      <c r="E5634" s="14"/>
    </row>
    <row r="5635">
      <c r="A5635" s="14"/>
      <c r="B5635" s="14"/>
      <c r="C5635" s="14"/>
      <c r="D5635" s="186"/>
      <c r="E5635" s="14"/>
    </row>
    <row r="5636">
      <c r="A5636" s="14"/>
      <c r="B5636" s="14"/>
      <c r="C5636" s="14"/>
      <c r="D5636" s="186"/>
      <c r="E5636" s="14"/>
    </row>
    <row r="5637">
      <c r="A5637" s="14"/>
      <c r="B5637" s="14"/>
      <c r="C5637" s="14"/>
      <c r="D5637" s="186"/>
      <c r="E5637" s="14"/>
    </row>
    <row r="5638">
      <c r="A5638" s="14"/>
      <c r="B5638" s="14"/>
      <c r="C5638" s="14"/>
      <c r="D5638" s="186"/>
      <c r="E5638" s="14"/>
    </row>
    <row r="5639">
      <c r="A5639" s="14"/>
      <c r="B5639" s="14"/>
      <c r="C5639" s="14"/>
      <c r="D5639" s="186"/>
      <c r="E5639" s="14"/>
    </row>
    <row r="5640">
      <c r="A5640" s="14"/>
      <c r="B5640" s="14"/>
      <c r="C5640" s="14"/>
      <c r="D5640" s="186"/>
      <c r="E5640" s="14"/>
    </row>
    <row r="5641">
      <c r="A5641" s="14"/>
      <c r="B5641" s="14"/>
      <c r="C5641" s="14"/>
      <c r="D5641" s="186"/>
      <c r="E5641" s="14"/>
    </row>
    <row r="5642">
      <c r="A5642" s="14"/>
      <c r="B5642" s="14"/>
      <c r="C5642" s="14"/>
      <c r="D5642" s="186"/>
      <c r="E5642" s="14"/>
    </row>
    <row r="5643">
      <c r="A5643" s="14"/>
      <c r="B5643" s="14"/>
      <c r="C5643" s="14"/>
      <c r="D5643" s="186"/>
      <c r="E5643" s="14"/>
    </row>
    <row r="5644">
      <c r="A5644" s="14"/>
      <c r="B5644" s="14"/>
      <c r="C5644" s="14"/>
      <c r="D5644" s="186"/>
      <c r="E5644" s="14"/>
    </row>
    <row r="5645">
      <c r="A5645" s="14"/>
      <c r="B5645" s="14"/>
      <c r="C5645" s="14"/>
      <c r="D5645" s="186"/>
      <c r="E5645" s="14"/>
    </row>
    <row r="5646">
      <c r="A5646" s="14"/>
      <c r="B5646" s="14"/>
      <c r="C5646" s="14"/>
      <c r="D5646" s="186"/>
      <c r="E5646" s="14"/>
    </row>
    <row r="5647">
      <c r="A5647" s="14"/>
      <c r="B5647" s="14"/>
      <c r="C5647" s="14"/>
      <c r="D5647" s="186"/>
      <c r="E5647" s="14"/>
    </row>
    <row r="5648">
      <c r="A5648" s="14"/>
      <c r="B5648" s="14"/>
      <c r="C5648" s="14"/>
      <c r="D5648" s="186"/>
      <c r="E5648" s="14"/>
    </row>
    <row r="5649">
      <c r="A5649" s="14"/>
      <c r="B5649" s="14"/>
      <c r="C5649" s="14"/>
      <c r="D5649" s="186"/>
      <c r="E5649" s="14"/>
    </row>
    <row r="5650">
      <c r="A5650" s="14"/>
      <c r="B5650" s="14"/>
      <c r="C5650" s="14"/>
      <c r="D5650" s="186"/>
      <c r="E5650" s="14"/>
    </row>
    <row r="5651">
      <c r="A5651" s="14"/>
      <c r="B5651" s="14"/>
      <c r="C5651" s="14"/>
      <c r="D5651" s="186"/>
      <c r="E5651" s="14"/>
    </row>
    <row r="5652">
      <c r="A5652" s="14"/>
      <c r="B5652" s="14"/>
      <c r="C5652" s="14"/>
      <c r="D5652" s="186"/>
      <c r="E5652" s="14"/>
    </row>
    <row r="5653">
      <c r="A5653" s="14"/>
      <c r="B5653" s="14"/>
      <c r="C5653" s="14"/>
      <c r="D5653" s="186"/>
      <c r="E5653" s="14"/>
    </row>
    <row r="5654">
      <c r="A5654" s="14"/>
      <c r="B5654" s="14"/>
      <c r="C5654" s="14"/>
      <c r="D5654" s="186"/>
      <c r="E5654" s="14"/>
    </row>
    <row r="5655">
      <c r="A5655" s="14"/>
      <c r="B5655" s="14"/>
      <c r="C5655" s="14"/>
      <c r="D5655" s="186"/>
      <c r="E5655" s="14"/>
    </row>
    <row r="5656">
      <c r="A5656" s="14"/>
      <c r="B5656" s="14"/>
      <c r="C5656" s="14"/>
      <c r="D5656" s="186"/>
      <c r="E5656" s="14"/>
    </row>
    <row r="5657">
      <c r="A5657" s="14"/>
      <c r="B5657" s="14"/>
      <c r="C5657" s="14"/>
      <c r="D5657" s="186"/>
      <c r="E5657" s="14"/>
    </row>
    <row r="5658">
      <c r="A5658" s="14"/>
      <c r="B5658" s="14"/>
      <c r="C5658" s="14"/>
      <c r="D5658" s="186"/>
      <c r="E5658" s="14"/>
    </row>
    <row r="5659">
      <c r="A5659" s="14"/>
      <c r="B5659" s="14"/>
      <c r="C5659" s="14"/>
      <c r="D5659" s="186"/>
      <c r="E5659" s="14"/>
    </row>
    <row r="5660">
      <c r="A5660" s="14"/>
      <c r="B5660" s="14"/>
      <c r="C5660" s="14"/>
      <c r="D5660" s="186"/>
      <c r="E5660" s="14"/>
    </row>
    <row r="5661">
      <c r="A5661" s="14"/>
      <c r="B5661" s="14"/>
      <c r="C5661" s="14"/>
      <c r="D5661" s="186"/>
      <c r="E5661" s="14"/>
    </row>
    <row r="5662">
      <c r="A5662" s="14"/>
      <c r="B5662" s="14"/>
      <c r="C5662" s="14"/>
      <c r="D5662" s="186"/>
      <c r="E5662" s="14"/>
    </row>
    <row r="5663">
      <c r="A5663" s="14"/>
      <c r="B5663" s="14"/>
      <c r="C5663" s="14"/>
      <c r="D5663" s="186"/>
      <c r="E5663" s="14"/>
    </row>
    <row r="5664">
      <c r="A5664" s="14"/>
      <c r="B5664" s="14"/>
      <c r="C5664" s="14"/>
      <c r="D5664" s="186"/>
      <c r="E5664" s="14"/>
    </row>
    <row r="5665">
      <c r="A5665" s="14"/>
      <c r="B5665" s="14"/>
      <c r="C5665" s="14"/>
      <c r="D5665" s="186"/>
      <c r="E5665" s="14"/>
    </row>
    <row r="5666">
      <c r="A5666" s="14"/>
      <c r="B5666" s="14"/>
      <c r="C5666" s="14"/>
      <c r="D5666" s="186"/>
      <c r="E5666" s="14"/>
    </row>
    <row r="5667">
      <c r="A5667" s="14"/>
      <c r="B5667" s="14"/>
      <c r="C5667" s="14"/>
      <c r="D5667" s="186"/>
      <c r="E5667" s="14"/>
    </row>
    <row r="5668">
      <c r="A5668" s="14"/>
      <c r="B5668" s="14"/>
      <c r="C5668" s="14"/>
      <c r="D5668" s="186"/>
      <c r="E5668" s="14"/>
    </row>
    <row r="5669">
      <c r="A5669" s="14"/>
      <c r="B5669" s="14"/>
      <c r="C5669" s="14"/>
      <c r="D5669" s="186"/>
      <c r="E5669" s="14"/>
    </row>
    <row r="5670">
      <c r="A5670" s="14"/>
      <c r="B5670" s="14"/>
      <c r="C5670" s="14"/>
      <c r="D5670" s="186"/>
      <c r="E5670" s="14"/>
    </row>
    <row r="5671">
      <c r="A5671" s="14"/>
      <c r="B5671" s="14"/>
      <c r="C5671" s="14"/>
      <c r="D5671" s="186"/>
      <c r="E5671" s="14"/>
    </row>
    <row r="5672">
      <c r="A5672" s="14"/>
      <c r="B5672" s="14"/>
      <c r="C5672" s="14"/>
      <c r="D5672" s="186"/>
      <c r="E5672" s="14"/>
    </row>
    <row r="5673">
      <c r="A5673" s="14"/>
      <c r="B5673" s="14"/>
      <c r="C5673" s="14"/>
      <c r="D5673" s="186"/>
      <c r="E5673" s="14"/>
    </row>
    <row r="5674">
      <c r="A5674" s="14"/>
      <c r="B5674" s="14"/>
      <c r="C5674" s="14"/>
      <c r="D5674" s="186"/>
      <c r="E5674" s="14"/>
    </row>
    <row r="5675">
      <c r="A5675" s="14"/>
      <c r="B5675" s="14"/>
      <c r="C5675" s="14"/>
      <c r="D5675" s="186"/>
      <c r="E5675" s="14"/>
    </row>
    <row r="5676">
      <c r="A5676" s="14"/>
      <c r="B5676" s="14"/>
      <c r="C5676" s="14"/>
      <c r="D5676" s="186"/>
      <c r="E5676" s="14"/>
    </row>
    <row r="5677">
      <c r="A5677" s="14"/>
      <c r="B5677" s="14"/>
      <c r="C5677" s="14"/>
      <c r="D5677" s="186"/>
      <c r="E5677" s="14"/>
    </row>
    <row r="5678">
      <c r="A5678" s="14"/>
      <c r="B5678" s="14"/>
      <c r="C5678" s="14"/>
      <c r="D5678" s="186"/>
      <c r="E5678" s="14"/>
    </row>
    <row r="5679">
      <c r="A5679" s="14"/>
      <c r="B5679" s="14"/>
      <c r="C5679" s="14"/>
      <c r="D5679" s="186"/>
      <c r="E5679" s="14"/>
    </row>
    <row r="5680">
      <c r="A5680" s="14"/>
      <c r="B5680" s="14"/>
      <c r="C5680" s="14"/>
      <c r="D5680" s="186"/>
      <c r="E5680" s="14"/>
    </row>
    <row r="5681">
      <c r="A5681" s="14"/>
      <c r="B5681" s="14"/>
      <c r="C5681" s="14"/>
      <c r="D5681" s="186"/>
      <c r="E5681" s="14"/>
    </row>
    <row r="5682">
      <c r="A5682" s="14"/>
      <c r="B5682" s="14"/>
      <c r="C5682" s="14"/>
      <c r="D5682" s="186"/>
      <c r="E5682" s="14"/>
    </row>
    <row r="5683">
      <c r="A5683" s="14"/>
      <c r="B5683" s="14"/>
      <c r="C5683" s="14"/>
      <c r="D5683" s="186"/>
      <c r="E5683" s="14"/>
    </row>
    <row r="5684">
      <c r="A5684" s="14"/>
      <c r="B5684" s="14"/>
      <c r="C5684" s="14"/>
      <c r="D5684" s="186"/>
      <c r="E5684" s="14"/>
    </row>
    <row r="5685">
      <c r="A5685" s="14"/>
      <c r="B5685" s="14"/>
      <c r="C5685" s="14"/>
      <c r="D5685" s="186"/>
      <c r="E5685" s="14"/>
    </row>
    <row r="5686">
      <c r="A5686" s="14"/>
      <c r="B5686" s="14"/>
      <c r="C5686" s="14"/>
      <c r="D5686" s="186"/>
      <c r="E5686" s="14"/>
    </row>
    <row r="5687">
      <c r="A5687" s="14"/>
      <c r="B5687" s="14"/>
      <c r="C5687" s="14"/>
      <c r="D5687" s="186"/>
      <c r="E5687" s="14"/>
    </row>
    <row r="5688">
      <c r="A5688" s="14"/>
      <c r="B5688" s="14"/>
      <c r="C5688" s="14"/>
      <c r="D5688" s="186"/>
      <c r="E5688" s="14"/>
    </row>
    <row r="5689">
      <c r="A5689" s="14"/>
      <c r="B5689" s="14"/>
      <c r="C5689" s="14"/>
      <c r="D5689" s="186"/>
      <c r="E5689" s="14"/>
    </row>
    <row r="5690">
      <c r="A5690" s="14"/>
      <c r="B5690" s="14"/>
      <c r="C5690" s="14"/>
      <c r="D5690" s="186"/>
      <c r="E5690" s="14"/>
    </row>
    <row r="5691">
      <c r="A5691" s="14"/>
      <c r="B5691" s="14"/>
      <c r="C5691" s="14"/>
      <c r="D5691" s="186"/>
      <c r="E5691" s="14"/>
    </row>
    <row r="5692">
      <c r="A5692" s="14"/>
      <c r="B5692" s="14"/>
      <c r="C5692" s="14"/>
      <c r="D5692" s="186"/>
      <c r="E5692" s="14"/>
    </row>
    <row r="5693">
      <c r="A5693" s="14"/>
      <c r="B5693" s="14"/>
      <c r="C5693" s="14"/>
      <c r="D5693" s="186"/>
      <c r="E5693" s="14"/>
    </row>
    <row r="5694">
      <c r="A5694" s="14"/>
      <c r="B5694" s="14"/>
      <c r="C5694" s="14"/>
      <c r="D5694" s="186"/>
      <c r="E5694" s="14"/>
    </row>
    <row r="5695">
      <c r="A5695" s="14"/>
      <c r="B5695" s="14"/>
      <c r="C5695" s="14"/>
      <c r="D5695" s="186"/>
      <c r="E5695" s="14"/>
    </row>
    <row r="5696">
      <c r="A5696" s="14"/>
      <c r="B5696" s="14"/>
      <c r="C5696" s="14"/>
      <c r="D5696" s="186"/>
      <c r="E5696" s="14"/>
    </row>
    <row r="5697">
      <c r="A5697" s="14"/>
      <c r="B5697" s="14"/>
      <c r="C5697" s="14"/>
      <c r="D5697" s="186"/>
      <c r="E5697" s="14"/>
    </row>
    <row r="5698">
      <c r="A5698" s="14"/>
      <c r="B5698" s="14"/>
      <c r="C5698" s="14"/>
      <c r="D5698" s="186"/>
      <c r="E5698" s="14"/>
    </row>
    <row r="5699">
      <c r="A5699" s="14"/>
      <c r="B5699" s="14"/>
      <c r="C5699" s="14"/>
      <c r="D5699" s="186"/>
      <c r="E5699" s="14"/>
    </row>
    <row r="5700">
      <c r="A5700" s="14"/>
      <c r="B5700" s="14"/>
      <c r="C5700" s="14"/>
      <c r="D5700" s="186"/>
      <c r="E5700" s="14"/>
    </row>
    <row r="5701">
      <c r="A5701" s="14"/>
      <c r="B5701" s="14"/>
      <c r="C5701" s="14"/>
      <c r="D5701" s="186"/>
      <c r="E5701" s="14"/>
    </row>
    <row r="5702">
      <c r="A5702" s="14"/>
      <c r="B5702" s="14"/>
      <c r="C5702" s="14"/>
      <c r="D5702" s="186"/>
      <c r="E5702" s="14"/>
    </row>
    <row r="5703">
      <c r="A5703" s="14"/>
      <c r="B5703" s="14"/>
      <c r="C5703" s="14"/>
      <c r="D5703" s="186"/>
      <c r="E5703" s="14"/>
    </row>
    <row r="5704">
      <c r="A5704" s="14"/>
      <c r="B5704" s="14"/>
      <c r="C5704" s="14"/>
      <c r="D5704" s="186"/>
      <c r="E5704" s="14"/>
    </row>
    <row r="5705">
      <c r="A5705" s="14"/>
      <c r="B5705" s="14"/>
      <c r="C5705" s="14"/>
      <c r="D5705" s="186"/>
      <c r="E5705" s="14"/>
    </row>
    <row r="5706">
      <c r="A5706" s="14"/>
      <c r="B5706" s="14"/>
      <c r="C5706" s="14"/>
      <c r="D5706" s="186"/>
      <c r="E5706" s="14"/>
    </row>
    <row r="5707">
      <c r="A5707" s="14"/>
      <c r="B5707" s="14"/>
      <c r="C5707" s="14"/>
      <c r="D5707" s="186"/>
      <c r="E5707" s="14"/>
    </row>
    <row r="5708">
      <c r="A5708" s="14"/>
      <c r="B5708" s="14"/>
      <c r="C5708" s="14"/>
      <c r="D5708" s="186"/>
      <c r="E5708" s="14"/>
    </row>
    <row r="5709">
      <c r="A5709" s="14"/>
      <c r="B5709" s="14"/>
      <c r="C5709" s="14"/>
      <c r="D5709" s="186"/>
      <c r="E5709" s="14"/>
    </row>
    <row r="5710">
      <c r="A5710" s="14"/>
      <c r="B5710" s="14"/>
      <c r="C5710" s="14"/>
      <c r="D5710" s="186"/>
      <c r="E5710" s="14"/>
    </row>
    <row r="5711">
      <c r="A5711" s="14"/>
      <c r="B5711" s="14"/>
      <c r="C5711" s="14"/>
      <c r="D5711" s="186"/>
      <c r="E5711" s="14"/>
    </row>
    <row r="5712">
      <c r="A5712" s="14"/>
      <c r="B5712" s="14"/>
      <c r="C5712" s="14"/>
      <c r="D5712" s="186"/>
      <c r="E5712" s="14"/>
    </row>
    <row r="5713">
      <c r="A5713" s="14"/>
      <c r="B5713" s="14"/>
      <c r="C5713" s="14"/>
      <c r="D5713" s="186"/>
      <c r="E5713" s="14"/>
    </row>
    <row r="5714">
      <c r="A5714" s="14"/>
      <c r="B5714" s="14"/>
      <c r="C5714" s="14"/>
      <c r="D5714" s="186"/>
      <c r="E5714" s="14"/>
    </row>
    <row r="5715">
      <c r="A5715" s="14"/>
      <c r="B5715" s="14"/>
      <c r="C5715" s="14"/>
      <c r="D5715" s="186"/>
      <c r="E5715" s="14"/>
    </row>
    <row r="5716">
      <c r="A5716" s="14"/>
      <c r="B5716" s="14"/>
      <c r="C5716" s="14"/>
      <c r="D5716" s="186"/>
      <c r="E5716" s="14"/>
    </row>
    <row r="5717">
      <c r="A5717" s="14"/>
      <c r="B5717" s="14"/>
      <c r="C5717" s="14"/>
      <c r="D5717" s="186"/>
      <c r="E5717" s="14"/>
    </row>
    <row r="5718">
      <c r="A5718" s="14"/>
      <c r="B5718" s="14"/>
      <c r="C5718" s="14"/>
      <c r="D5718" s="186"/>
      <c r="E5718" s="14"/>
    </row>
    <row r="5719">
      <c r="A5719" s="14"/>
      <c r="B5719" s="14"/>
      <c r="C5719" s="14"/>
      <c r="D5719" s="186"/>
      <c r="E5719" s="14"/>
    </row>
    <row r="5720">
      <c r="A5720" s="14"/>
      <c r="B5720" s="14"/>
      <c r="C5720" s="14"/>
      <c r="D5720" s="186"/>
      <c r="E5720" s="14"/>
    </row>
    <row r="5721">
      <c r="A5721" s="14"/>
      <c r="B5721" s="14"/>
      <c r="C5721" s="14"/>
      <c r="D5721" s="186"/>
      <c r="E5721" s="14"/>
    </row>
    <row r="5722">
      <c r="A5722" s="14"/>
      <c r="B5722" s="14"/>
      <c r="C5722" s="14"/>
      <c r="D5722" s="186"/>
      <c r="E5722" s="14"/>
    </row>
    <row r="5723">
      <c r="A5723" s="14"/>
      <c r="B5723" s="14"/>
      <c r="C5723" s="14"/>
      <c r="D5723" s="186"/>
      <c r="E5723" s="14"/>
    </row>
    <row r="5724">
      <c r="A5724" s="14"/>
      <c r="B5724" s="14"/>
      <c r="C5724" s="14"/>
      <c r="D5724" s="186"/>
      <c r="E5724" s="14"/>
    </row>
    <row r="5725">
      <c r="A5725" s="14"/>
      <c r="B5725" s="14"/>
      <c r="C5725" s="14"/>
      <c r="D5725" s="186"/>
      <c r="E5725" s="14"/>
    </row>
    <row r="5726">
      <c r="A5726" s="14"/>
      <c r="B5726" s="14"/>
      <c r="C5726" s="14"/>
      <c r="D5726" s="186"/>
      <c r="E5726" s="14"/>
    </row>
    <row r="5727">
      <c r="A5727" s="14"/>
      <c r="B5727" s="14"/>
      <c r="C5727" s="14"/>
      <c r="D5727" s="186"/>
      <c r="E5727" s="14"/>
    </row>
    <row r="5728">
      <c r="A5728" s="14"/>
      <c r="B5728" s="14"/>
      <c r="C5728" s="14"/>
      <c r="D5728" s="186"/>
      <c r="E5728" s="14"/>
    </row>
    <row r="5729">
      <c r="A5729" s="14"/>
      <c r="B5729" s="14"/>
      <c r="C5729" s="14"/>
      <c r="D5729" s="186"/>
      <c r="E5729" s="14"/>
    </row>
    <row r="5730">
      <c r="A5730" s="14"/>
      <c r="B5730" s="14"/>
      <c r="C5730" s="14"/>
      <c r="D5730" s="186"/>
      <c r="E5730" s="14"/>
    </row>
    <row r="5731">
      <c r="A5731" s="14"/>
      <c r="B5731" s="14"/>
      <c r="C5731" s="14"/>
      <c r="D5731" s="186"/>
      <c r="E5731" s="14"/>
    </row>
    <row r="5732">
      <c r="A5732" s="14"/>
      <c r="B5732" s="14"/>
      <c r="C5732" s="14"/>
      <c r="D5732" s="186"/>
      <c r="E5732" s="14"/>
    </row>
    <row r="5733">
      <c r="A5733" s="14"/>
      <c r="B5733" s="14"/>
      <c r="C5733" s="14"/>
      <c r="D5733" s="186"/>
      <c r="E5733" s="14"/>
    </row>
    <row r="5734">
      <c r="A5734" s="14"/>
      <c r="B5734" s="14"/>
      <c r="C5734" s="14"/>
      <c r="D5734" s="186"/>
      <c r="E5734" s="14"/>
    </row>
    <row r="5735">
      <c r="A5735" s="14"/>
      <c r="B5735" s="14"/>
      <c r="C5735" s="14"/>
      <c r="D5735" s="186"/>
      <c r="E5735" s="14"/>
    </row>
    <row r="5736">
      <c r="A5736" s="14"/>
      <c r="B5736" s="14"/>
      <c r="C5736" s="14"/>
      <c r="D5736" s="186"/>
      <c r="E5736" s="14"/>
    </row>
    <row r="5737">
      <c r="A5737" s="14"/>
      <c r="B5737" s="14"/>
      <c r="C5737" s="14"/>
      <c r="D5737" s="186"/>
      <c r="E5737" s="14"/>
    </row>
    <row r="5738">
      <c r="A5738" s="14"/>
      <c r="B5738" s="14"/>
      <c r="C5738" s="14"/>
      <c r="D5738" s="186"/>
      <c r="E5738" s="14"/>
    </row>
    <row r="5739">
      <c r="A5739" s="14"/>
      <c r="B5739" s="14"/>
      <c r="C5739" s="14"/>
      <c r="D5739" s="186"/>
      <c r="E5739" s="14"/>
    </row>
    <row r="5740">
      <c r="A5740" s="14"/>
      <c r="B5740" s="14"/>
      <c r="C5740" s="14"/>
      <c r="D5740" s="186"/>
      <c r="E5740" s="14"/>
    </row>
    <row r="5741">
      <c r="A5741" s="14"/>
      <c r="B5741" s="14"/>
      <c r="C5741" s="14"/>
      <c r="D5741" s="186"/>
      <c r="E5741" s="14"/>
    </row>
    <row r="5742">
      <c r="A5742" s="14"/>
      <c r="B5742" s="14"/>
      <c r="C5742" s="14"/>
      <c r="D5742" s="186"/>
      <c r="E5742" s="14"/>
    </row>
    <row r="5743">
      <c r="A5743" s="14"/>
      <c r="B5743" s="14"/>
      <c r="C5743" s="14"/>
      <c r="D5743" s="186"/>
      <c r="E5743" s="14"/>
    </row>
    <row r="5744">
      <c r="A5744" s="14"/>
      <c r="B5744" s="14"/>
      <c r="C5744" s="14"/>
      <c r="D5744" s="186"/>
      <c r="E5744" s="14"/>
    </row>
    <row r="5745">
      <c r="A5745" s="14"/>
      <c r="B5745" s="14"/>
      <c r="C5745" s="14"/>
      <c r="D5745" s="186"/>
      <c r="E5745" s="14"/>
    </row>
    <row r="5746">
      <c r="A5746" s="14"/>
      <c r="B5746" s="14"/>
      <c r="C5746" s="14"/>
      <c r="D5746" s="186"/>
      <c r="E5746" s="14"/>
    </row>
    <row r="5747">
      <c r="A5747" s="14"/>
      <c r="B5747" s="14"/>
      <c r="C5747" s="14"/>
      <c r="D5747" s="186"/>
      <c r="E5747" s="14"/>
    </row>
    <row r="5748">
      <c r="A5748" s="14"/>
      <c r="B5748" s="14"/>
      <c r="C5748" s="14"/>
      <c r="D5748" s="186"/>
      <c r="E5748" s="14"/>
    </row>
    <row r="5749">
      <c r="A5749" s="14"/>
      <c r="B5749" s="14"/>
      <c r="C5749" s="14"/>
      <c r="D5749" s="186"/>
      <c r="E5749" s="14"/>
    </row>
    <row r="5750">
      <c r="A5750" s="14"/>
      <c r="B5750" s="14"/>
      <c r="C5750" s="14"/>
      <c r="D5750" s="186"/>
      <c r="E5750" s="14"/>
    </row>
    <row r="5751">
      <c r="A5751" s="14"/>
      <c r="B5751" s="14"/>
      <c r="C5751" s="14"/>
      <c r="D5751" s="186"/>
      <c r="E5751" s="14"/>
    </row>
    <row r="5752">
      <c r="A5752" s="14"/>
      <c r="B5752" s="14"/>
      <c r="C5752" s="14"/>
      <c r="D5752" s="186"/>
      <c r="E5752" s="14"/>
    </row>
    <row r="5753">
      <c r="A5753" s="14"/>
      <c r="B5753" s="14"/>
      <c r="C5753" s="14"/>
      <c r="D5753" s="186"/>
      <c r="E5753" s="14"/>
    </row>
    <row r="5754">
      <c r="A5754" s="14"/>
      <c r="B5754" s="14"/>
      <c r="C5754" s="14"/>
      <c r="D5754" s="186"/>
      <c r="E5754" s="14"/>
    </row>
    <row r="5755">
      <c r="A5755" s="14"/>
      <c r="B5755" s="14"/>
      <c r="C5755" s="14"/>
      <c r="D5755" s="186"/>
      <c r="E5755" s="14"/>
    </row>
    <row r="5756">
      <c r="A5756" s="14"/>
      <c r="B5756" s="14"/>
      <c r="C5756" s="14"/>
      <c r="D5756" s="186"/>
      <c r="E5756" s="14"/>
    </row>
    <row r="5757">
      <c r="A5757" s="14"/>
      <c r="B5757" s="14"/>
      <c r="C5757" s="14"/>
      <c r="D5757" s="186"/>
      <c r="E5757" s="14"/>
    </row>
    <row r="5758">
      <c r="A5758" s="14"/>
      <c r="B5758" s="14"/>
      <c r="C5758" s="14"/>
      <c r="D5758" s="186"/>
      <c r="E5758" s="14"/>
    </row>
    <row r="5759">
      <c r="A5759" s="14"/>
      <c r="B5759" s="14"/>
      <c r="C5759" s="14"/>
      <c r="D5759" s="186"/>
      <c r="E5759" s="14"/>
    </row>
    <row r="5760">
      <c r="A5760" s="14"/>
      <c r="B5760" s="14"/>
      <c r="C5760" s="14"/>
      <c r="D5760" s="186"/>
      <c r="E5760" s="14"/>
    </row>
    <row r="5761">
      <c r="A5761" s="14"/>
      <c r="B5761" s="14"/>
      <c r="C5761" s="14"/>
      <c r="D5761" s="186"/>
      <c r="E5761" s="14"/>
    </row>
    <row r="5762">
      <c r="A5762" s="14"/>
      <c r="B5762" s="14"/>
      <c r="C5762" s="14"/>
      <c r="D5762" s="186"/>
      <c r="E5762" s="14"/>
    </row>
    <row r="5763">
      <c r="A5763" s="14"/>
      <c r="B5763" s="14"/>
      <c r="C5763" s="14"/>
      <c r="D5763" s="186"/>
      <c r="E5763" s="14"/>
    </row>
    <row r="5764">
      <c r="A5764" s="14"/>
      <c r="B5764" s="14"/>
      <c r="C5764" s="14"/>
      <c r="D5764" s="186"/>
      <c r="E5764" s="14"/>
    </row>
    <row r="5765">
      <c r="A5765" s="14"/>
      <c r="B5765" s="14"/>
      <c r="C5765" s="14"/>
      <c r="D5765" s="186"/>
      <c r="E5765" s="14"/>
    </row>
    <row r="5766">
      <c r="A5766" s="14"/>
      <c r="B5766" s="14"/>
      <c r="C5766" s="14"/>
      <c r="D5766" s="186"/>
      <c r="E5766" s="14"/>
    </row>
    <row r="5767">
      <c r="A5767" s="14"/>
      <c r="B5767" s="14"/>
      <c r="C5767" s="14"/>
      <c r="D5767" s="186"/>
      <c r="E5767" s="14"/>
    </row>
    <row r="5768">
      <c r="A5768" s="14"/>
      <c r="B5768" s="14"/>
      <c r="C5768" s="14"/>
      <c r="D5768" s="186"/>
      <c r="E5768" s="14"/>
    </row>
    <row r="5769">
      <c r="A5769" s="14"/>
      <c r="B5769" s="14"/>
      <c r="C5769" s="14"/>
      <c r="D5769" s="186"/>
      <c r="E5769" s="14"/>
    </row>
    <row r="5770">
      <c r="A5770" s="14"/>
      <c r="B5770" s="14"/>
      <c r="C5770" s="14"/>
      <c r="D5770" s="186"/>
      <c r="E5770" s="14"/>
    </row>
    <row r="5771">
      <c r="A5771" s="14"/>
      <c r="B5771" s="14"/>
      <c r="C5771" s="14"/>
      <c r="D5771" s="186"/>
      <c r="E5771" s="14"/>
    </row>
    <row r="5772">
      <c r="A5772" s="14"/>
      <c r="B5772" s="14"/>
      <c r="C5772" s="14"/>
      <c r="D5772" s="186"/>
      <c r="E5772" s="14"/>
    </row>
    <row r="5773">
      <c r="A5773" s="14"/>
      <c r="B5773" s="14"/>
      <c r="C5773" s="14"/>
      <c r="D5773" s="186"/>
      <c r="E5773" s="14"/>
    </row>
    <row r="5774">
      <c r="A5774" s="14"/>
      <c r="B5774" s="14"/>
      <c r="C5774" s="14"/>
      <c r="D5774" s="186"/>
      <c r="E5774" s="14"/>
    </row>
    <row r="5775">
      <c r="A5775" s="14"/>
      <c r="B5775" s="14"/>
      <c r="C5775" s="14"/>
      <c r="D5775" s="186"/>
      <c r="E5775" s="14"/>
    </row>
    <row r="5776">
      <c r="A5776" s="14"/>
      <c r="B5776" s="14"/>
      <c r="C5776" s="14"/>
      <c r="D5776" s="186"/>
      <c r="E5776" s="14"/>
    </row>
    <row r="5777">
      <c r="A5777" s="14"/>
      <c r="B5777" s="14"/>
      <c r="C5777" s="14"/>
      <c r="D5777" s="186"/>
      <c r="E5777" s="14"/>
    </row>
    <row r="5778">
      <c r="A5778" s="14"/>
      <c r="B5778" s="14"/>
      <c r="C5778" s="14"/>
      <c r="D5778" s="186"/>
      <c r="E5778" s="14"/>
    </row>
    <row r="5779">
      <c r="A5779" s="14"/>
      <c r="B5779" s="14"/>
      <c r="C5779" s="14"/>
      <c r="D5779" s="186"/>
      <c r="E5779" s="14"/>
    </row>
    <row r="5780">
      <c r="A5780" s="14"/>
      <c r="B5780" s="14"/>
      <c r="C5780" s="14"/>
      <c r="D5780" s="186"/>
      <c r="E5780" s="14"/>
    </row>
    <row r="5781">
      <c r="A5781" s="14"/>
      <c r="B5781" s="14"/>
      <c r="C5781" s="14"/>
      <c r="D5781" s="186"/>
      <c r="E5781" s="14"/>
    </row>
    <row r="5782">
      <c r="A5782" s="14"/>
      <c r="B5782" s="14"/>
      <c r="C5782" s="14"/>
      <c r="D5782" s="186"/>
      <c r="E5782" s="14"/>
    </row>
    <row r="5783">
      <c r="A5783" s="14"/>
      <c r="B5783" s="14"/>
      <c r="C5783" s="14"/>
      <c r="D5783" s="186"/>
      <c r="E5783" s="14"/>
    </row>
    <row r="5784">
      <c r="A5784" s="14"/>
      <c r="B5784" s="14"/>
      <c r="C5784" s="14"/>
      <c r="D5784" s="186"/>
      <c r="E5784" s="14"/>
    </row>
    <row r="5785">
      <c r="A5785" s="14"/>
      <c r="B5785" s="14"/>
      <c r="C5785" s="14"/>
      <c r="D5785" s="186"/>
      <c r="E5785" s="14"/>
    </row>
    <row r="5786">
      <c r="A5786" s="14"/>
      <c r="B5786" s="14"/>
      <c r="C5786" s="14"/>
      <c r="D5786" s="186"/>
      <c r="E5786" s="14"/>
    </row>
    <row r="5787">
      <c r="A5787" s="14"/>
      <c r="B5787" s="14"/>
      <c r="C5787" s="14"/>
      <c r="D5787" s="186"/>
      <c r="E5787" s="14"/>
    </row>
    <row r="5788">
      <c r="A5788" s="14"/>
      <c r="B5788" s="14"/>
      <c r="C5788" s="14"/>
      <c r="D5788" s="186"/>
      <c r="E5788" s="14"/>
    </row>
    <row r="5789">
      <c r="A5789" s="14"/>
      <c r="B5789" s="14"/>
      <c r="C5789" s="14"/>
      <c r="D5789" s="186"/>
      <c r="E5789" s="14"/>
    </row>
    <row r="5790">
      <c r="A5790" s="14"/>
      <c r="B5790" s="14"/>
      <c r="C5790" s="14"/>
      <c r="D5790" s="186"/>
      <c r="E5790" s="14"/>
    </row>
    <row r="5791">
      <c r="A5791" s="14"/>
      <c r="B5791" s="14"/>
      <c r="C5791" s="14"/>
      <c r="D5791" s="186"/>
      <c r="E5791" s="14"/>
    </row>
    <row r="5792">
      <c r="A5792" s="14"/>
      <c r="B5792" s="14"/>
      <c r="C5792" s="14"/>
      <c r="D5792" s="186"/>
      <c r="E5792" s="14"/>
    </row>
    <row r="5793">
      <c r="A5793" s="14"/>
      <c r="B5793" s="14"/>
      <c r="C5793" s="14"/>
      <c r="D5793" s="186"/>
      <c r="E5793" s="14"/>
    </row>
    <row r="5794">
      <c r="A5794" s="14"/>
      <c r="B5794" s="14"/>
      <c r="C5794" s="14"/>
      <c r="D5794" s="186"/>
      <c r="E5794" s="14"/>
    </row>
    <row r="5795">
      <c r="A5795" s="14"/>
      <c r="B5795" s="14"/>
      <c r="C5795" s="14"/>
      <c r="D5795" s="186"/>
      <c r="E5795" s="14"/>
    </row>
    <row r="5796">
      <c r="A5796" s="14"/>
      <c r="B5796" s="14"/>
      <c r="C5796" s="14"/>
      <c r="D5796" s="186"/>
      <c r="E5796" s="14"/>
    </row>
    <row r="5797">
      <c r="A5797" s="14"/>
      <c r="B5797" s="14"/>
      <c r="C5797" s="14"/>
      <c r="D5797" s="186"/>
      <c r="E5797" s="14"/>
    </row>
    <row r="5798">
      <c r="A5798" s="14"/>
      <c r="B5798" s="14"/>
      <c r="C5798" s="14"/>
      <c r="D5798" s="186"/>
      <c r="E5798" s="14"/>
    </row>
    <row r="5799">
      <c r="A5799" s="14"/>
      <c r="B5799" s="14"/>
      <c r="C5799" s="14"/>
      <c r="D5799" s="186"/>
      <c r="E5799" s="14"/>
    </row>
    <row r="5800">
      <c r="A5800" s="14"/>
      <c r="B5800" s="14"/>
      <c r="C5800" s="14"/>
      <c r="D5800" s="186"/>
      <c r="E5800" s="14"/>
    </row>
    <row r="5801">
      <c r="A5801" s="14"/>
      <c r="B5801" s="14"/>
      <c r="C5801" s="14"/>
      <c r="D5801" s="186"/>
      <c r="E5801" s="14"/>
    </row>
    <row r="5802">
      <c r="A5802" s="14"/>
      <c r="B5802" s="14"/>
      <c r="C5802" s="14"/>
      <c r="D5802" s="186"/>
      <c r="E5802" s="14"/>
    </row>
    <row r="5803">
      <c r="A5803" s="14"/>
      <c r="B5803" s="14"/>
      <c r="C5803" s="14"/>
      <c r="D5803" s="186"/>
      <c r="E5803" s="14"/>
    </row>
    <row r="5804">
      <c r="A5804" s="14"/>
      <c r="B5804" s="14"/>
      <c r="C5804" s="14"/>
      <c r="D5804" s="186"/>
      <c r="E5804" s="14"/>
    </row>
    <row r="5805">
      <c r="A5805" s="14"/>
      <c r="B5805" s="14"/>
      <c r="C5805" s="14"/>
      <c r="D5805" s="186"/>
      <c r="E5805" s="14"/>
    </row>
    <row r="5806">
      <c r="A5806" s="14"/>
      <c r="B5806" s="14"/>
      <c r="C5806" s="14"/>
      <c r="D5806" s="186"/>
      <c r="E5806" s="14"/>
    </row>
    <row r="5807">
      <c r="A5807" s="14"/>
      <c r="B5807" s="14"/>
      <c r="C5807" s="14"/>
      <c r="D5807" s="186"/>
      <c r="E5807" s="14"/>
    </row>
    <row r="5808">
      <c r="A5808" s="14"/>
      <c r="B5808" s="14"/>
      <c r="C5808" s="14"/>
      <c r="D5808" s="186"/>
      <c r="E5808" s="14"/>
    </row>
    <row r="5809">
      <c r="A5809" s="14"/>
      <c r="B5809" s="14"/>
      <c r="C5809" s="14"/>
      <c r="D5809" s="186"/>
      <c r="E5809" s="14"/>
    </row>
    <row r="5810">
      <c r="A5810" s="14"/>
      <c r="B5810" s="14"/>
      <c r="C5810" s="14"/>
      <c r="D5810" s="186"/>
      <c r="E5810" s="14"/>
    </row>
    <row r="5811">
      <c r="A5811" s="14"/>
      <c r="B5811" s="14"/>
      <c r="C5811" s="14"/>
      <c r="D5811" s="186"/>
      <c r="E5811" s="14"/>
    </row>
    <row r="5812">
      <c r="A5812" s="14"/>
      <c r="B5812" s="14"/>
      <c r="C5812" s="14"/>
      <c r="D5812" s="186"/>
      <c r="E5812" s="14"/>
    </row>
    <row r="5813">
      <c r="A5813" s="14"/>
      <c r="B5813" s="14"/>
      <c r="C5813" s="14"/>
      <c r="D5813" s="186"/>
      <c r="E5813" s="14"/>
    </row>
    <row r="5814">
      <c r="A5814" s="14"/>
      <c r="B5814" s="14"/>
      <c r="C5814" s="14"/>
      <c r="D5814" s="186"/>
      <c r="E5814" s="14"/>
    </row>
    <row r="5815">
      <c r="A5815" s="14"/>
      <c r="B5815" s="14"/>
      <c r="C5815" s="14"/>
      <c r="D5815" s="186"/>
      <c r="E5815" s="14"/>
    </row>
    <row r="5816">
      <c r="A5816" s="14"/>
      <c r="B5816" s="14"/>
      <c r="C5816" s="14"/>
      <c r="D5816" s="186"/>
      <c r="E5816" s="14"/>
    </row>
    <row r="5817">
      <c r="A5817" s="14"/>
      <c r="B5817" s="14"/>
      <c r="C5817" s="14"/>
      <c r="D5817" s="186"/>
      <c r="E5817" s="14"/>
    </row>
    <row r="5818">
      <c r="A5818" s="14"/>
      <c r="B5818" s="14"/>
      <c r="C5818" s="14"/>
      <c r="D5818" s="186"/>
      <c r="E5818" s="14"/>
    </row>
    <row r="5819">
      <c r="A5819" s="14"/>
      <c r="B5819" s="14"/>
      <c r="C5819" s="14"/>
      <c r="D5819" s="186"/>
      <c r="E5819" s="14"/>
    </row>
    <row r="5820">
      <c r="A5820" s="14"/>
      <c r="B5820" s="14"/>
      <c r="C5820" s="14"/>
      <c r="D5820" s="186"/>
      <c r="E5820" s="14"/>
    </row>
    <row r="5821">
      <c r="A5821" s="14"/>
      <c r="B5821" s="14"/>
      <c r="C5821" s="14"/>
      <c r="D5821" s="186"/>
      <c r="E5821" s="14"/>
    </row>
    <row r="5822">
      <c r="A5822" s="14"/>
      <c r="B5822" s="14"/>
      <c r="C5822" s="14"/>
      <c r="D5822" s="186"/>
      <c r="E5822" s="14"/>
    </row>
    <row r="5823">
      <c r="A5823" s="14"/>
      <c r="B5823" s="14"/>
      <c r="C5823" s="14"/>
      <c r="D5823" s="186"/>
      <c r="E5823" s="14"/>
    </row>
    <row r="5824">
      <c r="A5824" s="14"/>
      <c r="B5824" s="14"/>
      <c r="C5824" s="14"/>
      <c r="D5824" s="186"/>
      <c r="E5824" s="14"/>
    </row>
    <row r="5825">
      <c r="A5825" s="14"/>
      <c r="B5825" s="14"/>
      <c r="C5825" s="14"/>
      <c r="D5825" s="186"/>
      <c r="E5825" s="14"/>
    </row>
    <row r="5826">
      <c r="A5826" s="14"/>
      <c r="B5826" s="14"/>
      <c r="C5826" s="14"/>
      <c r="D5826" s="186"/>
      <c r="E5826" s="14"/>
    </row>
    <row r="5827">
      <c r="A5827" s="14"/>
      <c r="B5827" s="14"/>
      <c r="C5827" s="14"/>
      <c r="D5827" s="186"/>
      <c r="E5827" s="14"/>
    </row>
    <row r="5828">
      <c r="A5828" s="14"/>
      <c r="B5828" s="14"/>
      <c r="C5828" s="14"/>
      <c r="D5828" s="186"/>
      <c r="E5828" s="14"/>
    </row>
    <row r="5829">
      <c r="A5829" s="14"/>
      <c r="B5829" s="14"/>
      <c r="C5829" s="14"/>
      <c r="D5829" s="186"/>
      <c r="E5829" s="14"/>
    </row>
    <row r="5830">
      <c r="A5830" s="14"/>
      <c r="B5830" s="14"/>
      <c r="C5830" s="14"/>
      <c r="D5830" s="186"/>
      <c r="E5830" s="14"/>
    </row>
    <row r="5831">
      <c r="A5831" s="14"/>
      <c r="B5831" s="14"/>
      <c r="C5831" s="14"/>
      <c r="D5831" s="186"/>
      <c r="E5831" s="14"/>
    </row>
    <row r="5832">
      <c r="A5832" s="14"/>
      <c r="B5832" s="14"/>
      <c r="C5832" s="14"/>
      <c r="D5832" s="186"/>
      <c r="E5832" s="14"/>
    </row>
    <row r="5833">
      <c r="A5833" s="14"/>
      <c r="B5833" s="14"/>
      <c r="C5833" s="14"/>
      <c r="D5833" s="186"/>
      <c r="E5833" s="14"/>
    </row>
    <row r="5834">
      <c r="A5834" s="14"/>
      <c r="B5834" s="14"/>
      <c r="C5834" s="14"/>
      <c r="D5834" s="186"/>
      <c r="E5834" s="14"/>
    </row>
    <row r="5835">
      <c r="A5835" s="14"/>
      <c r="B5835" s="14"/>
      <c r="C5835" s="14"/>
      <c r="D5835" s="186"/>
      <c r="E5835" s="14"/>
    </row>
    <row r="5836">
      <c r="A5836" s="14"/>
      <c r="B5836" s="14"/>
      <c r="C5836" s="14"/>
      <c r="D5836" s="186"/>
      <c r="E5836" s="14"/>
    </row>
    <row r="5837">
      <c r="A5837" s="14"/>
      <c r="B5837" s="14"/>
      <c r="C5837" s="14"/>
      <c r="D5837" s="186"/>
      <c r="E5837" s="14"/>
    </row>
    <row r="5838">
      <c r="A5838" s="14"/>
      <c r="B5838" s="14"/>
      <c r="C5838" s="14"/>
      <c r="D5838" s="186"/>
      <c r="E5838" s="14"/>
    </row>
    <row r="5839">
      <c r="A5839" s="14"/>
      <c r="B5839" s="14"/>
      <c r="C5839" s="14"/>
      <c r="D5839" s="186"/>
      <c r="E5839" s="14"/>
    </row>
    <row r="5840">
      <c r="A5840" s="14"/>
      <c r="B5840" s="14"/>
      <c r="C5840" s="14"/>
      <c r="D5840" s="186"/>
      <c r="E5840" s="14"/>
    </row>
    <row r="5841">
      <c r="A5841" s="14"/>
      <c r="B5841" s="14"/>
      <c r="C5841" s="14"/>
      <c r="D5841" s="186"/>
      <c r="E5841" s="14"/>
    </row>
    <row r="5842">
      <c r="A5842" s="14"/>
      <c r="B5842" s="14"/>
      <c r="C5842" s="14"/>
      <c r="D5842" s="186"/>
      <c r="E5842" s="14"/>
    </row>
    <row r="5843">
      <c r="A5843" s="14"/>
      <c r="B5843" s="14"/>
      <c r="C5843" s="14"/>
      <c r="D5843" s="186"/>
      <c r="E5843" s="14"/>
    </row>
    <row r="5844">
      <c r="A5844" s="14"/>
      <c r="B5844" s="14"/>
      <c r="C5844" s="14"/>
      <c r="D5844" s="186"/>
      <c r="E5844" s="14"/>
    </row>
    <row r="5845">
      <c r="A5845" s="14"/>
      <c r="B5845" s="14"/>
      <c r="C5845" s="14"/>
      <c r="D5845" s="186"/>
      <c r="E5845" s="14"/>
    </row>
    <row r="5846">
      <c r="A5846" s="14"/>
      <c r="B5846" s="14"/>
      <c r="C5846" s="14"/>
      <c r="D5846" s="186"/>
      <c r="E5846" s="14"/>
    </row>
    <row r="5847">
      <c r="A5847" s="14"/>
      <c r="B5847" s="14"/>
      <c r="C5847" s="14"/>
      <c r="D5847" s="186"/>
      <c r="E5847" s="14"/>
    </row>
    <row r="5848">
      <c r="A5848" s="14"/>
      <c r="B5848" s="14"/>
      <c r="C5848" s="14"/>
      <c r="D5848" s="186"/>
      <c r="E5848" s="14"/>
    </row>
    <row r="5849">
      <c r="A5849" s="14"/>
      <c r="B5849" s="14"/>
      <c r="C5849" s="14"/>
      <c r="D5849" s="186"/>
      <c r="E5849" s="14"/>
    </row>
    <row r="5850">
      <c r="A5850" s="14"/>
      <c r="B5850" s="14"/>
      <c r="C5850" s="14"/>
      <c r="D5850" s="186"/>
      <c r="E5850" s="14"/>
    </row>
    <row r="5851">
      <c r="A5851" s="14"/>
      <c r="B5851" s="14"/>
      <c r="C5851" s="14"/>
      <c r="D5851" s="186"/>
      <c r="E5851" s="14"/>
    </row>
    <row r="5852">
      <c r="A5852" s="14"/>
      <c r="B5852" s="14"/>
      <c r="C5852" s="14"/>
      <c r="D5852" s="186"/>
      <c r="E5852" s="14"/>
    </row>
    <row r="5853">
      <c r="A5853" s="14"/>
      <c r="B5853" s="14"/>
      <c r="C5853" s="14"/>
      <c r="D5853" s="186"/>
      <c r="E5853" s="14"/>
    </row>
    <row r="5854">
      <c r="A5854" s="14"/>
      <c r="B5854" s="14"/>
      <c r="C5854" s="14"/>
      <c r="D5854" s="186"/>
      <c r="E5854" s="14"/>
    </row>
    <row r="5855">
      <c r="A5855" s="14"/>
      <c r="B5855" s="14"/>
      <c r="C5855" s="14"/>
      <c r="D5855" s="186"/>
      <c r="E5855" s="14"/>
    </row>
    <row r="5856">
      <c r="A5856" s="14"/>
      <c r="B5856" s="14"/>
      <c r="C5856" s="14"/>
      <c r="D5856" s="186"/>
      <c r="E5856" s="14"/>
    </row>
    <row r="5857">
      <c r="A5857" s="14"/>
      <c r="B5857" s="14"/>
      <c r="C5857" s="14"/>
      <c r="D5857" s="186"/>
      <c r="E5857" s="14"/>
    </row>
    <row r="5858">
      <c r="A5858" s="14"/>
      <c r="B5858" s="14"/>
      <c r="C5858" s="14"/>
      <c r="D5858" s="186"/>
      <c r="E5858" s="14"/>
    </row>
    <row r="5859">
      <c r="A5859" s="14"/>
      <c r="B5859" s="14"/>
      <c r="C5859" s="14"/>
      <c r="D5859" s="186"/>
      <c r="E5859" s="14"/>
    </row>
    <row r="5860">
      <c r="A5860" s="14"/>
      <c r="B5860" s="14"/>
      <c r="C5860" s="14"/>
      <c r="D5860" s="186"/>
      <c r="E5860" s="14"/>
    </row>
    <row r="5861">
      <c r="A5861" s="14"/>
      <c r="B5861" s="14"/>
      <c r="C5861" s="14"/>
      <c r="D5861" s="186"/>
      <c r="E5861" s="14"/>
    </row>
    <row r="5862">
      <c r="A5862" s="14"/>
      <c r="B5862" s="14"/>
      <c r="C5862" s="14"/>
      <c r="D5862" s="186"/>
      <c r="E5862" s="14"/>
    </row>
    <row r="5863">
      <c r="A5863" s="14"/>
      <c r="B5863" s="14"/>
      <c r="C5863" s="14"/>
      <c r="D5863" s="186"/>
      <c r="E5863" s="14"/>
    </row>
    <row r="5864">
      <c r="A5864" s="14"/>
      <c r="B5864" s="14"/>
      <c r="C5864" s="14"/>
      <c r="D5864" s="186"/>
      <c r="E5864" s="14"/>
    </row>
    <row r="5865">
      <c r="A5865" s="14"/>
      <c r="B5865" s="14"/>
      <c r="C5865" s="14"/>
      <c r="D5865" s="186"/>
      <c r="E5865" s="14"/>
    </row>
    <row r="5866">
      <c r="A5866" s="14"/>
      <c r="B5866" s="14"/>
      <c r="C5866" s="14"/>
      <c r="D5866" s="186"/>
      <c r="E5866" s="14"/>
    </row>
    <row r="5867">
      <c r="A5867" s="14"/>
      <c r="B5867" s="14"/>
      <c r="C5867" s="14"/>
      <c r="D5867" s="186"/>
      <c r="E5867" s="14"/>
    </row>
    <row r="5868">
      <c r="A5868" s="14"/>
      <c r="B5868" s="14"/>
      <c r="C5868" s="14"/>
      <c r="D5868" s="186"/>
      <c r="E5868" s="14"/>
    </row>
    <row r="5869">
      <c r="A5869" s="14"/>
      <c r="B5869" s="14"/>
      <c r="C5869" s="14"/>
      <c r="D5869" s="186"/>
      <c r="E5869" s="14"/>
    </row>
    <row r="5870">
      <c r="A5870" s="14"/>
      <c r="B5870" s="14"/>
      <c r="C5870" s="14"/>
      <c r="D5870" s="186"/>
      <c r="E5870" s="14"/>
    </row>
    <row r="5871">
      <c r="A5871" s="14"/>
      <c r="B5871" s="14"/>
      <c r="C5871" s="14"/>
      <c r="D5871" s="186"/>
      <c r="E5871" s="14"/>
    </row>
    <row r="5872">
      <c r="A5872" s="14"/>
      <c r="B5872" s="14"/>
      <c r="C5872" s="14"/>
      <c r="D5872" s="186"/>
      <c r="E5872" s="14"/>
    </row>
    <row r="5873">
      <c r="A5873" s="14"/>
      <c r="B5873" s="14"/>
      <c r="C5873" s="14"/>
      <c r="D5873" s="186"/>
      <c r="E5873" s="14"/>
    </row>
    <row r="5874">
      <c r="A5874" s="14"/>
      <c r="B5874" s="14"/>
      <c r="C5874" s="14"/>
      <c r="D5874" s="186"/>
      <c r="E5874" s="14"/>
    </row>
    <row r="5875">
      <c r="A5875" s="14"/>
      <c r="B5875" s="14"/>
      <c r="C5875" s="14"/>
      <c r="D5875" s="186"/>
      <c r="E5875" s="14"/>
    </row>
    <row r="5876">
      <c r="A5876" s="14"/>
      <c r="B5876" s="14"/>
      <c r="C5876" s="14"/>
      <c r="D5876" s="186"/>
      <c r="E5876" s="14"/>
    </row>
    <row r="5877">
      <c r="A5877" s="14"/>
      <c r="B5877" s="14"/>
      <c r="C5877" s="14"/>
      <c r="D5877" s="186"/>
      <c r="E5877" s="14"/>
    </row>
    <row r="5878">
      <c r="A5878" s="14"/>
      <c r="B5878" s="14"/>
      <c r="C5878" s="14"/>
      <c r="D5878" s="186"/>
      <c r="E5878" s="14"/>
    </row>
    <row r="5879">
      <c r="A5879" s="14"/>
      <c r="B5879" s="14"/>
      <c r="C5879" s="14"/>
      <c r="D5879" s="186"/>
      <c r="E5879" s="14"/>
    </row>
    <row r="5880">
      <c r="A5880" s="14"/>
      <c r="B5880" s="14"/>
      <c r="C5880" s="14"/>
      <c r="D5880" s="186"/>
      <c r="E5880" s="14"/>
    </row>
    <row r="5881">
      <c r="A5881" s="14"/>
      <c r="B5881" s="14"/>
      <c r="C5881" s="14"/>
      <c r="D5881" s="186"/>
      <c r="E5881" s="14"/>
    </row>
    <row r="5882">
      <c r="A5882" s="14"/>
      <c r="B5882" s="14"/>
      <c r="C5882" s="14"/>
      <c r="D5882" s="186"/>
      <c r="E5882" s="14"/>
    </row>
    <row r="5883">
      <c r="A5883" s="14"/>
      <c r="B5883" s="14"/>
      <c r="C5883" s="14"/>
      <c r="D5883" s="186"/>
      <c r="E5883" s="14"/>
    </row>
    <row r="5884">
      <c r="A5884" s="14"/>
      <c r="B5884" s="14"/>
      <c r="C5884" s="14"/>
      <c r="D5884" s="186"/>
      <c r="E5884" s="14"/>
    </row>
    <row r="5885">
      <c r="A5885" s="14"/>
      <c r="B5885" s="14"/>
      <c r="C5885" s="14"/>
      <c r="D5885" s="186"/>
      <c r="E5885" s="14"/>
    </row>
    <row r="5886">
      <c r="A5886" s="14"/>
      <c r="B5886" s="14"/>
      <c r="C5886" s="14"/>
      <c r="D5886" s="186"/>
      <c r="E5886" s="14"/>
    </row>
    <row r="5887">
      <c r="A5887" s="14"/>
      <c r="B5887" s="14"/>
      <c r="C5887" s="14"/>
      <c r="D5887" s="186"/>
      <c r="E5887" s="14"/>
    </row>
    <row r="5888">
      <c r="A5888" s="14"/>
      <c r="B5888" s="14"/>
      <c r="C5888" s="14"/>
      <c r="D5888" s="186"/>
      <c r="E5888" s="14"/>
    </row>
    <row r="5889">
      <c r="A5889" s="14"/>
      <c r="B5889" s="14"/>
      <c r="C5889" s="14"/>
      <c r="D5889" s="186"/>
      <c r="E5889" s="14"/>
    </row>
    <row r="5890">
      <c r="A5890" s="14"/>
      <c r="B5890" s="14"/>
      <c r="C5890" s="14"/>
      <c r="D5890" s="186"/>
      <c r="E5890" s="14"/>
    </row>
    <row r="5891">
      <c r="A5891" s="14"/>
      <c r="B5891" s="14"/>
      <c r="C5891" s="14"/>
      <c r="D5891" s="186"/>
      <c r="E5891" s="14"/>
    </row>
    <row r="5892">
      <c r="A5892" s="14"/>
      <c r="B5892" s="14"/>
      <c r="C5892" s="14"/>
      <c r="D5892" s="186"/>
      <c r="E5892" s="14"/>
    </row>
    <row r="5893">
      <c r="A5893" s="14"/>
      <c r="B5893" s="14"/>
      <c r="C5893" s="14"/>
      <c r="D5893" s="186"/>
      <c r="E5893" s="14"/>
    </row>
    <row r="5894">
      <c r="A5894" s="14"/>
      <c r="B5894" s="14"/>
      <c r="C5894" s="14"/>
      <c r="D5894" s="186"/>
      <c r="E5894" s="14"/>
    </row>
    <row r="5895">
      <c r="A5895" s="14"/>
      <c r="B5895" s="14"/>
      <c r="C5895" s="14"/>
      <c r="D5895" s="186"/>
      <c r="E5895" s="14"/>
    </row>
    <row r="5896">
      <c r="A5896" s="14"/>
      <c r="B5896" s="14"/>
      <c r="C5896" s="14"/>
      <c r="D5896" s="186"/>
      <c r="E5896" s="14"/>
    </row>
    <row r="5897">
      <c r="A5897" s="14"/>
      <c r="B5897" s="14"/>
      <c r="C5897" s="14"/>
      <c r="D5897" s="186"/>
      <c r="E5897" s="14"/>
    </row>
    <row r="5898">
      <c r="A5898" s="14"/>
      <c r="B5898" s="14"/>
      <c r="C5898" s="14"/>
      <c r="D5898" s="186"/>
      <c r="E5898" s="14"/>
    </row>
    <row r="5899">
      <c r="A5899" s="14"/>
      <c r="B5899" s="14"/>
      <c r="C5899" s="14"/>
      <c r="D5899" s="186"/>
      <c r="E5899" s="14"/>
    </row>
    <row r="5900">
      <c r="A5900" s="14"/>
      <c r="B5900" s="14"/>
      <c r="C5900" s="14"/>
      <c r="D5900" s="186"/>
      <c r="E5900" s="14"/>
    </row>
    <row r="5901">
      <c r="A5901" s="14"/>
      <c r="B5901" s="14"/>
      <c r="C5901" s="14"/>
      <c r="D5901" s="186"/>
      <c r="E5901" s="14"/>
    </row>
    <row r="5902">
      <c r="A5902" s="14"/>
      <c r="B5902" s="14"/>
      <c r="C5902" s="14"/>
      <c r="D5902" s="186"/>
      <c r="E5902" s="14"/>
    </row>
    <row r="5903">
      <c r="A5903" s="14"/>
      <c r="B5903" s="14"/>
      <c r="C5903" s="14"/>
      <c r="D5903" s="186"/>
      <c r="E5903" s="14"/>
    </row>
    <row r="5904">
      <c r="A5904" s="14"/>
      <c r="B5904" s="14"/>
      <c r="C5904" s="14"/>
      <c r="D5904" s="186"/>
      <c r="E5904" s="14"/>
    </row>
    <row r="5905">
      <c r="A5905" s="14"/>
      <c r="B5905" s="14"/>
      <c r="C5905" s="14"/>
      <c r="D5905" s="186"/>
      <c r="E5905" s="14"/>
    </row>
    <row r="5906">
      <c r="A5906" s="14"/>
      <c r="B5906" s="14"/>
      <c r="C5906" s="14"/>
      <c r="D5906" s="186"/>
      <c r="E5906" s="14"/>
    </row>
    <row r="5907">
      <c r="A5907" s="14"/>
      <c r="B5907" s="14"/>
      <c r="C5907" s="14"/>
      <c r="D5907" s="186"/>
      <c r="E5907" s="14"/>
    </row>
    <row r="5908">
      <c r="A5908" s="14"/>
      <c r="B5908" s="14"/>
      <c r="C5908" s="14"/>
      <c r="D5908" s="186"/>
      <c r="E5908" s="14"/>
    </row>
    <row r="5909">
      <c r="A5909" s="14"/>
      <c r="B5909" s="14"/>
      <c r="C5909" s="14"/>
      <c r="D5909" s="186"/>
      <c r="E5909" s="14"/>
    </row>
    <row r="5910">
      <c r="A5910" s="14"/>
      <c r="B5910" s="14"/>
      <c r="C5910" s="14"/>
      <c r="D5910" s="186"/>
      <c r="E5910" s="14"/>
    </row>
    <row r="5911">
      <c r="A5911" s="14"/>
      <c r="B5911" s="14"/>
      <c r="C5911" s="14"/>
      <c r="D5911" s="186"/>
      <c r="E5911" s="14"/>
    </row>
    <row r="5912">
      <c r="A5912" s="14"/>
      <c r="B5912" s="14"/>
      <c r="C5912" s="14"/>
      <c r="D5912" s="186"/>
      <c r="E5912" s="14"/>
    </row>
    <row r="5913">
      <c r="A5913" s="14"/>
      <c r="B5913" s="14"/>
      <c r="C5913" s="14"/>
      <c r="D5913" s="186"/>
      <c r="E5913" s="14"/>
    </row>
    <row r="5914">
      <c r="A5914" s="14"/>
      <c r="B5914" s="14"/>
      <c r="C5914" s="14"/>
      <c r="D5914" s="186"/>
      <c r="E5914" s="14"/>
    </row>
    <row r="5915">
      <c r="A5915" s="14"/>
      <c r="B5915" s="14"/>
      <c r="C5915" s="14"/>
      <c r="D5915" s="186"/>
      <c r="E5915" s="14"/>
    </row>
    <row r="5916">
      <c r="A5916" s="14"/>
      <c r="B5916" s="14"/>
      <c r="C5916" s="14"/>
      <c r="D5916" s="186"/>
      <c r="E5916" s="14"/>
    </row>
    <row r="5917">
      <c r="A5917" s="14"/>
      <c r="B5917" s="14"/>
      <c r="C5917" s="14"/>
      <c r="D5917" s="186"/>
      <c r="E5917" s="14"/>
    </row>
    <row r="5918">
      <c r="A5918" s="14"/>
      <c r="B5918" s="14"/>
      <c r="C5918" s="14"/>
      <c r="D5918" s="186"/>
      <c r="E5918" s="14"/>
    </row>
    <row r="5919">
      <c r="A5919" s="14"/>
      <c r="B5919" s="14"/>
      <c r="C5919" s="14"/>
      <c r="D5919" s="186"/>
      <c r="E5919" s="14"/>
    </row>
    <row r="5920">
      <c r="A5920" s="14"/>
      <c r="B5920" s="14"/>
      <c r="C5920" s="14"/>
      <c r="D5920" s="186"/>
      <c r="E5920" s="14"/>
    </row>
    <row r="5921">
      <c r="A5921" s="14"/>
      <c r="B5921" s="14"/>
      <c r="C5921" s="14"/>
      <c r="D5921" s="186"/>
      <c r="E5921" s="14"/>
    </row>
    <row r="5922">
      <c r="A5922" s="14"/>
      <c r="B5922" s="14"/>
      <c r="C5922" s="14"/>
      <c r="D5922" s="186"/>
      <c r="E5922" s="14"/>
    </row>
    <row r="5923">
      <c r="A5923" s="14"/>
      <c r="B5923" s="14"/>
      <c r="C5923" s="14"/>
      <c r="D5923" s="186"/>
      <c r="E5923" s="14"/>
    </row>
    <row r="5924">
      <c r="A5924" s="14"/>
      <c r="B5924" s="14"/>
      <c r="C5924" s="14"/>
      <c r="D5924" s="186"/>
      <c r="E5924" s="14"/>
    </row>
    <row r="5925">
      <c r="A5925" s="14"/>
      <c r="B5925" s="14"/>
      <c r="C5925" s="14"/>
      <c r="D5925" s="186"/>
      <c r="E5925" s="14"/>
    </row>
    <row r="5926">
      <c r="A5926" s="14"/>
      <c r="B5926" s="14"/>
      <c r="C5926" s="14"/>
      <c r="D5926" s="186"/>
      <c r="E5926" s="14"/>
    </row>
    <row r="5927">
      <c r="A5927" s="14"/>
      <c r="B5927" s="14"/>
      <c r="C5927" s="14"/>
      <c r="D5927" s="186"/>
      <c r="E5927" s="14"/>
    </row>
    <row r="5928">
      <c r="A5928" s="14"/>
      <c r="B5928" s="14"/>
      <c r="C5928" s="14"/>
      <c r="D5928" s="186"/>
      <c r="E5928" s="14"/>
    </row>
    <row r="5929">
      <c r="A5929" s="14"/>
      <c r="B5929" s="14"/>
      <c r="C5929" s="14"/>
      <c r="D5929" s="186"/>
      <c r="E5929" s="14"/>
    </row>
    <row r="5930">
      <c r="A5930" s="14"/>
      <c r="B5930" s="14"/>
      <c r="C5930" s="14"/>
      <c r="D5930" s="186"/>
      <c r="E5930" s="14"/>
    </row>
    <row r="5931">
      <c r="A5931" s="14"/>
      <c r="B5931" s="14"/>
      <c r="C5931" s="14"/>
      <c r="D5931" s="186"/>
      <c r="E5931" s="14"/>
    </row>
    <row r="5932">
      <c r="A5932" s="14"/>
      <c r="B5932" s="14"/>
      <c r="C5932" s="14"/>
      <c r="D5932" s="186"/>
      <c r="E5932" s="14"/>
    </row>
    <row r="5933">
      <c r="A5933" s="14"/>
      <c r="B5933" s="14"/>
      <c r="C5933" s="14"/>
      <c r="D5933" s="186"/>
      <c r="E5933" s="14"/>
    </row>
    <row r="5934">
      <c r="A5934" s="14"/>
      <c r="B5934" s="14"/>
      <c r="C5934" s="14"/>
      <c r="D5934" s="186"/>
      <c r="E5934" s="14"/>
    </row>
    <row r="5935">
      <c r="A5935" s="14"/>
      <c r="B5935" s="14"/>
      <c r="C5935" s="14"/>
      <c r="D5935" s="186"/>
      <c r="E5935" s="14"/>
    </row>
    <row r="5936">
      <c r="A5936" s="14"/>
      <c r="B5936" s="14"/>
      <c r="C5936" s="14"/>
      <c r="D5936" s="186"/>
      <c r="E5936" s="14"/>
    </row>
    <row r="5937">
      <c r="A5937" s="14"/>
      <c r="B5937" s="14"/>
      <c r="C5937" s="14"/>
      <c r="D5937" s="186"/>
      <c r="E5937" s="14"/>
    </row>
    <row r="5938">
      <c r="A5938" s="14"/>
      <c r="B5938" s="14"/>
      <c r="C5938" s="14"/>
      <c r="D5938" s="186"/>
      <c r="E5938" s="14"/>
    </row>
    <row r="5939">
      <c r="A5939" s="14"/>
      <c r="B5939" s="14"/>
      <c r="C5939" s="14"/>
      <c r="D5939" s="186"/>
      <c r="E5939" s="14"/>
    </row>
    <row r="5940">
      <c r="A5940" s="14"/>
      <c r="B5940" s="14"/>
      <c r="C5940" s="14"/>
      <c r="D5940" s="186"/>
      <c r="E5940" s="14"/>
    </row>
    <row r="5941">
      <c r="A5941" s="14"/>
      <c r="B5941" s="14"/>
      <c r="C5941" s="14"/>
      <c r="D5941" s="186"/>
      <c r="E5941" s="14"/>
    </row>
    <row r="5942">
      <c r="A5942" s="14"/>
      <c r="B5942" s="14"/>
      <c r="C5942" s="14"/>
      <c r="D5942" s="186"/>
      <c r="E5942" s="14"/>
    </row>
    <row r="5943">
      <c r="A5943" s="14"/>
      <c r="B5943" s="14"/>
      <c r="C5943" s="14"/>
      <c r="D5943" s="186"/>
      <c r="E5943" s="14"/>
    </row>
    <row r="5944">
      <c r="A5944" s="14"/>
      <c r="B5944" s="14"/>
      <c r="C5944" s="14"/>
      <c r="D5944" s="186"/>
      <c r="E5944" s="14"/>
    </row>
    <row r="5945">
      <c r="A5945" s="14"/>
      <c r="B5945" s="14"/>
      <c r="C5945" s="14"/>
      <c r="D5945" s="186"/>
      <c r="E5945" s="14"/>
    </row>
    <row r="5946">
      <c r="A5946" s="14"/>
      <c r="B5946" s="14"/>
      <c r="C5946" s="14"/>
      <c r="D5946" s="186"/>
      <c r="E5946" s="14"/>
    </row>
    <row r="5947">
      <c r="A5947" s="14"/>
      <c r="B5947" s="14"/>
      <c r="C5947" s="14"/>
      <c r="D5947" s="186"/>
      <c r="E5947" s="14"/>
    </row>
    <row r="5948">
      <c r="A5948" s="14"/>
      <c r="B5948" s="14"/>
      <c r="C5948" s="14"/>
      <c r="D5948" s="186"/>
      <c r="E5948" s="14"/>
    </row>
    <row r="5949">
      <c r="A5949" s="14"/>
      <c r="B5949" s="14"/>
      <c r="C5949" s="14"/>
      <c r="D5949" s="186"/>
      <c r="E5949" s="14"/>
    </row>
    <row r="5950">
      <c r="A5950" s="14"/>
      <c r="B5950" s="14"/>
      <c r="C5950" s="14"/>
      <c r="D5950" s="186"/>
      <c r="E5950" s="14"/>
    </row>
    <row r="5951">
      <c r="A5951" s="14"/>
      <c r="B5951" s="14"/>
      <c r="C5951" s="14"/>
      <c r="D5951" s="186"/>
      <c r="E5951" s="14"/>
    </row>
    <row r="5952">
      <c r="A5952" s="14"/>
      <c r="B5952" s="14"/>
      <c r="C5952" s="14"/>
      <c r="D5952" s="186"/>
      <c r="E5952" s="14"/>
    </row>
    <row r="5953">
      <c r="A5953" s="14"/>
      <c r="B5953" s="14"/>
      <c r="C5953" s="14"/>
      <c r="D5953" s="186"/>
      <c r="E5953" s="14"/>
    </row>
    <row r="5954">
      <c r="A5954" s="14"/>
      <c r="B5954" s="14"/>
      <c r="C5954" s="14"/>
      <c r="D5954" s="186"/>
      <c r="E5954" s="14"/>
    </row>
    <row r="5955">
      <c r="A5955" s="14"/>
      <c r="B5955" s="14"/>
      <c r="C5955" s="14"/>
      <c r="D5955" s="186"/>
      <c r="E5955" s="14"/>
    </row>
    <row r="5956">
      <c r="A5956" s="14"/>
      <c r="B5956" s="14"/>
      <c r="C5956" s="14"/>
      <c r="D5956" s="186"/>
      <c r="E5956" s="14"/>
    </row>
    <row r="5957">
      <c r="A5957" s="14"/>
      <c r="B5957" s="14"/>
      <c r="C5957" s="14"/>
      <c r="D5957" s="186"/>
      <c r="E5957" s="14"/>
    </row>
    <row r="5958">
      <c r="A5958" s="14"/>
      <c r="B5958" s="14"/>
      <c r="C5958" s="14"/>
      <c r="D5958" s="186"/>
      <c r="E5958" s="14"/>
    </row>
    <row r="5959">
      <c r="A5959" s="14"/>
      <c r="B5959" s="14"/>
      <c r="C5959" s="14"/>
      <c r="D5959" s="186"/>
      <c r="E5959" s="14"/>
    </row>
    <row r="5960">
      <c r="A5960" s="14"/>
      <c r="B5960" s="14"/>
      <c r="C5960" s="14"/>
      <c r="D5960" s="186"/>
      <c r="E5960" s="14"/>
    </row>
    <row r="5961">
      <c r="A5961" s="14"/>
      <c r="B5961" s="14"/>
      <c r="C5961" s="14"/>
      <c r="D5961" s="186"/>
      <c r="E5961" s="14"/>
    </row>
    <row r="5962">
      <c r="A5962" s="14"/>
      <c r="B5962" s="14"/>
      <c r="C5962" s="14"/>
      <c r="D5962" s="186"/>
      <c r="E5962" s="14"/>
    </row>
    <row r="5963">
      <c r="A5963" s="14"/>
      <c r="B5963" s="14"/>
      <c r="C5963" s="14"/>
      <c r="D5963" s="186"/>
      <c r="E5963" s="14"/>
    </row>
    <row r="5964">
      <c r="A5964" s="14"/>
      <c r="B5964" s="14"/>
      <c r="C5964" s="14"/>
      <c r="D5964" s="186"/>
      <c r="E5964" s="14"/>
    </row>
    <row r="5965">
      <c r="A5965" s="14"/>
      <c r="B5965" s="14"/>
      <c r="C5965" s="14"/>
      <c r="D5965" s="186"/>
      <c r="E5965" s="14"/>
    </row>
    <row r="5966">
      <c r="A5966" s="14"/>
      <c r="B5966" s="14"/>
      <c r="C5966" s="14"/>
      <c r="D5966" s="186"/>
      <c r="E5966" s="14"/>
    </row>
    <row r="5967">
      <c r="A5967" s="14"/>
      <c r="B5967" s="14"/>
      <c r="C5967" s="14"/>
      <c r="D5967" s="186"/>
      <c r="E5967" s="14"/>
    </row>
    <row r="5968">
      <c r="A5968" s="14"/>
      <c r="B5968" s="14"/>
      <c r="C5968" s="14"/>
      <c r="D5968" s="186"/>
      <c r="E5968" s="14"/>
    </row>
    <row r="5969">
      <c r="A5969" s="14"/>
      <c r="B5969" s="14"/>
      <c r="C5969" s="14"/>
      <c r="D5969" s="186"/>
      <c r="E5969" s="14"/>
    </row>
    <row r="5970">
      <c r="A5970" s="14"/>
      <c r="B5970" s="14"/>
      <c r="C5970" s="14"/>
      <c r="D5970" s="186"/>
      <c r="E5970" s="14"/>
    </row>
    <row r="5971">
      <c r="A5971" s="14"/>
      <c r="B5971" s="14"/>
      <c r="C5971" s="14"/>
      <c r="D5971" s="186"/>
      <c r="E5971" s="14"/>
    </row>
    <row r="5972">
      <c r="A5972" s="14"/>
      <c r="B5972" s="14"/>
      <c r="C5972" s="14"/>
      <c r="D5972" s="186"/>
      <c r="E5972" s="14"/>
    </row>
    <row r="5973">
      <c r="A5973" s="14"/>
      <c r="B5973" s="14"/>
      <c r="C5973" s="14"/>
      <c r="D5973" s="186"/>
      <c r="E5973" s="14"/>
    </row>
    <row r="5974">
      <c r="A5974" s="14"/>
      <c r="B5974" s="14"/>
      <c r="C5974" s="14"/>
      <c r="D5974" s="186"/>
      <c r="E5974" s="14"/>
    </row>
    <row r="5975">
      <c r="A5975" s="14"/>
      <c r="B5975" s="14"/>
      <c r="C5975" s="14"/>
      <c r="D5975" s="186"/>
      <c r="E5975" s="14"/>
    </row>
    <row r="5976">
      <c r="A5976" s="14"/>
      <c r="B5976" s="14"/>
      <c r="C5976" s="14"/>
      <c r="D5976" s="186"/>
      <c r="E5976" s="14"/>
    </row>
    <row r="5977">
      <c r="A5977" s="14"/>
      <c r="B5977" s="14"/>
      <c r="C5977" s="14"/>
      <c r="D5977" s="186"/>
      <c r="E5977" s="14"/>
    </row>
    <row r="5978">
      <c r="A5978" s="14"/>
      <c r="B5978" s="14"/>
      <c r="C5978" s="14"/>
      <c r="D5978" s="186"/>
      <c r="E5978" s="14"/>
    </row>
    <row r="5979">
      <c r="A5979" s="14"/>
      <c r="B5979" s="14"/>
      <c r="C5979" s="14"/>
      <c r="D5979" s="186"/>
      <c r="E5979" s="14"/>
    </row>
    <row r="5980">
      <c r="A5980" s="14"/>
      <c r="B5980" s="14"/>
      <c r="C5980" s="14"/>
      <c r="D5980" s="186"/>
      <c r="E5980" s="14"/>
    </row>
    <row r="5981">
      <c r="A5981" s="14"/>
      <c r="B5981" s="14"/>
      <c r="C5981" s="14"/>
      <c r="D5981" s="186"/>
      <c r="E5981" s="14"/>
    </row>
    <row r="5982">
      <c r="A5982" s="14"/>
      <c r="B5982" s="14"/>
      <c r="C5982" s="14"/>
      <c r="D5982" s="186"/>
      <c r="E5982" s="14"/>
    </row>
    <row r="5983">
      <c r="A5983" s="14"/>
      <c r="B5983" s="14"/>
      <c r="C5983" s="14"/>
      <c r="D5983" s="186"/>
      <c r="E5983" s="14"/>
    </row>
    <row r="5984">
      <c r="A5984" s="14"/>
      <c r="B5984" s="14"/>
      <c r="C5984" s="14"/>
      <c r="D5984" s="186"/>
      <c r="E5984" s="14"/>
    </row>
    <row r="5985">
      <c r="A5985" s="14"/>
      <c r="B5985" s="14"/>
      <c r="C5985" s="14"/>
      <c r="D5985" s="186"/>
      <c r="E5985" s="14"/>
    </row>
    <row r="5986">
      <c r="A5986" s="14"/>
      <c r="B5986" s="14"/>
      <c r="C5986" s="14"/>
      <c r="D5986" s="186"/>
      <c r="E5986" s="14"/>
    </row>
    <row r="5987">
      <c r="A5987" s="14"/>
      <c r="B5987" s="14"/>
      <c r="C5987" s="14"/>
      <c r="D5987" s="186"/>
      <c r="E5987" s="14"/>
    </row>
    <row r="5988">
      <c r="A5988" s="14"/>
      <c r="B5988" s="14"/>
      <c r="C5988" s="14"/>
      <c r="D5988" s="186"/>
      <c r="E5988" s="14"/>
    </row>
    <row r="5989">
      <c r="A5989" s="14"/>
      <c r="B5989" s="14"/>
      <c r="C5989" s="14"/>
      <c r="D5989" s="186"/>
      <c r="E5989" s="14"/>
    </row>
    <row r="5990">
      <c r="A5990" s="14"/>
      <c r="B5990" s="14"/>
      <c r="C5990" s="14"/>
      <c r="D5990" s="186"/>
      <c r="E5990" s="14"/>
    </row>
    <row r="5991">
      <c r="A5991" s="14"/>
      <c r="B5991" s="14"/>
      <c r="C5991" s="14"/>
      <c r="D5991" s="186"/>
      <c r="E5991" s="14"/>
    </row>
    <row r="5992">
      <c r="A5992" s="14"/>
      <c r="B5992" s="14"/>
      <c r="C5992" s="14"/>
      <c r="D5992" s="186"/>
      <c r="E5992" s="14"/>
    </row>
    <row r="5993">
      <c r="A5993" s="14"/>
      <c r="B5993" s="14"/>
      <c r="C5993" s="14"/>
      <c r="D5993" s="186"/>
      <c r="E5993" s="14"/>
    </row>
    <row r="5994">
      <c r="A5994" s="14"/>
      <c r="B5994" s="14"/>
      <c r="C5994" s="14"/>
      <c r="D5994" s="186"/>
      <c r="E5994" s="14"/>
    </row>
    <row r="5995">
      <c r="A5995" s="14"/>
      <c r="B5995" s="14"/>
      <c r="C5995" s="14"/>
      <c r="D5995" s="186"/>
      <c r="E5995" s="14"/>
    </row>
    <row r="5996">
      <c r="A5996" s="14"/>
      <c r="B5996" s="14"/>
      <c r="C5996" s="14"/>
      <c r="D5996" s="186"/>
      <c r="E5996" s="14"/>
    </row>
    <row r="5997">
      <c r="A5997" s="14"/>
      <c r="B5997" s="14"/>
      <c r="C5997" s="14"/>
      <c r="D5997" s="186"/>
      <c r="E5997" s="14"/>
    </row>
    <row r="5998">
      <c r="A5998" s="14"/>
      <c r="B5998" s="14"/>
      <c r="C5998" s="14"/>
      <c r="D5998" s="186"/>
      <c r="E5998" s="14"/>
    </row>
    <row r="5999">
      <c r="A5999" s="14"/>
      <c r="B5999" s="14"/>
      <c r="C5999" s="14"/>
      <c r="D5999" s="186"/>
      <c r="E5999" s="14"/>
    </row>
    <row r="6000">
      <c r="A6000" s="14"/>
      <c r="B6000" s="14"/>
      <c r="C6000" s="14"/>
      <c r="D6000" s="186"/>
      <c r="E6000" s="14"/>
    </row>
    <row r="6001">
      <c r="A6001" s="14"/>
      <c r="B6001" s="14"/>
      <c r="C6001" s="14"/>
      <c r="D6001" s="186"/>
      <c r="E6001" s="14"/>
    </row>
    <row r="6002">
      <c r="A6002" s="14"/>
      <c r="B6002" s="14"/>
      <c r="C6002" s="14"/>
      <c r="D6002" s="186"/>
      <c r="E6002" s="14"/>
    </row>
    <row r="6003">
      <c r="A6003" s="14"/>
      <c r="B6003" s="14"/>
      <c r="C6003" s="14"/>
      <c r="D6003" s="186"/>
      <c r="E6003" s="14"/>
    </row>
    <row r="6004">
      <c r="A6004" s="14"/>
      <c r="B6004" s="14"/>
      <c r="C6004" s="14"/>
      <c r="D6004" s="186"/>
      <c r="E6004" s="14"/>
    </row>
    <row r="6005">
      <c r="A6005" s="14"/>
      <c r="B6005" s="14"/>
      <c r="C6005" s="14"/>
      <c r="D6005" s="186"/>
      <c r="E6005" s="14"/>
    </row>
    <row r="6006">
      <c r="A6006" s="14"/>
      <c r="B6006" s="14"/>
      <c r="C6006" s="14"/>
      <c r="D6006" s="186"/>
      <c r="E6006" s="14"/>
    </row>
    <row r="6007">
      <c r="A6007" s="14"/>
      <c r="B6007" s="14"/>
      <c r="C6007" s="14"/>
      <c r="D6007" s="186"/>
      <c r="E6007" s="14"/>
    </row>
    <row r="6008">
      <c r="A6008" s="14"/>
      <c r="B6008" s="14"/>
      <c r="C6008" s="14"/>
      <c r="D6008" s="186"/>
      <c r="E6008" s="14"/>
    </row>
    <row r="6009">
      <c r="A6009" s="14"/>
      <c r="B6009" s="14"/>
      <c r="C6009" s="14"/>
      <c r="D6009" s="186"/>
      <c r="E6009" s="14"/>
    </row>
    <row r="6010">
      <c r="A6010" s="14"/>
      <c r="B6010" s="14"/>
      <c r="C6010" s="14"/>
      <c r="D6010" s="186"/>
      <c r="E6010" s="14"/>
    </row>
    <row r="6011">
      <c r="A6011" s="14"/>
      <c r="B6011" s="14"/>
      <c r="C6011" s="14"/>
      <c r="D6011" s="186"/>
      <c r="E6011" s="14"/>
    </row>
    <row r="6012">
      <c r="A6012" s="14"/>
      <c r="B6012" s="14"/>
      <c r="C6012" s="14"/>
      <c r="D6012" s="186"/>
      <c r="E6012" s="14"/>
    </row>
    <row r="6013">
      <c r="A6013" s="14"/>
      <c r="B6013" s="14"/>
      <c r="C6013" s="14"/>
      <c r="D6013" s="186"/>
      <c r="E6013" s="14"/>
    </row>
    <row r="6014">
      <c r="A6014" s="14"/>
      <c r="B6014" s="14"/>
      <c r="C6014" s="14"/>
      <c r="D6014" s="186"/>
      <c r="E6014" s="14"/>
    </row>
    <row r="6015">
      <c r="A6015" s="14"/>
      <c r="B6015" s="14"/>
      <c r="C6015" s="14"/>
      <c r="D6015" s="186"/>
      <c r="E6015" s="14"/>
    </row>
    <row r="6016">
      <c r="A6016" s="14"/>
      <c r="B6016" s="14"/>
      <c r="C6016" s="14"/>
      <c r="D6016" s="186"/>
      <c r="E6016" s="14"/>
    </row>
    <row r="6017">
      <c r="A6017" s="14"/>
      <c r="B6017" s="14"/>
      <c r="C6017" s="14"/>
      <c r="D6017" s="186"/>
      <c r="E6017" s="14"/>
    </row>
    <row r="6018">
      <c r="A6018" s="14"/>
      <c r="B6018" s="14"/>
      <c r="C6018" s="14"/>
      <c r="D6018" s="186"/>
      <c r="E6018" s="14"/>
    </row>
    <row r="6019">
      <c r="A6019" s="14"/>
      <c r="B6019" s="14"/>
      <c r="C6019" s="14"/>
      <c r="D6019" s="186"/>
      <c r="E6019" s="14"/>
    </row>
    <row r="6020">
      <c r="A6020" s="14"/>
      <c r="B6020" s="14"/>
      <c r="C6020" s="14"/>
      <c r="D6020" s="186"/>
      <c r="E6020" s="14"/>
    </row>
    <row r="6021">
      <c r="A6021" s="14"/>
      <c r="B6021" s="14"/>
      <c r="C6021" s="14"/>
      <c r="D6021" s="186"/>
      <c r="E6021" s="14"/>
    </row>
    <row r="6022">
      <c r="A6022" s="14"/>
      <c r="B6022" s="14"/>
      <c r="C6022" s="14"/>
      <c r="D6022" s="186"/>
      <c r="E6022" s="14"/>
    </row>
    <row r="6023">
      <c r="A6023" s="14"/>
      <c r="B6023" s="14"/>
      <c r="C6023" s="14"/>
      <c r="D6023" s="186"/>
      <c r="E6023" s="14"/>
    </row>
    <row r="6024">
      <c r="A6024" s="14"/>
      <c r="B6024" s="14"/>
      <c r="C6024" s="14"/>
      <c r="D6024" s="186"/>
      <c r="E6024" s="14"/>
    </row>
    <row r="6025">
      <c r="A6025" s="14"/>
      <c r="B6025" s="14"/>
      <c r="C6025" s="14"/>
      <c r="D6025" s="186"/>
      <c r="E6025" s="14"/>
    </row>
    <row r="6026">
      <c r="A6026" s="14"/>
      <c r="B6026" s="14"/>
      <c r="C6026" s="14"/>
      <c r="D6026" s="186"/>
      <c r="E6026" s="14"/>
    </row>
    <row r="6027">
      <c r="A6027" s="14"/>
      <c r="B6027" s="14"/>
      <c r="C6027" s="14"/>
      <c r="D6027" s="186"/>
      <c r="E6027" s="14"/>
    </row>
    <row r="6028">
      <c r="A6028" s="14"/>
      <c r="B6028" s="14"/>
      <c r="C6028" s="14"/>
      <c r="D6028" s="186"/>
      <c r="E6028" s="14"/>
    </row>
    <row r="6029">
      <c r="A6029" s="14"/>
      <c r="B6029" s="14"/>
      <c r="C6029" s="14"/>
      <c r="D6029" s="186"/>
      <c r="E6029" s="14"/>
    </row>
    <row r="6030">
      <c r="A6030" s="14"/>
      <c r="B6030" s="14"/>
      <c r="C6030" s="14"/>
      <c r="D6030" s="186"/>
      <c r="E6030" s="14"/>
    </row>
    <row r="6031">
      <c r="A6031" s="14"/>
      <c r="B6031" s="14"/>
      <c r="C6031" s="14"/>
      <c r="D6031" s="186"/>
      <c r="E6031" s="14"/>
    </row>
    <row r="6032">
      <c r="A6032" s="14"/>
      <c r="B6032" s="14"/>
      <c r="C6032" s="14"/>
      <c r="D6032" s="186"/>
      <c r="E6032" s="14"/>
    </row>
    <row r="6033">
      <c r="A6033" s="14"/>
      <c r="B6033" s="14"/>
      <c r="C6033" s="14"/>
      <c r="D6033" s="186"/>
      <c r="E6033" s="14"/>
    </row>
    <row r="6034">
      <c r="A6034" s="14"/>
      <c r="B6034" s="14"/>
      <c r="C6034" s="14"/>
      <c r="D6034" s="186"/>
      <c r="E6034" s="14"/>
    </row>
    <row r="6035">
      <c r="A6035" s="14"/>
      <c r="B6035" s="14"/>
      <c r="C6035" s="14"/>
      <c r="D6035" s="186"/>
      <c r="E6035" s="14"/>
    </row>
    <row r="6036">
      <c r="A6036" s="14"/>
      <c r="B6036" s="14"/>
      <c r="C6036" s="14"/>
      <c r="D6036" s="186"/>
      <c r="E6036" s="14"/>
    </row>
    <row r="6037">
      <c r="A6037" s="14"/>
      <c r="B6037" s="14"/>
      <c r="C6037" s="14"/>
      <c r="D6037" s="186"/>
      <c r="E6037" s="14"/>
    </row>
    <row r="6038">
      <c r="A6038" s="14"/>
      <c r="B6038" s="14"/>
      <c r="C6038" s="14"/>
      <c r="D6038" s="186"/>
      <c r="E6038" s="14"/>
    </row>
    <row r="6039">
      <c r="A6039" s="14"/>
      <c r="B6039" s="14"/>
      <c r="C6039" s="14"/>
      <c r="D6039" s="186"/>
      <c r="E6039" s="14"/>
    </row>
    <row r="6040">
      <c r="A6040" s="14"/>
      <c r="B6040" s="14"/>
      <c r="C6040" s="14"/>
      <c r="D6040" s="186"/>
      <c r="E6040" s="14"/>
    </row>
    <row r="6041">
      <c r="A6041" s="14"/>
      <c r="B6041" s="14"/>
      <c r="C6041" s="14"/>
      <c r="D6041" s="186"/>
      <c r="E6041" s="14"/>
    </row>
    <row r="6042">
      <c r="A6042" s="14"/>
      <c r="B6042" s="14"/>
      <c r="C6042" s="14"/>
      <c r="D6042" s="186"/>
      <c r="E6042" s="14"/>
    </row>
    <row r="6043">
      <c r="A6043" s="14"/>
      <c r="B6043" s="14"/>
      <c r="C6043" s="14"/>
      <c r="D6043" s="186"/>
      <c r="E6043" s="14"/>
    </row>
    <row r="6044">
      <c r="A6044" s="14"/>
      <c r="B6044" s="14"/>
      <c r="C6044" s="14"/>
      <c r="D6044" s="186"/>
      <c r="E6044" s="14"/>
    </row>
    <row r="6045">
      <c r="A6045" s="14"/>
      <c r="B6045" s="14"/>
      <c r="C6045" s="14"/>
      <c r="D6045" s="186"/>
      <c r="E6045" s="14"/>
    </row>
    <row r="6046">
      <c r="A6046" s="14"/>
      <c r="B6046" s="14"/>
      <c r="C6046" s="14"/>
      <c r="D6046" s="186"/>
      <c r="E6046" s="14"/>
    </row>
    <row r="6047">
      <c r="A6047" s="14"/>
      <c r="B6047" s="14"/>
      <c r="C6047" s="14"/>
      <c r="D6047" s="186"/>
      <c r="E6047" s="14"/>
    </row>
    <row r="6048">
      <c r="A6048" s="14"/>
      <c r="B6048" s="14"/>
      <c r="C6048" s="14"/>
      <c r="D6048" s="186"/>
      <c r="E6048" s="14"/>
    </row>
    <row r="6049">
      <c r="A6049" s="14"/>
      <c r="B6049" s="14"/>
      <c r="C6049" s="14"/>
      <c r="D6049" s="186"/>
      <c r="E6049" s="14"/>
    </row>
    <row r="6050">
      <c r="A6050" s="14"/>
      <c r="B6050" s="14"/>
      <c r="C6050" s="14"/>
      <c r="D6050" s="186"/>
      <c r="E6050" s="14"/>
    </row>
    <row r="6051">
      <c r="A6051" s="14"/>
      <c r="B6051" s="14"/>
      <c r="C6051" s="14"/>
      <c r="D6051" s="186"/>
      <c r="E6051" s="14"/>
    </row>
    <row r="6052">
      <c r="A6052" s="14"/>
      <c r="B6052" s="14"/>
      <c r="C6052" s="14"/>
      <c r="D6052" s="186"/>
      <c r="E6052" s="14"/>
    </row>
    <row r="6053">
      <c r="A6053" s="14"/>
      <c r="B6053" s="14"/>
      <c r="C6053" s="14"/>
      <c r="D6053" s="186"/>
      <c r="E6053" s="14"/>
    </row>
    <row r="6054">
      <c r="A6054" s="14"/>
      <c r="B6054" s="14"/>
      <c r="C6054" s="14"/>
      <c r="D6054" s="186"/>
      <c r="E6054" s="14"/>
    </row>
    <row r="6055">
      <c r="A6055" s="14"/>
      <c r="B6055" s="14"/>
      <c r="C6055" s="14"/>
      <c r="D6055" s="186"/>
      <c r="E6055" s="14"/>
    </row>
    <row r="6056">
      <c r="A6056" s="14"/>
      <c r="B6056" s="14"/>
      <c r="C6056" s="14"/>
      <c r="D6056" s="186"/>
      <c r="E6056" s="14"/>
    </row>
    <row r="6057">
      <c r="A6057" s="14"/>
      <c r="B6057" s="14"/>
      <c r="C6057" s="14"/>
      <c r="D6057" s="186"/>
      <c r="E6057" s="14"/>
    </row>
    <row r="6058">
      <c r="A6058" s="14"/>
      <c r="B6058" s="14"/>
      <c r="C6058" s="14"/>
      <c r="D6058" s="186"/>
      <c r="E6058" s="14"/>
    </row>
    <row r="6059">
      <c r="A6059" s="14"/>
      <c r="B6059" s="14"/>
      <c r="C6059" s="14"/>
      <c r="D6059" s="186"/>
      <c r="E6059" s="14"/>
    </row>
    <row r="6060">
      <c r="A6060" s="14"/>
      <c r="B6060" s="14"/>
      <c r="C6060" s="14"/>
      <c r="D6060" s="186"/>
      <c r="E6060" s="14"/>
    </row>
    <row r="6061">
      <c r="A6061" s="14"/>
      <c r="B6061" s="14"/>
      <c r="C6061" s="14"/>
      <c r="D6061" s="186"/>
      <c r="E6061" s="14"/>
    </row>
    <row r="6062">
      <c r="A6062" s="14"/>
      <c r="B6062" s="14"/>
      <c r="C6062" s="14"/>
      <c r="D6062" s="186"/>
      <c r="E6062" s="14"/>
    </row>
    <row r="6063">
      <c r="A6063" s="14"/>
      <c r="B6063" s="14"/>
      <c r="C6063" s="14"/>
      <c r="D6063" s="186"/>
      <c r="E6063" s="14"/>
    </row>
    <row r="6064">
      <c r="A6064" s="14"/>
      <c r="B6064" s="14"/>
      <c r="C6064" s="14"/>
      <c r="D6064" s="186"/>
      <c r="E6064" s="14"/>
    </row>
    <row r="6065">
      <c r="A6065" s="14"/>
      <c r="B6065" s="14"/>
      <c r="C6065" s="14"/>
      <c r="D6065" s="186"/>
      <c r="E6065" s="14"/>
    </row>
    <row r="6066">
      <c r="A6066" s="14"/>
      <c r="B6066" s="14"/>
      <c r="C6066" s="14"/>
      <c r="D6066" s="186"/>
      <c r="E6066" s="14"/>
    </row>
    <row r="6067">
      <c r="A6067" s="14"/>
      <c r="B6067" s="14"/>
      <c r="C6067" s="14"/>
      <c r="D6067" s="186"/>
      <c r="E6067" s="14"/>
    </row>
    <row r="6068">
      <c r="A6068" s="14"/>
      <c r="B6068" s="14"/>
      <c r="C6068" s="14"/>
      <c r="D6068" s="186"/>
      <c r="E6068" s="14"/>
    </row>
    <row r="6069">
      <c r="A6069" s="14"/>
      <c r="B6069" s="14"/>
      <c r="C6069" s="14"/>
      <c r="D6069" s="186"/>
      <c r="E6069" s="14"/>
    </row>
    <row r="6070">
      <c r="A6070" s="14"/>
      <c r="B6070" s="14"/>
      <c r="C6070" s="14"/>
      <c r="D6070" s="186"/>
      <c r="E6070" s="14"/>
    </row>
    <row r="6071">
      <c r="A6071" s="14"/>
      <c r="B6071" s="14"/>
      <c r="C6071" s="14"/>
      <c r="D6071" s="186"/>
      <c r="E6071" s="14"/>
    </row>
    <row r="6072">
      <c r="A6072" s="14"/>
      <c r="B6072" s="14"/>
      <c r="C6072" s="14"/>
      <c r="D6072" s="186"/>
      <c r="E6072" s="14"/>
    </row>
    <row r="6073">
      <c r="A6073" s="14"/>
      <c r="B6073" s="14"/>
      <c r="C6073" s="14"/>
      <c r="D6073" s="186"/>
      <c r="E6073" s="14"/>
    </row>
    <row r="6074">
      <c r="A6074" s="14"/>
      <c r="B6074" s="14"/>
      <c r="C6074" s="14"/>
      <c r="D6074" s="186"/>
      <c r="E6074" s="14"/>
    </row>
    <row r="6075">
      <c r="A6075" s="14"/>
      <c r="B6075" s="14"/>
      <c r="C6075" s="14"/>
      <c r="D6075" s="186"/>
      <c r="E6075" s="14"/>
    </row>
    <row r="6076">
      <c r="A6076" s="14"/>
      <c r="B6076" s="14"/>
      <c r="C6076" s="14"/>
      <c r="D6076" s="186"/>
      <c r="E6076" s="14"/>
    </row>
    <row r="6077">
      <c r="A6077" s="14"/>
      <c r="B6077" s="14"/>
      <c r="C6077" s="14"/>
      <c r="D6077" s="186"/>
      <c r="E6077" s="14"/>
    </row>
    <row r="6078">
      <c r="A6078" s="14"/>
      <c r="B6078" s="14"/>
      <c r="C6078" s="14"/>
      <c r="D6078" s="186"/>
      <c r="E6078" s="14"/>
    </row>
    <row r="6079">
      <c r="A6079" s="14"/>
      <c r="B6079" s="14"/>
      <c r="C6079" s="14"/>
      <c r="D6079" s="186"/>
      <c r="E6079" s="14"/>
    </row>
    <row r="6080">
      <c r="A6080" s="14"/>
      <c r="B6080" s="14"/>
      <c r="C6080" s="14"/>
      <c r="D6080" s="186"/>
      <c r="E6080" s="14"/>
    </row>
    <row r="6081">
      <c r="A6081" s="14"/>
      <c r="B6081" s="14"/>
      <c r="C6081" s="14"/>
      <c r="D6081" s="186"/>
      <c r="E6081" s="14"/>
    </row>
    <row r="6082">
      <c r="A6082" s="14"/>
      <c r="B6082" s="14"/>
      <c r="C6082" s="14"/>
      <c r="D6082" s="186"/>
      <c r="E6082" s="14"/>
    </row>
    <row r="6083">
      <c r="A6083" s="14"/>
      <c r="B6083" s="14"/>
      <c r="C6083" s="14"/>
      <c r="D6083" s="186"/>
      <c r="E6083" s="14"/>
    </row>
    <row r="6084">
      <c r="A6084" s="14"/>
      <c r="B6084" s="14"/>
      <c r="C6084" s="14"/>
      <c r="D6084" s="186"/>
      <c r="E6084" s="14"/>
    </row>
    <row r="6085">
      <c r="A6085" s="14"/>
      <c r="B6085" s="14"/>
      <c r="C6085" s="14"/>
      <c r="D6085" s="186"/>
      <c r="E6085" s="14"/>
    </row>
    <row r="6086">
      <c r="A6086" s="14"/>
      <c r="B6086" s="14"/>
      <c r="C6086" s="14"/>
      <c r="D6086" s="186"/>
      <c r="E6086" s="14"/>
    </row>
    <row r="6087">
      <c r="A6087" s="14"/>
      <c r="B6087" s="14"/>
      <c r="C6087" s="14"/>
      <c r="D6087" s="186"/>
      <c r="E6087" s="14"/>
    </row>
    <row r="6088">
      <c r="A6088" s="14"/>
      <c r="B6088" s="14"/>
      <c r="C6088" s="14"/>
      <c r="D6088" s="186"/>
      <c r="E6088" s="14"/>
    </row>
    <row r="6089">
      <c r="A6089" s="14"/>
      <c r="B6089" s="14"/>
      <c r="C6089" s="14"/>
      <c r="D6089" s="186"/>
      <c r="E6089" s="14"/>
    </row>
    <row r="6090">
      <c r="A6090" s="14"/>
      <c r="B6090" s="14"/>
      <c r="C6090" s="14"/>
      <c r="D6090" s="186"/>
      <c r="E6090" s="14"/>
    </row>
    <row r="6091">
      <c r="A6091" s="14"/>
      <c r="B6091" s="14"/>
      <c r="C6091" s="14"/>
      <c r="D6091" s="186"/>
      <c r="E6091" s="14"/>
    </row>
    <row r="6092">
      <c r="A6092" s="14"/>
      <c r="B6092" s="14"/>
      <c r="C6092" s="14"/>
      <c r="D6092" s="186"/>
      <c r="E6092" s="14"/>
    </row>
    <row r="6093">
      <c r="A6093" s="14"/>
      <c r="B6093" s="14"/>
      <c r="C6093" s="14"/>
      <c r="D6093" s="186"/>
      <c r="E6093" s="14"/>
    </row>
    <row r="6094">
      <c r="A6094" s="14"/>
      <c r="B6094" s="14"/>
      <c r="C6094" s="14"/>
      <c r="D6094" s="186"/>
      <c r="E6094" s="14"/>
    </row>
    <row r="6095">
      <c r="A6095" s="14"/>
      <c r="B6095" s="14"/>
      <c r="C6095" s="14"/>
      <c r="D6095" s="186"/>
      <c r="E6095" s="14"/>
    </row>
    <row r="6096">
      <c r="A6096" s="14"/>
      <c r="B6096" s="14"/>
      <c r="C6096" s="14"/>
      <c r="D6096" s="186"/>
      <c r="E6096" s="14"/>
    </row>
    <row r="6097">
      <c r="A6097" s="14"/>
      <c r="B6097" s="14"/>
      <c r="C6097" s="14"/>
      <c r="D6097" s="186"/>
      <c r="E6097" s="14"/>
    </row>
    <row r="6098">
      <c r="A6098" s="14"/>
      <c r="B6098" s="14"/>
      <c r="C6098" s="14"/>
      <c r="D6098" s="186"/>
      <c r="E6098" s="14"/>
    </row>
    <row r="6099">
      <c r="A6099" s="14"/>
      <c r="B6099" s="14"/>
      <c r="C6099" s="14"/>
      <c r="D6099" s="186"/>
      <c r="E6099" s="14"/>
    </row>
    <row r="6100">
      <c r="A6100" s="14"/>
      <c r="B6100" s="14"/>
      <c r="C6100" s="14"/>
      <c r="D6100" s="186"/>
      <c r="E6100" s="14"/>
    </row>
    <row r="6101">
      <c r="A6101" s="14"/>
      <c r="B6101" s="14"/>
      <c r="C6101" s="14"/>
      <c r="D6101" s="186"/>
      <c r="E6101" s="14"/>
    </row>
    <row r="6102">
      <c r="A6102" s="14"/>
      <c r="B6102" s="14"/>
      <c r="C6102" s="14"/>
      <c r="D6102" s="186"/>
      <c r="E6102" s="14"/>
    </row>
    <row r="6103">
      <c r="A6103" s="14"/>
      <c r="B6103" s="14"/>
      <c r="C6103" s="14"/>
      <c r="D6103" s="186"/>
      <c r="E6103" s="14"/>
    </row>
    <row r="6104">
      <c r="A6104" s="14"/>
      <c r="B6104" s="14"/>
      <c r="C6104" s="14"/>
      <c r="D6104" s="186"/>
      <c r="E6104" s="14"/>
    </row>
    <row r="6105">
      <c r="A6105" s="14"/>
      <c r="B6105" s="14"/>
      <c r="C6105" s="14"/>
      <c r="D6105" s="186"/>
      <c r="E6105" s="14"/>
    </row>
    <row r="6106">
      <c r="A6106" s="14"/>
      <c r="B6106" s="14"/>
      <c r="C6106" s="14"/>
      <c r="D6106" s="186"/>
      <c r="E6106" s="14"/>
    </row>
    <row r="6107">
      <c r="A6107" s="14"/>
      <c r="B6107" s="14"/>
      <c r="C6107" s="14"/>
      <c r="D6107" s="186"/>
      <c r="E6107" s="14"/>
    </row>
    <row r="6108">
      <c r="A6108" s="14"/>
      <c r="B6108" s="14"/>
      <c r="C6108" s="14"/>
      <c r="D6108" s="186"/>
      <c r="E6108" s="14"/>
    </row>
    <row r="6109">
      <c r="A6109" s="14"/>
      <c r="B6109" s="14"/>
      <c r="C6109" s="14"/>
      <c r="D6109" s="186"/>
      <c r="E6109" s="14"/>
    </row>
    <row r="6110">
      <c r="A6110" s="14"/>
      <c r="B6110" s="14"/>
      <c r="C6110" s="14"/>
      <c r="D6110" s="186"/>
      <c r="E6110" s="14"/>
    </row>
    <row r="6111">
      <c r="A6111" s="14"/>
      <c r="B6111" s="14"/>
      <c r="C6111" s="14"/>
      <c r="D6111" s="186"/>
      <c r="E6111" s="14"/>
    </row>
    <row r="6112">
      <c r="A6112" s="14"/>
      <c r="B6112" s="14"/>
      <c r="C6112" s="14"/>
      <c r="D6112" s="186"/>
      <c r="E6112" s="14"/>
    </row>
    <row r="6113">
      <c r="A6113" s="14"/>
      <c r="B6113" s="14"/>
      <c r="C6113" s="14"/>
      <c r="D6113" s="186"/>
      <c r="E6113" s="14"/>
    </row>
    <row r="6114">
      <c r="A6114" s="14"/>
      <c r="B6114" s="14"/>
      <c r="C6114" s="14"/>
      <c r="D6114" s="186"/>
      <c r="E6114" s="14"/>
    </row>
    <row r="6115">
      <c r="A6115" s="14"/>
      <c r="B6115" s="14"/>
      <c r="C6115" s="14"/>
      <c r="D6115" s="186"/>
      <c r="E6115" s="14"/>
    </row>
    <row r="6116">
      <c r="A6116" s="14"/>
      <c r="B6116" s="14"/>
      <c r="C6116" s="14"/>
      <c r="D6116" s="186"/>
      <c r="E6116" s="14"/>
    </row>
    <row r="6117">
      <c r="A6117" s="14"/>
      <c r="B6117" s="14"/>
      <c r="C6117" s="14"/>
      <c r="D6117" s="186"/>
      <c r="E6117" s="14"/>
    </row>
    <row r="6118">
      <c r="A6118" s="14"/>
      <c r="B6118" s="14"/>
      <c r="C6118" s="14"/>
      <c r="D6118" s="186"/>
      <c r="E6118" s="14"/>
    </row>
    <row r="6119">
      <c r="A6119" s="14"/>
      <c r="B6119" s="14"/>
      <c r="C6119" s="14"/>
      <c r="D6119" s="186"/>
      <c r="E6119" s="14"/>
    </row>
    <row r="6120">
      <c r="A6120" s="14"/>
      <c r="B6120" s="14"/>
      <c r="C6120" s="14"/>
      <c r="D6120" s="186"/>
      <c r="E6120" s="14"/>
    </row>
    <row r="6121">
      <c r="A6121" s="14"/>
      <c r="B6121" s="14"/>
      <c r="C6121" s="14"/>
      <c r="D6121" s="186"/>
      <c r="E6121" s="14"/>
    </row>
    <row r="6122">
      <c r="A6122" s="14"/>
      <c r="B6122" s="14"/>
      <c r="C6122" s="14"/>
      <c r="D6122" s="186"/>
      <c r="E6122" s="14"/>
    </row>
    <row r="6123">
      <c r="A6123" s="14"/>
      <c r="B6123" s="14"/>
      <c r="C6123" s="14"/>
      <c r="D6123" s="186"/>
      <c r="E6123" s="14"/>
    </row>
    <row r="6124">
      <c r="A6124" s="14"/>
      <c r="B6124" s="14"/>
      <c r="C6124" s="14"/>
      <c r="D6124" s="186"/>
      <c r="E6124" s="14"/>
    </row>
    <row r="6125">
      <c r="A6125" s="14"/>
      <c r="B6125" s="14"/>
      <c r="C6125" s="14"/>
      <c r="D6125" s="186"/>
      <c r="E6125" s="14"/>
    </row>
    <row r="6126">
      <c r="A6126" s="14"/>
      <c r="B6126" s="14"/>
      <c r="C6126" s="14"/>
      <c r="D6126" s="186"/>
      <c r="E6126" s="14"/>
    </row>
    <row r="6127">
      <c r="A6127" s="14"/>
      <c r="B6127" s="14"/>
      <c r="C6127" s="14"/>
      <c r="D6127" s="186"/>
      <c r="E6127" s="14"/>
    </row>
    <row r="6128">
      <c r="A6128" s="14"/>
      <c r="B6128" s="14"/>
      <c r="C6128" s="14"/>
      <c r="D6128" s="186"/>
      <c r="E6128" s="14"/>
    </row>
    <row r="6129">
      <c r="A6129" s="14"/>
      <c r="B6129" s="14"/>
      <c r="C6129" s="14"/>
      <c r="D6129" s="186"/>
      <c r="E6129" s="14"/>
    </row>
    <row r="6130">
      <c r="A6130" s="14"/>
      <c r="B6130" s="14"/>
      <c r="C6130" s="14"/>
      <c r="D6130" s="186"/>
      <c r="E6130" s="14"/>
    </row>
    <row r="6131">
      <c r="A6131" s="14"/>
      <c r="B6131" s="14"/>
      <c r="C6131" s="14"/>
      <c r="D6131" s="186"/>
      <c r="E6131" s="14"/>
    </row>
    <row r="6132">
      <c r="A6132" s="14"/>
      <c r="B6132" s="14"/>
      <c r="C6132" s="14"/>
      <c r="D6132" s="186"/>
      <c r="E6132" s="14"/>
    </row>
    <row r="6133">
      <c r="A6133" s="14"/>
      <c r="B6133" s="14"/>
      <c r="C6133" s="14"/>
      <c r="D6133" s="186"/>
      <c r="E6133" s="14"/>
    </row>
    <row r="6134">
      <c r="A6134" s="14"/>
      <c r="B6134" s="14"/>
      <c r="C6134" s="14"/>
      <c r="D6134" s="186"/>
      <c r="E6134" s="14"/>
    </row>
    <row r="6135">
      <c r="A6135" s="14"/>
      <c r="B6135" s="14"/>
      <c r="C6135" s="14"/>
      <c r="D6135" s="186"/>
      <c r="E6135" s="14"/>
    </row>
    <row r="6136">
      <c r="A6136" s="14"/>
      <c r="B6136" s="14"/>
      <c r="C6136" s="14"/>
      <c r="D6136" s="186"/>
      <c r="E6136" s="14"/>
    </row>
    <row r="6137">
      <c r="A6137" s="14"/>
      <c r="B6137" s="14"/>
      <c r="C6137" s="14"/>
      <c r="D6137" s="186"/>
      <c r="E6137" s="14"/>
    </row>
    <row r="6138">
      <c r="A6138" s="14"/>
      <c r="B6138" s="14"/>
      <c r="C6138" s="14"/>
      <c r="D6138" s="186"/>
      <c r="E6138" s="14"/>
    </row>
    <row r="6139">
      <c r="A6139" s="14"/>
      <c r="B6139" s="14"/>
      <c r="C6139" s="14"/>
      <c r="D6139" s="186"/>
      <c r="E6139" s="14"/>
    </row>
    <row r="6140">
      <c r="A6140" s="14"/>
      <c r="B6140" s="14"/>
      <c r="C6140" s="14"/>
      <c r="D6140" s="186"/>
      <c r="E6140" s="14"/>
    </row>
    <row r="6141">
      <c r="A6141" s="14"/>
      <c r="B6141" s="14"/>
      <c r="C6141" s="14"/>
      <c r="D6141" s="186"/>
      <c r="E6141" s="14"/>
    </row>
    <row r="6142">
      <c r="A6142" s="14"/>
      <c r="B6142" s="14"/>
      <c r="C6142" s="14"/>
      <c r="D6142" s="186"/>
      <c r="E6142" s="14"/>
    </row>
    <row r="6143">
      <c r="A6143" s="14"/>
      <c r="B6143" s="14"/>
      <c r="C6143" s="14"/>
      <c r="D6143" s="186"/>
      <c r="E6143" s="14"/>
    </row>
    <row r="6144">
      <c r="A6144" s="14"/>
      <c r="B6144" s="14"/>
      <c r="C6144" s="14"/>
      <c r="D6144" s="186"/>
      <c r="E6144" s="14"/>
    </row>
    <row r="6145">
      <c r="A6145" s="14"/>
      <c r="B6145" s="14"/>
      <c r="C6145" s="14"/>
      <c r="D6145" s="186"/>
      <c r="E6145" s="14"/>
    </row>
    <row r="6146">
      <c r="A6146" s="14"/>
      <c r="B6146" s="14"/>
      <c r="C6146" s="14"/>
      <c r="D6146" s="186"/>
      <c r="E6146" s="14"/>
    </row>
    <row r="6147">
      <c r="A6147" s="14"/>
      <c r="B6147" s="14"/>
      <c r="C6147" s="14"/>
      <c r="D6147" s="186"/>
      <c r="E6147" s="14"/>
    </row>
    <row r="6148">
      <c r="A6148" s="14"/>
      <c r="B6148" s="14"/>
      <c r="C6148" s="14"/>
      <c r="D6148" s="186"/>
      <c r="E6148" s="14"/>
    </row>
    <row r="6149">
      <c r="A6149" s="14"/>
      <c r="B6149" s="14"/>
      <c r="C6149" s="14"/>
      <c r="D6149" s="186"/>
      <c r="E6149" s="14"/>
    </row>
    <row r="6150">
      <c r="A6150" s="14"/>
      <c r="B6150" s="14"/>
      <c r="C6150" s="14"/>
      <c r="D6150" s="186"/>
      <c r="E6150" s="14"/>
    </row>
    <row r="6151">
      <c r="A6151" s="14"/>
      <c r="B6151" s="14"/>
      <c r="C6151" s="14"/>
      <c r="D6151" s="186"/>
      <c r="E6151" s="14"/>
    </row>
    <row r="6152">
      <c r="A6152" s="14"/>
      <c r="B6152" s="14"/>
      <c r="C6152" s="14"/>
      <c r="D6152" s="186"/>
      <c r="E6152" s="14"/>
    </row>
    <row r="6153">
      <c r="A6153" s="14"/>
      <c r="B6153" s="14"/>
      <c r="C6153" s="14"/>
      <c r="D6153" s="186"/>
      <c r="E6153" s="14"/>
    </row>
    <row r="6154">
      <c r="A6154" s="14"/>
      <c r="B6154" s="14"/>
      <c r="C6154" s="14"/>
      <c r="D6154" s="186"/>
      <c r="E6154" s="14"/>
    </row>
    <row r="6155">
      <c r="A6155" s="14"/>
      <c r="B6155" s="14"/>
      <c r="C6155" s="14"/>
      <c r="D6155" s="186"/>
      <c r="E6155" s="14"/>
    </row>
    <row r="6156">
      <c r="A6156" s="14"/>
      <c r="B6156" s="14"/>
      <c r="C6156" s="14"/>
      <c r="D6156" s="186"/>
      <c r="E6156" s="14"/>
    </row>
    <row r="6157">
      <c r="A6157" s="14"/>
      <c r="B6157" s="14"/>
      <c r="C6157" s="14"/>
      <c r="D6157" s="186"/>
      <c r="E6157" s="14"/>
    </row>
    <row r="6158">
      <c r="A6158" s="14"/>
      <c r="B6158" s="14"/>
      <c r="C6158" s="14"/>
      <c r="D6158" s="186"/>
      <c r="E6158" s="14"/>
    </row>
    <row r="6159">
      <c r="A6159" s="14"/>
      <c r="B6159" s="14"/>
      <c r="C6159" s="14"/>
      <c r="D6159" s="186"/>
      <c r="E6159" s="14"/>
    </row>
    <row r="6160">
      <c r="A6160" s="14"/>
      <c r="B6160" s="14"/>
      <c r="C6160" s="14"/>
      <c r="D6160" s="186"/>
      <c r="E6160" s="14"/>
    </row>
    <row r="6161">
      <c r="A6161" s="14"/>
      <c r="B6161" s="14"/>
      <c r="C6161" s="14"/>
      <c r="D6161" s="186"/>
      <c r="E6161" s="14"/>
    </row>
    <row r="6162">
      <c r="A6162" s="14"/>
      <c r="B6162" s="14"/>
      <c r="C6162" s="14"/>
      <c r="D6162" s="186"/>
      <c r="E6162" s="14"/>
    </row>
    <row r="6163">
      <c r="A6163" s="14"/>
      <c r="B6163" s="14"/>
      <c r="C6163" s="14"/>
      <c r="D6163" s="186"/>
      <c r="E6163" s="14"/>
    </row>
    <row r="6164">
      <c r="A6164" s="14"/>
      <c r="B6164" s="14"/>
      <c r="C6164" s="14"/>
      <c r="D6164" s="186"/>
      <c r="E6164" s="14"/>
    </row>
    <row r="6165">
      <c r="A6165" s="14"/>
      <c r="B6165" s="14"/>
      <c r="C6165" s="14"/>
      <c r="D6165" s="186"/>
      <c r="E6165" s="14"/>
    </row>
    <row r="6166">
      <c r="A6166" s="14"/>
      <c r="B6166" s="14"/>
      <c r="C6166" s="14"/>
      <c r="D6166" s="186"/>
      <c r="E6166" s="14"/>
    </row>
    <row r="6167">
      <c r="A6167" s="14"/>
      <c r="B6167" s="14"/>
      <c r="C6167" s="14"/>
      <c r="D6167" s="186"/>
      <c r="E6167" s="14"/>
    </row>
    <row r="6168">
      <c r="A6168" s="14"/>
      <c r="B6168" s="14"/>
      <c r="C6168" s="14"/>
      <c r="D6168" s="186"/>
      <c r="E6168" s="14"/>
    </row>
    <row r="6169">
      <c r="A6169" s="14"/>
      <c r="B6169" s="14"/>
      <c r="C6169" s="14"/>
      <c r="D6169" s="186"/>
      <c r="E6169" s="14"/>
    </row>
    <row r="6170">
      <c r="A6170" s="14"/>
      <c r="B6170" s="14"/>
      <c r="C6170" s="14"/>
      <c r="D6170" s="186"/>
      <c r="E6170" s="14"/>
    </row>
    <row r="6171">
      <c r="A6171" s="14"/>
      <c r="B6171" s="14"/>
      <c r="C6171" s="14"/>
      <c r="D6171" s="186"/>
      <c r="E6171" s="14"/>
    </row>
    <row r="6172">
      <c r="A6172" s="14"/>
      <c r="B6172" s="14"/>
      <c r="C6172" s="14"/>
      <c r="D6172" s="186"/>
      <c r="E6172" s="14"/>
    </row>
    <row r="6173">
      <c r="A6173" s="14"/>
      <c r="B6173" s="14"/>
      <c r="C6173" s="14"/>
      <c r="D6173" s="186"/>
      <c r="E6173" s="14"/>
    </row>
    <row r="6174">
      <c r="A6174" s="14"/>
      <c r="B6174" s="14"/>
      <c r="C6174" s="14"/>
      <c r="D6174" s="186"/>
      <c r="E6174" s="14"/>
    </row>
    <row r="6175">
      <c r="A6175" s="14"/>
      <c r="B6175" s="14"/>
      <c r="C6175" s="14"/>
      <c r="D6175" s="186"/>
      <c r="E6175" s="14"/>
    </row>
    <row r="6176">
      <c r="A6176" s="14"/>
      <c r="B6176" s="14"/>
      <c r="C6176" s="14"/>
      <c r="D6176" s="186"/>
      <c r="E6176" s="14"/>
    </row>
    <row r="6177">
      <c r="A6177" s="14"/>
      <c r="B6177" s="14"/>
      <c r="C6177" s="14"/>
      <c r="D6177" s="186"/>
      <c r="E6177" s="14"/>
    </row>
    <row r="6178">
      <c r="A6178" s="14"/>
      <c r="B6178" s="14"/>
      <c r="C6178" s="14"/>
      <c r="D6178" s="186"/>
      <c r="E6178" s="14"/>
    </row>
    <row r="6179">
      <c r="A6179" s="14"/>
      <c r="B6179" s="14"/>
      <c r="C6179" s="14"/>
      <c r="D6179" s="186"/>
      <c r="E6179" s="14"/>
    </row>
    <row r="6180">
      <c r="A6180" s="14"/>
      <c r="B6180" s="14"/>
      <c r="C6180" s="14"/>
      <c r="D6180" s="186"/>
      <c r="E6180" s="14"/>
    </row>
    <row r="6181">
      <c r="A6181" s="14"/>
      <c r="B6181" s="14"/>
      <c r="C6181" s="14"/>
      <c r="D6181" s="186"/>
      <c r="E6181" s="14"/>
    </row>
    <row r="6182">
      <c r="A6182" s="14"/>
      <c r="B6182" s="14"/>
      <c r="C6182" s="14"/>
      <c r="D6182" s="186"/>
      <c r="E6182" s="14"/>
    </row>
    <row r="6183">
      <c r="A6183" s="14"/>
      <c r="B6183" s="14"/>
      <c r="C6183" s="14"/>
      <c r="D6183" s="186"/>
      <c r="E6183" s="14"/>
    </row>
    <row r="6184">
      <c r="A6184" s="14"/>
      <c r="B6184" s="14"/>
      <c r="C6184" s="14"/>
      <c r="D6184" s="186"/>
      <c r="E6184" s="14"/>
    </row>
    <row r="6185">
      <c r="A6185" s="14"/>
      <c r="B6185" s="14"/>
      <c r="C6185" s="14"/>
      <c r="D6185" s="186"/>
      <c r="E6185" s="14"/>
    </row>
    <row r="6186">
      <c r="A6186" s="14"/>
      <c r="B6186" s="14"/>
      <c r="C6186" s="14"/>
      <c r="D6186" s="186"/>
      <c r="E6186" s="14"/>
    </row>
    <row r="6187">
      <c r="A6187" s="14"/>
      <c r="B6187" s="14"/>
      <c r="C6187" s="14"/>
      <c r="D6187" s="186"/>
      <c r="E6187" s="14"/>
    </row>
    <row r="6188">
      <c r="A6188" s="14"/>
      <c r="B6188" s="14"/>
      <c r="C6188" s="14"/>
      <c r="D6188" s="186"/>
      <c r="E6188" s="14"/>
    </row>
    <row r="6189">
      <c r="A6189" s="14"/>
      <c r="B6189" s="14"/>
      <c r="C6189" s="14"/>
      <c r="D6189" s="186"/>
      <c r="E6189" s="14"/>
    </row>
    <row r="6190">
      <c r="A6190" s="14"/>
      <c r="B6190" s="14"/>
      <c r="C6190" s="14"/>
      <c r="D6190" s="186"/>
      <c r="E6190" s="14"/>
    </row>
    <row r="6191">
      <c r="A6191" s="14"/>
      <c r="B6191" s="14"/>
      <c r="C6191" s="14"/>
      <c r="D6191" s="186"/>
      <c r="E6191" s="14"/>
    </row>
    <row r="6192">
      <c r="A6192" s="14"/>
      <c r="B6192" s="14"/>
      <c r="C6192" s="14"/>
      <c r="D6192" s="186"/>
      <c r="E6192" s="14"/>
    </row>
    <row r="6193">
      <c r="A6193" s="14"/>
      <c r="B6193" s="14"/>
      <c r="C6193" s="14"/>
      <c r="D6193" s="186"/>
      <c r="E6193" s="14"/>
    </row>
    <row r="6194">
      <c r="A6194" s="14"/>
      <c r="B6194" s="14"/>
      <c r="C6194" s="14"/>
      <c r="D6194" s="186"/>
      <c r="E6194" s="14"/>
    </row>
    <row r="6195">
      <c r="A6195" s="14"/>
      <c r="B6195" s="14"/>
      <c r="C6195" s="14"/>
      <c r="D6195" s="186"/>
      <c r="E6195" s="14"/>
    </row>
    <row r="6196">
      <c r="A6196" s="14"/>
      <c r="B6196" s="14"/>
      <c r="C6196" s="14"/>
      <c r="D6196" s="186"/>
      <c r="E6196" s="14"/>
    </row>
    <row r="6197">
      <c r="A6197" s="14"/>
      <c r="B6197" s="14"/>
      <c r="C6197" s="14"/>
      <c r="D6197" s="186"/>
      <c r="E6197" s="14"/>
    </row>
    <row r="6198">
      <c r="A6198" s="14"/>
      <c r="B6198" s="14"/>
      <c r="C6198" s="14"/>
      <c r="D6198" s="186"/>
      <c r="E6198" s="14"/>
    </row>
    <row r="6199">
      <c r="A6199" s="14"/>
      <c r="B6199" s="14"/>
      <c r="C6199" s="14"/>
      <c r="D6199" s="186"/>
      <c r="E6199" s="1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3" t="s">
        <v>4</v>
      </c>
      <c r="B1" s="14" t="s">
        <v>6868</v>
      </c>
      <c r="C1" s="14" t="s">
        <v>6870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</row>
    <row r="2">
      <c r="A2" s="45">
        <v>3175.0</v>
      </c>
      <c r="B2" s="35">
        <v>150.0</v>
      </c>
      <c r="C2" s="35">
        <v>310.0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>
      <c r="A3" s="185"/>
      <c r="B3" s="35">
        <v>200.0</v>
      </c>
      <c r="C3" s="35">
        <v>500.0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>
      <c r="A4" s="185"/>
      <c r="B4" s="35">
        <v>420.0</v>
      </c>
      <c r="C4" s="35">
        <v>510.0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</row>
    <row r="5">
      <c r="A5" s="45">
        <v>3176.0</v>
      </c>
      <c r="B5" s="35">
        <v>360.0</v>
      </c>
      <c r="C5" s="35">
        <v>640.0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</row>
    <row r="6">
      <c r="A6" s="185"/>
      <c r="B6" s="35">
        <v>500.0</v>
      </c>
      <c r="C6" s="35">
        <v>720.0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>
      <c r="A7" s="185"/>
      <c r="B7" s="35">
        <v>380.0</v>
      </c>
      <c r="C7" s="35">
        <v>710.0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>
      <c r="A8" s="45">
        <v>3177.0</v>
      </c>
      <c r="B8" s="35">
        <v>520.0</v>
      </c>
      <c r="C8" s="35">
        <v>880.0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>
      <c r="A9" s="185"/>
      <c r="B9" s="35">
        <v>360.0</v>
      </c>
      <c r="C9" s="35">
        <v>730.0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>
      <c r="A10" s="185"/>
      <c r="B10" s="35">
        <v>350.0</v>
      </c>
      <c r="C10" s="35">
        <v>590.0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</row>
    <row r="11">
      <c r="A11" s="45">
        <v>3178.0</v>
      </c>
      <c r="B11" s="35">
        <v>370.0</v>
      </c>
      <c r="C11" s="35">
        <v>810.0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</row>
    <row r="12">
      <c r="A12" s="185"/>
      <c r="B12" s="35">
        <v>470.0</v>
      </c>
      <c r="C12" s="35">
        <v>760.0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>
      <c r="A13" s="185"/>
      <c r="B13" s="35">
        <v>440.0</v>
      </c>
      <c r="C13" s="35">
        <v>890.0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</row>
    <row r="14">
      <c r="A14" s="45">
        <v>3179.0</v>
      </c>
      <c r="B14" s="35">
        <v>380.0</v>
      </c>
      <c r="C14" s="35">
        <v>720.0</v>
      </c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>
      <c r="A15" s="185"/>
      <c r="B15" s="35">
        <v>420.0</v>
      </c>
      <c r="C15" s="35">
        <v>810.0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</row>
    <row r="16">
      <c r="A16" s="185"/>
      <c r="B16" s="35">
        <v>480.0</v>
      </c>
      <c r="C16" s="35">
        <v>820.0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>
      <c r="A17" s="45">
        <v>3180.0</v>
      </c>
      <c r="B17" s="35">
        <v>490.0</v>
      </c>
      <c r="C17" s="35">
        <v>820.0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</row>
    <row r="18">
      <c r="A18" s="185"/>
      <c r="B18" s="35">
        <v>470.0</v>
      </c>
      <c r="C18" s="35">
        <v>720.0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>
      <c r="A19" s="185"/>
      <c r="B19" s="35">
        <v>210.0</v>
      </c>
      <c r="C19" s="35">
        <v>390.0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</row>
    <row r="20">
      <c r="A20" s="45">
        <v>3181.0</v>
      </c>
      <c r="B20" s="35">
        <v>320.0</v>
      </c>
      <c r="C20" s="35">
        <v>650.0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</row>
    <row r="21">
      <c r="A21" s="185"/>
      <c r="B21" s="35">
        <v>440.0</v>
      </c>
      <c r="C21" s="35">
        <v>330.0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</row>
    <row r="22">
      <c r="A22" s="185"/>
      <c r="B22" s="35">
        <v>460.0</v>
      </c>
      <c r="C22" s="35">
        <v>650.0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>
      <c r="A23" s="45">
        <v>3182.0</v>
      </c>
      <c r="B23" s="35">
        <v>380.0</v>
      </c>
      <c r="C23" s="35">
        <v>720.0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</row>
    <row r="24">
      <c r="A24" s="185"/>
      <c r="B24" s="35">
        <v>290.0</v>
      </c>
      <c r="C24" s="35">
        <v>620.0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</row>
    <row r="25">
      <c r="A25" s="185"/>
      <c r="B25" s="35">
        <v>200.0</v>
      </c>
      <c r="C25" s="35">
        <v>350.0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</row>
    <row r="26">
      <c r="A26" s="45">
        <v>3183.0</v>
      </c>
      <c r="B26" s="35">
        <v>470.0</v>
      </c>
      <c r="C26" s="35">
        <v>420.0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</row>
    <row r="27">
      <c r="A27" s="185"/>
      <c r="B27" s="35">
        <v>220.0</v>
      </c>
      <c r="C27" s="35">
        <v>430.0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>
      <c r="A28" s="185"/>
      <c r="B28" s="35">
        <v>310.0</v>
      </c>
      <c r="C28" s="35">
        <v>520.0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</row>
    <row r="29">
      <c r="A29" s="45">
        <v>3184.0</v>
      </c>
      <c r="B29" s="35">
        <v>450.0</v>
      </c>
      <c r="C29" s="35">
        <v>100.0</v>
      </c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>
      <c r="A30" s="185"/>
      <c r="B30" s="35">
        <v>200.0</v>
      </c>
      <c r="C30" s="35">
        <v>390.0</v>
      </c>
      <c r="D30" s="35">
        <v>130.0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</row>
    <row r="31">
      <c r="A31" s="185"/>
      <c r="B31" s="35">
        <v>200.0</v>
      </c>
      <c r="C31" s="35">
        <v>440.0</v>
      </c>
      <c r="D31" s="35">
        <v>190.0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</row>
    <row r="32">
      <c r="A32" s="45">
        <v>3185.0</v>
      </c>
      <c r="B32" s="35">
        <v>300.0</v>
      </c>
      <c r="C32" s="35">
        <v>810.0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</row>
    <row r="33">
      <c r="A33" s="185"/>
      <c r="B33" s="35">
        <v>310.0</v>
      </c>
      <c r="C33" s="35">
        <v>890.0</v>
      </c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</row>
    <row r="34">
      <c r="A34" s="185"/>
      <c r="B34" s="35">
        <v>210.0</v>
      </c>
      <c r="C34" s="35">
        <v>940.0</v>
      </c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</row>
    <row r="35">
      <c r="A35" s="45">
        <v>3186.0</v>
      </c>
      <c r="B35" s="35">
        <v>200.0</v>
      </c>
      <c r="C35" s="35">
        <v>860.0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</row>
    <row r="36">
      <c r="A36" s="185"/>
      <c r="B36" s="35">
        <v>270.0</v>
      </c>
      <c r="C36" s="35">
        <v>440.0</v>
      </c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</row>
    <row r="37">
      <c r="A37" s="185"/>
      <c r="B37" s="35">
        <v>540.0</v>
      </c>
      <c r="C37" s="35">
        <v>810.0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</row>
    <row r="38">
      <c r="A38" s="45">
        <v>3187.0</v>
      </c>
      <c r="B38" s="35">
        <v>220.0</v>
      </c>
      <c r="C38" s="35">
        <v>730.0</v>
      </c>
      <c r="D38" s="35">
        <v>120.0</v>
      </c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</row>
    <row r="39">
      <c r="A39" s="185"/>
      <c r="B39" s="35">
        <v>180.0</v>
      </c>
      <c r="C39" s="35">
        <v>660.0</v>
      </c>
      <c r="D39" s="35">
        <v>160.0</v>
      </c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</row>
    <row r="40">
      <c r="A40" s="185"/>
      <c r="B40" s="35">
        <v>350.0</v>
      </c>
      <c r="C40" s="35">
        <v>680.0</v>
      </c>
      <c r="D40" s="35">
        <v>200.0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  <row r="41">
      <c r="A41" s="45">
        <v>3188.0</v>
      </c>
      <c r="B41" s="35">
        <v>390.0</v>
      </c>
      <c r="C41" s="35">
        <v>670.0</v>
      </c>
      <c r="D41" s="35">
        <v>200.0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</row>
    <row r="42">
      <c r="A42" s="185"/>
      <c r="B42" s="35">
        <v>270.0</v>
      </c>
      <c r="C42" s="35">
        <v>710.0</v>
      </c>
      <c r="D42" s="35">
        <v>140.0</v>
      </c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</row>
    <row r="43">
      <c r="A43" s="185"/>
      <c r="B43" s="35">
        <v>310.0</v>
      </c>
      <c r="C43" s="35">
        <v>880.0</v>
      </c>
      <c r="D43" s="35">
        <v>120.0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</row>
    <row r="4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</row>
    <row r="4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</row>
    <row r="4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</row>
    <row r="47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</row>
    <row r="48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</row>
    <row r="49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</row>
    <row r="5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</row>
    <row r="1001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</row>
    <row r="1002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</row>
    <row r="1003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</row>
    <row r="1004">
      <c r="A1004" s="14"/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</row>
    <row r="1005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</row>
    <row r="1006">
      <c r="A1006" s="14"/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</row>
    <row r="1007">
      <c r="A1007" s="14"/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</row>
    <row r="1008">
      <c r="A1008" s="14"/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</row>
    <row r="1009">
      <c r="A1009" s="14"/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</row>
    <row r="1010">
      <c r="A1010" s="14"/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</row>
    <row r="1011">
      <c r="A1011" s="14"/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</row>
    <row r="1012">
      <c r="A1012" s="14"/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</row>
    <row r="1013">
      <c r="A1013" s="14"/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</row>
    <row r="1014">
      <c r="A1014" s="14"/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</row>
    <row r="1015">
      <c r="A1015" s="14"/>
      <c r="B1015" s="14"/>
      <c r="C1015" s="14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</row>
    <row r="1016">
      <c r="A1016" s="14"/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</row>
    <row r="1017">
      <c r="A1017" s="14"/>
      <c r="B1017" s="14"/>
      <c r="C1017" s="14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</row>
    <row r="1018">
      <c r="A1018" s="14"/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</row>
    <row r="1019">
      <c r="A1019" s="14"/>
      <c r="B1019" s="14"/>
      <c r="C1019" s="14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</row>
    <row r="1020">
      <c r="A1020" s="14"/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</row>
    <row r="1021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</row>
    <row r="1022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</row>
    <row r="1023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</row>
    <row r="1024">
      <c r="A1024" s="14"/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</row>
  </sheetData>
  <drawing r:id="rId1"/>
</worksheet>
</file>